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3040" windowHeight="9192"/>
  </bookViews>
  <sheets>
    <sheet name="Лист1" sheetId="1" r:id="rId1"/>
  </sheets>
  <definedNames>
    <definedName name="solver_adj" localSheetId="0" hidden="1">Лист1!$D$35:$D$37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Лист1!$B$22</definedName>
    <definedName name="solver_lhs10" localSheetId="0" hidden="1">Лист1!$B$26</definedName>
    <definedName name="solver_lhs11" localSheetId="0" hidden="1">Лист1!$B$27</definedName>
    <definedName name="solver_lhs2" localSheetId="0" hidden="1">Лист1!$B$22</definedName>
    <definedName name="solver_lhs3" localSheetId="0" hidden="1">Лист1!$B$23</definedName>
    <definedName name="solver_lhs4" localSheetId="0" hidden="1">Лист1!$B$23</definedName>
    <definedName name="solver_lhs5" localSheetId="0" hidden="1">Лист1!$B$24</definedName>
    <definedName name="solver_lhs6" localSheetId="0" hidden="1">Лист1!$B$24</definedName>
    <definedName name="solver_lhs7" localSheetId="0" hidden="1">Лист1!$B$25</definedName>
    <definedName name="solver_lhs8" localSheetId="0" hidden="1">Лист1!$B$25</definedName>
    <definedName name="solver_lhs9" localSheetId="0" hidden="1">Лист1!$B$26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Лист1!$B$22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Лист1!$K$3</definedName>
    <definedName name="solver_rhs10" localSheetId="0" hidden="1">Лист1!$K$10</definedName>
    <definedName name="solver_rhs11" localSheetId="0" hidden="1">Лист1!$K$24</definedName>
    <definedName name="solver_rhs2" localSheetId="0" hidden="1">Лист1!$K$2</definedName>
    <definedName name="solver_rhs3" localSheetId="0" hidden="1">Лист1!$K$7</definedName>
    <definedName name="solver_rhs4" localSheetId="0" hidden="1">Лист1!$K$6</definedName>
    <definedName name="solver_rhs5" localSheetId="0" hidden="1">Лист1!$K$19</definedName>
    <definedName name="solver_rhs6" localSheetId="0" hidden="1">Лист1!$K$18</definedName>
    <definedName name="solver_rhs7" localSheetId="0" hidden="1">Лист1!$K$15</definedName>
    <definedName name="solver_rhs8" localSheetId="0" hidden="1">Лист1!$K$14</definedName>
    <definedName name="solver_rhs9" localSheetId="0" hidden="1">Лист1!$K$11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8" i="1"/>
  <c r="B26" i="1"/>
  <c r="B25" i="1"/>
  <c r="B24" i="1"/>
  <c r="B23" i="1"/>
</calcChain>
</file>

<file path=xl/sharedStrings.xml><?xml version="1.0" encoding="utf-8"?>
<sst xmlns="http://schemas.openxmlformats.org/spreadsheetml/2006/main" count="100" uniqueCount="64">
  <si>
    <t>Занятия</t>
  </si>
  <si>
    <t>Время(В), час</t>
  </si>
  <si>
    <t>Учеба</t>
  </si>
  <si>
    <t>Спорт</t>
  </si>
  <si>
    <t xml:space="preserve">Пение </t>
  </si>
  <si>
    <t xml:space="preserve">Работа </t>
  </si>
  <si>
    <t>Отдых</t>
  </si>
  <si>
    <t>Расход энергии(РЭ), ккал</t>
  </si>
  <si>
    <t>Настроение</t>
  </si>
  <si>
    <t>Настроение(На), fun</t>
  </si>
  <si>
    <t>Деньги(Д), руб.</t>
  </si>
  <si>
    <t>Интеллект(И), IQ</t>
  </si>
  <si>
    <t>План на расчетный период</t>
  </si>
  <si>
    <t>Еда</t>
  </si>
  <si>
    <t>Цена(Це), руб.</t>
  </si>
  <si>
    <t>Привокзальная шаурма</t>
  </si>
  <si>
    <t>Манная каша</t>
  </si>
  <si>
    <t>Ризотто</t>
  </si>
  <si>
    <t>Жаренная картошка</t>
  </si>
  <si>
    <t>Поке</t>
  </si>
  <si>
    <t>Питательная ценность(ПиЦе), ккал.</t>
  </si>
  <si>
    <t>Общение</t>
  </si>
  <si>
    <t>Интеллектуальное</t>
  </si>
  <si>
    <t>Развлекательное</t>
  </si>
  <si>
    <t>Примитивное</t>
  </si>
  <si>
    <t>Время(В), час.</t>
  </si>
  <si>
    <t>Коммуникасьон(К), ОО</t>
  </si>
  <si>
    <t>Самый умный студент</t>
  </si>
  <si>
    <t>Здоровье</t>
  </si>
  <si>
    <t>Интеллект</t>
  </si>
  <si>
    <t>Бюджет</t>
  </si>
  <si>
    <t>Коммуникасьон</t>
  </si>
  <si>
    <t>Параметры к концу расчётного периода</t>
  </si>
  <si>
    <t>Интеллект (И), IQ</t>
  </si>
  <si>
    <t>Жареная картошка</t>
  </si>
  <si>
    <t>Учёба</t>
  </si>
  <si>
    <t>Пение</t>
  </si>
  <si>
    <t>Работа</t>
  </si>
  <si>
    <t xml:space="preserve">Интеллектуальное </t>
  </si>
  <si>
    <t>Самый здоровый среди счастливых</t>
  </si>
  <si>
    <t>Параметры к концу расчётеного периода</t>
  </si>
  <si>
    <t>Настроение (На), fun</t>
  </si>
  <si>
    <t>Здоровье(3д), hitpoints</t>
  </si>
  <si>
    <t>Здоровье(3l), hitpoints</t>
  </si>
  <si>
    <t>Стартовое здоровье(СЗ), hitpoints</t>
  </si>
  <si>
    <t>Минимальное здоровье(МиЗ), hitpoints</t>
  </si>
  <si>
    <t>Максимальное здоровье(МаЗ), hitpoints</t>
  </si>
  <si>
    <t>Стартовое настроение(СН), fun</t>
  </si>
  <si>
    <t>Минимальное настроение(МиНа), fun</t>
  </si>
  <si>
    <t>Максимальное настроение(МаНа), fun</t>
  </si>
  <si>
    <t>Стартовый коммуникасьон(СК), ОО</t>
  </si>
  <si>
    <t>Минимальный коммуникасьон(СК), ОО</t>
  </si>
  <si>
    <t>Максимальный коммуникасьон(СК), ОО</t>
  </si>
  <si>
    <t>Стартовый бюджет(СБ), руб.</t>
  </si>
  <si>
    <t>Минимальный бюджет(МиБ), руб.</t>
  </si>
  <si>
    <t>Максимальный бюджет(МаБ), руб.</t>
  </si>
  <si>
    <t>Стартовый интеллект(СИ), IQ</t>
  </si>
  <si>
    <t>Минимальный интеллект(МиИ), IQ</t>
  </si>
  <si>
    <t>Максимальный интеллект(МаИ), IQ</t>
  </si>
  <si>
    <t>Обязательный расход энергии в день (основной обмен) (ОРЭД), ккал.</t>
  </si>
  <si>
    <t>Минимальный расход энергии в день (основной обмен) (МиРЭД), ккал.</t>
  </si>
  <si>
    <t>Количество дней для расчёта (КоД)</t>
  </si>
  <si>
    <t>Остав. Ккал</t>
  </si>
  <si>
    <t>Время,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</si>
</sst>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BDDA1"/>
        <bgColor indexed="64"/>
      </patternFill>
    </fill>
    <fill>
      <patternFill patternType="solid">
        <fgColor rgb="FFEFEAAB"/>
        <bgColor indexed="64"/>
      </patternFill>
    </fill>
    <fill>
      <patternFill patternType="solid">
        <fgColor rgb="FFA8C0E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Border="1"/>
    <xf numFmtId="0" fontId="3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0" fillId="4" borderId="1" xfId="0" applyFill="1" applyBorder="1"/>
    <xf numFmtId="0" fontId="1" fillId="4" borderId="1" xfId="0" applyFont="1" applyFill="1" applyBorder="1" applyAlignment="1">
      <alignment wrapText="1"/>
    </xf>
    <xf numFmtId="0" fontId="4" fillId="3" borderId="1" xfId="0" applyFont="1" applyFill="1" applyBorder="1"/>
    <xf numFmtId="0" fontId="2" fillId="2" borderId="1" xfId="0" applyFont="1" applyFill="1" applyBorder="1"/>
    <xf numFmtId="0" fontId="5" fillId="0" borderId="0" xfId="0" applyFont="1" applyFill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8C0EA"/>
      <color rgb="FF9AB5E6"/>
      <color rgb="FFEFEAAB"/>
      <color rgb="FF9BDDA1"/>
      <color rgb="FF6BB58C"/>
      <color rgb="FF8AB1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62" zoomScaleNormal="62" workbookViewId="0">
      <selection activeCell="K24" sqref="K24"/>
    </sheetView>
  </sheetViews>
  <sheetFormatPr defaultRowHeight="14.4" x14ac:dyDescent="0.3"/>
  <cols>
    <col min="1" max="1" width="23.21875" customWidth="1"/>
    <col min="2" max="2" width="23.109375" customWidth="1"/>
    <col min="3" max="3" width="23.21875" customWidth="1"/>
    <col min="4" max="4" width="15.6640625" customWidth="1"/>
    <col min="5" max="5" width="18.109375" customWidth="1"/>
    <col min="6" max="6" width="24.6640625" customWidth="1"/>
    <col min="7" max="7" width="23.6640625" customWidth="1"/>
    <col min="8" max="8" width="29" customWidth="1"/>
    <col min="9" max="9" width="8.88671875" customWidth="1"/>
    <col min="10" max="10" width="39.88671875" customWidth="1"/>
    <col min="11" max="11" width="11.109375" customWidth="1"/>
  </cols>
  <sheetData>
    <row r="1" spans="1:11" ht="31.2" x14ac:dyDescent="0.3">
      <c r="A1" s="13" t="s">
        <v>0</v>
      </c>
      <c r="B1" s="13" t="s">
        <v>1</v>
      </c>
      <c r="C1" s="14" t="s">
        <v>7</v>
      </c>
      <c r="D1" s="14" t="s">
        <v>42</v>
      </c>
      <c r="E1" s="14" t="s">
        <v>9</v>
      </c>
      <c r="F1" s="13" t="s">
        <v>10</v>
      </c>
      <c r="G1" s="13" t="s">
        <v>11</v>
      </c>
      <c r="H1" s="13" t="s">
        <v>12</v>
      </c>
      <c r="J1" s="15" t="s">
        <v>44</v>
      </c>
      <c r="K1" s="16">
        <v>50</v>
      </c>
    </row>
    <row r="2" spans="1:11" ht="15.6" x14ac:dyDescent="0.3">
      <c r="A2" s="15" t="s">
        <v>2</v>
      </c>
      <c r="B2" s="15">
        <v>1.5</v>
      </c>
      <c r="C2" s="15">
        <v>140</v>
      </c>
      <c r="D2" s="15">
        <v>-2</v>
      </c>
      <c r="E2" s="15">
        <v>-3</v>
      </c>
      <c r="F2" s="15">
        <v>0</v>
      </c>
      <c r="G2" s="15">
        <v>1.5</v>
      </c>
      <c r="H2" s="15">
        <v>0</v>
      </c>
      <c r="J2" s="15" t="s">
        <v>45</v>
      </c>
      <c r="K2" s="15">
        <v>0</v>
      </c>
    </row>
    <row r="3" spans="1:11" ht="15.6" x14ac:dyDescent="0.3">
      <c r="A3" s="15" t="s">
        <v>3</v>
      </c>
      <c r="B3" s="15">
        <v>1</v>
      </c>
      <c r="C3" s="15">
        <v>400</v>
      </c>
      <c r="D3" s="15">
        <v>5</v>
      </c>
      <c r="E3" s="15">
        <v>3</v>
      </c>
      <c r="F3" s="15">
        <v>-100</v>
      </c>
      <c r="G3" s="15">
        <v>0</v>
      </c>
      <c r="H3" s="15">
        <v>0</v>
      </c>
      <c r="J3" s="15" t="s">
        <v>46</v>
      </c>
      <c r="K3" s="15">
        <v>100</v>
      </c>
    </row>
    <row r="4" spans="1:11" ht="15.6" x14ac:dyDescent="0.3">
      <c r="A4" s="15" t="s">
        <v>4</v>
      </c>
      <c r="B4" s="15">
        <v>1</v>
      </c>
      <c r="C4" s="15">
        <v>150</v>
      </c>
      <c r="D4" s="15">
        <v>0</v>
      </c>
      <c r="E4" s="15">
        <v>6</v>
      </c>
      <c r="F4" s="15">
        <v>0</v>
      </c>
      <c r="G4" s="15">
        <v>0</v>
      </c>
      <c r="H4" s="15">
        <v>0</v>
      </c>
      <c r="J4" s="15"/>
      <c r="K4" s="16"/>
    </row>
    <row r="5" spans="1:11" ht="15.6" x14ac:dyDescent="0.3">
      <c r="A5" s="15" t="s">
        <v>5</v>
      </c>
      <c r="B5" s="15">
        <v>1</v>
      </c>
      <c r="C5" s="15">
        <v>500</v>
      </c>
      <c r="D5" s="15">
        <v>2</v>
      </c>
      <c r="E5" s="15">
        <v>-4</v>
      </c>
      <c r="F5" s="15">
        <v>200</v>
      </c>
      <c r="G5" s="15">
        <v>-0.5</v>
      </c>
      <c r="H5" s="15">
        <v>0</v>
      </c>
      <c r="J5" s="15" t="s">
        <v>47</v>
      </c>
      <c r="K5" s="15">
        <v>50</v>
      </c>
    </row>
    <row r="6" spans="1:11" ht="15.6" x14ac:dyDescent="0.3">
      <c r="A6" s="15" t="s">
        <v>6</v>
      </c>
      <c r="B6" s="15">
        <v>1</v>
      </c>
      <c r="C6" s="15">
        <v>0</v>
      </c>
      <c r="D6" s="15">
        <v>4</v>
      </c>
      <c r="E6" s="15">
        <v>8</v>
      </c>
      <c r="F6" s="15">
        <v>0</v>
      </c>
      <c r="G6" s="15">
        <v>0</v>
      </c>
      <c r="H6" s="15">
        <v>0</v>
      </c>
      <c r="J6" s="15" t="s">
        <v>48</v>
      </c>
      <c r="K6" s="15">
        <v>0</v>
      </c>
    </row>
    <row r="7" spans="1:11" ht="15.6" x14ac:dyDescent="0.3">
      <c r="A7" s="1"/>
      <c r="B7" s="1"/>
      <c r="C7" s="1"/>
      <c r="D7" s="1"/>
      <c r="E7" s="1"/>
      <c r="F7" s="1"/>
      <c r="G7" s="1"/>
      <c r="H7" s="1"/>
      <c r="J7" s="15" t="s">
        <v>49</v>
      </c>
      <c r="K7" s="15">
        <v>100</v>
      </c>
    </row>
    <row r="8" spans="1:11" ht="46.8" customHeight="1" x14ac:dyDescent="0.3">
      <c r="A8" s="13" t="s">
        <v>13</v>
      </c>
      <c r="B8" s="13" t="s">
        <v>14</v>
      </c>
      <c r="C8" s="14" t="s">
        <v>20</v>
      </c>
      <c r="D8" s="14" t="s">
        <v>43</v>
      </c>
      <c r="E8" s="14" t="s">
        <v>9</v>
      </c>
      <c r="F8" s="1"/>
      <c r="G8" s="1"/>
      <c r="H8" s="1"/>
      <c r="J8" s="15"/>
      <c r="K8" s="16"/>
    </row>
    <row r="9" spans="1:11" ht="15.6" x14ac:dyDescent="0.3">
      <c r="A9" s="15" t="s">
        <v>15</v>
      </c>
      <c r="B9" s="15">
        <v>150</v>
      </c>
      <c r="C9" s="15">
        <v>158</v>
      </c>
      <c r="D9" s="15">
        <v>-3</v>
      </c>
      <c r="E9" s="15">
        <v>10</v>
      </c>
      <c r="F9" s="23">
        <v>0</v>
      </c>
      <c r="G9" s="24"/>
      <c r="H9" s="25"/>
      <c r="J9" s="15" t="s">
        <v>50</v>
      </c>
      <c r="K9" s="15">
        <v>50</v>
      </c>
    </row>
    <row r="10" spans="1:11" ht="15.6" x14ac:dyDescent="0.3">
      <c r="A10" s="15" t="s">
        <v>16</v>
      </c>
      <c r="B10" s="15">
        <v>30</v>
      </c>
      <c r="C10" s="15">
        <v>360</v>
      </c>
      <c r="D10" s="15">
        <v>10</v>
      </c>
      <c r="E10" s="15">
        <v>-2</v>
      </c>
      <c r="F10" s="23">
        <v>0</v>
      </c>
      <c r="G10" s="24"/>
      <c r="H10" s="25"/>
      <c r="J10" s="15" t="s">
        <v>51</v>
      </c>
      <c r="K10" s="15">
        <v>0</v>
      </c>
    </row>
    <row r="11" spans="1:11" ht="15.6" x14ac:dyDescent="0.3">
      <c r="A11" s="15" t="s">
        <v>17</v>
      </c>
      <c r="B11" s="15">
        <v>350</v>
      </c>
      <c r="C11" s="15">
        <v>130</v>
      </c>
      <c r="D11" s="15">
        <v>5</v>
      </c>
      <c r="E11" s="15">
        <v>7</v>
      </c>
      <c r="F11" s="23">
        <v>0</v>
      </c>
      <c r="G11" s="24"/>
      <c r="H11" s="25"/>
      <c r="J11" s="15" t="s">
        <v>52</v>
      </c>
      <c r="K11" s="15">
        <v>100</v>
      </c>
    </row>
    <row r="12" spans="1:11" ht="15.6" x14ac:dyDescent="0.3">
      <c r="A12" s="15" t="s">
        <v>18</v>
      </c>
      <c r="B12" s="15">
        <v>100</v>
      </c>
      <c r="C12" s="15">
        <v>185</v>
      </c>
      <c r="D12" s="15">
        <v>-1</v>
      </c>
      <c r="E12" s="15">
        <v>4</v>
      </c>
      <c r="F12" s="23">
        <v>0</v>
      </c>
      <c r="G12" s="24"/>
      <c r="H12" s="25"/>
      <c r="J12" s="16"/>
      <c r="K12" s="16"/>
    </row>
    <row r="13" spans="1:11" ht="15.6" x14ac:dyDescent="0.3">
      <c r="A13" s="15" t="s">
        <v>19</v>
      </c>
      <c r="B13" s="15">
        <v>700</v>
      </c>
      <c r="C13" s="15">
        <v>146</v>
      </c>
      <c r="D13" s="15">
        <v>7</v>
      </c>
      <c r="E13" s="15">
        <v>7</v>
      </c>
      <c r="F13" s="23">
        <v>0</v>
      </c>
      <c r="G13" s="24"/>
      <c r="H13" s="25"/>
      <c r="J13" s="15" t="s">
        <v>53</v>
      </c>
      <c r="K13" s="15">
        <v>5000</v>
      </c>
    </row>
    <row r="14" spans="1:11" ht="15.6" x14ac:dyDescent="0.3">
      <c r="A14" s="1"/>
      <c r="B14" s="1"/>
      <c r="C14" s="1"/>
      <c r="D14" s="1"/>
      <c r="E14" s="1"/>
      <c r="F14" s="1"/>
      <c r="G14" s="1"/>
      <c r="H14" s="1"/>
      <c r="J14" s="15" t="s">
        <v>54</v>
      </c>
      <c r="K14" s="15">
        <v>-100</v>
      </c>
    </row>
    <row r="15" spans="1:11" ht="30" customHeight="1" x14ac:dyDescent="0.3">
      <c r="A15" s="13" t="s">
        <v>21</v>
      </c>
      <c r="B15" s="13" t="s">
        <v>25</v>
      </c>
      <c r="C15" s="14" t="s">
        <v>7</v>
      </c>
      <c r="D15" s="14" t="s">
        <v>41</v>
      </c>
      <c r="E15" s="14" t="s">
        <v>33</v>
      </c>
      <c r="F15" s="14" t="s">
        <v>26</v>
      </c>
      <c r="G15" s="20"/>
      <c r="H15" s="20"/>
      <c r="J15" s="15" t="s">
        <v>55</v>
      </c>
      <c r="K15" s="15">
        <v>1000000</v>
      </c>
    </row>
    <row r="16" spans="1:11" ht="15.6" x14ac:dyDescent="0.3">
      <c r="A16" s="15" t="s">
        <v>22</v>
      </c>
      <c r="B16" s="15">
        <v>1</v>
      </c>
      <c r="C16" s="15">
        <v>210</v>
      </c>
      <c r="D16" s="15">
        <v>0</v>
      </c>
      <c r="E16" s="15">
        <v>1</v>
      </c>
      <c r="F16" s="15">
        <v>2</v>
      </c>
      <c r="G16" s="23">
        <v>0</v>
      </c>
      <c r="H16" s="25"/>
      <c r="J16" s="15"/>
      <c r="K16" s="16"/>
    </row>
    <row r="17" spans="1:11" ht="15.6" x14ac:dyDescent="0.3">
      <c r="A17" s="15" t="s">
        <v>23</v>
      </c>
      <c r="B17" s="15">
        <v>1</v>
      </c>
      <c r="C17" s="15">
        <v>73</v>
      </c>
      <c r="D17" s="15">
        <v>6</v>
      </c>
      <c r="E17" s="15">
        <v>0</v>
      </c>
      <c r="F17" s="15">
        <v>3</v>
      </c>
      <c r="G17" s="23">
        <v>0</v>
      </c>
      <c r="H17" s="25"/>
      <c r="J17" s="15" t="s">
        <v>56</v>
      </c>
      <c r="K17" s="15">
        <v>100</v>
      </c>
    </row>
    <row r="18" spans="1:11" ht="15.6" x14ac:dyDescent="0.3">
      <c r="A18" s="15" t="s">
        <v>24</v>
      </c>
      <c r="B18" s="15">
        <v>1</v>
      </c>
      <c r="C18" s="15">
        <v>31</v>
      </c>
      <c r="D18" s="15">
        <v>3</v>
      </c>
      <c r="E18" s="15">
        <v>-2</v>
      </c>
      <c r="F18" s="15">
        <v>1</v>
      </c>
      <c r="G18" s="23">
        <v>0</v>
      </c>
      <c r="H18" s="25"/>
      <c r="J18" s="15" t="s">
        <v>57</v>
      </c>
      <c r="K18" s="15">
        <v>80</v>
      </c>
    </row>
    <row r="19" spans="1:11" ht="15.6" x14ac:dyDescent="0.3">
      <c r="F19" s="2"/>
      <c r="G19" s="2"/>
      <c r="H19" s="2"/>
      <c r="J19" s="15" t="s">
        <v>58</v>
      </c>
      <c r="K19" s="15">
        <v>140</v>
      </c>
    </row>
    <row r="20" spans="1:11" ht="15.6" x14ac:dyDescent="0.3">
      <c r="A20" s="21" t="s">
        <v>27</v>
      </c>
      <c r="B20" s="21"/>
      <c r="C20" s="21"/>
      <c r="D20" s="21"/>
      <c r="E20" s="22" t="s">
        <v>39</v>
      </c>
      <c r="F20" s="22"/>
      <c r="G20" s="22"/>
      <c r="H20" s="22"/>
      <c r="J20" s="16"/>
      <c r="K20" s="16"/>
    </row>
    <row r="21" spans="1:11" ht="49.2" customHeight="1" x14ac:dyDescent="0.3">
      <c r="A21" s="8"/>
      <c r="B21" s="9" t="s">
        <v>32</v>
      </c>
      <c r="C21" s="8"/>
      <c r="D21" s="9" t="s">
        <v>12</v>
      </c>
      <c r="E21" s="3"/>
      <c r="F21" s="4" t="s">
        <v>40</v>
      </c>
      <c r="G21" s="5"/>
      <c r="H21" s="6" t="s">
        <v>12</v>
      </c>
      <c r="J21" s="17" t="s">
        <v>59</v>
      </c>
      <c r="K21" s="15">
        <v>1500</v>
      </c>
    </row>
    <row r="22" spans="1:11" ht="30" customHeight="1" x14ac:dyDescent="0.3">
      <c r="A22" s="8" t="s">
        <v>28</v>
      </c>
      <c r="B22" s="8">
        <f>K1+D9*D23+D10*D24+D11*D25+D12*D26+D13*D27+D2*D29+D3*D30+D4*D31+D5*D32+D6*D33-(B28/500)</f>
        <v>-13</v>
      </c>
      <c r="C22" s="12" t="s">
        <v>13</v>
      </c>
      <c r="D22" s="10"/>
      <c r="E22" s="7" t="s">
        <v>28</v>
      </c>
      <c r="F22" s="7"/>
      <c r="G22" s="19" t="s">
        <v>13</v>
      </c>
      <c r="H22" s="5"/>
      <c r="J22" s="17" t="s">
        <v>60</v>
      </c>
      <c r="K22" s="15">
        <v>500</v>
      </c>
    </row>
    <row r="23" spans="1:11" ht="15.6" x14ac:dyDescent="0.3">
      <c r="A23" s="8" t="s">
        <v>8</v>
      </c>
      <c r="B23" s="8">
        <f>K5+E2*D29+E3*D30+E4*D31+E5*D32+E6*D33+E9*D23+E10*D24+E11*D25+E12*D26+E13*D27+D16*D35+D17*D36+D18*D37</f>
        <v>95</v>
      </c>
      <c r="C23" s="8" t="s">
        <v>15</v>
      </c>
      <c r="D23" s="10">
        <v>1</v>
      </c>
      <c r="E23" s="7" t="s">
        <v>8</v>
      </c>
      <c r="F23" s="7"/>
      <c r="G23" s="7" t="s">
        <v>15</v>
      </c>
      <c r="H23" s="5"/>
      <c r="J23" s="16"/>
      <c r="K23" s="16"/>
    </row>
    <row r="24" spans="1:11" ht="15.6" x14ac:dyDescent="0.3">
      <c r="A24" s="8" t="s">
        <v>29</v>
      </c>
      <c r="B24" s="8">
        <f>K17+G2*D29+G3*D30+G4*D31+G5*D32+G6*D33+E16*D35+E17*D36+E18*D37</f>
        <v>100</v>
      </c>
      <c r="C24" s="8" t="s">
        <v>16</v>
      </c>
      <c r="D24" s="10">
        <v>1</v>
      </c>
      <c r="E24" s="7" t="s">
        <v>29</v>
      </c>
      <c r="F24" s="7"/>
      <c r="G24" s="7" t="s">
        <v>16</v>
      </c>
      <c r="H24" s="5"/>
      <c r="J24" s="15" t="s">
        <v>61</v>
      </c>
      <c r="K24" s="15">
        <v>30</v>
      </c>
    </row>
    <row r="25" spans="1:11" ht="15.6" x14ac:dyDescent="0.3">
      <c r="A25" s="8" t="s">
        <v>30</v>
      </c>
      <c r="B25" s="8">
        <f>K13+F2*D29+F3*D30+F4*D31+F5*D32+F6*D33+B9*D23+B10*D24+B11*D25+B12*D26+B13*D27</f>
        <v>6430</v>
      </c>
      <c r="C25" s="8" t="s">
        <v>17</v>
      </c>
      <c r="D25" s="10">
        <v>1</v>
      </c>
      <c r="E25" s="7" t="s">
        <v>30</v>
      </c>
      <c r="F25" s="7"/>
      <c r="G25" s="7" t="s">
        <v>17</v>
      </c>
      <c r="H25" s="5"/>
    </row>
    <row r="26" spans="1:11" ht="15.6" x14ac:dyDescent="0.3">
      <c r="A26" s="8" t="s">
        <v>31</v>
      </c>
      <c r="B26" s="8">
        <f>K9+F16*D35+F17*D36+F18*D37</f>
        <v>56</v>
      </c>
      <c r="C26" s="8" t="s">
        <v>34</v>
      </c>
      <c r="D26" s="10">
        <v>1</v>
      </c>
      <c r="E26" s="7" t="s">
        <v>31</v>
      </c>
      <c r="F26" s="7"/>
      <c r="G26" s="7" t="s">
        <v>34</v>
      </c>
      <c r="H26" s="5"/>
    </row>
    <row r="27" spans="1:11" ht="15.6" x14ac:dyDescent="0.3">
      <c r="A27" s="18" t="s">
        <v>63</v>
      </c>
      <c r="B27" s="8">
        <v>0</v>
      </c>
      <c r="C27" s="8" t="s">
        <v>19</v>
      </c>
      <c r="D27" s="11">
        <v>1</v>
      </c>
      <c r="E27" s="5"/>
      <c r="F27" s="7"/>
      <c r="G27" s="7" t="s">
        <v>19</v>
      </c>
      <c r="H27" s="5"/>
    </row>
    <row r="28" spans="1:11" ht="15.6" x14ac:dyDescent="0.3">
      <c r="A28" s="18" t="s">
        <v>62</v>
      </c>
      <c r="B28" s="8">
        <f>K21*K24</f>
        <v>45000</v>
      </c>
      <c r="C28" s="12" t="s">
        <v>0</v>
      </c>
      <c r="D28" s="11"/>
      <c r="E28" s="5"/>
      <c r="F28" s="7"/>
      <c r="G28" s="19" t="s">
        <v>0</v>
      </c>
      <c r="H28" s="5"/>
    </row>
    <row r="29" spans="1:11" ht="15.6" x14ac:dyDescent="0.3">
      <c r="A29" s="11"/>
      <c r="B29" s="8"/>
      <c r="C29" s="8" t="s">
        <v>35</v>
      </c>
      <c r="D29" s="11">
        <v>1</v>
      </c>
      <c r="E29" s="5"/>
      <c r="F29" s="7"/>
      <c r="G29" s="7" t="s">
        <v>35</v>
      </c>
      <c r="H29" s="5"/>
    </row>
    <row r="30" spans="1:11" ht="15.6" x14ac:dyDescent="0.3">
      <c r="A30" s="11"/>
      <c r="B30" s="8"/>
      <c r="C30" s="8" t="s">
        <v>3</v>
      </c>
      <c r="D30" s="11">
        <v>1</v>
      </c>
      <c r="E30" s="5"/>
      <c r="F30" s="7"/>
      <c r="G30" s="7" t="s">
        <v>3</v>
      </c>
      <c r="H30" s="5"/>
    </row>
    <row r="31" spans="1:11" ht="15.6" x14ac:dyDescent="0.3">
      <c r="A31" s="11"/>
      <c r="B31" s="8"/>
      <c r="C31" s="8" t="s">
        <v>36</v>
      </c>
      <c r="D31" s="11">
        <v>1</v>
      </c>
      <c r="E31" s="5"/>
      <c r="F31" s="7"/>
      <c r="G31" s="7" t="s">
        <v>36</v>
      </c>
      <c r="H31" s="5"/>
    </row>
    <row r="32" spans="1:11" ht="15.6" x14ac:dyDescent="0.3">
      <c r="A32" s="11"/>
      <c r="B32" s="8"/>
      <c r="C32" s="8" t="s">
        <v>37</v>
      </c>
      <c r="D32" s="11">
        <v>1</v>
      </c>
      <c r="E32" s="5"/>
      <c r="F32" s="7"/>
      <c r="G32" s="7" t="s">
        <v>37</v>
      </c>
      <c r="H32" s="5"/>
    </row>
    <row r="33" spans="1:8" ht="15.6" x14ac:dyDescent="0.3">
      <c r="A33" s="11"/>
      <c r="B33" s="8"/>
      <c r="C33" s="8" t="s">
        <v>6</v>
      </c>
      <c r="D33" s="11">
        <v>1</v>
      </c>
      <c r="E33" s="5"/>
      <c r="F33" s="7"/>
      <c r="G33" s="7" t="s">
        <v>6</v>
      </c>
      <c r="H33" s="5"/>
    </row>
    <row r="34" spans="1:8" ht="15.6" x14ac:dyDescent="0.3">
      <c r="A34" s="11"/>
      <c r="B34" s="8"/>
      <c r="C34" s="12" t="s">
        <v>21</v>
      </c>
      <c r="D34" s="11"/>
      <c r="E34" s="5"/>
      <c r="F34" s="7"/>
      <c r="G34" s="19" t="s">
        <v>21</v>
      </c>
      <c r="H34" s="5"/>
    </row>
    <row r="35" spans="1:8" ht="15.6" x14ac:dyDescent="0.3">
      <c r="A35" s="11"/>
      <c r="B35" s="8"/>
      <c r="C35" s="8" t="s">
        <v>38</v>
      </c>
      <c r="D35" s="11">
        <v>1</v>
      </c>
      <c r="E35" s="5"/>
      <c r="F35" s="7"/>
      <c r="G35" s="7" t="s">
        <v>38</v>
      </c>
      <c r="H35" s="5"/>
    </row>
    <row r="36" spans="1:8" ht="15.6" x14ac:dyDescent="0.3">
      <c r="A36" s="11"/>
      <c r="B36" s="8"/>
      <c r="C36" s="8" t="s">
        <v>23</v>
      </c>
      <c r="D36" s="11">
        <v>1</v>
      </c>
      <c r="E36" s="5"/>
      <c r="F36" s="7"/>
      <c r="G36" s="7" t="s">
        <v>23</v>
      </c>
      <c r="H36" s="5"/>
    </row>
    <row r="37" spans="1:8" ht="15.6" x14ac:dyDescent="0.3">
      <c r="A37" s="11"/>
      <c r="B37" s="8"/>
      <c r="C37" s="8" t="s">
        <v>24</v>
      </c>
      <c r="D37" s="11">
        <v>1</v>
      </c>
      <c r="E37" s="5"/>
      <c r="F37" s="7"/>
      <c r="G37" s="7" t="s">
        <v>24</v>
      </c>
      <c r="H37" s="5"/>
    </row>
  </sheetData>
  <mergeCells count="10">
    <mergeCell ref="A20:D20"/>
    <mergeCell ref="E20:H20"/>
    <mergeCell ref="F9:H9"/>
    <mergeCell ref="F10:H10"/>
    <mergeCell ref="F11:H11"/>
    <mergeCell ref="F12:H12"/>
    <mergeCell ref="F13:H13"/>
    <mergeCell ref="G16:H16"/>
    <mergeCell ref="G17:H17"/>
    <mergeCell ref="G18:H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Эльдар</dc:creator>
  <cp:lastModifiedBy>Сабина</cp:lastModifiedBy>
  <dcterms:created xsi:type="dcterms:W3CDTF">2022-10-09T20:26:21Z</dcterms:created>
  <dcterms:modified xsi:type="dcterms:W3CDTF">2022-12-23T21:12:36Z</dcterms:modified>
</cp:coreProperties>
</file>