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jRpmPtzxfhjwube9CJXfTD65iA6A=="/>
    </ext>
  </extLst>
</workbook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<sst xmlns="http://schemas.openxmlformats.org/spreadsheetml/2006/main" count="51" uniqueCount="51">
  <si>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</si>
  <si>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</si>
  <si>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</si>
  <si>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</si>
  <si>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</si>
  <si>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</si>
  <si>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</si>
  <si>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</si>
  <si>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</si>
  <si>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</si>
  <si>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</si>
  <si>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 xml:space="preserve">Абделазиз </t>
  </si>
  <si>
    <t xml:space="preserve">Абдуллина 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</si>
  <si>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</si>
  <si>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</si>
  <si>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</si>
  <si>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</si>
  <si>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</si>
  <si>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</si>
  <si>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</si>
  <si>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</si>
  <si>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</si>
  <si>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</si>
  <si>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</si>
  <si>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</si>
  <si>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</si>
  <si>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</si>
  <si>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</si>
  <si>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</si>
  <si>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</si>
  <si>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</si>
  <si>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</si>
  <si>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</si>
  <si>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</si>
  <si>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</si>
  <si>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</si>
  <si>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</si>
  <si>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</si>
  <si>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</si>
  <si>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</si>
  <si>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</si>
  <si>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</si>
  <si>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</si>
  <si>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</si>
  <si>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</si>
  <si>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</si>
  <si>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</si>
  <si>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</si>
  <si>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м2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</si>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</sst>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sz val="12.0"/>
      <color theme="1"/>
      <name val="Times New Roman"/>
    </font>
    <font>
      <sz val="11.0"/>
      <color rgb="FF282C34"/>
      <name val="Calibri"/>
    </font>
    <font>
      <sz val="12.0"/>
      <color rgb="FF000000"/>
      <name val="Times New Roman"/>
    </font>
    <font>
      <sz val="12.0"/>
      <color theme="1"/>
      <name val="&quot;Times New Roman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14" xfId="0" applyAlignment="1" applyFont="1" applyNumberFormat="1">
      <alignment horizontal="center"/>
    </xf>
    <xf borderId="0" fillId="0" fontId="1" numFmtId="14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1" numFmtId="1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31.0"/>
    <col customWidth="1" min="3" max="4" width="11.89"/>
    <col customWidth="1" min="5" max="5" width="10.44"/>
    <col customWidth="1" min="6" max="6" width="18.22"/>
    <col customWidth="1" min="7" max="7" width="12.67"/>
    <col customWidth="1" min="8" max="8" width="13.78"/>
    <col customWidth="1" min="9" max="9" width="14.67"/>
    <col customWidth="1" min="10" max="10" width="10.44"/>
    <col customWidth="1" min="11" max="11" width="9.33"/>
    <col customWidth="1" min="12" max="26" width="6.78"/>
  </cols>
  <sheetData>
    <row r="1" ht="15.75" customHeight="1">
      <c r="A1" s="1">
        <v>1.0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0</v>
      </c>
      <c r="B2" s="1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3" t="s">
        <v>9</v>
      </c>
      <c r="K2" s="3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>
        <v>1.0</v>
      </c>
      <c r="B3" s="2" t="s">
        <v>11</v>
      </c>
      <c r="C3" s="2">
        <v>70.0</v>
      </c>
      <c r="D3" s="2">
        <f>A1*1.1</f>
        <v>1.1</v>
      </c>
      <c r="E3" s="2">
        <f t="shared" ref="E3:E38" si="1">C3*D3</f>
        <v>77</v>
      </c>
      <c r="F3" s="5">
        <v>44813.0</v>
      </c>
      <c r="G3" s="6">
        <v>44805.0</v>
      </c>
      <c r="H3" s="2">
        <f t="shared" ref="H3:H38" si="2">IF(G3&lt;=F3, 0, G3-F3)</f>
        <v>0</v>
      </c>
      <c r="I3" s="2">
        <v>10.0</v>
      </c>
      <c r="J3" s="2">
        <f t="shared" ref="J3:J38" si="3">I3*H3</f>
        <v>0</v>
      </c>
      <c r="K3" s="2">
        <f t="shared" ref="K3:K38" si="4">E3+J3</f>
        <v>77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7">
        <v>2.0</v>
      </c>
      <c r="B4" s="8" t="s">
        <v>12</v>
      </c>
      <c r="C4" s="2">
        <f t="shared" ref="C4:C38" si="5">C3-0.5</f>
        <v>69.5</v>
      </c>
      <c r="D4" s="2">
        <f t="shared" ref="D4:D34" si="6">D3</f>
        <v>1.1</v>
      </c>
      <c r="E4" s="2">
        <f t="shared" si="1"/>
        <v>76.45</v>
      </c>
      <c r="F4" s="5">
        <f t="shared" ref="F4:F38" si="7">F3</f>
        <v>44813</v>
      </c>
      <c r="G4" s="6">
        <f t="shared" ref="G4:G38" si="8">G3+1</f>
        <v>44806</v>
      </c>
      <c r="H4" s="2">
        <f t="shared" si="2"/>
        <v>0</v>
      </c>
      <c r="I4" s="2">
        <f t="shared" ref="I4:I38" si="9">I3</f>
        <v>10</v>
      </c>
      <c r="J4" s="2">
        <f t="shared" si="3"/>
        <v>0</v>
      </c>
      <c r="K4" s="2">
        <f t="shared" si="4"/>
        <v>76.45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>
        <v>3.0</v>
      </c>
      <c r="B5" s="2" t="s">
        <v>13</v>
      </c>
      <c r="C5" s="2">
        <f t="shared" si="5"/>
        <v>69</v>
      </c>
      <c r="D5" s="2">
        <f t="shared" si="6"/>
        <v>1.1</v>
      </c>
      <c r="E5" s="2">
        <f t="shared" si="1"/>
        <v>75.9</v>
      </c>
      <c r="F5" s="5">
        <f t="shared" si="7"/>
        <v>44813</v>
      </c>
      <c r="G5" s="6">
        <f t="shared" si="8"/>
        <v>44807</v>
      </c>
      <c r="H5" s="2">
        <f t="shared" si="2"/>
        <v>0</v>
      </c>
      <c r="I5" s="2">
        <f t="shared" si="9"/>
        <v>10</v>
      </c>
      <c r="J5" s="2">
        <f t="shared" si="3"/>
        <v>0</v>
      </c>
      <c r="K5" s="2">
        <f t="shared" si="4"/>
        <v>75.9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7">
        <v>4.0</v>
      </c>
      <c r="B6" s="2" t="s">
        <v>14</v>
      </c>
      <c r="C6" s="2">
        <f t="shared" si="5"/>
        <v>68.5</v>
      </c>
      <c r="D6" s="2">
        <f t="shared" si="6"/>
        <v>1.1</v>
      </c>
      <c r="E6" s="2">
        <f t="shared" si="1"/>
        <v>75.35</v>
      </c>
      <c r="F6" s="5">
        <f t="shared" si="7"/>
        <v>44813</v>
      </c>
      <c r="G6" s="6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75.35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>
        <v>5.0</v>
      </c>
      <c r="B7" s="2" t="s">
        <v>15</v>
      </c>
      <c r="C7" s="2">
        <f t="shared" si="5"/>
        <v>68</v>
      </c>
      <c r="D7" s="2">
        <f t="shared" si="6"/>
        <v>1.1</v>
      </c>
      <c r="E7" s="2">
        <f t="shared" si="1"/>
        <v>74.8</v>
      </c>
      <c r="F7" s="5">
        <f t="shared" si="7"/>
        <v>44813</v>
      </c>
      <c r="G7" s="6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74.8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7">
        <v>6.0</v>
      </c>
      <c r="B8" s="2" t="s">
        <v>16</v>
      </c>
      <c r="C8" s="2">
        <f t="shared" si="5"/>
        <v>67.5</v>
      </c>
      <c r="D8" s="2">
        <f t="shared" si="6"/>
        <v>1.1</v>
      </c>
      <c r="E8" s="2">
        <f t="shared" si="1"/>
        <v>74.25</v>
      </c>
      <c r="F8" s="5">
        <f t="shared" si="7"/>
        <v>44813</v>
      </c>
      <c r="G8" s="6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74.25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>
        <v>7.0</v>
      </c>
      <c r="B9" s="2" t="s">
        <v>17</v>
      </c>
      <c r="C9" s="2">
        <f t="shared" si="5"/>
        <v>67</v>
      </c>
      <c r="D9" s="2">
        <f t="shared" si="6"/>
        <v>1.1</v>
      </c>
      <c r="E9" s="2">
        <f t="shared" si="1"/>
        <v>73.7</v>
      </c>
      <c r="F9" s="5">
        <f t="shared" si="7"/>
        <v>44813</v>
      </c>
      <c r="G9" s="6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73.7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7">
        <v>8.0</v>
      </c>
      <c r="B10" s="2" t="s">
        <v>18</v>
      </c>
      <c r="C10" s="2">
        <f t="shared" si="5"/>
        <v>66.5</v>
      </c>
      <c r="D10" s="2">
        <f t="shared" si="6"/>
        <v>1.1</v>
      </c>
      <c r="E10" s="2">
        <f t="shared" si="1"/>
        <v>73.15</v>
      </c>
      <c r="F10" s="5">
        <f t="shared" si="7"/>
        <v>44813</v>
      </c>
      <c r="G10" s="6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73.15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>
        <v>9.0</v>
      </c>
      <c r="B11" s="2" t="s">
        <v>19</v>
      </c>
      <c r="C11" s="2">
        <f t="shared" si="5"/>
        <v>66</v>
      </c>
      <c r="D11" s="2">
        <f t="shared" si="6"/>
        <v>1.1</v>
      </c>
      <c r="E11" s="2">
        <f t="shared" si="1"/>
        <v>72.6</v>
      </c>
      <c r="F11" s="5">
        <f t="shared" si="7"/>
        <v>44813</v>
      </c>
      <c r="G11" s="6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72.6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7">
        <v>10.0</v>
      </c>
      <c r="B12" s="2" t="s">
        <v>20</v>
      </c>
      <c r="C12" s="2">
        <f t="shared" si="5"/>
        <v>65.5</v>
      </c>
      <c r="D12" s="2">
        <f t="shared" si="6"/>
        <v>1.1</v>
      </c>
      <c r="E12" s="2">
        <f t="shared" si="1"/>
        <v>72.05</v>
      </c>
      <c r="F12" s="5">
        <f t="shared" si="7"/>
        <v>44813</v>
      </c>
      <c r="G12" s="6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82.05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>
        <v>11.0</v>
      </c>
      <c r="B13" s="2" t="s">
        <v>21</v>
      </c>
      <c r="C13" s="2">
        <f t="shared" si="5"/>
        <v>65</v>
      </c>
      <c r="D13" s="2">
        <f t="shared" si="6"/>
        <v>1.1</v>
      </c>
      <c r="E13" s="2">
        <f t="shared" si="1"/>
        <v>71.5</v>
      </c>
      <c r="F13" s="5">
        <f t="shared" si="7"/>
        <v>44813</v>
      </c>
      <c r="G13" s="6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91.5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7">
        <v>12.0</v>
      </c>
      <c r="B14" s="2" t="s">
        <v>22</v>
      </c>
      <c r="C14" s="2">
        <f t="shared" si="5"/>
        <v>64.5</v>
      </c>
      <c r="D14" s="2">
        <f t="shared" si="6"/>
        <v>1.1</v>
      </c>
      <c r="E14" s="2">
        <f t="shared" si="1"/>
        <v>70.95</v>
      </c>
      <c r="F14" s="5">
        <f t="shared" si="7"/>
        <v>44813</v>
      </c>
      <c r="G14" s="6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100.95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>
        <v>13.0</v>
      </c>
      <c r="B15" s="2" t="s">
        <v>23</v>
      </c>
      <c r="C15" s="2">
        <f t="shared" si="5"/>
        <v>64</v>
      </c>
      <c r="D15" s="2">
        <f t="shared" si="6"/>
        <v>1.1</v>
      </c>
      <c r="E15" s="2">
        <f t="shared" si="1"/>
        <v>70.4</v>
      </c>
      <c r="F15" s="5">
        <f t="shared" si="7"/>
        <v>44813</v>
      </c>
      <c r="G15" s="6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110.4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7">
        <v>14.0</v>
      </c>
      <c r="B16" s="2" t="s">
        <v>24</v>
      </c>
      <c r="C16" s="2">
        <f t="shared" si="5"/>
        <v>63.5</v>
      </c>
      <c r="D16" s="2">
        <f t="shared" si="6"/>
        <v>1.1</v>
      </c>
      <c r="E16" s="2">
        <f t="shared" si="1"/>
        <v>69.85</v>
      </c>
      <c r="F16" s="5">
        <f t="shared" si="7"/>
        <v>44813</v>
      </c>
      <c r="G16" s="6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119.85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>
        <v>15.0</v>
      </c>
      <c r="B17" s="2" t="s">
        <v>25</v>
      </c>
      <c r="C17" s="2">
        <f t="shared" si="5"/>
        <v>63</v>
      </c>
      <c r="D17" s="2">
        <f t="shared" si="6"/>
        <v>1.1</v>
      </c>
      <c r="E17" s="2">
        <f t="shared" si="1"/>
        <v>69.3</v>
      </c>
      <c r="F17" s="5">
        <f t="shared" si="7"/>
        <v>44813</v>
      </c>
      <c r="G17" s="6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129.3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7">
        <v>16.0</v>
      </c>
      <c r="B18" s="2" t="s">
        <v>26</v>
      </c>
      <c r="C18" s="2">
        <f t="shared" si="5"/>
        <v>62.5</v>
      </c>
      <c r="D18" s="2">
        <f t="shared" si="6"/>
        <v>1.1</v>
      </c>
      <c r="E18" s="2">
        <f t="shared" si="1"/>
        <v>68.75</v>
      </c>
      <c r="F18" s="5">
        <f t="shared" si="7"/>
        <v>44813</v>
      </c>
      <c r="G18" s="6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138.75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>
        <v>17.0</v>
      </c>
      <c r="B19" s="2" t="s">
        <v>27</v>
      </c>
      <c r="C19" s="2">
        <f t="shared" si="5"/>
        <v>62</v>
      </c>
      <c r="D19" s="2">
        <f t="shared" si="6"/>
        <v>1.1</v>
      </c>
      <c r="E19" s="2">
        <f t="shared" si="1"/>
        <v>68.2</v>
      </c>
      <c r="F19" s="5">
        <f t="shared" si="7"/>
        <v>44813</v>
      </c>
      <c r="G19" s="6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148.2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7">
        <v>18.0</v>
      </c>
      <c r="B20" s="2" t="s">
        <v>28</v>
      </c>
      <c r="C20" s="2">
        <f t="shared" si="5"/>
        <v>61.5</v>
      </c>
      <c r="D20" s="2">
        <f t="shared" si="6"/>
        <v>1.1</v>
      </c>
      <c r="E20" s="2">
        <f t="shared" si="1"/>
        <v>67.65</v>
      </c>
      <c r="F20" s="5">
        <f t="shared" si="7"/>
        <v>44813</v>
      </c>
      <c r="G20" s="6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157.65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>
        <v>19.0</v>
      </c>
      <c r="B21" s="2" t="s">
        <v>29</v>
      </c>
      <c r="C21" s="2">
        <f t="shared" si="5"/>
        <v>61</v>
      </c>
      <c r="D21" s="2">
        <f t="shared" si="6"/>
        <v>1.1</v>
      </c>
      <c r="E21" s="2">
        <f t="shared" si="1"/>
        <v>67.1</v>
      </c>
      <c r="F21" s="5">
        <f t="shared" si="7"/>
        <v>44813</v>
      </c>
      <c r="G21" s="6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167.1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7">
        <v>20.0</v>
      </c>
      <c r="B22" s="2" t="s">
        <v>30</v>
      </c>
      <c r="C22" s="2">
        <f t="shared" si="5"/>
        <v>60.5</v>
      </c>
      <c r="D22" s="2">
        <f t="shared" si="6"/>
        <v>1.1</v>
      </c>
      <c r="E22" s="2">
        <f t="shared" si="1"/>
        <v>66.55</v>
      </c>
      <c r="F22" s="5">
        <f t="shared" si="7"/>
        <v>44813</v>
      </c>
      <c r="G22" s="6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176.55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>
        <v>21.0</v>
      </c>
      <c r="B23" s="2" t="s">
        <v>31</v>
      </c>
      <c r="C23" s="2">
        <f t="shared" si="5"/>
        <v>60</v>
      </c>
      <c r="D23" s="2">
        <f t="shared" si="6"/>
        <v>1.1</v>
      </c>
      <c r="E23" s="2">
        <f t="shared" si="1"/>
        <v>66</v>
      </c>
      <c r="F23" s="5">
        <f t="shared" si="7"/>
        <v>44813</v>
      </c>
      <c r="G23" s="6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186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7">
        <v>22.0</v>
      </c>
      <c r="B24" s="2" t="s">
        <v>32</v>
      </c>
      <c r="C24" s="2">
        <f t="shared" si="5"/>
        <v>59.5</v>
      </c>
      <c r="D24" s="2">
        <f t="shared" si="6"/>
        <v>1.1</v>
      </c>
      <c r="E24" s="2">
        <f t="shared" si="1"/>
        <v>65.45</v>
      </c>
      <c r="F24" s="5">
        <f t="shared" si="7"/>
        <v>44813</v>
      </c>
      <c r="G24" s="6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195.45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>
        <v>23.0</v>
      </c>
      <c r="B25" s="2" t="s">
        <v>33</v>
      </c>
      <c r="C25" s="2">
        <f t="shared" si="5"/>
        <v>59</v>
      </c>
      <c r="D25" s="2">
        <f t="shared" si="6"/>
        <v>1.1</v>
      </c>
      <c r="E25" s="2">
        <f t="shared" si="1"/>
        <v>64.9</v>
      </c>
      <c r="F25" s="5">
        <f t="shared" si="7"/>
        <v>44813</v>
      </c>
      <c r="G25" s="6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204.9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7">
        <v>24.0</v>
      </c>
      <c r="B26" s="2" t="s">
        <v>34</v>
      </c>
      <c r="C26" s="2">
        <f t="shared" si="5"/>
        <v>58.5</v>
      </c>
      <c r="D26" s="2">
        <f t="shared" si="6"/>
        <v>1.1</v>
      </c>
      <c r="E26" s="2">
        <f t="shared" si="1"/>
        <v>64.35</v>
      </c>
      <c r="F26" s="5">
        <f t="shared" si="7"/>
        <v>44813</v>
      </c>
      <c r="G26" s="6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214.35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>
        <v>25.0</v>
      </c>
      <c r="B27" s="2" t="s">
        <v>35</v>
      </c>
      <c r="C27" s="2">
        <f t="shared" si="5"/>
        <v>58</v>
      </c>
      <c r="D27" s="2">
        <f t="shared" si="6"/>
        <v>1.1</v>
      </c>
      <c r="E27" s="2">
        <f t="shared" si="1"/>
        <v>63.8</v>
      </c>
      <c r="F27" s="5">
        <f t="shared" si="7"/>
        <v>44813</v>
      </c>
      <c r="G27" s="6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223.8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7">
        <v>26.0</v>
      </c>
      <c r="B28" s="2" t="s">
        <v>36</v>
      </c>
      <c r="C28" s="2">
        <f t="shared" si="5"/>
        <v>57.5</v>
      </c>
      <c r="D28" s="2">
        <f t="shared" si="6"/>
        <v>1.1</v>
      </c>
      <c r="E28" s="2">
        <f t="shared" si="1"/>
        <v>63.25</v>
      </c>
      <c r="F28" s="5">
        <f t="shared" si="7"/>
        <v>44813</v>
      </c>
      <c r="G28" s="6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233.25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>
        <v>27.0</v>
      </c>
      <c r="B29" s="2" t="s">
        <v>37</v>
      </c>
      <c r="C29" s="2">
        <f t="shared" si="5"/>
        <v>57</v>
      </c>
      <c r="D29" s="2">
        <f t="shared" si="6"/>
        <v>1.1</v>
      </c>
      <c r="E29" s="2">
        <f t="shared" si="1"/>
        <v>62.7</v>
      </c>
      <c r="F29" s="5">
        <f t="shared" si="7"/>
        <v>44813</v>
      </c>
      <c r="G29" s="6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242.7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7">
        <v>28.0</v>
      </c>
      <c r="B30" s="2" t="s">
        <v>38</v>
      </c>
      <c r="C30" s="2">
        <f t="shared" si="5"/>
        <v>56.5</v>
      </c>
      <c r="D30" s="2">
        <f t="shared" si="6"/>
        <v>1.1</v>
      </c>
      <c r="E30" s="2">
        <f t="shared" si="1"/>
        <v>62.15</v>
      </c>
      <c r="F30" s="5">
        <f t="shared" si="7"/>
        <v>44813</v>
      </c>
      <c r="G30" s="6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252.15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>
        <v>29.0</v>
      </c>
      <c r="B31" s="2" t="s">
        <v>39</v>
      </c>
      <c r="C31" s="2">
        <f t="shared" si="5"/>
        <v>56</v>
      </c>
      <c r="D31" s="2">
        <f t="shared" si="6"/>
        <v>1.1</v>
      </c>
      <c r="E31" s="2">
        <f t="shared" si="1"/>
        <v>61.6</v>
      </c>
      <c r="F31" s="5">
        <f t="shared" si="7"/>
        <v>44813</v>
      </c>
      <c r="G31" s="6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261.6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7">
        <v>30.0</v>
      </c>
      <c r="B32" s="2" t="s">
        <v>40</v>
      </c>
      <c r="C32" s="2">
        <f t="shared" si="5"/>
        <v>55.5</v>
      </c>
      <c r="D32" s="2">
        <f t="shared" si="6"/>
        <v>1.1</v>
      </c>
      <c r="E32" s="2">
        <f t="shared" si="1"/>
        <v>61.05</v>
      </c>
      <c r="F32" s="5">
        <f t="shared" si="7"/>
        <v>44813</v>
      </c>
      <c r="G32" s="6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271.05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>
        <v>31.0</v>
      </c>
      <c r="B33" s="2" t="s">
        <v>41</v>
      </c>
      <c r="C33" s="2">
        <f t="shared" si="5"/>
        <v>55</v>
      </c>
      <c r="D33" s="2">
        <f t="shared" si="6"/>
        <v>1.1</v>
      </c>
      <c r="E33" s="2">
        <f t="shared" si="1"/>
        <v>60.5</v>
      </c>
      <c r="F33" s="5">
        <f t="shared" si="7"/>
        <v>44813</v>
      </c>
      <c r="G33" s="6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280.5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7">
        <v>32.0</v>
      </c>
      <c r="B34" s="2" t="s">
        <v>42</v>
      </c>
      <c r="C34" s="2">
        <f t="shared" si="5"/>
        <v>54.5</v>
      </c>
      <c r="D34" s="2">
        <f t="shared" si="6"/>
        <v>1.1</v>
      </c>
      <c r="E34" s="2">
        <f t="shared" si="1"/>
        <v>59.95</v>
      </c>
      <c r="F34" s="5">
        <f t="shared" si="7"/>
        <v>44813</v>
      </c>
      <c r="G34" s="6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289.95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>
        <v>33.0</v>
      </c>
      <c r="B35" s="2" t="s">
        <v>43</v>
      </c>
      <c r="C35" s="2">
        <f t="shared" si="5"/>
        <v>54</v>
      </c>
      <c r="D35" s="2">
        <f>A1*1.1/2</f>
        <v>0.55</v>
      </c>
      <c r="E35" s="2">
        <f t="shared" si="1"/>
        <v>29.7</v>
      </c>
      <c r="F35" s="5">
        <f t="shared" si="7"/>
        <v>44813</v>
      </c>
      <c r="G35" s="6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269.7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7">
        <v>34.0</v>
      </c>
      <c r="B36" s="2" t="s">
        <v>44</v>
      </c>
      <c r="C36" s="2">
        <f t="shared" si="5"/>
        <v>53.5</v>
      </c>
      <c r="D36" s="2">
        <f t="shared" ref="D36:D38" si="10">D35</f>
        <v>0.55</v>
      </c>
      <c r="E36" s="2">
        <f t="shared" si="1"/>
        <v>29.425</v>
      </c>
      <c r="F36" s="5">
        <f t="shared" si="7"/>
        <v>44813</v>
      </c>
      <c r="G36" s="6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279.425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9">
        <f t="shared" ref="A37:A38" si="11">A36+1</f>
        <v>35</v>
      </c>
      <c r="B37" s="9" t="s">
        <v>45</v>
      </c>
      <c r="C37" s="2">
        <f t="shared" si="5"/>
        <v>53</v>
      </c>
      <c r="D37" s="2">
        <f t="shared" si="10"/>
        <v>0.55</v>
      </c>
      <c r="E37" s="2">
        <f t="shared" si="1"/>
        <v>29.15</v>
      </c>
      <c r="F37" s="5">
        <f t="shared" si="7"/>
        <v>44813</v>
      </c>
      <c r="G37" s="6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 t="shared" si="4"/>
        <v>289.15</v>
      </c>
    </row>
    <row r="38" ht="15.75" customHeight="1">
      <c r="A38" s="9">
        <f t="shared" si="11"/>
        <v>36</v>
      </c>
      <c r="B38" s="9" t="s">
        <v>46</v>
      </c>
      <c r="C38" s="2">
        <f t="shared" si="5"/>
        <v>52.5</v>
      </c>
      <c r="D38" s="2">
        <f t="shared" si="10"/>
        <v>0.55</v>
      </c>
      <c r="E38" s="2">
        <f t="shared" si="1"/>
        <v>28.875</v>
      </c>
      <c r="F38" s="5">
        <f t="shared" si="7"/>
        <v>44813</v>
      </c>
      <c r="G38" s="6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298.875</v>
      </c>
    </row>
    <row r="39" ht="15.75" customHeight="1"/>
    <row r="40" ht="15.75" customHeight="1">
      <c r="B40" s="2" t="s">
        <v>47</v>
      </c>
      <c r="C40" s="10">
        <f>SUM(K3:K36)</f>
        <v>5500.325</v>
      </c>
    </row>
    <row r="41" ht="15.75" customHeight="1">
      <c r="B41" s="2" t="s">
        <v>48</v>
      </c>
      <c r="C41" s="11">
        <f>AVERAGE(C3:C38)</f>
        <v>61.25</v>
      </c>
    </row>
    <row r="42" ht="15.75" customHeight="1">
      <c r="B42" s="2" t="s">
        <v>49</v>
      </c>
      <c r="C42" s="11">
        <f>H38</f>
        <v>27</v>
      </c>
    </row>
    <row r="43" ht="15.75" customHeight="1">
      <c r="B43" s="7" t="s">
        <v>50</v>
      </c>
      <c r="C43" s="10">
        <f>K38</f>
        <v>298.875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2022-09-24T12:24:20Z</dcterms:created>
  <dc:creator>Студент</dc:creator>
</cp:coreProperties>
</file>