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35E8C8C-E2D7-4277-8B9A-2EA59297E9D6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K21" i="1" s="1"/>
  <c r="D22" i="1"/>
  <c r="D23" i="1"/>
  <c r="E23" i="1" s="1"/>
  <c r="K23" i="1" s="1"/>
  <c r="D24" i="1"/>
  <c r="D25" i="1"/>
  <c r="D26" i="1"/>
  <c r="D27" i="1"/>
  <c r="D28" i="1"/>
  <c r="D29" i="1"/>
  <c r="D30" i="1"/>
  <c r="D31" i="1"/>
  <c r="D32" i="1"/>
  <c r="D33" i="1"/>
  <c r="D34" i="1"/>
  <c r="E35" i="1"/>
  <c r="K35" i="1" s="1"/>
  <c r="E37" i="1"/>
  <c r="K37" i="1" s="1"/>
  <c r="D3" i="1"/>
  <c r="C42" i="1"/>
  <c r="C41" i="1"/>
  <c r="K4" i="1"/>
  <c r="K5" i="1"/>
  <c r="K24" i="1"/>
  <c r="K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4" i="1"/>
  <c r="E5" i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2" i="1"/>
  <c r="K22" i="1" s="1"/>
  <c r="E24" i="1"/>
  <c r="E25" i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6" i="1"/>
  <c r="K36" i="1" s="1"/>
  <c r="E38" i="1"/>
  <c r="K38" i="1" s="1"/>
  <c r="E3" i="1"/>
  <c r="C43" i="1" l="1"/>
  <c r="K3" i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<sst xmlns="http://schemas.openxmlformats.org/spreadsheetml/2006/main" count="51" uniqueCount="51">
  <si>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</si>
  <si>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</si>
  <si>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Абделазис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</si>
  <si>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</si>
  <si>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</si>
  <si>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</si>
  <si>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</si>
  <si>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</si>
  <si>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</si>
  <si>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</si>
  <si>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</si>
  <si>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</si>
  <si>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</si>
  <si>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</si>
  <si>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</si>
  <si>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</si>
  <si>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</si>
  <si>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</si>
  <si>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</si>
  <si>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</si>
  <si>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</si>
  <si>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</si>
  <si>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</si>
  <si>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</si>
  <si>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</si>
  <si>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</si>
  <si>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</si>
  <si>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</si>
  <si>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</si>
  <si>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</si>
  <si>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</si>
  <si>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</si>
  <si>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</si>
  <si>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</si>
  <si>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</si>
  <si>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</si>
  <si>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</si>
  <si>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Купропаткин 2</t>
  </si>
  <si>
    <t>Срок оплаты</t>
  </si>
  <si>
    <t>Дата оплаты</t>
  </si>
  <si>
    <t>Пени за 1 день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</si>
  <si>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</si>
  <si>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</si>
  <si>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</si>
  <si>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</si>
  <si>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</si>
  <si>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</si>
  <si>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 графы "Итого", руб</t>
  </si>
  <si>
    <t>средняя площадь, кв.м.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</si>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</sst>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A38" sqref="A38"/>
    </sheetView>
  </sheetViews>
  <sheetFormatPr defaultRowHeight="15" x14ac:dyDescent="0.25"/>
  <cols>
    <col min="1" max="1" width="12.28515625" bestFit="1" customWidth="1"/>
    <col min="2" max="2" width="33.1406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15.42578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45</v>
      </c>
      <c r="K2" s="1" t="s">
        <v>46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4*1.1</f>
        <v>4.4000000000000004</v>
      </c>
      <c r="E3" s="1">
        <f>C3*D3</f>
        <v>308</v>
      </c>
      <c r="F3" s="2">
        <f>DATE(2022,9,9)</f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1" t="s">
        <v>3</v>
      </c>
      <c r="C4" s="1">
        <v>69.5</v>
      </c>
      <c r="D4" s="1">
        <f t="shared" ref="D4:D34" si="0">4*1.1</f>
        <v>4.4000000000000004</v>
      </c>
      <c r="E4" s="1">
        <f t="shared" ref="E4:E38" si="1">C4*D4</f>
        <v>305.8</v>
      </c>
      <c r="F4" s="2">
        <f t="shared" ref="F4:F38" si="2">DATE(2022,9,9)</f>
        <v>44813</v>
      </c>
      <c r="G4" s="2">
        <v>44806</v>
      </c>
      <c r="H4" s="1">
        <f t="shared" ref="H4:H38" si="3">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305.8</v>
      </c>
    </row>
    <row r="5" spans="1:11" ht="15.75" x14ac:dyDescent="0.25">
      <c r="A5" s="1">
        <f t="shared" ref="A5:A38" si="6">A4+1</f>
        <v>3</v>
      </c>
      <c r="B5" s="1" t="s">
        <v>4</v>
      </c>
      <c r="C5" s="1">
        <v>69</v>
      </c>
      <c r="D5" s="1">
        <f t="shared" si="0"/>
        <v>4.4000000000000004</v>
      </c>
      <c r="E5" s="1">
        <f t="shared" si="1"/>
        <v>303.60000000000002</v>
      </c>
      <c r="F5" s="2">
        <f t="shared" si="2"/>
        <v>44813</v>
      </c>
      <c r="G5" s="2"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303.60000000000002</v>
      </c>
    </row>
    <row r="6" spans="1:11" ht="15.75" x14ac:dyDescent="0.25">
      <c r="A6" s="1">
        <f t="shared" si="6"/>
        <v>4</v>
      </c>
      <c r="B6" s="1" t="s">
        <v>5</v>
      </c>
      <c r="C6" s="1"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2"/>
        <v>44813</v>
      </c>
      <c r="G6" s="2"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301.40000000000003</v>
      </c>
    </row>
    <row r="7" spans="1:11" ht="15.75" x14ac:dyDescent="0.25">
      <c r="A7" s="1">
        <f t="shared" si="6"/>
        <v>5</v>
      </c>
      <c r="B7" s="1" t="s">
        <v>6</v>
      </c>
      <c r="C7" s="1">
        <v>68</v>
      </c>
      <c r="D7" s="1">
        <f t="shared" si="0"/>
        <v>4.4000000000000004</v>
      </c>
      <c r="E7" s="1">
        <f t="shared" si="1"/>
        <v>299.20000000000005</v>
      </c>
      <c r="F7" s="2">
        <f t="shared" si="2"/>
        <v>44813</v>
      </c>
      <c r="G7" s="2"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299.20000000000005</v>
      </c>
    </row>
    <row r="8" spans="1:11" ht="15.75" x14ac:dyDescent="0.25">
      <c r="A8" s="1">
        <f t="shared" si="6"/>
        <v>6</v>
      </c>
      <c r="B8" s="1" t="s">
        <v>7</v>
      </c>
      <c r="C8" s="1">
        <v>67.5</v>
      </c>
      <c r="D8" s="1">
        <f t="shared" si="0"/>
        <v>4.4000000000000004</v>
      </c>
      <c r="E8" s="1">
        <f t="shared" si="1"/>
        <v>297</v>
      </c>
      <c r="F8" s="2">
        <f t="shared" si="2"/>
        <v>44813</v>
      </c>
      <c r="G8" s="2"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297</v>
      </c>
    </row>
    <row r="9" spans="1:11" ht="15.75" x14ac:dyDescent="0.25">
      <c r="A9" s="1">
        <f t="shared" si="6"/>
        <v>7</v>
      </c>
      <c r="B9" s="1" t="s">
        <v>8</v>
      </c>
      <c r="C9" s="1">
        <v>67</v>
      </c>
      <c r="D9" s="1">
        <f t="shared" si="0"/>
        <v>4.4000000000000004</v>
      </c>
      <c r="E9" s="1">
        <f t="shared" si="1"/>
        <v>294.8</v>
      </c>
      <c r="F9" s="2">
        <f t="shared" si="2"/>
        <v>44813</v>
      </c>
      <c r="G9" s="2"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294.8</v>
      </c>
    </row>
    <row r="10" spans="1:11" ht="15.75" x14ac:dyDescent="0.25">
      <c r="A10" s="1">
        <f t="shared" si="6"/>
        <v>8</v>
      </c>
      <c r="B10" s="1" t="s">
        <v>9</v>
      </c>
      <c r="C10" s="1"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2"/>
        <v>44813</v>
      </c>
      <c r="G10" s="2"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292.60000000000002</v>
      </c>
    </row>
    <row r="11" spans="1:11" ht="15.75" x14ac:dyDescent="0.25">
      <c r="A11" s="1">
        <f t="shared" si="6"/>
        <v>9</v>
      </c>
      <c r="B11" s="1" t="s">
        <v>10</v>
      </c>
      <c r="C11" s="1"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2"/>
        <v>44813</v>
      </c>
      <c r="G11" s="2"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290.40000000000003</v>
      </c>
    </row>
    <row r="12" spans="1:11" ht="15.75" x14ac:dyDescent="0.25">
      <c r="A12" s="1">
        <f t="shared" si="6"/>
        <v>10</v>
      </c>
      <c r="B12" s="1" t="s">
        <v>11</v>
      </c>
      <c r="C12" s="1"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2"/>
        <v>44813</v>
      </c>
      <c r="G12" s="2"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298.20000000000005</v>
      </c>
    </row>
    <row r="13" spans="1:11" ht="15.75" x14ac:dyDescent="0.25">
      <c r="A13" s="1">
        <f t="shared" si="6"/>
        <v>11</v>
      </c>
      <c r="B13" s="1" t="s">
        <v>12</v>
      </c>
      <c r="C13" s="1">
        <v>65</v>
      </c>
      <c r="D13" s="1">
        <f t="shared" si="0"/>
        <v>4.4000000000000004</v>
      </c>
      <c r="E13" s="1">
        <f t="shared" si="1"/>
        <v>286</v>
      </c>
      <c r="F13" s="2">
        <f t="shared" si="2"/>
        <v>44813</v>
      </c>
      <c r="G13" s="2"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306</v>
      </c>
    </row>
    <row r="14" spans="1:11" ht="15.75" x14ac:dyDescent="0.25">
      <c r="A14" s="1">
        <f t="shared" si="6"/>
        <v>12</v>
      </c>
      <c r="B14" s="1" t="s">
        <v>13</v>
      </c>
      <c r="C14" s="1">
        <v>64.5</v>
      </c>
      <c r="D14" s="1">
        <f t="shared" si="0"/>
        <v>4.4000000000000004</v>
      </c>
      <c r="E14" s="1">
        <f t="shared" si="1"/>
        <v>283.8</v>
      </c>
      <c r="F14" s="2">
        <f t="shared" si="2"/>
        <v>44813</v>
      </c>
      <c r="G14" s="2"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313.8</v>
      </c>
    </row>
    <row r="15" spans="1:11" ht="15.75" x14ac:dyDescent="0.25">
      <c r="A15" s="1">
        <f t="shared" si="6"/>
        <v>13</v>
      </c>
      <c r="B15" s="1" t="s">
        <v>14</v>
      </c>
      <c r="C15" s="1"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2"/>
        <v>44813</v>
      </c>
      <c r="G15" s="2"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321.60000000000002</v>
      </c>
    </row>
    <row r="16" spans="1:11" ht="15.75" x14ac:dyDescent="0.25">
      <c r="A16" s="1">
        <f t="shared" si="6"/>
        <v>14</v>
      </c>
      <c r="B16" s="1" t="s">
        <v>15</v>
      </c>
      <c r="C16" s="1"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2"/>
        <v>44813</v>
      </c>
      <c r="G16" s="2"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329.40000000000003</v>
      </c>
    </row>
    <row r="17" spans="1:11" ht="15.75" x14ac:dyDescent="0.25">
      <c r="A17" s="1">
        <f t="shared" si="6"/>
        <v>15</v>
      </c>
      <c r="B17" s="1" t="s">
        <v>16</v>
      </c>
      <c r="C17" s="1"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2"/>
        <v>44813</v>
      </c>
      <c r="G17" s="2"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337.20000000000005</v>
      </c>
    </row>
    <row r="18" spans="1:11" ht="15.75" x14ac:dyDescent="0.25">
      <c r="A18" s="1">
        <f t="shared" si="6"/>
        <v>16</v>
      </c>
      <c r="B18" s="1" t="s">
        <v>17</v>
      </c>
      <c r="C18" s="1">
        <v>62.5</v>
      </c>
      <c r="D18" s="1">
        <f t="shared" si="0"/>
        <v>4.4000000000000004</v>
      </c>
      <c r="E18" s="1">
        <f t="shared" si="1"/>
        <v>275</v>
      </c>
      <c r="F18" s="2">
        <f t="shared" si="2"/>
        <v>44813</v>
      </c>
      <c r="G18" s="2"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345</v>
      </c>
    </row>
    <row r="19" spans="1:11" ht="15.75" x14ac:dyDescent="0.25">
      <c r="A19" s="1">
        <f t="shared" si="6"/>
        <v>17</v>
      </c>
      <c r="B19" s="1" t="s">
        <v>18</v>
      </c>
      <c r="C19" s="1">
        <v>62</v>
      </c>
      <c r="D19" s="1">
        <f t="shared" si="0"/>
        <v>4.4000000000000004</v>
      </c>
      <c r="E19" s="1">
        <f t="shared" si="1"/>
        <v>272.8</v>
      </c>
      <c r="F19" s="2">
        <f t="shared" si="2"/>
        <v>44813</v>
      </c>
      <c r="G19" s="2"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352.8</v>
      </c>
    </row>
    <row r="20" spans="1:11" ht="15.75" x14ac:dyDescent="0.25">
      <c r="A20" s="1">
        <f t="shared" si="6"/>
        <v>18</v>
      </c>
      <c r="B20" s="1" t="s">
        <v>19</v>
      </c>
      <c r="C20" s="1"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2"/>
        <v>44813</v>
      </c>
      <c r="G20" s="2"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360.6</v>
      </c>
    </row>
    <row r="21" spans="1:11" ht="15.75" x14ac:dyDescent="0.25">
      <c r="A21" s="1">
        <f t="shared" si="6"/>
        <v>19</v>
      </c>
      <c r="B21" s="1" t="s">
        <v>20</v>
      </c>
      <c r="C21" s="1"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2"/>
        <v>44813</v>
      </c>
      <c r="G21" s="2"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368.40000000000003</v>
      </c>
    </row>
    <row r="22" spans="1:11" ht="15.75" x14ac:dyDescent="0.25">
      <c r="A22" s="1">
        <f t="shared" si="6"/>
        <v>20</v>
      </c>
      <c r="B22" s="1" t="s">
        <v>21</v>
      </c>
      <c r="C22" s="1"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2"/>
        <v>44813</v>
      </c>
      <c r="G22" s="2">
        <v>44824</v>
      </c>
      <c r="H22" s="1">
        <f>IF(G22&lt;=F22,0,G22-F22)</f>
        <v>11</v>
      </c>
      <c r="I22" s="1">
        <v>10</v>
      </c>
      <c r="J22" s="1">
        <f t="shared" si="4"/>
        <v>110</v>
      </c>
      <c r="K22" s="1">
        <f t="shared" si="5"/>
        <v>376.20000000000005</v>
      </c>
    </row>
    <row r="23" spans="1:11" ht="15.75" x14ac:dyDescent="0.25">
      <c r="A23" s="1">
        <f t="shared" si="6"/>
        <v>21</v>
      </c>
      <c r="B23" s="1" t="s">
        <v>22</v>
      </c>
      <c r="C23" s="1">
        <v>60</v>
      </c>
      <c r="D23" s="1">
        <f t="shared" si="0"/>
        <v>4.4000000000000004</v>
      </c>
      <c r="E23" s="1">
        <f t="shared" si="1"/>
        <v>264</v>
      </c>
      <c r="F23" s="2">
        <f t="shared" si="2"/>
        <v>44813</v>
      </c>
      <c r="G23" s="2"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384</v>
      </c>
    </row>
    <row r="24" spans="1:11" ht="15.75" x14ac:dyDescent="0.25">
      <c r="A24" s="1">
        <f t="shared" si="6"/>
        <v>22</v>
      </c>
      <c r="B24" s="1" t="s">
        <v>23</v>
      </c>
      <c r="C24" s="1">
        <v>59.5</v>
      </c>
      <c r="D24" s="1">
        <f t="shared" si="0"/>
        <v>4.4000000000000004</v>
      </c>
      <c r="E24" s="1">
        <f t="shared" si="1"/>
        <v>261.8</v>
      </c>
      <c r="F24" s="2">
        <f t="shared" si="2"/>
        <v>44813</v>
      </c>
      <c r="G24" s="2"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391.8</v>
      </c>
    </row>
    <row r="25" spans="1:11" ht="15.75" x14ac:dyDescent="0.25">
      <c r="A25" s="1">
        <f t="shared" si="6"/>
        <v>23</v>
      </c>
      <c r="B25" s="1" t="s">
        <v>24</v>
      </c>
      <c r="C25" s="1"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2"/>
        <v>44813</v>
      </c>
      <c r="G25" s="2"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399.6</v>
      </c>
    </row>
    <row r="26" spans="1:11" ht="15.75" x14ac:dyDescent="0.25">
      <c r="A26" s="1">
        <f t="shared" si="6"/>
        <v>24</v>
      </c>
      <c r="B26" s="1" t="s">
        <v>25</v>
      </c>
      <c r="C26" s="1"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2"/>
        <v>44813</v>
      </c>
      <c r="G26" s="2"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407.40000000000003</v>
      </c>
    </row>
    <row r="27" spans="1:11" ht="15.75" x14ac:dyDescent="0.25">
      <c r="A27" s="1">
        <f t="shared" si="6"/>
        <v>25</v>
      </c>
      <c r="B27" s="1" t="s">
        <v>26</v>
      </c>
      <c r="C27" s="1"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2"/>
        <v>44813</v>
      </c>
      <c r="G27" s="2"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415.20000000000005</v>
      </c>
    </row>
    <row r="28" spans="1:11" ht="15.75" x14ac:dyDescent="0.25">
      <c r="A28" s="1">
        <f t="shared" si="6"/>
        <v>26</v>
      </c>
      <c r="B28" s="1" t="s">
        <v>27</v>
      </c>
      <c r="C28" s="1"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2"/>
        <v>44813</v>
      </c>
      <c r="G28" s="2"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423</v>
      </c>
    </row>
    <row r="29" spans="1:11" ht="15.75" x14ac:dyDescent="0.25">
      <c r="A29" s="1">
        <f t="shared" si="6"/>
        <v>27</v>
      </c>
      <c r="B29" s="1" t="s">
        <v>28</v>
      </c>
      <c r="C29" s="1">
        <v>57</v>
      </c>
      <c r="D29" s="1">
        <f t="shared" si="0"/>
        <v>4.4000000000000004</v>
      </c>
      <c r="E29" s="1">
        <f t="shared" si="1"/>
        <v>250.8</v>
      </c>
      <c r="F29" s="2">
        <f t="shared" si="2"/>
        <v>44813</v>
      </c>
      <c r="G29" s="2"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430.8</v>
      </c>
    </row>
    <row r="30" spans="1:11" ht="15.75" x14ac:dyDescent="0.25">
      <c r="A30" s="1">
        <f t="shared" si="6"/>
        <v>28</v>
      </c>
      <c r="B30" s="1" t="s">
        <v>29</v>
      </c>
      <c r="C30" s="1"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2"/>
        <v>44813</v>
      </c>
      <c r="G30" s="2"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438.6</v>
      </c>
    </row>
    <row r="31" spans="1:11" ht="15.75" x14ac:dyDescent="0.25">
      <c r="A31" s="1">
        <f t="shared" si="6"/>
        <v>29</v>
      </c>
      <c r="B31" s="1" t="s">
        <v>30</v>
      </c>
      <c r="C31" s="1"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2"/>
        <v>44813</v>
      </c>
      <c r="G31" s="2"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446.40000000000003</v>
      </c>
    </row>
    <row r="32" spans="1:11" ht="15.75" x14ac:dyDescent="0.25">
      <c r="A32" s="1">
        <f t="shared" si="6"/>
        <v>30</v>
      </c>
      <c r="B32" s="1" t="s">
        <v>31</v>
      </c>
      <c r="C32" s="1"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2"/>
        <v>44813</v>
      </c>
      <c r="G32" s="2"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454.20000000000005</v>
      </c>
    </row>
    <row r="33" spans="1:11" ht="15.75" x14ac:dyDescent="0.25">
      <c r="A33" s="1">
        <f t="shared" si="6"/>
        <v>31</v>
      </c>
      <c r="B33" s="1" t="s">
        <v>32</v>
      </c>
      <c r="C33" s="1"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2"/>
        <v>44813</v>
      </c>
      <c r="G33" s="2"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462</v>
      </c>
    </row>
    <row r="34" spans="1:11" ht="15.75" x14ac:dyDescent="0.25">
      <c r="A34" s="1">
        <f t="shared" si="6"/>
        <v>32</v>
      </c>
      <c r="B34" s="1" t="s">
        <v>33</v>
      </c>
      <c r="C34" s="1">
        <v>54.5</v>
      </c>
      <c r="D34" s="1">
        <f t="shared" si="0"/>
        <v>4.4000000000000004</v>
      </c>
      <c r="E34" s="1">
        <f t="shared" si="1"/>
        <v>239.8</v>
      </c>
      <c r="F34" s="2">
        <f t="shared" si="2"/>
        <v>44813</v>
      </c>
      <c r="G34" s="2"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469.8</v>
      </c>
    </row>
    <row r="35" spans="1:11" ht="15.75" x14ac:dyDescent="0.25">
      <c r="A35" s="1">
        <f t="shared" si="6"/>
        <v>33</v>
      </c>
      <c r="B35" s="1" t="s">
        <v>34</v>
      </c>
      <c r="C35" s="1">
        <v>54</v>
      </c>
      <c r="D35" s="1">
        <f>4*1.1/2</f>
        <v>2.2000000000000002</v>
      </c>
      <c r="E35" s="1">
        <f t="shared" si="1"/>
        <v>118.80000000000001</v>
      </c>
      <c r="F35" s="2">
        <f t="shared" si="2"/>
        <v>44813</v>
      </c>
      <c r="G35" s="2"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358.8</v>
      </c>
    </row>
    <row r="36" spans="1:11" ht="15.75" x14ac:dyDescent="0.25">
      <c r="A36" s="1">
        <f t="shared" si="6"/>
        <v>34</v>
      </c>
      <c r="B36" s="1" t="s">
        <v>35</v>
      </c>
      <c r="C36" s="1">
        <v>53.5</v>
      </c>
      <c r="D36" s="1">
        <f t="shared" ref="D36:D38" si="7">4*1.1/2</f>
        <v>2.2000000000000002</v>
      </c>
      <c r="E36" s="1">
        <f t="shared" si="1"/>
        <v>117.7</v>
      </c>
      <c r="F36" s="2">
        <f t="shared" si="2"/>
        <v>44813</v>
      </c>
      <c r="G36" s="2"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367.7</v>
      </c>
    </row>
    <row r="37" spans="1:11" ht="15.75" x14ac:dyDescent="0.25">
      <c r="A37" s="1">
        <f t="shared" si="6"/>
        <v>35</v>
      </c>
      <c r="B37" s="1" t="s">
        <v>36</v>
      </c>
      <c r="C37" s="1">
        <v>53</v>
      </c>
      <c r="D37" s="1">
        <f t="shared" si="7"/>
        <v>2.2000000000000002</v>
      </c>
      <c r="E37" s="1">
        <f t="shared" si="1"/>
        <v>116.60000000000001</v>
      </c>
      <c r="F37" s="2">
        <f t="shared" si="2"/>
        <v>44813</v>
      </c>
      <c r="G37" s="2"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376.6</v>
      </c>
    </row>
    <row r="38" spans="1:11" ht="15.75" x14ac:dyDescent="0.25">
      <c r="A38" s="1">
        <f t="shared" si="6"/>
        <v>36</v>
      </c>
      <c r="B38" s="1" t="s">
        <v>37</v>
      </c>
      <c r="C38" s="1">
        <v>52.5</v>
      </c>
      <c r="D38" s="1">
        <f t="shared" si="7"/>
        <v>2.2000000000000002</v>
      </c>
      <c r="E38" s="1">
        <f t="shared" si="1"/>
        <v>115.50000000000001</v>
      </c>
      <c r="F38" s="2">
        <f t="shared" si="2"/>
        <v>44813</v>
      </c>
      <c r="G38" s="2"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47</v>
      </c>
      <c r="C40" s="3">
        <f>SUM(K3:K38)</f>
        <v>13013.4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50</v>
      </c>
      <c r="C43" s="1">
        <f>MAX(E3:E38)</f>
        <v>308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2022-10-07T18:50:57Z</dcterms:modified>
</cp:coreProperties>
</file>