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 defaultThemeVersion="166925"/>
  <xr:revisionPtr revIDLastSave="0" documentId="8_{4280B718-E256-417A-9CB4-ACD6DF59928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3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E35" i="1"/>
  <c r="F35" i="1" s="1"/>
  <c r="E36" i="1"/>
  <c r="F36" i="1" s="1"/>
  <c r="E37" i="1"/>
  <c r="F37" i="1" s="1"/>
  <c r="E38" i="1"/>
  <c r="F38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3" i="1"/>
  <c r="F3" i="1" s="1"/>
  <c r="K3" i="1" l="1"/>
  <c r="C42" i="1"/>
  <c r="L3" i="1"/>
  <c r="L12" i="1"/>
  <c r="L11" i="1"/>
  <c r="L10" i="1"/>
  <c r="L9" i="1"/>
  <c r="L8" i="1"/>
  <c r="L7" i="1"/>
  <c r="L6" i="1"/>
  <c r="L5" i="1"/>
  <c r="L4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C43" i="1" l="1"/>
  <c r="C40" i="1"/>
</calcChain>
</file>

<file path=xl/sharedStrings.xml><?xml version="1.0" encoding="utf-8"?>
<sst xmlns="http://schemas.openxmlformats.org/spreadsheetml/2006/main" count="50" uniqueCount="49">
  <si>
    <t>№ квартиры</t>
  </si>
  <si>
    <t>Фамилия квартиросъемщика</t>
  </si>
  <si>
    <t>Площадь, кв.м.</t>
  </si>
  <si>
    <t>Тариф, руб.</t>
  </si>
  <si>
    <t>Сумма, руб.</t>
  </si>
  <si>
    <t>Срок оплаты</t>
  </si>
  <si>
    <t>Дата оплаты</t>
  </si>
  <si>
    <t>Просрочка, руб.</t>
  </si>
  <si>
    <t>Пени за 1 день, руб.</t>
  </si>
  <si>
    <t>Штраф, руб.</t>
  </si>
  <si>
    <t>Итого</t>
  </si>
  <si>
    <t xml:space="preserve">Авад </t>
  </si>
  <si>
    <t xml:space="preserve">Ахтарьянов </t>
  </si>
  <si>
    <t xml:space="preserve">Габидуллин </t>
  </si>
  <si>
    <t xml:space="preserve">Гуссамов </t>
  </si>
  <si>
    <t>Ефарова</t>
  </si>
  <si>
    <t>Измайлов</t>
  </si>
  <si>
    <t>Мирзагитова</t>
  </si>
  <si>
    <t>Мохамед</t>
  </si>
  <si>
    <t>Нуруллина</t>
  </si>
  <si>
    <t>Пермяков</t>
  </si>
  <si>
    <t>Ратушин</t>
  </si>
  <si>
    <t>Сидорин</t>
  </si>
  <si>
    <t>Сулейманов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</si>
  <si>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</si>
  <si>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</si>
  <si>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</si>
  <si>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</si>
  <si>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</si>
  <si>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</si>
  <si>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</si>
  <si>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</si>
  <si>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</si>
  <si>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</si>
  <si>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</si>
  <si>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</si>
  <si>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</si>
  <si>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</si>
  <si>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</si>
  <si>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</si>
  <si>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</si>
  <si>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</si>
  <si>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</si>
  <si>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</si>
  <si>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</si>
  <si>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</si>
  <si>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183831,3 руб.</t>
  </si>
  <si>
    <t>61,25 кв.м.</t>
  </si>
  <si>
    <t>6006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</si>
</sst>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Times New Roman"/>
    </font>
    <font>
      <sz val="12"/>
      <color theme="1"/>
      <name val="Times New Roman"/>
    </font>
    <font>
      <sz val="12"/>
      <color rgb="FF282C34"/>
      <name val="Times New Roman"/>
    </font>
    <font>
      <sz val="11"/>
      <color rgb="FF000000"/>
      <name val="Calibri"/>
      <charset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right"/>
    </xf>
    <xf numFmtId="14" fontId="2" fillId="0" borderId="0" xfId="0" applyNumberFormat="1" applyFont="1" applyAlignment="1"/>
    <xf numFmtId="0" fontId="4" fillId="0" borderId="0" xfId="0" applyFont="1"/>
    <xf numFmtId="0" fontId="5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0"/>
  <sheetViews>
    <sheetView tabSelected="1" topLeftCell="A29" workbookViewId="0">
      <selection activeCell="B44" sqref="B44"/>
    </sheetView>
  </sheetViews>
  <sheetFormatPr defaultRowHeight="15"/>
  <cols>
    <col min="1" max="1" width="9.140625" style="7"/>
    <col min="2" max="2" width="10.5703125" style="7" customWidth="1"/>
    <col min="3" max="6" width="9.140625" style="7"/>
    <col min="7" max="7" width="11.42578125" style="7" bestFit="1" customWidth="1"/>
    <col min="8" max="8" width="11.140625" style="7" customWidth="1"/>
    <col min="9" max="12" width="9.140625" style="7"/>
    <col min="13" max="13" width="28.85546875" style="7" customWidth="1"/>
    <col min="14" max="16384" width="9.140625" style="7"/>
  </cols>
  <sheetData>
    <row r="1" spans="1:46" ht="15.75">
      <c r="A1" s="5">
        <v>78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6"/>
      <c r="AO1" s="6"/>
      <c r="AP1" s="6"/>
      <c r="AQ1" s="6"/>
      <c r="AR1" s="6"/>
      <c r="AS1" s="6"/>
      <c r="AT1" s="6"/>
    </row>
    <row r="2" spans="1:46" s="4" customFormat="1" ht="15.75">
      <c r="A2" s="2"/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ht="15.75">
      <c r="A3" s="5"/>
      <c r="B3" s="5">
        <v>1</v>
      </c>
      <c r="C3" s="5" t="s">
        <v>11</v>
      </c>
      <c r="D3" s="5">
        <v>70</v>
      </c>
      <c r="E3" s="5">
        <f>78*1.1</f>
        <v>85.800000000000011</v>
      </c>
      <c r="F3" s="5">
        <f>D3*E3</f>
        <v>6006.0000000000009</v>
      </c>
      <c r="G3" s="9">
        <v>44813</v>
      </c>
      <c r="H3" s="9">
        <v>44805</v>
      </c>
      <c r="I3" s="5">
        <f>IF(H3&lt;=G3,0,H3-G3)</f>
        <v>0</v>
      </c>
      <c r="J3" s="5">
        <v>10</v>
      </c>
      <c r="K3" s="5">
        <f>I3*J3</f>
        <v>0</v>
      </c>
      <c r="L3" s="5">
        <f>K3+F3</f>
        <v>6006.0000000000009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46" ht="15.75">
      <c r="A4" s="5"/>
      <c r="B4" s="5">
        <v>2</v>
      </c>
      <c r="C4" s="5" t="s">
        <v>12</v>
      </c>
      <c r="D4" s="8">
        <v>69.5</v>
      </c>
      <c r="E4" s="5">
        <f t="shared" ref="E4:E34" si="0">78*1.1</f>
        <v>85.800000000000011</v>
      </c>
      <c r="F4" s="5">
        <f t="shared" ref="F4:F38" si="1">D4*E4</f>
        <v>5963.1</v>
      </c>
      <c r="G4" s="9">
        <v>44813</v>
      </c>
      <c r="H4" s="9">
        <v>44806</v>
      </c>
      <c r="I4" s="5">
        <f t="shared" ref="I4:I38" si="2">IF(H4&lt;=G4,0,H4-G4)</f>
        <v>0</v>
      </c>
      <c r="J4" s="5">
        <v>10</v>
      </c>
      <c r="K4" s="5">
        <f t="shared" ref="K4:K38" si="3">I4*J4</f>
        <v>0</v>
      </c>
      <c r="L4" s="5">
        <f t="shared" ref="L4:L38" si="4">K4+F4</f>
        <v>5963.1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</row>
    <row r="5" spans="1:46" ht="15.75">
      <c r="A5" s="5"/>
      <c r="B5" s="5">
        <v>3</v>
      </c>
      <c r="C5" s="5" t="s">
        <v>13</v>
      </c>
      <c r="D5" s="5">
        <v>69</v>
      </c>
      <c r="E5" s="5">
        <f t="shared" si="0"/>
        <v>85.800000000000011</v>
      </c>
      <c r="F5" s="5">
        <f t="shared" si="1"/>
        <v>5920.2000000000007</v>
      </c>
      <c r="G5" s="9">
        <v>44813</v>
      </c>
      <c r="H5" s="9">
        <v>44807</v>
      </c>
      <c r="I5" s="5">
        <f t="shared" si="2"/>
        <v>0</v>
      </c>
      <c r="J5" s="5">
        <v>10</v>
      </c>
      <c r="K5" s="5">
        <f t="shared" si="3"/>
        <v>0</v>
      </c>
      <c r="L5" s="5">
        <f t="shared" si="4"/>
        <v>5920.2000000000007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</row>
    <row r="6" spans="1:46" ht="15.75">
      <c r="A6" s="5"/>
      <c r="B6" s="5">
        <v>4</v>
      </c>
      <c r="C6" s="5" t="s">
        <v>14</v>
      </c>
      <c r="D6" s="8">
        <v>68.5</v>
      </c>
      <c r="E6" s="5">
        <f t="shared" si="0"/>
        <v>85.800000000000011</v>
      </c>
      <c r="F6" s="5">
        <f t="shared" si="1"/>
        <v>5877.3000000000011</v>
      </c>
      <c r="G6" s="9">
        <v>44813</v>
      </c>
      <c r="H6" s="9">
        <v>44808</v>
      </c>
      <c r="I6" s="5">
        <f t="shared" si="2"/>
        <v>0</v>
      </c>
      <c r="J6" s="5">
        <v>10</v>
      </c>
      <c r="K6" s="5">
        <f t="shared" si="3"/>
        <v>0</v>
      </c>
      <c r="L6" s="5">
        <f t="shared" si="4"/>
        <v>5877.3000000000011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</row>
    <row r="7" spans="1:46" ht="15.75">
      <c r="A7" s="5"/>
      <c r="B7" s="5">
        <v>5</v>
      </c>
      <c r="C7" s="5" t="s">
        <v>15</v>
      </c>
      <c r="D7" s="5">
        <v>68</v>
      </c>
      <c r="E7" s="5">
        <f t="shared" si="0"/>
        <v>85.800000000000011</v>
      </c>
      <c r="F7" s="5">
        <f t="shared" si="1"/>
        <v>5834.4000000000005</v>
      </c>
      <c r="G7" s="9">
        <v>44813</v>
      </c>
      <c r="H7" s="9">
        <v>44809</v>
      </c>
      <c r="I7" s="5">
        <f t="shared" si="2"/>
        <v>0</v>
      </c>
      <c r="J7" s="5">
        <v>10</v>
      </c>
      <c r="K7" s="5">
        <f t="shared" si="3"/>
        <v>0</v>
      </c>
      <c r="L7" s="5">
        <f t="shared" si="4"/>
        <v>5834.4000000000005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</row>
    <row r="8" spans="1:46" ht="15.75">
      <c r="A8" s="5"/>
      <c r="B8" s="5">
        <v>6</v>
      </c>
      <c r="C8" s="5" t="s">
        <v>16</v>
      </c>
      <c r="D8" s="8">
        <v>67.5</v>
      </c>
      <c r="E8" s="5">
        <f t="shared" si="0"/>
        <v>85.800000000000011</v>
      </c>
      <c r="F8" s="5">
        <f t="shared" si="1"/>
        <v>5791.5000000000009</v>
      </c>
      <c r="G8" s="9">
        <v>44813</v>
      </c>
      <c r="H8" s="9">
        <v>44810</v>
      </c>
      <c r="I8" s="5">
        <f t="shared" si="2"/>
        <v>0</v>
      </c>
      <c r="J8" s="5">
        <v>10</v>
      </c>
      <c r="K8" s="5">
        <f t="shared" si="3"/>
        <v>0</v>
      </c>
      <c r="L8" s="5">
        <f t="shared" si="4"/>
        <v>5791.5000000000009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9" spans="1:46" ht="15.75">
      <c r="A9" s="5"/>
      <c r="B9" s="5">
        <v>7</v>
      </c>
      <c r="C9" s="5" t="s">
        <v>17</v>
      </c>
      <c r="D9" s="5">
        <v>67</v>
      </c>
      <c r="E9" s="5">
        <f t="shared" si="0"/>
        <v>85.800000000000011</v>
      </c>
      <c r="F9" s="5">
        <f t="shared" si="1"/>
        <v>5748.6</v>
      </c>
      <c r="G9" s="9">
        <v>44813</v>
      </c>
      <c r="H9" s="9">
        <v>44811</v>
      </c>
      <c r="I9" s="5">
        <f t="shared" si="2"/>
        <v>0</v>
      </c>
      <c r="J9" s="5">
        <v>10</v>
      </c>
      <c r="K9" s="5">
        <f t="shared" si="3"/>
        <v>0</v>
      </c>
      <c r="L9" s="5">
        <f t="shared" si="4"/>
        <v>5748.6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</row>
    <row r="10" spans="1:46" ht="15.75">
      <c r="A10" s="5"/>
      <c r="B10" s="5">
        <v>8</v>
      </c>
      <c r="C10" s="5" t="s">
        <v>18</v>
      </c>
      <c r="D10" s="5">
        <v>66.5</v>
      </c>
      <c r="E10" s="5">
        <f t="shared" si="0"/>
        <v>85.800000000000011</v>
      </c>
      <c r="F10" s="5">
        <f t="shared" si="1"/>
        <v>5705.7000000000007</v>
      </c>
      <c r="G10" s="9">
        <v>44813</v>
      </c>
      <c r="H10" s="9">
        <v>44812</v>
      </c>
      <c r="I10" s="5">
        <f t="shared" si="2"/>
        <v>0</v>
      </c>
      <c r="J10" s="5">
        <v>10</v>
      </c>
      <c r="K10" s="5">
        <f t="shared" si="3"/>
        <v>0</v>
      </c>
      <c r="L10" s="5">
        <f t="shared" si="4"/>
        <v>5705.7000000000007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</row>
    <row r="11" spans="1:46" ht="15.75">
      <c r="A11" s="5"/>
      <c r="B11" s="5">
        <v>9</v>
      </c>
      <c r="C11" s="5" t="s">
        <v>18</v>
      </c>
      <c r="D11" s="8">
        <v>66</v>
      </c>
      <c r="E11" s="5">
        <f t="shared" si="0"/>
        <v>85.800000000000011</v>
      </c>
      <c r="F11" s="5">
        <f t="shared" si="1"/>
        <v>5662.8000000000011</v>
      </c>
      <c r="G11" s="9">
        <v>44813</v>
      </c>
      <c r="H11" s="9">
        <v>44813</v>
      </c>
      <c r="I11" s="5">
        <f t="shared" si="2"/>
        <v>0</v>
      </c>
      <c r="J11" s="5">
        <v>10</v>
      </c>
      <c r="K11" s="5">
        <f t="shared" si="3"/>
        <v>0</v>
      </c>
      <c r="L11" s="5">
        <f t="shared" si="4"/>
        <v>5662.8000000000011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</row>
    <row r="12" spans="1:46" ht="15.75">
      <c r="A12" s="5"/>
      <c r="B12" s="5">
        <v>10</v>
      </c>
      <c r="C12" s="5" t="s">
        <v>19</v>
      </c>
      <c r="D12" s="5">
        <v>65.5</v>
      </c>
      <c r="E12" s="5">
        <f t="shared" si="0"/>
        <v>85.800000000000011</v>
      </c>
      <c r="F12" s="5">
        <f t="shared" si="1"/>
        <v>5619.9000000000005</v>
      </c>
      <c r="G12" s="9">
        <v>44813</v>
      </c>
      <c r="H12" s="9">
        <v>44814</v>
      </c>
      <c r="I12" s="5">
        <f t="shared" si="2"/>
        <v>1</v>
      </c>
      <c r="J12" s="5">
        <v>10</v>
      </c>
      <c r="K12" s="5">
        <f t="shared" si="3"/>
        <v>10</v>
      </c>
      <c r="L12" s="5">
        <f t="shared" si="4"/>
        <v>5629.9000000000005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</row>
    <row r="13" spans="1:46" ht="15.75">
      <c r="A13" s="5"/>
      <c r="B13" s="5">
        <v>11</v>
      </c>
      <c r="C13" s="5" t="s">
        <v>20</v>
      </c>
      <c r="D13" s="8">
        <v>65</v>
      </c>
      <c r="E13" s="5">
        <f t="shared" si="0"/>
        <v>85.800000000000011</v>
      </c>
      <c r="F13" s="5">
        <f t="shared" si="1"/>
        <v>5577.0000000000009</v>
      </c>
      <c r="G13" s="9">
        <v>44813</v>
      </c>
      <c r="H13" s="9">
        <v>44815</v>
      </c>
      <c r="I13" s="5">
        <f t="shared" si="2"/>
        <v>2</v>
      </c>
      <c r="J13" s="5">
        <v>10</v>
      </c>
      <c r="K13" s="5">
        <f t="shared" si="3"/>
        <v>20</v>
      </c>
      <c r="L13" s="5">
        <f t="shared" si="4"/>
        <v>5597.0000000000009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</row>
    <row r="14" spans="1:46" ht="15.75">
      <c r="A14" s="5"/>
      <c r="B14" s="5">
        <v>12</v>
      </c>
      <c r="C14" s="5" t="s">
        <v>21</v>
      </c>
      <c r="D14" s="5">
        <v>64.5</v>
      </c>
      <c r="E14" s="5">
        <f t="shared" si="0"/>
        <v>85.800000000000011</v>
      </c>
      <c r="F14" s="5">
        <f t="shared" si="1"/>
        <v>5534.1</v>
      </c>
      <c r="G14" s="9">
        <v>44813</v>
      </c>
      <c r="H14" s="9">
        <v>44816</v>
      </c>
      <c r="I14" s="5">
        <f t="shared" si="2"/>
        <v>3</v>
      </c>
      <c r="J14" s="5">
        <v>10</v>
      </c>
      <c r="K14" s="5">
        <f t="shared" si="3"/>
        <v>30</v>
      </c>
      <c r="L14" s="5">
        <f t="shared" si="4"/>
        <v>5564.1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</row>
    <row r="15" spans="1:46" ht="15.75">
      <c r="A15" s="5"/>
      <c r="B15" s="5">
        <v>13</v>
      </c>
      <c r="C15" s="5" t="s">
        <v>22</v>
      </c>
      <c r="D15" s="8">
        <v>64</v>
      </c>
      <c r="E15" s="5">
        <f t="shared" si="0"/>
        <v>85.800000000000011</v>
      </c>
      <c r="F15" s="5">
        <f t="shared" si="1"/>
        <v>5491.2000000000007</v>
      </c>
      <c r="G15" s="9">
        <v>44813</v>
      </c>
      <c r="H15" s="9">
        <v>44817</v>
      </c>
      <c r="I15" s="5">
        <f t="shared" si="2"/>
        <v>4</v>
      </c>
      <c r="J15" s="5">
        <v>10</v>
      </c>
      <c r="K15" s="5">
        <f t="shared" si="3"/>
        <v>40</v>
      </c>
      <c r="L15" s="5">
        <f t="shared" si="4"/>
        <v>5531.2000000000007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</row>
    <row r="16" spans="1:46" ht="15.75">
      <c r="A16" s="5"/>
      <c r="B16" s="5">
        <v>14</v>
      </c>
      <c r="C16" s="5" t="s">
        <v>23</v>
      </c>
      <c r="D16" s="5">
        <v>63.5</v>
      </c>
      <c r="E16" s="5">
        <f t="shared" si="0"/>
        <v>85.800000000000011</v>
      </c>
      <c r="F16" s="5">
        <f t="shared" si="1"/>
        <v>5448.3000000000011</v>
      </c>
      <c r="G16" s="9">
        <v>44813</v>
      </c>
      <c r="H16" s="9">
        <v>44818</v>
      </c>
      <c r="I16" s="5">
        <f t="shared" si="2"/>
        <v>5</v>
      </c>
      <c r="J16" s="5">
        <v>10</v>
      </c>
      <c r="K16" s="5">
        <f t="shared" si="3"/>
        <v>50</v>
      </c>
      <c r="L16" s="5">
        <f t="shared" si="4"/>
        <v>5498.3000000000011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</row>
    <row r="17" spans="1:46" ht="15.75">
      <c r="A17" s="5"/>
      <c r="B17" s="5">
        <v>15</v>
      </c>
      <c r="C17" s="5" t="s">
        <v>24</v>
      </c>
      <c r="D17" s="5">
        <v>63</v>
      </c>
      <c r="E17" s="5">
        <f t="shared" si="0"/>
        <v>85.800000000000011</v>
      </c>
      <c r="F17" s="5">
        <f t="shared" si="1"/>
        <v>5405.4000000000005</v>
      </c>
      <c r="G17" s="9">
        <v>44813</v>
      </c>
      <c r="H17" s="9">
        <v>44819</v>
      </c>
      <c r="I17" s="5">
        <f t="shared" si="2"/>
        <v>6</v>
      </c>
      <c r="J17" s="5">
        <v>10</v>
      </c>
      <c r="K17" s="5">
        <f t="shared" si="3"/>
        <v>60</v>
      </c>
      <c r="L17" s="5">
        <f t="shared" si="4"/>
        <v>5465.4000000000005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</row>
    <row r="18" spans="1:46" ht="15.75">
      <c r="A18" s="5"/>
      <c r="B18" s="5">
        <v>16</v>
      </c>
      <c r="C18" s="5" t="s">
        <v>25</v>
      </c>
      <c r="D18" s="8">
        <v>62.5</v>
      </c>
      <c r="E18" s="5">
        <f t="shared" si="0"/>
        <v>85.800000000000011</v>
      </c>
      <c r="F18" s="5">
        <f t="shared" si="1"/>
        <v>5362.5000000000009</v>
      </c>
      <c r="G18" s="9">
        <v>44813</v>
      </c>
      <c r="H18" s="9">
        <v>44820</v>
      </c>
      <c r="I18" s="5">
        <f t="shared" si="2"/>
        <v>7</v>
      </c>
      <c r="J18" s="5">
        <v>10</v>
      </c>
      <c r="K18" s="5">
        <f t="shared" si="3"/>
        <v>70</v>
      </c>
      <c r="L18" s="5">
        <f t="shared" si="4"/>
        <v>5432.5000000000009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</row>
    <row r="19" spans="1:46" ht="15.75">
      <c r="A19" s="5"/>
      <c r="B19" s="5">
        <v>17</v>
      </c>
      <c r="C19" s="5" t="s">
        <v>26</v>
      </c>
      <c r="D19" s="5">
        <v>62</v>
      </c>
      <c r="E19" s="5">
        <f t="shared" si="0"/>
        <v>85.800000000000011</v>
      </c>
      <c r="F19" s="5">
        <f t="shared" si="1"/>
        <v>5319.6</v>
      </c>
      <c r="G19" s="9">
        <v>44813</v>
      </c>
      <c r="H19" s="9">
        <v>44821</v>
      </c>
      <c r="I19" s="5">
        <f t="shared" si="2"/>
        <v>8</v>
      </c>
      <c r="J19" s="5">
        <v>10</v>
      </c>
      <c r="K19" s="5">
        <f t="shared" si="3"/>
        <v>80</v>
      </c>
      <c r="L19" s="5">
        <f t="shared" si="4"/>
        <v>5399.6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</row>
    <row r="20" spans="1:46" ht="15.75">
      <c r="A20" s="5"/>
      <c r="B20" s="5">
        <v>18</v>
      </c>
      <c r="C20" s="5" t="s">
        <v>27</v>
      </c>
      <c r="D20" s="8">
        <v>61.5</v>
      </c>
      <c r="E20" s="5">
        <f t="shared" si="0"/>
        <v>85.800000000000011</v>
      </c>
      <c r="F20" s="5">
        <f t="shared" si="1"/>
        <v>5276.7000000000007</v>
      </c>
      <c r="G20" s="9">
        <v>44813</v>
      </c>
      <c r="H20" s="9">
        <v>44822</v>
      </c>
      <c r="I20" s="5">
        <f t="shared" si="2"/>
        <v>9</v>
      </c>
      <c r="J20" s="5">
        <v>10</v>
      </c>
      <c r="K20" s="5">
        <f t="shared" si="3"/>
        <v>90</v>
      </c>
      <c r="L20" s="5">
        <f t="shared" si="4"/>
        <v>5366.7000000000007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</row>
    <row r="21" spans="1:46" ht="15.75">
      <c r="A21" s="5"/>
      <c r="B21" s="5">
        <v>19</v>
      </c>
      <c r="C21" s="5" t="s">
        <v>28</v>
      </c>
      <c r="D21" s="5">
        <v>61</v>
      </c>
      <c r="E21" s="5">
        <f t="shared" si="0"/>
        <v>85.800000000000011</v>
      </c>
      <c r="F21" s="5">
        <f t="shared" si="1"/>
        <v>5233.8000000000011</v>
      </c>
      <c r="G21" s="9">
        <v>44813</v>
      </c>
      <c r="H21" s="9">
        <v>44823</v>
      </c>
      <c r="I21" s="5">
        <f t="shared" si="2"/>
        <v>10</v>
      </c>
      <c r="J21" s="5">
        <v>10</v>
      </c>
      <c r="K21" s="5">
        <f t="shared" si="3"/>
        <v>100</v>
      </c>
      <c r="L21" s="5">
        <f t="shared" si="4"/>
        <v>5333.8000000000011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</row>
    <row r="22" spans="1:46" ht="15.75">
      <c r="A22" s="5"/>
      <c r="B22" s="5">
        <v>20</v>
      </c>
      <c r="C22" s="5" t="s">
        <v>29</v>
      </c>
      <c r="D22" s="8">
        <v>60.5</v>
      </c>
      <c r="E22" s="5">
        <f t="shared" si="0"/>
        <v>85.800000000000011</v>
      </c>
      <c r="F22" s="5">
        <f t="shared" si="1"/>
        <v>5190.9000000000005</v>
      </c>
      <c r="G22" s="9">
        <v>44813</v>
      </c>
      <c r="H22" s="9">
        <v>44824</v>
      </c>
      <c r="I22" s="5">
        <f t="shared" si="2"/>
        <v>11</v>
      </c>
      <c r="J22" s="5">
        <v>10</v>
      </c>
      <c r="K22" s="5">
        <f t="shared" si="3"/>
        <v>110</v>
      </c>
      <c r="L22" s="5">
        <f t="shared" si="4"/>
        <v>5300.9000000000005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</row>
    <row r="23" spans="1:46" ht="15.75">
      <c r="A23" s="5"/>
      <c r="B23" s="5">
        <v>21</v>
      </c>
      <c r="C23" s="5" t="s">
        <v>30</v>
      </c>
      <c r="D23" s="5">
        <v>60</v>
      </c>
      <c r="E23" s="5">
        <f t="shared" si="0"/>
        <v>85.800000000000011</v>
      </c>
      <c r="F23" s="5">
        <f t="shared" si="1"/>
        <v>5148.0000000000009</v>
      </c>
      <c r="G23" s="9">
        <v>44813</v>
      </c>
      <c r="H23" s="9">
        <v>44825</v>
      </c>
      <c r="I23" s="5">
        <f t="shared" si="2"/>
        <v>12</v>
      </c>
      <c r="J23" s="5">
        <v>10</v>
      </c>
      <c r="K23" s="5">
        <f t="shared" si="3"/>
        <v>120</v>
      </c>
      <c r="L23" s="5">
        <f t="shared" si="4"/>
        <v>5268.0000000000009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</row>
    <row r="24" spans="1:46" ht="15.75">
      <c r="A24" s="5"/>
      <c r="B24" s="5">
        <v>22</v>
      </c>
      <c r="C24" s="5" t="s">
        <v>31</v>
      </c>
      <c r="D24" s="5">
        <v>59.5</v>
      </c>
      <c r="E24" s="5">
        <f t="shared" si="0"/>
        <v>85.800000000000011</v>
      </c>
      <c r="F24" s="5">
        <f t="shared" si="1"/>
        <v>5105.1000000000004</v>
      </c>
      <c r="G24" s="9">
        <v>44813</v>
      </c>
      <c r="H24" s="9">
        <v>44826</v>
      </c>
      <c r="I24" s="5">
        <f t="shared" si="2"/>
        <v>13</v>
      </c>
      <c r="J24" s="5">
        <v>10</v>
      </c>
      <c r="K24" s="5">
        <f t="shared" si="3"/>
        <v>130</v>
      </c>
      <c r="L24" s="5">
        <f t="shared" si="4"/>
        <v>5235.1000000000004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</row>
    <row r="25" spans="1:46" ht="15.75">
      <c r="A25" s="5"/>
      <c r="B25" s="5">
        <v>23</v>
      </c>
      <c r="C25" s="5" t="s">
        <v>32</v>
      </c>
      <c r="D25" s="8">
        <v>59</v>
      </c>
      <c r="E25" s="5">
        <f t="shared" si="0"/>
        <v>85.800000000000011</v>
      </c>
      <c r="F25" s="5">
        <f t="shared" si="1"/>
        <v>5062.2000000000007</v>
      </c>
      <c r="G25" s="9">
        <v>44813</v>
      </c>
      <c r="H25" s="9">
        <v>44827</v>
      </c>
      <c r="I25" s="5">
        <f t="shared" si="2"/>
        <v>14</v>
      </c>
      <c r="J25" s="5">
        <v>10</v>
      </c>
      <c r="K25" s="5">
        <f t="shared" si="3"/>
        <v>140</v>
      </c>
      <c r="L25" s="5">
        <f t="shared" si="4"/>
        <v>5202.2000000000007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</row>
    <row r="26" spans="1:46" ht="15.75">
      <c r="A26" s="5"/>
      <c r="B26" s="5">
        <v>24</v>
      </c>
      <c r="C26" s="5" t="s">
        <v>33</v>
      </c>
      <c r="D26" s="5">
        <v>58.5</v>
      </c>
      <c r="E26" s="5">
        <f t="shared" si="0"/>
        <v>85.800000000000011</v>
      </c>
      <c r="F26" s="5">
        <f t="shared" si="1"/>
        <v>5019.3000000000011</v>
      </c>
      <c r="G26" s="9">
        <v>44813</v>
      </c>
      <c r="H26" s="9">
        <v>44828</v>
      </c>
      <c r="I26" s="5">
        <f t="shared" si="2"/>
        <v>15</v>
      </c>
      <c r="J26" s="5">
        <v>10</v>
      </c>
      <c r="K26" s="5">
        <f t="shared" si="3"/>
        <v>150</v>
      </c>
      <c r="L26" s="5">
        <f t="shared" si="4"/>
        <v>5169.3000000000011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</row>
    <row r="27" spans="1:46" ht="15.75">
      <c r="A27" s="5"/>
      <c r="B27" s="5">
        <v>25</v>
      </c>
      <c r="C27" s="5" t="s">
        <v>34</v>
      </c>
      <c r="D27" s="8">
        <v>58</v>
      </c>
      <c r="E27" s="5">
        <f t="shared" si="0"/>
        <v>85.800000000000011</v>
      </c>
      <c r="F27" s="5">
        <f t="shared" si="1"/>
        <v>4976.4000000000005</v>
      </c>
      <c r="G27" s="9">
        <v>44813</v>
      </c>
      <c r="H27" s="9">
        <v>44829</v>
      </c>
      <c r="I27" s="5">
        <f t="shared" si="2"/>
        <v>16</v>
      </c>
      <c r="J27" s="5">
        <v>10</v>
      </c>
      <c r="K27" s="5">
        <f t="shared" si="3"/>
        <v>160</v>
      </c>
      <c r="L27" s="5">
        <f t="shared" si="4"/>
        <v>5136.4000000000005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</row>
    <row r="28" spans="1:46" ht="15.75">
      <c r="A28" s="5"/>
      <c r="B28" s="5">
        <v>26</v>
      </c>
      <c r="C28" s="5" t="s">
        <v>35</v>
      </c>
      <c r="D28" s="5">
        <v>57.5</v>
      </c>
      <c r="E28" s="5">
        <f t="shared" si="0"/>
        <v>85.800000000000011</v>
      </c>
      <c r="F28" s="5">
        <f t="shared" si="1"/>
        <v>4933.5000000000009</v>
      </c>
      <c r="G28" s="9">
        <v>44813</v>
      </c>
      <c r="H28" s="9">
        <v>44830</v>
      </c>
      <c r="I28" s="5">
        <f t="shared" si="2"/>
        <v>17</v>
      </c>
      <c r="J28" s="5">
        <v>10</v>
      </c>
      <c r="K28" s="5">
        <f t="shared" si="3"/>
        <v>170</v>
      </c>
      <c r="L28" s="5">
        <f t="shared" si="4"/>
        <v>5103.5000000000009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</row>
    <row r="29" spans="1:46" ht="15.75">
      <c r="A29" s="5"/>
      <c r="B29" s="5">
        <v>27</v>
      </c>
      <c r="C29" s="5" t="s">
        <v>36</v>
      </c>
      <c r="D29" s="8">
        <v>57</v>
      </c>
      <c r="E29" s="5">
        <f t="shared" si="0"/>
        <v>85.800000000000011</v>
      </c>
      <c r="F29" s="5">
        <f t="shared" si="1"/>
        <v>4890.6000000000004</v>
      </c>
      <c r="G29" s="9">
        <v>44813</v>
      </c>
      <c r="H29" s="9">
        <v>44831</v>
      </c>
      <c r="I29" s="5">
        <f t="shared" si="2"/>
        <v>18</v>
      </c>
      <c r="J29" s="5">
        <v>10</v>
      </c>
      <c r="K29" s="5">
        <f t="shared" si="3"/>
        <v>180</v>
      </c>
      <c r="L29" s="5">
        <f t="shared" si="4"/>
        <v>5070.6000000000004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</row>
    <row r="30" spans="1:46" ht="15.75">
      <c r="A30" s="5"/>
      <c r="B30" s="5">
        <v>28</v>
      </c>
      <c r="C30" s="5" t="s">
        <v>37</v>
      </c>
      <c r="D30" s="5">
        <v>56.5</v>
      </c>
      <c r="E30" s="5">
        <f t="shared" si="0"/>
        <v>85.800000000000011</v>
      </c>
      <c r="F30" s="5">
        <f t="shared" si="1"/>
        <v>4847.7000000000007</v>
      </c>
      <c r="G30" s="9">
        <v>44813</v>
      </c>
      <c r="H30" s="9">
        <v>44832</v>
      </c>
      <c r="I30" s="5">
        <f t="shared" si="2"/>
        <v>19</v>
      </c>
      <c r="J30" s="5">
        <v>10</v>
      </c>
      <c r="K30" s="5">
        <f t="shared" si="3"/>
        <v>190</v>
      </c>
      <c r="L30" s="5">
        <f t="shared" si="4"/>
        <v>5037.7000000000007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</row>
    <row r="31" spans="1:46" ht="15.75">
      <c r="A31" s="5"/>
      <c r="B31" s="5">
        <v>29</v>
      </c>
      <c r="C31" s="5" t="s">
        <v>38</v>
      </c>
      <c r="D31" s="5">
        <v>56</v>
      </c>
      <c r="E31" s="5">
        <f t="shared" si="0"/>
        <v>85.800000000000011</v>
      </c>
      <c r="F31" s="5">
        <f t="shared" si="1"/>
        <v>4804.8000000000011</v>
      </c>
      <c r="G31" s="9">
        <v>44813</v>
      </c>
      <c r="H31" s="9">
        <v>44833</v>
      </c>
      <c r="I31" s="5">
        <f t="shared" si="2"/>
        <v>20</v>
      </c>
      <c r="J31" s="5">
        <v>10</v>
      </c>
      <c r="K31" s="5">
        <f t="shared" si="3"/>
        <v>200</v>
      </c>
      <c r="L31" s="5">
        <f t="shared" si="4"/>
        <v>5004.8000000000011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</row>
    <row r="32" spans="1:46" ht="15.75">
      <c r="A32" s="5"/>
      <c r="B32" s="5">
        <v>30</v>
      </c>
      <c r="C32" s="5" t="s">
        <v>39</v>
      </c>
      <c r="D32" s="8">
        <v>55.5</v>
      </c>
      <c r="E32" s="5">
        <f t="shared" si="0"/>
        <v>85.800000000000011</v>
      </c>
      <c r="F32" s="5">
        <f t="shared" si="1"/>
        <v>4761.9000000000005</v>
      </c>
      <c r="G32" s="9">
        <v>44813</v>
      </c>
      <c r="H32" s="9">
        <v>44834</v>
      </c>
      <c r="I32" s="5">
        <f t="shared" si="2"/>
        <v>21</v>
      </c>
      <c r="J32" s="5">
        <v>10</v>
      </c>
      <c r="K32" s="5">
        <f t="shared" si="3"/>
        <v>210</v>
      </c>
      <c r="L32" s="5">
        <f t="shared" si="4"/>
        <v>4971.9000000000005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</row>
    <row r="33" spans="1:46" ht="15.75">
      <c r="A33" s="5"/>
      <c r="B33" s="5">
        <v>31</v>
      </c>
      <c r="C33" s="5" t="s">
        <v>40</v>
      </c>
      <c r="D33" s="5">
        <v>55</v>
      </c>
      <c r="E33" s="5">
        <f t="shared" si="0"/>
        <v>85.800000000000011</v>
      </c>
      <c r="F33" s="5">
        <f t="shared" si="1"/>
        <v>4719.0000000000009</v>
      </c>
      <c r="G33" s="9">
        <v>44813</v>
      </c>
      <c r="H33" s="9">
        <v>44835</v>
      </c>
      <c r="I33" s="5">
        <f t="shared" si="2"/>
        <v>22</v>
      </c>
      <c r="J33" s="5">
        <v>10</v>
      </c>
      <c r="K33" s="5">
        <f t="shared" si="3"/>
        <v>220</v>
      </c>
      <c r="L33" s="5">
        <f t="shared" si="4"/>
        <v>4939.0000000000009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</row>
    <row r="34" spans="1:46" ht="15.75">
      <c r="A34" s="5"/>
      <c r="B34" s="5">
        <v>32</v>
      </c>
      <c r="C34" s="5" t="s">
        <v>41</v>
      </c>
      <c r="D34" s="8">
        <v>54.5</v>
      </c>
      <c r="E34" s="5">
        <f t="shared" si="0"/>
        <v>85.800000000000011</v>
      </c>
      <c r="F34" s="5">
        <f t="shared" si="1"/>
        <v>4676.1000000000004</v>
      </c>
      <c r="G34" s="9">
        <v>44813</v>
      </c>
      <c r="H34" s="9">
        <v>44836</v>
      </c>
      <c r="I34" s="5">
        <f t="shared" si="2"/>
        <v>23</v>
      </c>
      <c r="J34" s="5">
        <v>10</v>
      </c>
      <c r="K34" s="5">
        <f t="shared" si="3"/>
        <v>230</v>
      </c>
      <c r="L34" s="5">
        <f t="shared" si="4"/>
        <v>4906.1000000000004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</row>
    <row r="35" spans="1:46" ht="15.75">
      <c r="A35" s="5"/>
      <c r="B35" s="5">
        <v>33</v>
      </c>
      <c r="C35" s="5" t="s">
        <v>42</v>
      </c>
      <c r="D35" s="5">
        <v>54</v>
      </c>
      <c r="E35" s="5">
        <f t="shared" ref="E12:E38" si="5">78*1.1/2</f>
        <v>42.900000000000006</v>
      </c>
      <c r="F35" s="5">
        <f t="shared" si="1"/>
        <v>2316.6000000000004</v>
      </c>
      <c r="G35" s="9">
        <v>44813</v>
      </c>
      <c r="H35" s="9">
        <v>44837</v>
      </c>
      <c r="I35" s="5">
        <f t="shared" si="2"/>
        <v>24</v>
      </c>
      <c r="J35" s="5">
        <v>10</v>
      </c>
      <c r="K35" s="5">
        <f t="shared" si="3"/>
        <v>240</v>
      </c>
      <c r="L35" s="5">
        <f t="shared" si="4"/>
        <v>2556.6000000000004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</row>
    <row r="36" spans="1:46" ht="15.75">
      <c r="A36" s="5"/>
      <c r="B36" s="5">
        <v>34</v>
      </c>
      <c r="C36" s="5" t="s">
        <v>43</v>
      </c>
      <c r="D36" s="8">
        <v>53.5</v>
      </c>
      <c r="E36" s="5">
        <f t="shared" si="5"/>
        <v>42.900000000000006</v>
      </c>
      <c r="F36" s="5">
        <f t="shared" si="1"/>
        <v>2295.15</v>
      </c>
      <c r="G36" s="9">
        <v>44813</v>
      </c>
      <c r="H36" s="9">
        <v>44838</v>
      </c>
      <c r="I36" s="5">
        <f t="shared" si="2"/>
        <v>25</v>
      </c>
      <c r="J36" s="5">
        <v>10</v>
      </c>
      <c r="K36" s="5">
        <f t="shared" si="3"/>
        <v>250</v>
      </c>
      <c r="L36" s="5">
        <f t="shared" si="4"/>
        <v>2545.15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</row>
    <row r="37" spans="1:46" ht="15.75">
      <c r="A37" s="5"/>
      <c r="B37" s="5">
        <v>35</v>
      </c>
      <c r="C37" s="5" t="s">
        <v>44</v>
      </c>
      <c r="D37" s="5">
        <v>53</v>
      </c>
      <c r="E37" s="5">
        <f t="shared" si="5"/>
        <v>42.900000000000006</v>
      </c>
      <c r="F37" s="5">
        <f t="shared" si="1"/>
        <v>2273.7000000000003</v>
      </c>
      <c r="G37" s="9">
        <v>44813</v>
      </c>
      <c r="H37" s="9">
        <v>44839</v>
      </c>
      <c r="I37" s="5">
        <f t="shared" si="2"/>
        <v>26</v>
      </c>
      <c r="J37" s="5">
        <v>10</v>
      </c>
      <c r="K37" s="5">
        <f t="shared" si="3"/>
        <v>260</v>
      </c>
      <c r="L37" s="5">
        <f t="shared" si="4"/>
        <v>2533.7000000000003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</row>
    <row r="38" spans="1:46" ht="15.75">
      <c r="A38" s="5"/>
      <c r="B38" s="5">
        <v>36</v>
      </c>
      <c r="C38" s="5" t="s">
        <v>45</v>
      </c>
      <c r="D38" s="5">
        <v>52.5</v>
      </c>
      <c r="E38" s="5">
        <f t="shared" si="5"/>
        <v>42.900000000000006</v>
      </c>
      <c r="F38" s="5">
        <f t="shared" si="1"/>
        <v>2252.2500000000005</v>
      </c>
      <c r="G38" s="9">
        <v>44813</v>
      </c>
      <c r="H38" s="9">
        <v>44840</v>
      </c>
      <c r="I38" s="5">
        <f t="shared" si="2"/>
        <v>27</v>
      </c>
      <c r="J38" s="5">
        <v>10</v>
      </c>
      <c r="K38" s="5">
        <f t="shared" si="3"/>
        <v>270</v>
      </c>
      <c r="L38" s="5">
        <f t="shared" si="4"/>
        <v>2522.2500000000005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</row>
    <row r="39" spans="1:46" ht="15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</row>
    <row r="40" spans="1:46" ht="15.75">
      <c r="A40" s="5"/>
      <c r="B40" s="5" t="s">
        <v>46</v>
      </c>
      <c r="C40" s="7">
        <f>SUM(L3:L38)</f>
        <v>183831.30000000002</v>
      </c>
      <c r="D40" s="6"/>
      <c r="E40" s="5"/>
      <c r="F40" s="5"/>
      <c r="G40" s="5"/>
      <c r="H40" s="5"/>
      <c r="I40" s="5"/>
      <c r="J40" s="5"/>
      <c r="K40" s="5"/>
      <c r="L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</row>
    <row r="41" spans="1:46" ht="15.75">
      <c r="A41" s="5"/>
      <c r="B41" s="5" t="s">
        <v>47</v>
      </c>
      <c r="C41" s="10">
        <f>AVERAGE(D3:D38)</f>
        <v>61.25</v>
      </c>
      <c r="D41" s="5"/>
      <c r="E41" s="5"/>
      <c r="F41" s="5"/>
      <c r="G41" s="5"/>
      <c r="H41" s="5"/>
      <c r="I41" s="5"/>
      <c r="J41" s="5"/>
      <c r="K41" s="5"/>
      <c r="L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</row>
    <row r="42" spans="1:46" ht="15.75">
      <c r="A42" s="5"/>
      <c r="B42" s="5">
        <v>27</v>
      </c>
      <c r="C42" s="5">
        <f>MAX(I3:I38)</f>
        <v>27</v>
      </c>
      <c r="D42" s="5"/>
      <c r="E42" s="5"/>
      <c r="F42" s="5"/>
      <c r="G42" s="5"/>
      <c r="H42" s="5"/>
      <c r="I42" s="5"/>
      <c r="J42" s="5"/>
      <c r="K42" s="5"/>
      <c r="L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</row>
    <row r="43" spans="1:46" ht="15.75">
      <c r="A43" s="5"/>
      <c r="B43" s="5" t="s">
        <v>48</v>
      </c>
      <c r="C43" s="5">
        <f>MAX(L3:L38)</f>
        <v>6006.0000000000009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</row>
    <row r="44" spans="1:46" ht="15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</row>
    <row r="45" spans="1:46" ht="15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1:46" ht="15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</row>
    <row r="47" spans="1:46" ht="15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</row>
    <row r="48" spans="1:46" ht="15.75">
      <c r="A48" s="5"/>
      <c r="B48" s="5"/>
      <c r="C48" s="5"/>
      <c r="D48" s="11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</row>
    <row r="49" spans="1:31" ht="15.7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spans="1:31" ht="15.7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spans="1:31" ht="15.7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ht="15.7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spans="1:31" ht="15.7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spans="1:31" ht="15.7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spans="1:31" ht="15.7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1:31" ht="15.7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spans="1:31" ht="15.7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spans="1:31" ht="15.7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spans="1:31" ht="15.7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spans="1:31" ht="15.7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spans="1:31" ht="15.7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spans="1:31" ht="15.7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ht="15.7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spans="1:31" ht="15.7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spans="1:31" ht="15.7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spans="1:31" ht="15.7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 spans="1:31" ht="15.7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 spans="1:31" ht="15.7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 spans="1:31" ht="15.7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 spans="1:31" ht="15.7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2022-10-07T10:32:31Z</dcterms:created>
  <dcterms:modified xsi:type="dcterms:W3CDTF">2022-10-07T11:23:12Z</dcterms:modified>
  <cp:category/>
  <cp:contentStatus/>
</cp:coreProperties>
</file>