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definedNames>
    <definedName name="holodays">Лист2!$C$3:$C$16</definedName>
  </definedNames>
  <calcPr calcId="152511"/>
</workbook>
</file>

<file path=xl/calcChain.xml><?xml version="1.0" encoding="utf-8"?>
<calcChain xmlns="http://schemas.openxmlformats.org/spreadsheetml/2006/main">
  <c r="A14" i="1" l="1"/>
  <c r="J9" i="1"/>
  <c r="R5" i="1"/>
  <c r="R6" i="1"/>
  <c r="R7" i="1"/>
  <c r="R8" i="1"/>
  <c r="R9" i="1"/>
  <c r="R10" i="1"/>
  <c r="R11" i="1"/>
  <c r="R4" i="1"/>
  <c r="N5" i="1"/>
  <c r="N6" i="1"/>
  <c r="N4" i="1"/>
  <c r="N7" i="1"/>
  <c r="N8" i="1"/>
  <c r="N9" i="1"/>
  <c r="N10" i="1"/>
  <c r="N11" i="1"/>
  <c r="J5" i="1"/>
  <c r="J6" i="1"/>
  <c r="J7" i="1"/>
  <c r="J8" i="1"/>
  <c r="J10" i="1"/>
  <c r="J11" i="1"/>
  <c r="J4" i="1"/>
  <c r="F5" i="1"/>
  <c r="F6" i="1"/>
  <c r="F7" i="1"/>
  <c r="F8" i="1"/>
  <c r="F9" i="1"/>
  <c r="F10" i="1"/>
  <c r="F11" i="1"/>
  <c r="F4" i="1"/>
  <c r="U5" i="1" l="1"/>
  <c r="U6" i="1"/>
  <c r="U10" i="1"/>
  <c r="U4" i="1"/>
  <c r="T5" i="1"/>
  <c r="T6" i="1"/>
  <c r="T7" i="1"/>
  <c r="U7" i="1" s="1"/>
  <c r="T8" i="1"/>
  <c r="U8" i="1" s="1"/>
  <c r="T9" i="1"/>
  <c r="U9" i="1" s="1"/>
  <c r="T10" i="1"/>
  <c r="T11" i="1"/>
  <c r="U11" i="1" s="1"/>
  <c r="T4" i="1"/>
  <c r="G10" i="1"/>
  <c r="O5" i="1"/>
  <c r="O6" i="1"/>
  <c r="O7" i="1"/>
  <c r="O8" i="1"/>
  <c r="O9" i="1"/>
  <c r="O10" i="1"/>
  <c r="O11" i="1"/>
  <c r="O4" i="1"/>
  <c r="K5" i="1"/>
  <c r="K6" i="1"/>
  <c r="K7" i="1"/>
  <c r="K8" i="1"/>
  <c r="K9" i="1"/>
  <c r="K10" i="1"/>
  <c r="K11" i="1"/>
  <c r="K4" i="1"/>
  <c r="G5" i="1"/>
  <c r="G6" i="1"/>
  <c r="G7" i="1"/>
  <c r="G8" i="1"/>
  <c r="G9" i="1"/>
  <c r="G11" i="1"/>
  <c r="G4" i="1"/>
</calcChain>
</file>

<file path=xl/sharedStrings.xml><?xml version="1.0" encoding="utf-8"?>
<sst xmlns="http://schemas.openxmlformats.org/spreadsheetml/2006/main" count="38" uniqueCount="38">
  <si>
    <t>-дата начала года</t>
  </si>
  <si>
    <t>Сотрудник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</si>
  <si>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</si>
  <si>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</si>
  <si>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</si>
  <si>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</si>
  <si>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</si>
  <si>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</si>
  <si>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</si>
  <si>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</si>
  <si>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Должность</t>
  </si>
  <si>
    <t>Начало года</t>
  </si>
  <si>
    <t>Дата начала1</t>
  </si>
  <si>
    <t>Продолжи- тельность1, дней</t>
  </si>
  <si>
    <t>Дата конца1</t>
  </si>
  <si>
    <t>Дата начала2</t>
  </si>
  <si>
    <t>Продолжи- тельность2, дней</t>
  </si>
  <si>
    <t>Дата конца2</t>
  </si>
  <si>
    <t>Дата начала3</t>
  </si>
  <si>
    <t>Продолжи- тельность3, дней</t>
  </si>
  <si>
    <t>Дата конца3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</si>
  <si>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</si>
  <si>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</si>
  <si>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</si>
  <si>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</si>
  <si>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</si>
  <si>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Осталось</t>
  </si>
  <si>
    <t>helper</t>
  </si>
  <si>
    <t>helper 2</t>
  </si>
  <si>
    <t>helper 3</t>
  </si>
  <si>
    <t>хацкер 1 ур.</t>
  </si>
  <si>
    <t>хацкер 2 ур.</t>
  </si>
  <si>
    <t>хацкер 3 ур.</t>
  </si>
  <si>
    <t>хацкер 4 ур.</t>
  </si>
  <si>
    <t>хацкер 5 ур.</t>
  </si>
  <si>
    <t>хацкер 6 ур.</t>
  </si>
  <si>
    <t>хацкер 7 ур.</t>
  </si>
  <si>
    <t>хацкер 8 ур.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</si>
</sst>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Border="1"/>
    <xf numFmtId="14" fontId="1" fillId="0" borderId="0" xfId="0" applyNumberFormat="1" applyFont="1" applyBorder="1"/>
    <xf numFmtId="0" fontId="1" fillId="0" borderId="0" xfId="0" applyNumberFormat="1" applyFont="1" applyBorder="1"/>
    <xf numFmtId="0" fontId="1" fillId="0" borderId="5" xfId="0" applyFont="1" applyBorder="1"/>
    <xf numFmtId="14" fontId="1" fillId="0" borderId="5" xfId="0" applyNumberFormat="1" applyFont="1" applyBorder="1"/>
    <xf numFmtId="0" fontId="1" fillId="0" borderId="5" xfId="0" applyNumberFormat="1" applyFont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0" borderId="6" xfId="0" applyNumberFormat="1" applyFont="1" applyBorder="1"/>
    <xf numFmtId="14" fontId="1" fillId="0" borderId="7" xfId="0" applyNumberFormat="1" applyFont="1" applyBorder="1"/>
    <xf numFmtId="14" fontId="1" fillId="0" borderId="8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9" xfId="0" applyNumberFormat="1" applyFont="1" applyBorder="1"/>
    <xf numFmtId="49" fontId="1" fillId="0" borderId="10" xfId="0" applyNumberFormat="1" applyFont="1" applyBorder="1"/>
    <xf numFmtId="0" fontId="1" fillId="0" borderId="1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42235958822899E-2"/>
          <c:y val="7.8604857035145109E-2"/>
          <c:w val="0.91234511573903732"/>
          <c:h val="0.884122815653523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Дата начала1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Лист1!$D$4:$D$11</c:f>
              <c:numCache>
                <c:formatCode>m/d/yyyy</c:formatCode>
                <c:ptCount val="8"/>
                <c:pt idx="0">
                  <c:v>44564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Лист1!$E$4:$E$11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  <c:pt idx="7">
                  <c:v>12</c:v>
                </c:pt>
              </c:numCache>
            </c:numRef>
          </c:val>
        </c:ser>
        <c:ser>
          <c:idx val="2"/>
          <c:order val="2"/>
          <c:tx>
            <c:strRef>
              <c:f>Лист1!$G$3</c:f>
              <c:strCache>
                <c:ptCount val="1"/>
                <c:pt idx="0">
                  <c:v>helper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Лист1!$G$4:$G$11</c:f>
              <c:numCache>
                <c:formatCode>General</c:formatCode>
                <c:ptCount val="8"/>
                <c:pt idx="0">
                  <c:v>92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</c:numCache>
            </c:numRef>
          </c:val>
        </c:ser>
        <c:ser>
          <c:idx val="3"/>
          <c:order val="3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Лист1!$I$4:$I$11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4"/>
          <c:order val="4"/>
          <c:tx>
            <c:strRef>
              <c:f>Лист1!$K$3</c:f>
              <c:strCache>
                <c:ptCount val="1"/>
                <c:pt idx="0">
                  <c:v>helper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Лист1!$K$4:$K$11</c:f>
              <c:numCache>
                <c:formatCode>General</c:formatCode>
                <c:ptCount val="8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Лист1!$M$4:$M$11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Лист1!$O$3</c:f>
              <c:strCache>
                <c:ptCount val="1"/>
                <c:pt idx="0">
                  <c:v>helper 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Лист1!$O$4:$O$11</c:f>
              <c:numCache>
                <c:formatCode>General</c:formatCode>
                <c:ptCount val="8"/>
                <c:pt idx="0">
                  <c:v>133</c:v>
                </c:pt>
                <c:pt idx="1">
                  <c:v>81</c:v>
                </c:pt>
                <c:pt idx="2">
                  <c:v>150</c:v>
                </c:pt>
                <c:pt idx="3">
                  <c:v>118</c:v>
                </c:pt>
                <c:pt idx="4">
                  <c:v>28</c:v>
                </c:pt>
                <c:pt idx="5">
                  <c:v>83</c:v>
                </c:pt>
                <c:pt idx="6">
                  <c:v>186</c:v>
                </c:pt>
                <c:pt idx="7">
                  <c:v>190</c:v>
                </c:pt>
              </c:numCache>
            </c:numRef>
          </c:val>
        </c:ser>
        <c:ser>
          <c:idx val="7"/>
          <c:order val="7"/>
          <c:spPr>
            <a:solidFill>
              <a:srgbClr val="92D05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Лист1!$Q$4:$Q$11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976464"/>
        <c:axId val="-1993972656"/>
      </c:barChart>
      <c:catAx>
        <c:axId val="-1993976464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3972656"/>
        <c:crosses val="autoZero"/>
        <c:auto val="1"/>
        <c:lblAlgn val="ctr"/>
        <c:lblOffset val="100"/>
        <c:noMultiLvlLbl val="0"/>
      </c:catAx>
      <c:valAx>
        <c:axId val="-1993972656"/>
        <c:scaling>
          <c:orientation val="minMax"/>
          <c:max val="44926"/>
          <c:min val="445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9]m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3976464"/>
        <c:crosses val="autoZero"/>
        <c:crossBetween val="between"/>
        <c:majorUnit val="3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>
        <a:lumMod val="85000"/>
        <a:alpha val="96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9522</xdr:colOff>
      <xdr:row>14</xdr:row>
      <xdr:rowOff>4761</xdr:rowOff>
    </xdr:from>
    <xdr:to>
      <xdr:col>20</xdr:col>
      <xdr:colOff>581025</xdr:colOff>
      <xdr:row>32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workbookViewId="0">
      <selection activeCell="I14" sqref="I14"/>
    </sheetView>
  </sheetViews>
  <sheetFormatPr defaultRowHeight="15" x14ac:dyDescent="0.25"/>
  <cols>
    <col min="1" max="1" width="14.140625" customWidth="1"/>
    <col min="2" max="2" width="12.42578125" customWidth="1"/>
    <col min="3" max="4" width="11.42578125" bestFit="1" customWidth="1"/>
    <col min="5" max="5" width="11" customWidth="1"/>
    <col min="6" max="6" width="11.42578125" bestFit="1" customWidth="1"/>
    <col min="7" max="7" width="11.42578125" hidden="1" customWidth="1"/>
    <col min="8" max="8" width="11.28515625" bestFit="1" customWidth="1"/>
    <col min="9" max="9" width="11.140625" customWidth="1"/>
    <col min="10" max="10" width="11.28515625" bestFit="1" customWidth="1"/>
    <col min="11" max="11" width="11.28515625" hidden="1" customWidth="1"/>
    <col min="12" max="12" width="11.140625" customWidth="1"/>
    <col min="13" max="13" width="10.85546875" customWidth="1"/>
    <col min="14" max="14" width="11.28515625" bestFit="1" customWidth="1"/>
    <col min="15" max="15" width="11.28515625" hidden="1" customWidth="1"/>
    <col min="16" max="16" width="11.28515625" bestFit="1" customWidth="1"/>
    <col min="17" max="17" width="10.85546875" customWidth="1"/>
    <col min="18" max="18" width="11.28515625" bestFit="1" customWidth="1"/>
    <col min="24" max="24" width="10.140625" bestFit="1" customWidth="1"/>
  </cols>
  <sheetData>
    <row r="1" spans="1:24" ht="15.75" x14ac:dyDescent="0.25">
      <c r="A1" s="31">
        <v>44562</v>
      </c>
      <c r="B1" s="32" t="s">
        <v>0</v>
      </c>
      <c r="C1" s="3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4" ht="71.25" customHeight="1" x14ac:dyDescent="0.25">
      <c r="A3" s="18" t="s">
        <v>1</v>
      </c>
      <c r="B3" s="18" t="s">
        <v>10</v>
      </c>
      <c r="C3" s="18" t="s">
        <v>11</v>
      </c>
      <c r="D3" s="19" t="s">
        <v>12</v>
      </c>
      <c r="E3" s="19" t="s">
        <v>13</v>
      </c>
      <c r="F3" s="19" t="s">
        <v>14</v>
      </c>
      <c r="G3" s="8" t="s">
        <v>27</v>
      </c>
      <c r="H3" s="20" t="s">
        <v>15</v>
      </c>
      <c r="I3" s="20" t="s">
        <v>16</v>
      </c>
      <c r="J3" s="20" t="s">
        <v>17</v>
      </c>
      <c r="K3" s="8" t="s">
        <v>28</v>
      </c>
      <c r="L3" s="21" t="s">
        <v>18</v>
      </c>
      <c r="M3" s="21" t="s">
        <v>19</v>
      </c>
      <c r="N3" s="21" t="s">
        <v>20</v>
      </c>
      <c r="O3" s="8" t="s">
        <v>29</v>
      </c>
      <c r="P3" s="22" t="s">
        <v>21</v>
      </c>
      <c r="Q3" s="22" t="s">
        <v>22</v>
      </c>
      <c r="R3" s="24" t="s">
        <v>23</v>
      </c>
      <c r="S3" s="23" t="s">
        <v>24</v>
      </c>
      <c r="T3" s="23" t="s">
        <v>25</v>
      </c>
      <c r="U3" s="23" t="s">
        <v>26</v>
      </c>
      <c r="V3" s="3"/>
      <c r="W3" s="1"/>
      <c r="X3" s="4"/>
    </row>
    <row r="4" spans="1:24" ht="15.75" x14ac:dyDescent="0.25">
      <c r="A4" s="15" t="s">
        <v>2</v>
      </c>
      <c r="B4" s="9" t="s">
        <v>30</v>
      </c>
      <c r="C4" s="25">
        <v>44562</v>
      </c>
      <c r="D4" s="10">
        <v>44564</v>
      </c>
      <c r="E4" s="28">
        <v>5</v>
      </c>
      <c r="F4" s="10">
        <f t="shared" ref="F4:F11" si="0">WORKDAY.INTL(D4,E4,"0000000",holodays)</f>
        <v>44574</v>
      </c>
      <c r="G4" s="11">
        <f>H4-D4</f>
        <v>92</v>
      </c>
      <c r="H4" s="25">
        <v>44656</v>
      </c>
      <c r="I4" s="11">
        <v>12</v>
      </c>
      <c r="J4" s="25">
        <f t="shared" ref="J4:J11" si="1">WORKDAY.INTL(H4,I4,"0000000",holodays)</f>
        <v>44668</v>
      </c>
      <c r="K4" s="11">
        <f>L4-H4</f>
        <v>38</v>
      </c>
      <c r="L4" s="10">
        <v>44694</v>
      </c>
      <c r="M4" s="28">
        <v>7</v>
      </c>
      <c r="N4" s="10">
        <f t="shared" ref="N4:N11" si="2">WORKDAY.INTL(L4,M4,"0000000",holodays)</f>
        <v>44701</v>
      </c>
      <c r="O4" s="11">
        <f>P4-L4</f>
        <v>133</v>
      </c>
      <c r="P4" s="25">
        <v>44827</v>
      </c>
      <c r="Q4" s="9">
        <v>3</v>
      </c>
      <c r="R4" s="25">
        <f t="shared" ref="R4:R11" si="3">WORKDAY.INTL(P4,Q4,"0000000",holodays)</f>
        <v>44830</v>
      </c>
      <c r="S4" s="28">
        <v>33</v>
      </c>
      <c r="T4" s="28">
        <f>Q4+M4+I4+E4</f>
        <v>27</v>
      </c>
      <c r="U4" s="6">
        <f>S4-T4</f>
        <v>6</v>
      </c>
      <c r="V4" s="1"/>
      <c r="W4" s="1"/>
      <c r="X4" s="4"/>
    </row>
    <row r="5" spans="1:24" ht="15.75" x14ac:dyDescent="0.25">
      <c r="A5" s="16" t="s">
        <v>3</v>
      </c>
      <c r="B5" s="9" t="s">
        <v>31</v>
      </c>
      <c r="C5" s="26">
        <v>44562</v>
      </c>
      <c r="D5" s="10">
        <v>44564</v>
      </c>
      <c r="E5" s="29">
        <v>10</v>
      </c>
      <c r="F5" s="10">
        <f t="shared" si="0"/>
        <v>44579</v>
      </c>
      <c r="G5" s="11">
        <f t="shared" ref="G5:G11" si="4">H5-D5</f>
        <v>93</v>
      </c>
      <c r="H5" s="26">
        <v>44657</v>
      </c>
      <c r="I5" s="11">
        <v>11</v>
      </c>
      <c r="J5" s="26">
        <f t="shared" si="1"/>
        <v>44668</v>
      </c>
      <c r="K5" s="11">
        <f t="shared" ref="K5:K11" si="5">L5-H5</f>
        <v>36</v>
      </c>
      <c r="L5" s="10">
        <v>44693</v>
      </c>
      <c r="M5" s="29">
        <v>8</v>
      </c>
      <c r="N5" s="10">
        <f t="shared" si="2"/>
        <v>44701</v>
      </c>
      <c r="O5" s="11">
        <f t="shared" ref="O5:O11" si="6">P5-L5</f>
        <v>81</v>
      </c>
      <c r="P5" s="26">
        <v>44774</v>
      </c>
      <c r="Q5" s="9">
        <v>5</v>
      </c>
      <c r="R5" s="26">
        <f t="shared" si="3"/>
        <v>44779</v>
      </c>
      <c r="S5" s="29">
        <v>33</v>
      </c>
      <c r="T5" s="29">
        <f t="shared" ref="T5:T11" si="7">Q5+M5+I5+E5</f>
        <v>34</v>
      </c>
      <c r="U5" s="6">
        <f t="shared" ref="U5:U11" si="8">S5-T5</f>
        <v>-1</v>
      </c>
      <c r="V5" s="1"/>
      <c r="W5" s="1"/>
      <c r="X5" s="4"/>
    </row>
    <row r="6" spans="1:24" ht="15.75" x14ac:dyDescent="0.25">
      <c r="A6" s="16" t="s">
        <v>4</v>
      </c>
      <c r="B6" s="9" t="s">
        <v>32</v>
      </c>
      <c r="C6" s="26">
        <v>44562</v>
      </c>
      <c r="D6" s="10">
        <v>44565</v>
      </c>
      <c r="E6" s="29">
        <v>10</v>
      </c>
      <c r="F6" s="10">
        <f t="shared" si="0"/>
        <v>44579</v>
      </c>
      <c r="G6" s="11">
        <f t="shared" si="4"/>
        <v>93</v>
      </c>
      <c r="H6" s="26">
        <v>44658</v>
      </c>
      <c r="I6" s="11">
        <v>12</v>
      </c>
      <c r="J6" s="26">
        <f t="shared" si="1"/>
        <v>44670</v>
      </c>
      <c r="K6" s="11">
        <f t="shared" si="5"/>
        <v>34</v>
      </c>
      <c r="L6" s="10">
        <v>44692</v>
      </c>
      <c r="M6" s="29">
        <v>9</v>
      </c>
      <c r="N6" s="10">
        <f t="shared" si="2"/>
        <v>44701</v>
      </c>
      <c r="O6" s="11">
        <f t="shared" si="6"/>
        <v>150</v>
      </c>
      <c r="P6" s="26">
        <v>44842</v>
      </c>
      <c r="Q6" s="9">
        <v>7</v>
      </c>
      <c r="R6" s="26">
        <f t="shared" si="3"/>
        <v>44849</v>
      </c>
      <c r="S6" s="29">
        <v>33</v>
      </c>
      <c r="T6" s="29">
        <f t="shared" si="7"/>
        <v>38</v>
      </c>
      <c r="U6" s="6">
        <f t="shared" si="8"/>
        <v>-5</v>
      </c>
      <c r="V6" s="1"/>
      <c r="W6" s="1"/>
      <c r="X6" s="4"/>
    </row>
    <row r="7" spans="1:24" ht="15.75" x14ac:dyDescent="0.25">
      <c r="A7" s="16" t="s">
        <v>5</v>
      </c>
      <c r="B7" s="9" t="s">
        <v>33</v>
      </c>
      <c r="C7" s="26">
        <v>44562</v>
      </c>
      <c r="D7" s="10">
        <v>44566</v>
      </c>
      <c r="E7" s="29">
        <v>5</v>
      </c>
      <c r="F7" s="10">
        <f t="shared" si="0"/>
        <v>44574</v>
      </c>
      <c r="G7" s="11">
        <f t="shared" si="4"/>
        <v>93</v>
      </c>
      <c r="H7" s="26">
        <v>44659</v>
      </c>
      <c r="I7" s="11">
        <v>9</v>
      </c>
      <c r="J7" s="26">
        <f t="shared" si="1"/>
        <v>44668</v>
      </c>
      <c r="K7" s="11">
        <f t="shared" si="5"/>
        <v>32</v>
      </c>
      <c r="L7" s="10">
        <v>44691</v>
      </c>
      <c r="M7" s="29">
        <v>10</v>
      </c>
      <c r="N7" s="10">
        <f t="shared" si="2"/>
        <v>44701</v>
      </c>
      <c r="O7" s="11">
        <f t="shared" si="6"/>
        <v>118</v>
      </c>
      <c r="P7" s="26">
        <v>44809</v>
      </c>
      <c r="Q7" s="9">
        <v>10</v>
      </c>
      <c r="R7" s="26">
        <f t="shared" si="3"/>
        <v>44819</v>
      </c>
      <c r="S7" s="29">
        <v>33</v>
      </c>
      <c r="T7" s="29">
        <f t="shared" si="7"/>
        <v>34</v>
      </c>
      <c r="U7" s="6">
        <f t="shared" si="8"/>
        <v>-1</v>
      </c>
      <c r="V7" s="1"/>
      <c r="W7" s="1"/>
      <c r="X7" s="4"/>
    </row>
    <row r="8" spans="1:24" ht="15.75" x14ac:dyDescent="0.25">
      <c r="A8" s="16" t="s">
        <v>6</v>
      </c>
      <c r="B8" s="9" t="s">
        <v>34</v>
      </c>
      <c r="C8" s="26">
        <v>44562</v>
      </c>
      <c r="D8" s="10">
        <v>44567</v>
      </c>
      <c r="E8" s="29">
        <v>10</v>
      </c>
      <c r="F8" s="10">
        <f t="shared" si="0"/>
        <v>44579</v>
      </c>
      <c r="G8" s="11">
        <f t="shared" si="4"/>
        <v>93</v>
      </c>
      <c r="H8" s="26">
        <v>44660</v>
      </c>
      <c r="I8" s="11">
        <v>8</v>
      </c>
      <c r="J8" s="26">
        <f t="shared" si="1"/>
        <v>44668</v>
      </c>
      <c r="K8" s="11">
        <f t="shared" si="5"/>
        <v>30</v>
      </c>
      <c r="L8" s="10">
        <v>44690</v>
      </c>
      <c r="M8" s="29">
        <v>3</v>
      </c>
      <c r="N8" s="10">
        <f t="shared" si="2"/>
        <v>44693</v>
      </c>
      <c r="O8" s="11">
        <f t="shared" si="6"/>
        <v>28</v>
      </c>
      <c r="P8" s="26">
        <v>44718</v>
      </c>
      <c r="Q8" s="9">
        <v>4</v>
      </c>
      <c r="R8" s="26">
        <f t="shared" si="3"/>
        <v>44722</v>
      </c>
      <c r="S8" s="29">
        <v>33</v>
      </c>
      <c r="T8" s="29">
        <f t="shared" si="7"/>
        <v>25</v>
      </c>
      <c r="U8" s="6">
        <f t="shared" si="8"/>
        <v>8</v>
      </c>
      <c r="V8" s="1"/>
      <c r="W8" s="1"/>
      <c r="X8" s="4"/>
    </row>
    <row r="9" spans="1:24" ht="15.75" x14ac:dyDescent="0.25">
      <c r="A9" s="16" t="s">
        <v>7</v>
      </c>
      <c r="B9" s="9" t="s">
        <v>35</v>
      </c>
      <c r="C9" s="26">
        <v>44562</v>
      </c>
      <c r="D9" s="10">
        <v>44568</v>
      </c>
      <c r="E9" s="29">
        <v>10</v>
      </c>
      <c r="F9" s="10">
        <f t="shared" si="0"/>
        <v>44579</v>
      </c>
      <c r="G9" s="11">
        <f t="shared" si="4"/>
        <v>93</v>
      </c>
      <c r="H9" s="26">
        <v>44661</v>
      </c>
      <c r="I9" s="11">
        <v>7</v>
      </c>
      <c r="J9" s="26">
        <f t="shared" si="1"/>
        <v>44668</v>
      </c>
      <c r="K9" s="11">
        <f t="shared" si="5"/>
        <v>28</v>
      </c>
      <c r="L9" s="10">
        <v>44689</v>
      </c>
      <c r="M9" s="29">
        <v>0</v>
      </c>
      <c r="N9" s="10">
        <f t="shared" si="2"/>
        <v>44689</v>
      </c>
      <c r="O9" s="11">
        <f t="shared" si="6"/>
        <v>83</v>
      </c>
      <c r="P9" s="26">
        <v>44772</v>
      </c>
      <c r="Q9" s="9">
        <v>7</v>
      </c>
      <c r="R9" s="26">
        <f t="shared" si="3"/>
        <v>44779</v>
      </c>
      <c r="S9" s="29">
        <v>33</v>
      </c>
      <c r="T9" s="29">
        <f t="shared" si="7"/>
        <v>24</v>
      </c>
      <c r="U9" s="6">
        <f t="shared" si="8"/>
        <v>9</v>
      </c>
      <c r="V9" s="1"/>
      <c r="W9" s="1"/>
      <c r="X9" s="4"/>
    </row>
    <row r="10" spans="1:24" ht="15.75" x14ac:dyDescent="0.25">
      <c r="A10" s="16" t="s">
        <v>8</v>
      </c>
      <c r="B10" s="9" t="s">
        <v>36</v>
      </c>
      <c r="C10" s="26">
        <v>44562</v>
      </c>
      <c r="D10" s="10">
        <v>44569</v>
      </c>
      <c r="E10" s="29">
        <v>2</v>
      </c>
      <c r="F10" s="10">
        <f t="shared" si="0"/>
        <v>44571</v>
      </c>
      <c r="G10" s="11">
        <f>H10-D10</f>
        <v>93</v>
      </c>
      <c r="H10" s="26">
        <v>44662</v>
      </c>
      <c r="I10" s="11">
        <v>3</v>
      </c>
      <c r="J10" s="26">
        <f t="shared" si="1"/>
        <v>44665</v>
      </c>
      <c r="K10" s="11">
        <f t="shared" si="5"/>
        <v>26</v>
      </c>
      <c r="L10" s="10">
        <v>44688</v>
      </c>
      <c r="M10" s="29">
        <v>13</v>
      </c>
      <c r="N10" s="10">
        <f t="shared" si="2"/>
        <v>44702</v>
      </c>
      <c r="O10" s="11">
        <f t="shared" si="6"/>
        <v>186</v>
      </c>
      <c r="P10" s="26">
        <v>44874</v>
      </c>
      <c r="Q10" s="9">
        <v>4</v>
      </c>
      <c r="R10" s="26">
        <f t="shared" si="3"/>
        <v>44878</v>
      </c>
      <c r="S10" s="29">
        <v>33</v>
      </c>
      <c r="T10" s="29">
        <f t="shared" si="7"/>
        <v>22</v>
      </c>
      <c r="U10" s="6">
        <f t="shared" si="8"/>
        <v>11</v>
      </c>
      <c r="V10" s="1"/>
      <c r="W10" s="1"/>
      <c r="X10" s="4"/>
    </row>
    <row r="11" spans="1:24" ht="15.75" x14ac:dyDescent="0.25">
      <c r="A11" s="17" t="s">
        <v>9</v>
      </c>
      <c r="B11" s="12" t="s">
        <v>37</v>
      </c>
      <c r="C11" s="27">
        <v>44562</v>
      </c>
      <c r="D11" s="13">
        <v>44570</v>
      </c>
      <c r="E11" s="30">
        <v>12</v>
      </c>
      <c r="F11" s="13">
        <f t="shared" si="0"/>
        <v>44582</v>
      </c>
      <c r="G11" s="14">
        <f t="shared" si="4"/>
        <v>93</v>
      </c>
      <c r="H11" s="27">
        <v>44663</v>
      </c>
      <c r="I11" s="14">
        <v>5</v>
      </c>
      <c r="J11" s="27">
        <f t="shared" si="1"/>
        <v>44668</v>
      </c>
      <c r="K11" s="14">
        <f t="shared" si="5"/>
        <v>24</v>
      </c>
      <c r="L11" s="13">
        <v>44687</v>
      </c>
      <c r="M11" s="30">
        <v>1</v>
      </c>
      <c r="N11" s="13">
        <f t="shared" si="2"/>
        <v>44688</v>
      </c>
      <c r="O11" s="14">
        <f t="shared" si="6"/>
        <v>190</v>
      </c>
      <c r="P11" s="27">
        <v>44877</v>
      </c>
      <c r="Q11" s="12">
        <v>15</v>
      </c>
      <c r="R11" s="27">
        <f t="shared" si="3"/>
        <v>44892</v>
      </c>
      <c r="S11" s="30">
        <v>33</v>
      </c>
      <c r="T11" s="30">
        <f t="shared" si="7"/>
        <v>33</v>
      </c>
      <c r="U11" s="7">
        <f t="shared" si="8"/>
        <v>0</v>
      </c>
      <c r="V11" s="1"/>
      <c r="W11" s="1"/>
      <c r="X11" s="4"/>
    </row>
    <row r="12" spans="1:24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4"/>
    </row>
    <row r="13" spans="1:24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4"/>
    </row>
    <row r="14" spans="1:24" ht="47.25" x14ac:dyDescent="0.25">
      <c r="A14" s="5" t="str">
        <f>"График отпусков на "&amp; YEAR(A1) &amp; " год"</f>
        <v>График отпусков на 2022 год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4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4"/>
    </row>
    <row r="16" spans="1:24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4"/>
    </row>
    <row r="17" spans="1:23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x14ac:dyDescent="0.25">
      <c r="A34" s="2"/>
      <c r="B34" s="1"/>
      <c r="C34" s="1"/>
      <c r="D34" s="1"/>
      <c r="E34" s="1"/>
      <c r="F34" s="1"/>
      <c r="G34" s="1"/>
      <c r="H34" s="1"/>
      <c r="I34" s="1"/>
      <c r="J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6"/>
  <sheetViews>
    <sheetView workbookViewId="0">
      <selection activeCell="C17" sqref="C17"/>
    </sheetView>
  </sheetViews>
  <sheetFormatPr defaultRowHeight="15" x14ac:dyDescent="0.25"/>
  <cols>
    <col min="3" max="3" width="10.140625" bestFit="1" customWidth="1"/>
  </cols>
  <sheetData>
    <row r="3" spans="3:3" x14ac:dyDescent="0.25">
      <c r="C3" s="4">
        <v>44562</v>
      </c>
    </row>
    <row r="4" spans="3:3" x14ac:dyDescent="0.25">
      <c r="C4" s="4">
        <v>44563</v>
      </c>
    </row>
    <row r="5" spans="3:3" x14ac:dyDescent="0.25">
      <c r="C5" s="4">
        <v>44564</v>
      </c>
    </row>
    <row r="6" spans="3:3" x14ac:dyDescent="0.25">
      <c r="C6" s="4">
        <v>44565</v>
      </c>
    </row>
    <row r="7" spans="3:3" x14ac:dyDescent="0.25">
      <c r="C7" s="4">
        <v>44566</v>
      </c>
    </row>
    <row r="8" spans="3:3" x14ac:dyDescent="0.25">
      <c r="C8" s="4">
        <v>44567</v>
      </c>
    </row>
    <row r="9" spans="3:3" x14ac:dyDescent="0.25">
      <c r="C9" s="4">
        <v>44568</v>
      </c>
    </row>
    <row r="10" spans="3:3" x14ac:dyDescent="0.25">
      <c r="C10" s="4">
        <v>44569</v>
      </c>
    </row>
    <row r="11" spans="3:3" x14ac:dyDescent="0.25">
      <c r="C11" s="4">
        <v>44615</v>
      </c>
    </row>
    <row r="12" spans="3:3" x14ac:dyDescent="0.25">
      <c r="C12" s="4">
        <v>44628</v>
      </c>
    </row>
    <row r="13" spans="3:3" x14ac:dyDescent="0.25">
      <c r="C13" s="4">
        <v>44682</v>
      </c>
    </row>
    <row r="14" spans="3:3" x14ac:dyDescent="0.25">
      <c r="C14" s="4">
        <v>44690</v>
      </c>
    </row>
    <row r="15" spans="3:3" x14ac:dyDescent="0.25">
      <c r="C15" s="4">
        <v>44724</v>
      </c>
    </row>
    <row r="16" spans="3:3" x14ac:dyDescent="0.25">
      <c r="C16" s="4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holodays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2022-10-05T17:50:57Z</dcterms:modified>
</cp:coreProperties>
</file>