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68D97691-CEFA-4514-A203-FEA8DE1C53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3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E3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K5" i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<sst xmlns="http://schemas.openxmlformats.org/spreadsheetml/2006/main" count="51" uniqueCount="51">
  <si>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</si>
  <si>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</si>
  <si>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</si>
  <si>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</si>
  <si>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</si>
  <si>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</si>
  <si>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</si>
  <si>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</si>
  <si>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</si>
  <si>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</si>
  <si>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</si>
  <si>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</si>
  <si>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</si>
  <si>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</si>
  <si>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</si>
  <si>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</si>
  <si>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</si>
  <si>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</si>
  <si>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</si>
  <si>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</si>
  <si>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</si>
  <si>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</si>
  <si>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</si>
  <si>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</si>
  <si>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</si>
  <si>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</si>
  <si>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</si>
  <si>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</si>
  <si>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</si>
  <si>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</si>
  <si>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</si>
  <si>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</si>
  <si>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</si>
  <si>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</si>
  <si>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</si>
  <si>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</si>
  <si>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</si>
  <si>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</si>
  <si>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</si>
  <si>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</si>
  <si>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</si>
  <si>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</si>
  <si>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</si>
  <si>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</si>
  <si>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</si>
  <si>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</si>
  <si>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</si>
  <si>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Дата оплаты, день</t>
  </si>
  <si>
    <t>Срок оплаты, день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</si>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</sst>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A2" sqref="A2"/>
    </sheetView>
  </sheetViews>
  <sheetFormatPr defaultRowHeight="14.4" x14ac:dyDescent="0.3"/>
  <cols>
    <col min="1" max="1" width="14.5546875" customWidth="1"/>
    <col min="2" max="2" width="40.5546875" customWidth="1"/>
    <col min="3" max="3" width="17.109375" customWidth="1"/>
    <col min="4" max="4" width="19.33203125" customWidth="1"/>
    <col min="5" max="5" width="14.33203125" customWidth="1"/>
    <col min="6" max="6" width="20.5546875" customWidth="1"/>
    <col min="7" max="7" width="20.44140625" customWidth="1"/>
    <col min="8" max="8" width="19.44140625" customWidth="1"/>
    <col min="9" max="9" width="22.109375" customWidth="1"/>
    <col min="10" max="10" width="15.109375" customWidth="1"/>
    <col min="11" max="11" width="14.88671875" customWidth="1"/>
  </cols>
  <sheetData>
    <row r="1" spans="1:11" ht="15.6" x14ac:dyDescent="0.3">
      <c r="A1" s="1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48</v>
      </c>
      <c r="G2" s="1" t="s">
        <v>47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6" x14ac:dyDescent="0.3">
      <c r="A3" s="2">
        <v>1</v>
      </c>
      <c r="B3" s="1" t="s">
        <v>20</v>
      </c>
      <c r="C3" s="1">
        <v>70</v>
      </c>
      <c r="D3" s="1">
        <f>22*1.1</f>
        <v>24.200000000000003</v>
      </c>
      <c r="E3" s="1">
        <f>D3*C3</f>
        <v>1694.0000000000002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1694.0000000000002</v>
      </c>
    </row>
    <row r="4" spans="1:11" ht="15.6" x14ac:dyDescent="0.3">
      <c r="A4" s="2">
        <f>A3+1</f>
        <v>2</v>
      </c>
      <c r="B4" s="1" t="s">
        <v>19</v>
      </c>
      <c r="C4" s="1">
        <f>C3-0.5</f>
        <v>69.5</v>
      </c>
      <c r="D4" s="1">
        <f>IF((A4 / 4 &lt;= 8),$D$3, $D$3/2)</f>
        <v>24.200000000000003</v>
      </c>
      <c r="E4" s="1">
        <f t="shared" ref="E4:E38" si="0">D4*C4</f>
        <v>1681.9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1681.9</v>
      </c>
    </row>
    <row r="5" spans="1:11" ht="15.6" x14ac:dyDescent="0.3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8" si="6">IF((A5 / 4 &lt;= 8),$D$3, $D$3/2)</f>
        <v>24.200000000000003</v>
      </c>
      <c r="E5" s="1">
        <f>D5*C5</f>
        <v>1669.8000000000002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1669.8000000000002</v>
      </c>
    </row>
    <row r="6" spans="1:11" ht="15.6" x14ac:dyDescent="0.3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24.200000000000003</v>
      </c>
      <c r="E6" s="1">
        <f t="shared" si="0"/>
        <v>1657.7000000000003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1657.7000000000003</v>
      </c>
    </row>
    <row r="7" spans="1:11" ht="15.6" x14ac:dyDescent="0.3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24.200000000000003</v>
      </c>
      <c r="E7" s="1">
        <f t="shared" si="0"/>
        <v>1645.6000000000001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1645.6000000000001</v>
      </c>
    </row>
    <row r="8" spans="1:11" ht="15.6" x14ac:dyDescent="0.3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24.200000000000003</v>
      </c>
      <c r="E8" s="1">
        <f t="shared" si="0"/>
        <v>1633.5000000000002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1633.5000000000002</v>
      </c>
    </row>
    <row r="9" spans="1:11" ht="15.6" x14ac:dyDescent="0.3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24.200000000000003</v>
      </c>
      <c r="E9" s="1">
        <f t="shared" si="0"/>
        <v>1621.4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1621.4</v>
      </c>
    </row>
    <row r="10" spans="1:11" ht="15.6" x14ac:dyDescent="0.3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24.200000000000003</v>
      </c>
      <c r="E10" s="1">
        <f t="shared" si="0"/>
        <v>1609.3000000000002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1609.3000000000002</v>
      </c>
    </row>
    <row r="11" spans="1:11" ht="15.6" x14ac:dyDescent="0.3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24.200000000000003</v>
      </c>
      <c r="E11" s="1">
        <f t="shared" si="0"/>
        <v>1597.2000000000003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1597.2000000000003</v>
      </c>
    </row>
    <row r="12" spans="1:11" ht="15.6" x14ac:dyDescent="0.3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24.200000000000003</v>
      </c>
      <c r="E12" s="1">
        <f t="shared" si="0"/>
        <v>1585.1000000000001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1595.1000000000001</v>
      </c>
    </row>
    <row r="13" spans="1:11" ht="15.6" x14ac:dyDescent="0.3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24.200000000000003</v>
      </c>
      <c r="E13" s="1">
        <f t="shared" si="0"/>
        <v>1573.0000000000002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1593.0000000000002</v>
      </c>
    </row>
    <row r="14" spans="1:11" ht="15.6" x14ac:dyDescent="0.3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24.200000000000003</v>
      </c>
      <c r="E14" s="1">
        <f t="shared" si="0"/>
        <v>1560.9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1590.9</v>
      </c>
    </row>
    <row r="15" spans="1:11" ht="15.6" x14ac:dyDescent="0.3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24.200000000000003</v>
      </c>
      <c r="E15" s="1">
        <f t="shared" si="0"/>
        <v>1548.8000000000002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1588.8000000000002</v>
      </c>
    </row>
    <row r="16" spans="1:11" ht="15.6" x14ac:dyDescent="0.3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24.200000000000003</v>
      </c>
      <c r="E16" s="1">
        <f t="shared" si="0"/>
        <v>1536.7000000000003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1586.7000000000003</v>
      </c>
    </row>
    <row r="17" spans="1:11" ht="15.6" x14ac:dyDescent="0.3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24.200000000000003</v>
      </c>
      <c r="E17" s="1">
        <f t="shared" si="0"/>
        <v>1524.6000000000001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1584.6000000000001</v>
      </c>
    </row>
    <row r="18" spans="1:11" ht="15.6" x14ac:dyDescent="0.3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24.200000000000003</v>
      </c>
      <c r="E18" s="1">
        <f t="shared" si="0"/>
        <v>1512.5000000000002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1582.5000000000002</v>
      </c>
    </row>
    <row r="19" spans="1:11" ht="15.6" x14ac:dyDescent="0.3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24.200000000000003</v>
      </c>
      <c r="E19" s="1">
        <f t="shared" si="0"/>
        <v>1500.4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1580.4</v>
      </c>
    </row>
    <row r="20" spans="1:11" ht="15.6" x14ac:dyDescent="0.3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24.200000000000003</v>
      </c>
      <c r="E20" s="1">
        <f t="shared" si="0"/>
        <v>1488.3000000000002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1578.3000000000002</v>
      </c>
    </row>
    <row r="21" spans="1:11" ht="15.6" x14ac:dyDescent="0.3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24.200000000000003</v>
      </c>
      <c r="E21" s="1">
        <f t="shared" si="0"/>
        <v>1476.2000000000003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1576.2000000000003</v>
      </c>
    </row>
    <row r="22" spans="1:11" ht="15.6" x14ac:dyDescent="0.3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24.200000000000003</v>
      </c>
      <c r="E22" s="1">
        <f t="shared" si="0"/>
        <v>1464.1000000000001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1574.1000000000001</v>
      </c>
    </row>
    <row r="23" spans="1:11" ht="15.6" x14ac:dyDescent="0.3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24.200000000000003</v>
      </c>
      <c r="E23" s="1">
        <f t="shared" si="0"/>
        <v>1452.0000000000002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1572.0000000000002</v>
      </c>
    </row>
    <row r="24" spans="1:11" ht="15.6" x14ac:dyDescent="0.3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24.200000000000003</v>
      </c>
      <c r="E24" s="1">
        <f t="shared" si="0"/>
        <v>1439.9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1569.9</v>
      </c>
    </row>
    <row r="25" spans="1:11" ht="15.6" x14ac:dyDescent="0.3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24.200000000000003</v>
      </c>
      <c r="E25" s="1">
        <f t="shared" si="0"/>
        <v>1427.8000000000002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1567.8000000000002</v>
      </c>
    </row>
    <row r="26" spans="1:11" ht="15.6" x14ac:dyDescent="0.3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24.200000000000003</v>
      </c>
      <c r="E26" s="1">
        <f t="shared" si="0"/>
        <v>1415.7000000000003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1565.7000000000003</v>
      </c>
    </row>
    <row r="27" spans="1:11" ht="15.6" x14ac:dyDescent="0.3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24.200000000000003</v>
      </c>
      <c r="E27" s="1">
        <f t="shared" si="0"/>
        <v>1403.6000000000001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1563.6000000000001</v>
      </c>
    </row>
    <row r="28" spans="1:11" ht="15.6" x14ac:dyDescent="0.3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24.200000000000003</v>
      </c>
      <c r="E28" s="1">
        <f t="shared" si="0"/>
        <v>1391.5000000000002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1561.5000000000002</v>
      </c>
    </row>
    <row r="29" spans="1:11" ht="15.6" x14ac:dyDescent="0.3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24.200000000000003</v>
      </c>
      <c r="E29" s="1">
        <f t="shared" si="0"/>
        <v>1379.4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1559.4</v>
      </c>
    </row>
    <row r="30" spans="1:11" ht="15.6" x14ac:dyDescent="0.3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24.200000000000003</v>
      </c>
      <c r="E30" s="1">
        <f t="shared" si="0"/>
        <v>1367.3000000000002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1557.3000000000002</v>
      </c>
    </row>
    <row r="31" spans="1:11" ht="15.6" x14ac:dyDescent="0.3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24.200000000000003</v>
      </c>
      <c r="E31" s="1">
        <f t="shared" si="0"/>
        <v>1355.2000000000003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1555.2000000000003</v>
      </c>
    </row>
    <row r="32" spans="1:11" ht="15.6" x14ac:dyDescent="0.3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24.200000000000003</v>
      </c>
      <c r="E32" s="1">
        <f t="shared" si="0"/>
        <v>1343.1000000000001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1553.1000000000001</v>
      </c>
    </row>
    <row r="33" spans="1:11" ht="15.6" x14ac:dyDescent="0.3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24.200000000000003</v>
      </c>
      <c r="E33" s="1">
        <f t="shared" si="0"/>
        <v>1331.0000000000002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1551.0000000000002</v>
      </c>
    </row>
    <row r="34" spans="1:11" ht="15.6" x14ac:dyDescent="0.3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24.200000000000003</v>
      </c>
      <c r="E34" s="1">
        <f t="shared" si="0"/>
        <v>1318.9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1548.9</v>
      </c>
    </row>
    <row r="35" spans="1:11" ht="15.6" x14ac:dyDescent="0.3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12.100000000000001</v>
      </c>
      <c r="E35" s="1">
        <f t="shared" si="0"/>
        <v>653.40000000000009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893.40000000000009</v>
      </c>
    </row>
    <row r="36" spans="1:11" ht="15.6" x14ac:dyDescent="0.3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12.100000000000001</v>
      </c>
      <c r="E36" s="1">
        <f t="shared" si="0"/>
        <v>647.35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897.35</v>
      </c>
    </row>
    <row r="37" spans="1:11" ht="15.6" x14ac:dyDescent="0.3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12.100000000000001</v>
      </c>
      <c r="E37" s="1">
        <f t="shared" si="0"/>
        <v>641.30000000000007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901.30000000000007</v>
      </c>
    </row>
    <row r="38" spans="1:11" ht="15.6" x14ac:dyDescent="0.3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12.100000000000001</v>
      </c>
      <c r="E38" s="1">
        <f t="shared" si="0"/>
        <v>635.25000000000011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905.25000000000011</v>
      </c>
    </row>
    <row r="39" spans="1:11" ht="15.6" x14ac:dyDescent="0.3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6" x14ac:dyDescent="0.3">
      <c r="A40" s="1"/>
      <c r="B40" s="1" t="s">
        <v>45</v>
      </c>
      <c r="C40" s="6">
        <f>SUM(K3:K38)</f>
        <v>54563.700000000004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6">
        <f>MAX(K3:K38)</f>
        <v>1694.0000000000002</v>
      </c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пк</cp:lastModifiedBy>
  <dcterms:created xsi:type="dcterms:W3CDTF">2015-06-05T18:17:20Z</dcterms:created>
  <dcterms:modified xsi:type="dcterms:W3CDTF">2022-10-09T15:46:15Z</dcterms:modified>
</cp:coreProperties>
</file>