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IT\IT_LR\LR3\"/>
    </mc:Choice>
  </mc:AlternateContent>
  <bookViews>
    <workbookView xWindow="0" yWindow="600" windowWidth="28800" windowHeight="12315"/>
  </bookViews>
  <sheets>
    <sheet name="Лист1" sheetId="1" r:id="rId1"/>
  </sheets>
  <definedNames>
    <definedName name="_xlnm._FilterDatabase" localSheetId="0" hidden="1">Лист1!$B$3:$B$22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G5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H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H3" i="1"/>
  <c r="D3" i="1"/>
  <c r="D37" i="1" l="1"/>
  <c r="D3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" i="1"/>
  <c r="D38" i="1"/>
  <c r="D36" i="1"/>
  <c r="C5" i="1"/>
  <c r="H5" i="1"/>
  <c r="J5" i="1" s="1"/>
  <c r="J3" i="1"/>
  <c r="E4" i="1"/>
  <c r="J4" i="1"/>
  <c r="G6" i="1"/>
  <c r="H6" i="1" l="1"/>
  <c r="J6" i="1" s="1"/>
  <c r="G7" i="1"/>
  <c r="K4" i="1"/>
  <c r="C6" i="1"/>
  <c r="E5" i="1"/>
  <c r="K5" i="1" s="1"/>
  <c r="K3" i="1"/>
  <c r="H7" i="1" l="1"/>
  <c r="G8" i="1"/>
  <c r="C7" i="1"/>
  <c r="E6" i="1"/>
  <c r="K6" i="1" s="1"/>
  <c r="C8" i="1" l="1"/>
  <c r="E7" i="1"/>
  <c r="K7" i="1" s="1"/>
  <c r="H8" i="1"/>
  <c r="J8" i="1" s="1"/>
  <c r="G9" i="1"/>
  <c r="J7" i="1"/>
  <c r="H9" i="1" l="1"/>
  <c r="G10" i="1"/>
  <c r="C9" i="1"/>
  <c r="E8" i="1"/>
  <c r="K8" i="1" s="1"/>
  <c r="H10" i="1" l="1"/>
  <c r="J10" i="1" s="1"/>
  <c r="G11" i="1"/>
  <c r="C10" i="1"/>
  <c r="E9" i="1"/>
  <c r="K9" i="1" s="1"/>
  <c r="J9" i="1"/>
  <c r="H11" i="1" l="1"/>
  <c r="G12" i="1"/>
  <c r="C11" i="1"/>
  <c r="E10" i="1"/>
  <c r="K10" i="1" s="1"/>
  <c r="H12" i="1" l="1"/>
  <c r="J12" i="1" s="1"/>
  <c r="G13" i="1"/>
  <c r="C12" i="1"/>
  <c r="E11" i="1"/>
  <c r="K11" i="1" s="1"/>
  <c r="J11" i="1"/>
  <c r="H13" i="1" l="1"/>
  <c r="J13" i="1" s="1"/>
  <c r="G14" i="1"/>
  <c r="C13" i="1"/>
  <c r="E12" i="1"/>
  <c r="K12" i="1" s="1"/>
  <c r="H14" i="1" l="1"/>
  <c r="J14" i="1" s="1"/>
  <c r="G15" i="1"/>
  <c r="C14" i="1"/>
  <c r="E13" i="1"/>
  <c r="K13" i="1" s="1"/>
  <c r="H15" i="1" l="1"/>
  <c r="J15" i="1" s="1"/>
  <c r="G16" i="1"/>
  <c r="C15" i="1"/>
  <c r="E14" i="1"/>
  <c r="K14" i="1" s="1"/>
  <c r="H16" i="1" l="1"/>
  <c r="J16" i="1" s="1"/>
  <c r="G17" i="1"/>
  <c r="C16" i="1"/>
  <c r="E15" i="1"/>
  <c r="K15" i="1" s="1"/>
  <c r="H17" i="1" l="1"/>
  <c r="J17" i="1" s="1"/>
  <c r="G18" i="1"/>
  <c r="C17" i="1"/>
  <c r="E16" i="1"/>
  <c r="K16" i="1" s="1"/>
  <c r="H18" i="1" l="1"/>
  <c r="J18" i="1" s="1"/>
  <c r="G19" i="1"/>
  <c r="C18" i="1"/>
  <c r="E17" i="1"/>
  <c r="K17" i="1" s="1"/>
  <c r="H19" i="1" l="1"/>
  <c r="J19" i="1" s="1"/>
  <c r="G20" i="1"/>
  <c r="C19" i="1"/>
  <c r="E18" i="1"/>
  <c r="K18" i="1" s="1"/>
  <c r="H20" i="1" l="1"/>
  <c r="J20" i="1" s="1"/>
  <c r="G21" i="1"/>
  <c r="C20" i="1"/>
  <c r="E19" i="1"/>
  <c r="K19" i="1" s="1"/>
  <c r="G22" i="1" l="1"/>
  <c r="H21" i="1"/>
  <c r="J21" i="1" s="1"/>
  <c r="C21" i="1"/>
  <c r="E20" i="1"/>
  <c r="K20" i="1" s="1"/>
  <c r="C22" i="1" l="1"/>
  <c r="E21" i="1"/>
  <c r="K21" i="1" s="1"/>
  <c r="G23" i="1"/>
  <c r="H22" i="1"/>
  <c r="J22" i="1" s="1"/>
  <c r="G24" i="1" l="1"/>
  <c r="H23" i="1"/>
  <c r="J23" i="1" s="1"/>
  <c r="C23" i="1"/>
  <c r="E22" i="1"/>
  <c r="K22" i="1" s="1"/>
  <c r="C24" i="1" l="1"/>
  <c r="E23" i="1"/>
  <c r="K23" i="1" s="1"/>
  <c r="G25" i="1"/>
  <c r="H24" i="1"/>
  <c r="J24" i="1" s="1"/>
  <c r="G26" i="1" l="1"/>
  <c r="H25" i="1"/>
  <c r="J25" i="1" s="1"/>
  <c r="C25" i="1"/>
  <c r="E24" i="1"/>
  <c r="K24" i="1" s="1"/>
  <c r="C26" i="1" l="1"/>
  <c r="E25" i="1"/>
  <c r="K25" i="1" s="1"/>
  <c r="G27" i="1"/>
  <c r="H26" i="1"/>
  <c r="J26" i="1" s="1"/>
  <c r="G28" i="1" l="1"/>
  <c r="H27" i="1"/>
  <c r="J27" i="1" s="1"/>
  <c r="C27" i="1"/>
  <c r="E26" i="1"/>
  <c r="K26" i="1" s="1"/>
  <c r="C28" i="1" l="1"/>
  <c r="E27" i="1"/>
  <c r="K27" i="1" s="1"/>
  <c r="G29" i="1"/>
  <c r="H28" i="1"/>
  <c r="J28" i="1" s="1"/>
  <c r="G30" i="1" l="1"/>
  <c r="H29" i="1"/>
  <c r="J29" i="1" s="1"/>
  <c r="C29" i="1"/>
  <c r="E28" i="1"/>
  <c r="K28" i="1" s="1"/>
  <c r="C30" i="1" l="1"/>
  <c r="E29" i="1"/>
  <c r="K29" i="1" s="1"/>
  <c r="G31" i="1"/>
  <c r="H30" i="1"/>
  <c r="J30" i="1" s="1"/>
  <c r="G32" i="1" l="1"/>
  <c r="H31" i="1"/>
  <c r="J31" i="1" s="1"/>
  <c r="C31" i="1"/>
  <c r="E30" i="1"/>
  <c r="K30" i="1" s="1"/>
  <c r="C32" i="1" l="1"/>
  <c r="E31" i="1"/>
  <c r="K31" i="1" s="1"/>
  <c r="G33" i="1"/>
  <c r="H32" i="1"/>
  <c r="J32" i="1" s="1"/>
  <c r="G34" i="1" l="1"/>
  <c r="H33" i="1"/>
  <c r="J33" i="1" s="1"/>
  <c r="C33" i="1"/>
  <c r="E32" i="1"/>
  <c r="K32" i="1" s="1"/>
  <c r="C34" i="1" l="1"/>
  <c r="E33" i="1"/>
  <c r="K33" i="1" s="1"/>
  <c r="G35" i="1"/>
  <c r="H34" i="1"/>
  <c r="J34" i="1" s="1"/>
  <c r="G36" i="1" l="1"/>
  <c r="H35" i="1"/>
  <c r="J35" i="1" s="1"/>
  <c r="C35" i="1"/>
  <c r="E34" i="1"/>
  <c r="K34" i="1" s="1"/>
  <c r="C36" i="1" l="1"/>
  <c r="E35" i="1"/>
  <c r="K35" i="1" s="1"/>
  <c r="G37" i="1"/>
  <c r="H36" i="1"/>
  <c r="J36" i="1" s="1"/>
  <c r="G38" i="1" l="1"/>
  <c r="H38" i="1" s="1"/>
  <c r="H37" i="1"/>
  <c r="J37" i="1" s="1"/>
  <c r="C37" i="1"/>
  <c r="E36" i="1"/>
  <c r="K36" i="1" s="1"/>
  <c r="C38" i="1" l="1"/>
  <c r="E37" i="1"/>
  <c r="K37" i="1" s="1"/>
  <c r="J38" i="1"/>
  <c r="C42" i="1"/>
  <c r="E38" i="1" l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<sst xmlns="http://schemas.openxmlformats.org/spreadsheetml/2006/main" count="51" uniqueCount="51">
  <si>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</si>
  <si>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</si>
  <si>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Балашов</t>
  </si>
  <si>
    <t>Беккер</t>
  </si>
  <si>
    <t>Дубков</t>
  </si>
  <si>
    <t>Еранов</t>
  </si>
  <si>
    <t>Занина</t>
  </si>
  <si>
    <t>Коковкина</t>
  </si>
  <si>
    <t>Колбасова</t>
  </si>
  <si>
    <t>Лексин</t>
  </si>
  <si>
    <t>Макеева</t>
  </si>
  <si>
    <t>Марков</t>
  </si>
  <si>
    <t>Маслов</t>
  </si>
  <si>
    <t>Мунирова</t>
  </si>
  <si>
    <t>Фугина</t>
  </si>
  <si>
    <t>Чубаров</t>
  </si>
  <si>
    <t>Шамилов</t>
  </si>
  <si>
    <t>Дабеев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</si>
  <si>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</si>
  <si>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</si>
  <si>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</si>
  <si>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</si>
  <si>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</si>
  <si>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</si>
  <si>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</si>
  <si>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</si>
  <si>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</si>
  <si>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</si>
  <si>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</si>
  <si>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</si>
  <si>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</si>
  <si>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</si>
  <si>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</si>
  <si>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</si>
  <si>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Максимальный срок просрочки, дней</t>
  </si>
  <si>
    <t>Площадь, кв.м.</t>
  </si>
  <si>
    <t>Тариф, руб./кв.м.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</si>
  <si>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</si>
  <si>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</si>
  <si>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</si>
  <si>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</si>
  <si>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</si>
  <si>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Средняя площадь, кв.м.</t>
  </si>
  <si>
    <t>Срок оплаты</t>
  </si>
  <si>
    <t>Дата оплаты</t>
  </si>
  <si>
    <t>Максимальная сумма, руб.</t>
  </si>
  <si>
    <t>Общая сумма, руб.</t>
  </si>
  <si>
    <t>Алимжанов</t>
  </si>
  <si>
    <t>Салеx</t>
  </si>
  <si>
    <t>Воxмянин</t>
  </si>
  <si>
    <t>Маxмутов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</si>
</sst>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110" zoomScaleNormal="90" workbookViewId="0">
      <selection activeCell="B3" sqref="B3"/>
    </sheetView>
  </sheetViews>
  <sheetFormatPr defaultRowHeight="15.75" x14ac:dyDescent="0.25"/>
  <cols>
    <col min="1" max="1" width="13.125" customWidth="1"/>
    <col min="2" max="2" width="33.375" customWidth="1"/>
    <col min="3" max="3" width="14.25" customWidth="1"/>
    <col min="4" max="4" width="16.125" customWidth="1"/>
    <col min="5" max="5" width="12.375" customWidth="1"/>
    <col min="6" max="6" width="18.25" style="1" customWidth="1"/>
    <col min="7" max="7" width="18.375" style="1" customWidth="1"/>
    <col min="8" max="8" width="18.375" style="2" customWidth="1"/>
    <col min="9" max="9" width="18.125" customWidth="1"/>
    <col min="10" max="10" width="12.5" customWidth="1"/>
    <col min="11" max="11" width="11.75" customWidth="1"/>
  </cols>
  <sheetData>
    <row r="1" spans="1:15" x14ac:dyDescent="0.25">
      <c r="A1" s="3">
        <v>10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38.25" customHeight="1" x14ac:dyDescent="0.25">
      <c r="A2" s="5" t="s">
        <v>0</v>
      </c>
      <c r="B2" s="5" t="s">
        <v>1</v>
      </c>
      <c r="C2" s="5" t="s">
        <v>35</v>
      </c>
      <c r="D2" s="5" t="s">
        <v>36</v>
      </c>
      <c r="E2" s="5" t="s">
        <v>37</v>
      </c>
      <c r="F2" s="5" t="s">
        <v>43</v>
      </c>
      <c r="G2" s="5" t="s">
        <v>44</v>
      </c>
      <c r="H2" s="5" t="s">
        <v>38</v>
      </c>
      <c r="I2" s="5" t="s">
        <v>39</v>
      </c>
      <c r="J2" s="5" t="s">
        <v>40</v>
      </c>
      <c r="K2" s="5" t="s">
        <v>41</v>
      </c>
      <c r="L2" s="5"/>
      <c r="M2" s="5"/>
      <c r="N2" s="5"/>
      <c r="O2" s="5"/>
    </row>
    <row r="3" spans="1:15" x14ac:dyDescent="0.25">
      <c r="A3" s="6">
        <v>1</v>
      </c>
      <c r="B3" s="7" t="s">
        <v>6</v>
      </c>
      <c r="C3" s="4">
        <v>70</v>
      </c>
      <c r="D3" s="4">
        <f>A1*1.1</f>
        <v>11</v>
      </c>
      <c r="E3" s="4">
        <f>C3*D3</f>
        <v>770</v>
      </c>
      <c r="F3" s="8">
        <v>44813</v>
      </c>
      <c r="G3" s="8">
        <v>44805</v>
      </c>
      <c r="H3" s="4">
        <f>IF(G3&gt;F3,G3-F3,0)</f>
        <v>0</v>
      </c>
      <c r="I3" s="4">
        <v>10</v>
      </c>
      <c r="J3" s="4">
        <f>H3*I3</f>
        <v>0</v>
      </c>
      <c r="K3" s="4">
        <f>E3+J3</f>
        <v>770</v>
      </c>
      <c r="L3" s="4"/>
      <c r="M3" s="4"/>
      <c r="N3" s="4"/>
      <c r="O3" s="4"/>
    </row>
    <row r="4" spans="1:15" x14ac:dyDescent="0.25">
      <c r="A4" s="6">
        <f>A3+1</f>
        <v>2</v>
      </c>
      <c r="B4" s="7" t="s">
        <v>3</v>
      </c>
      <c r="C4" s="4">
        <f>C3-0.5</f>
        <v>69.5</v>
      </c>
      <c r="D4" s="4">
        <f>D3</f>
        <v>11</v>
      </c>
      <c r="E4" s="4">
        <f t="shared" ref="E4:E38" si="0">C4*D4</f>
        <v>764.5</v>
      </c>
      <c r="F4" s="8">
        <f>F3</f>
        <v>44813</v>
      </c>
      <c r="G4" s="8">
        <f>G3+1</f>
        <v>44806</v>
      </c>
      <c r="H4" s="4">
        <f t="shared" ref="H4:H38" si="1">IF(G4&gt;F4,G4-F4,0)</f>
        <v>0</v>
      </c>
      <c r="I4" s="4">
        <f>I3</f>
        <v>10</v>
      </c>
      <c r="J4" s="4">
        <f t="shared" ref="J4:J38" si="2">H4*I4</f>
        <v>0</v>
      </c>
      <c r="K4" s="4">
        <f t="shared" ref="K4:K38" si="3">E4+J4</f>
        <v>764.5</v>
      </c>
      <c r="L4" s="4"/>
      <c r="M4" s="4"/>
      <c r="N4" s="4"/>
      <c r="O4" s="4"/>
    </row>
    <row r="5" spans="1:15" x14ac:dyDescent="0.25">
      <c r="A5" s="6">
        <f t="shared" ref="A5:A37" si="4">A4+1</f>
        <v>3</v>
      </c>
      <c r="B5" s="7" t="s">
        <v>9</v>
      </c>
      <c r="C5" s="4">
        <f t="shared" ref="C5:C38" si="5">C4-0.5</f>
        <v>69</v>
      </c>
      <c r="D5" s="4">
        <f t="shared" ref="D5:D34" si="6">D4</f>
        <v>11</v>
      </c>
      <c r="E5" s="4">
        <f t="shared" si="0"/>
        <v>759</v>
      </c>
      <c r="F5" s="8">
        <f t="shared" ref="F5:F38" si="7">F4</f>
        <v>44813</v>
      </c>
      <c r="G5" s="8">
        <f t="shared" ref="G5:G38" si="8">G4+1</f>
        <v>44807</v>
      </c>
      <c r="H5" s="4">
        <f t="shared" si="1"/>
        <v>0</v>
      </c>
      <c r="I5" s="4">
        <f t="shared" ref="I5:I38" si="9">I4</f>
        <v>10</v>
      </c>
      <c r="J5" s="4">
        <f t="shared" si="2"/>
        <v>0</v>
      </c>
      <c r="K5" s="4">
        <f t="shared" si="3"/>
        <v>759</v>
      </c>
      <c r="L5" s="4"/>
      <c r="M5" s="4"/>
      <c r="N5" s="4"/>
      <c r="O5" s="4"/>
    </row>
    <row r="6" spans="1:15" x14ac:dyDescent="0.25">
      <c r="A6" s="6">
        <f t="shared" si="4"/>
        <v>4</v>
      </c>
      <c r="B6" s="7" t="s">
        <v>49</v>
      </c>
      <c r="C6" s="4">
        <f t="shared" si="5"/>
        <v>68.5</v>
      </c>
      <c r="D6" s="4">
        <f t="shared" si="6"/>
        <v>11</v>
      </c>
      <c r="E6" s="4">
        <f t="shared" si="0"/>
        <v>753.5</v>
      </c>
      <c r="F6" s="8">
        <f t="shared" si="7"/>
        <v>44813</v>
      </c>
      <c r="G6" s="8">
        <f t="shared" si="8"/>
        <v>44808</v>
      </c>
      <c r="H6" s="4">
        <f t="shared" si="1"/>
        <v>0</v>
      </c>
      <c r="I6" s="4">
        <f t="shared" si="9"/>
        <v>10</v>
      </c>
      <c r="J6" s="4">
        <f t="shared" si="2"/>
        <v>0</v>
      </c>
      <c r="K6" s="4">
        <f t="shared" si="3"/>
        <v>753.5</v>
      </c>
      <c r="L6" s="4"/>
      <c r="M6" s="4"/>
      <c r="N6" s="4"/>
      <c r="O6" s="4"/>
    </row>
    <row r="7" spans="1:15" x14ac:dyDescent="0.25">
      <c r="A7" s="6">
        <f t="shared" si="4"/>
        <v>5</v>
      </c>
      <c r="B7" s="7" t="s">
        <v>10</v>
      </c>
      <c r="C7" s="4">
        <f t="shared" si="5"/>
        <v>68</v>
      </c>
      <c r="D7" s="4">
        <f t="shared" si="6"/>
        <v>11</v>
      </c>
      <c r="E7" s="4">
        <f t="shared" si="0"/>
        <v>748</v>
      </c>
      <c r="F7" s="8">
        <f t="shared" si="7"/>
        <v>44813</v>
      </c>
      <c r="G7" s="8">
        <f t="shared" si="8"/>
        <v>44809</v>
      </c>
      <c r="H7" s="4">
        <f t="shared" si="1"/>
        <v>0</v>
      </c>
      <c r="I7" s="4">
        <f t="shared" si="9"/>
        <v>10</v>
      </c>
      <c r="J7" s="4">
        <f t="shared" si="2"/>
        <v>0</v>
      </c>
      <c r="K7" s="4">
        <f t="shared" si="3"/>
        <v>748</v>
      </c>
      <c r="L7" s="4"/>
      <c r="M7" s="4"/>
      <c r="N7" s="4"/>
      <c r="O7" s="4"/>
    </row>
    <row r="8" spans="1:15" x14ac:dyDescent="0.25">
      <c r="A8" s="6">
        <f t="shared" si="4"/>
        <v>6</v>
      </c>
      <c r="B8" s="7" t="s">
        <v>2</v>
      </c>
      <c r="C8" s="4">
        <f t="shared" si="5"/>
        <v>67.5</v>
      </c>
      <c r="D8" s="4">
        <f t="shared" si="6"/>
        <v>11</v>
      </c>
      <c r="E8" s="4">
        <f t="shared" si="0"/>
        <v>742.5</v>
      </c>
      <c r="F8" s="8">
        <f t="shared" si="7"/>
        <v>44813</v>
      </c>
      <c r="G8" s="8">
        <f t="shared" si="8"/>
        <v>44810</v>
      </c>
      <c r="H8" s="4">
        <f t="shared" si="1"/>
        <v>0</v>
      </c>
      <c r="I8" s="4">
        <f t="shared" si="9"/>
        <v>10</v>
      </c>
      <c r="J8" s="4">
        <f t="shared" si="2"/>
        <v>0</v>
      </c>
      <c r="K8" s="4">
        <f t="shared" si="3"/>
        <v>742.5</v>
      </c>
      <c r="L8" s="4"/>
      <c r="M8" s="4"/>
      <c r="N8" s="4"/>
      <c r="O8" s="4"/>
    </row>
    <row r="9" spans="1:15" x14ac:dyDescent="0.25">
      <c r="A9" s="6">
        <f t="shared" si="4"/>
        <v>7</v>
      </c>
      <c r="B9" s="7" t="s">
        <v>16</v>
      </c>
      <c r="C9" s="4">
        <f t="shared" si="5"/>
        <v>67</v>
      </c>
      <c r="D9" s="4">
        <f t="shared" si="6"/>
        <v>11</v>
      </c>
      <c r="E9" s="4">
        <f t="shared" si="0"/>
        <v>737</v>
      </c>
      <c r="F9" s="8">
        <f t="shared" si="7"/>
        <v>44813</v>
      </c>
      <c r="G9" s="8">
        <f t="shared" si="8"/>
        <v>44811</v>
      </c>
      <c r="H9" s="4">
        <f t="shared" si="1"/>
        <v>0</v>
      </c>
      <c r="I9" s="4">
        <f t="shared" si="9"/>
        <v>10</v>
      </c>
      <c r="J9" s="4">
        <f t="shared" si="2"/>
        <v>0</v>
      </c>
      <c r="K9" s="4">
        <f t="shared" si="3"/>
        <v>737</v>
      </c>
      <c r="L9" s="4"/>
      <c r="M9" s="4"/>
      <c r="N9" s="4"/>
      <c r="O9" s="4"/>
    </row>
    <row r="10" spans="1:15" x14ac:dyDescent="0.25">
      <c r="A10" s="6">
        <f t="shared" si="4"/>
        <v>8</v>
      </c>
      <c r="B10" s="7" t="s">
        <v>17</v>
      </c>
      <c r="C10" s="4">
        <f t="shared" si="5"/>
        <v>66.5</v>
      </c>
      <c r="D10" s="4">
        <f t="shared" si="6"/>
        <v>11</v>
      </c>
      <c r="E10" s="4">
        <f t="shared" si="0"/>
        <v>731.5</v>
      </c>
      <c r="F10" s="8">
        <f t="shared" si="7"/>
        <v>44813</v>
      </c>
      <c r="G10" s="8">
        <f t="shared" si="8"/>
        <v>44812</v>
      </c>
      <c r="H10" s="4">
        <f t="shared" si="1"/>
        <v>0</v>
      </c>
      <c r="I10" s="4">
        <f t="shared" si="9"/>
        <v>10</v>
      </c>
      <c r="J10" s="4">
        <f t="shared" si="2"/>
        <v>0</v>
      </c>
      <c r="K10" s="4">
        <f t="shared" si="3"/>
        <v>731.5</v>
      </c>
      <c r="L10" s="4"/>
      <c r="M10" s="4"/>
      <c r="N10" s="4"/>
      <c r="O10" s="4"/>
    </row>
    <row r="11" spans="1:15" x14ac:dyDescent="0.25">
      <c r="A11" s="6">
        <f t="shared" si="4"/>
        <v>9</v>
      </c>
      <c r="B11" s="7" t="s">
        <v>5</v>
      </c>
      <c r="C11" s="4">
        <f t="shared" si="5"/>
        <v>66</v>
      </c>
      <c r="D11" s="4">
        <f t="shared" si="6"/>
        <v>11</v>
      </c>
      <c r="E11" s="4">
        <f t="shared" si="0"/>
        <v>726</v>
      </c>
      <c r="F11" s="8">
        <f t="shared" si="7"/>
        <v>44813</v>
      </c>
      <c r="G11" s="8">
        <f t="shared" si="8"/>
        <v>44813</v>
      </c>
      <c r="H11" s="4">
        <f t="shared" si="1"/>
        <v>0</v>
      </c>
      <c r="I11" s="4">
        <f t="shared" si="9"/>
        <v>10</v>
      </c>
      <c r="J11" s="4">
        <f t="shared" si="2"/>
        <v>0</v>
      </c>
      <c r="K11" s="4">
        <f t="shared" si="3"/>
        <v>726</v>
      </c>
      <c r="L11" s="4"/>
      <c r="M11" s="4"/>
      <c r="N11" s="4"/>
      <c r="O11" s="4"/>
    </row>
    <row r="12" spans="1:15" x14ac:dyDescent="0.25">
      <c r="A12" s="6">
        <f t="shared" si="4"/>
        <v>10</v>
      </c>
      <c r="B12" s="7" t="s">
        <v>12</v>
      </c>
      <c r="C12" s="4">
        <f t="shared" si="5"/>
        <v>65.5</v>
      </c>
      <c r="D12" s="4">
        <f t="shared" si="6"/>
        <v>11</v>
      </c>
      <c r="E12" s="4">
        <f t="shared" si="0"/>
        <v>720.5</v>
      </c>
      <c r="F12" s="8">
        <f t="shared" si="7"/>
        <v>44813</v>
      </c>
      <c r="G12" s="8">
        <f t="shared" si="8"/>
        <v>44814</v>
      </c>
      <c r="H12" s="4">
        <f t="shared" si="1"/>
        <v>1</v>
      </c>
      <c r="I12" s="4">
        <f t="shared" si="9"/>
        <v>10</v>
      </c>
      <c r="J12" s="4">
        <f t="shared" si="2"/>
        <v>10</v>
      </c>
      <c r="K12" s="4">
        <f t="shared" si="3"/>
        <v>730.5</v>
      </c>
      <c r="L12" s="4"/>
      <c r="M12" s="4"/>
      <c r="N12" s="4"/>
      <c r="O12" s="4"/>
    </row>
    <row r="13" spans="1:15" x14ac:dyDescent="0.25">
      <c r="A13" s="6">
        <f t="shared" si="4"/>
        <v>11</v>
      </c>
      <c r="B13" s="7" t="s">
        <v>50</v>
      </c>
      <c r="C13" s="4">
        <f t="shared" si="5"/>
        <v>65</v>
      </c>
      <c r="D13" s="4">
        <f t="shared" si="6"/>
        <v>11</v>
      </c>
      <c r="E13" s="4">
        <f t="shared" si="0"/>
        <v>715</v>
      </c>
      <c r="F13" s="8">
        <f t="shared" si="7"/>
        <v>44813</v>
      </c>
      <c r="G13" s="8">
        <f t="shared" si="8"/>
        <v>44815</v>
      </c>
      <c r="H13" s="4">
        <f t="shared" si="1"/>
        <v>2</v>
      </c>
      <c r="I13" s="4">
        <f t="shared" si="9"/>
        <v>10</v>
      </c>
      <c r="J13" s="4">
        <f t="shared" si="2"/>
        <v>20</v>
      </c>
      <c r="K13" s="4">
        <f t="shared" si="3"/>
        <v>735</v>
      </c>
      <c r="L13" s="4"/>
      <c r="M13" s="4"/>
      <c r="N13" s="4"/>
      <c r="O13" s="4"/>
    </row>
    <row r="14" spans="1:15" x14ac:dyDescent="0.25">
      <c r="A14" s="6">
        <f t="shared" si="4"/>
        <v>12</v>
      </c>
      <c r="B14" s="7" t="s">
        <v>13</v>
      </c>
      <c r="C14" s="4">
        <f t="shared" si="5"/>
        <v>64.5</v>
      </c>
      <c r="D14" s="4">
        <f t="shared" si="6"/>
        <v>11</v>
      </c>
      <c r="E14" s="4">
        <f t="shared" si="0"/>
        <v>709.5</v>
      </c>
      <c r="F14" s="8">
        <f t="shared" si="7"/>
        <v>44813</v>
      </c>
      <c r="G14" s="8">
        <f t="shared" si="8"/>
        <v>44816</v>
      </c>
      <c r="H14" s="4">
        <f t="shared" si="1"/>
        <v>3</v>
      </c>
      <c r="I14" s="4">
        <f t="shared" si="9"/>
        <v>10</v>
      </c>
      <c r="J14" s="4">
        <f t="shared" si="2"/>
        <v>30</v>
      </c>
      <c r="K14" s="4">
        <f t="shared" si="3"/>
        <v>739.5</v>
      </c>
      <c r="L14" s="4"/>
      <c r="M14" s="4"/>
      <c r="N14" s="4"/>
      <c r="O14" s="4"/>
    </row>
    <row r="15" spans="1:15" x14ac:dyDescent="0.25">
      <c r="A15" s="6">
        <f t="shared" si="4"/>
        <v>13</v>
      </c>
      <c r="B15" s="7" t="s">
        <v>11</v>
      </c>
      <c r="C15" s="4">
        <f t="shared" si="5"/>
        <v>64</v>
      </c>
      <c r="D15" s="4">
        <f t="shared" si="6"/>
        <v>11</v>
      </c>
      <c r="E15" s="4">
        <f t="shared" si="0"/>
        <v>704</v>
      </c>
      <c r="F15" s="8">
        <f t="shared" si="7"/>
        <v>44813</v>
      </c>
      <c r="G15" s="8">
        <f t="shared" si="8"/>
        <v>44817</v>
      </c>
      <c r="H15" s="4">
        <f t="shared" si="1"/>
        <v>4</v>
      </c>
      <c r="I15" s="4">
        <f t="shared" si="9"/>
        <v>10</v>
      </c>
      <c r="J15" s="4">
        <f t="shared" si="2"/>
        <v>40</v>
      </c>
      <c r="K15" s="4">
        <f t="shared" si="3"/>
        <v>744</v>
      </c>
      <c r="L15" s="4"/>
      <c r="M15" s="4"/>
      <c r="N15" s="4"/>
      <c r="O15" s="4"/>
    </row>
    <row r="16" spans="1:15" x14ac:dyDescent="0.25">
      <c r="A16" s="6">
        <f t="shared" si="4"/>
        <v>14</v>
      </c>
      <c r="B16" s="7" t="s">
        <v>8</v>
      </c>
      <c r="C16" s="4">
        <f t="shared" si="5"/>
        <v>63.5</v>
      </c>
      <c r="D16" s="4">
        <f t="shared" si="6"/>
        <v>11</v>
      </c>
      <c r="E16" s="4">
        <f t="shared" si="0"/>
        <v>698.5</v>
      </c>
      <c r="F16" s="8">
        <f t="shared" si="7"/>
        <v>44813</v>
      </c>
      <c r="G16" s="8">
        <f t="shared" si="8"/>
        <v>44818</v>
      </c>
      <c r="H16" s="4">
        <f t="shared" si="1"/>
        <v>5</v>
      </c>
      <c r="I16" s="4">
        <f t="shared" si="9"/>
        <v>10</v>
      </c>
      <c r="J16" s="4">
        <f t="shared" si="2"/>
        <v>50</v>
      </c>
      <c r="K16" s="4">
        <f t="shared" si="3"/>
        <v>748.5</v>
      </c>
      <c r="L16" s="4"/>
      <c r="M16" s="4"/>
      <c r="N16" s="4"/>
      <c r="O16" s="4"/>
    </row>
    <row r="17" spans="1:15" x14ac:dyDescent="0.25">
      <c r="A17" s="6">
        <f t="shared" si="4"/>
        <v>15</v>
      </c>
      <c r="B17" s="7" t="s">
        <v>15</v>
      </c>
      <c r="C17" s="4">
        <f t="shared" si="5"/>
        <v>63</v>
      </c>
      <c r="D17" s="4">
        <f t="shared" si="6"/>
        <v>11</v>
      </c>
      <c r="E17" s="4">
        <f t="shared" si="0"/>
        <v>693</v>
      </c>
      <c r="F17" s="8">
        <f t="shared" si="7"/>
        <v>44813</v>
      </c>
      <c r="G17" s="8">
        <f t="shared" si="8"/>
        <v>44819</v>
      </c>
      <c r="H17" s="4">
        <f t="shared" si="1"/>
        <v>6</v>
      </c>
      <c r="I17" s="4">
        <f t="shared" si="9"/>
        <v>10</v>
      </c>
      <c r="J17" s="4">
        <f t="shared" si="2"/>
        <v>60</v>
      </c>
      <c r="K17" s="4">
        <f t="shared" si="3"/>
        <v>753</v>
      </c>
      <c r="L17" s="4"/>
      <c r="M17" s="4"/>
      <c r="N17" s="4"/>
      <c r="O17" s="4"/>
    </row>
    <row r="18" spans="1:15" x14ac:dyDescent="0.25">
      <c r="A18" s="6">
        <f t="shared" si="4"/>
        <v>16</v>
      </c>
      <c r="B18" s="7" t="s">
        <v>48</v>
      </c>
      <c r="C18" s="4">
        <f t="shared" si="5"/>
        <v>62.5</v>
      </c>
      <c r="D18" s="4">
        <f t="shared" si="6"/>
        <v>11</v>
      </c>
      <c r="E18" s="4">
        <f t="shared" si="0"/>
        <v>687.5</v>
      </c>
      <c r="F18" s="8">
        <f t="shared" si="7"/>
        <v>44813</v>
      </c>
      <c r="G18" s="8">
        <f t="shared" si="8"/>
        <v>44820</v>
      </c>
      <c r="H18" s="4">
        <f t="shared" si="1"/>
        <v>7</v>
      </c>
      <c r="I18" s="4">
        <f t="shared" si="9"/>
        <v>10</v>
      </c>
      <c r="J18" s="4">
        <f t="shared" si="2"/>
        <v>70</v>
      </c>
      <c r="K18" s="4">
        <f t="shared" si="3"/>
        <v>757.5</v>
      </c>
      <c r="L18" s="4"/>
      <c r="M18" s="4"/>
      <c r="N18" s="4"/>
      <c r="O18" s="4"/>
    </row>
    <row r="19" spans="1:15" x14ac:dyDescent="0.25">
      <c r="A19" s="6">
        <f t="shared" si="4"/>
        <v>17</v>
      </c>
      <c r="B19" s="7" t="s">
        <v>14</v>
      </c>
      <c r="C19" s="4">
        <f t="shared" si="5"/>
        <v>62</v>
      </c>
      <c r="D19" s="4">
        <f t="shared" si="6"/>
        <v>11</v>
      </c>
      <c r="E19" s="4">
        <f t="shared" si="0"/>
        <v>682</v>
      </c>
      <c r="F19" s="8">
        <f t="shared" si="7"/>
        <v>44813</v>
      </c>
      <c r="G19" s="8">
        <f t="shared" si="8"/>
        <v>44821</v>
      </c>
      <c r="H19" s="4">
        <f t="shared" si="1"/>
        <v>8</v>
      </c>
      <c r="I19" s="4">
        <f t="shared" si="9"/>
        <v>10</v>
      </c>
      <c r="J19" s="4">
        <f t="shared" si="2"/>
        <v>80</v>
      </c>
      <c r="K19" s="4">
        <f t="shared" si="3"/>
        <v>762</v>
      </c>
      <c r="L19" s="4"/>
      <c r="M19" s="4"/>
      <c r="N19" s="4"/>
      <c r="O19" s="4"/>
    </row>
    <row r="20" spans="1:15" ht="16.5" customHeight="1" x14ac:dyDescent="0.25">
      <c r="A20" s="6">
        <f t="shared" si="4"/>
        <v>18</v>
      </c>
      <c r="B20" s="7" t="s">
        <v>4</v>
      </c>
      <c r="C20" s="4">
        <f t="shared" si="5"/>
        <v>61.5</v>
      </c>
      <c r="D20" s="4">
        <f t="shared" si="6"/>
        <v>11</v>
      </c>
      <c r="E20" s="4">
        <f t="shared" si="0"/>
        <v>676.5</v>
      </c>
      <c r="F20" s="8">
        <f t="shared" si="7"/>
        <v>44813</v>
      </c>
      <c r="G20" s="8">
        <f t="shared" si="8"/>
        <v>44822</v>
      </c>
      <c r="H20" s="4">
        <f t="shared" si="1"/>
        <v>9</v>
      </c>
      <c r="I20" s="4">
        <f t="shared" si="9"/>
        <v>10</v>
      </c>
      <c r="J20" s="4">
        <f t="shared" si="2"/>
        <v>90</v>
      </c>
      <c r="K20" s="4">
        <f t="shared" si="3"/>
        <v>766.5</v>
      </c>
      <c r="L20" s="4"/>
      <c r="M20" s="4"/>
      <c r="N20" s="4"/>
      <c r="O20" s="4"/>
    </row>
    <row r="21" spans="1:15" ht="16.5" customHeight="1" x14ac:dyDescent="0.25">
      <c r="A21" s="6">
        <f t="shared" si="4"/>
        <v>19</v>
      </c>
      <c r="B21" s="7" t="s">
        <v>47</v>
      </c>
      <c r="C21" s="4">
        <f t="shared" si="5"/>
        <v>61</v>
      </c>
      <c r="D21" s="4">
        <f t="shared" si="6"/>
        <v>11</v>
      </c>
      <c r="E21" s="4">
        <f t="shared" si="0"/>
        <v>671</v>
      </c>
      <c r="F21" s="8">
        <f t="shared" si="7"/>
        <v>44813</v>
      </c>
      <c r="G21" s="8">
        <f t="shared" si="8"/>
        <v>44823</v>
      </c>
      <c r="H21" s="4">
        <f t="shared" si="1"/>
        <v>10</v>
      </c>
      <c r="I21" s="4">
        <f t="shared" si="9"/>
        <v>10</v>
      </c>
      <c r="J21" s="4">
        <f t="shared" si="2"/>
        <v>100</v>
      </c>
      <c r="K21" s="4">
        <f t="shared" si="3"/>
        <v>771</v>
      </c>
      <c r="L21" s="4"/>
      <c r="M21" s="4"/>
      <c r="N21" s="4"/>
      <c r="O21" s="4"/>
    </row>
    <row r="22" spans="1:15" x14ac:dyDescent="0.25">
      <c r="A22" s="6">
        <f t="shared" si="4"/>
        <v>20</v>
      </c>
      <c r="B22" s="7" t="s">
        <v>7</v>
      </c>
      <c r="C22" s="4">
        <f t="shared" si="5"/>
        <v>60.5</v>
      </c>
      <c r="D22" s="4">
        <f t="shared" si="6"/>
        <v>11</v>
      </c>
      <c r="E22" s="4">
        <f t="shared" si="0"/>
        <v>665.5</v>
      </c>
      <c r="F22" s="8">
        <f t="shared" si="7"/>
        <v>44813</v>
      </c>
      <c r="G22" s="8">
        <f t="shared" si="8"/>
        <v>44824</v>
      </c>
      <c r="H22" s="4">
        <f t="shared" si="1"/>
        <v>11</v>
      </c>
      <c r="I22" s="4">
        <f t="shared" si="9"/>
        <v>10</v>
      </c>
      <c r="J22" s="4">
        <f t="shared" si="2"/>
        <v>110</v>
      </c>
      <c r="K22" s="4">
        <f t="shared" si="3"/>
        <v>775.5</v>
      </c>
      <c r="L22" s="4"/>
      <c r="M22" s="4"/>
      <c r="N22" s="4"/>
      <c r="O22" s="4"/>
    </row>
    <row r="23" spans="1:15" x14ac:dyDescent="0.25">
      <c r="A23" s="6">
        <f t="shared" si="4"/>
        <v>21</v>
      </c>
      <c r="B23" s="7" t="s">
        <v>18</v>
      </c>
      <c r="C23" s="4">
        <f t="shared" si="5"/>
        <v>60</v>
      </c>
      <c r="D23" s="4">
        <f t="shared" si="6"/>
        <v>11</v>
      </c>
      <c r="E23" s="4">
        <f t="shared" si="0"/>
        <v>660</v>
      </c>
      <c r="F23" s="8">
        <f t="shared" si="7"/>
        <v>44813</v>
      </c>
      <c r="G23" s="8">
        <f t="shared" si="8"/>
        <v>44825</v>
      </c>
      <c r="H23" s="4">
        <f t="shared" si="1"/>
        <v>12</v>
      </c>
      <c r="I23" s="4">
        <f t="shared" si="9"/>
        <v>10</v>
      </c>
      <c r="J23" s="4">
        <f t="shared" si="2"/>
        <v>120</v>
      </c>
      <c r="K23" s="4">
        <f t="shared" si="3"/>
        <v>780</v>
      </c>
      <c r="L23" s="4"/>
      <c r="M23" s="4"/>
      <c r="N23" s="4"/>
      <c r="O23" s="4"/>
    </row>
    <row r="24" spans="1:15" x14ac:dyDescent="0.25">
      <c r="A24" s="6">
        <f t="shared" si="4"/>
        <v>22</v>
      </c>
      <c r="B24" s="7" t="s">
        <v>19</v>
      </c>
      <c r="C24" s="4">
        <f t="shared" si="5"/>
        <v>59.5</v>
      </c>
      <c r="D24" s="4">
        <f t="shared" si="6"/>
        <v>11</v>
      </c>
      <c r="E24" s="4">
        <f t="shared" si="0"/>
        <v>654.5</v>
      </c>
      <c r="F24" s="8">
        <f t="shared" si="7"/>
        <v>44813</v>
      </c>
      <c r="G24" s="8">
        <f t="shared" si="8"/>
        <v>44826</v>
      </c>
      <c r="H24" s="4">
        <f t="shared" si="1"/>
        <v>13</v>
      </c>
      <c r="I24" s="4">
        <f t="shared" si="9"/>
        <v>10</v>
      </c>
      <c r="J24" s="4">
        <f t="shared" si="2"/>
        <v>130</v>
      </c>
      <c r="K24" s="4">
        <f t="shared" si="3"/>
        <v>784.5</v>
      </c>
      <c r="L24" s="4"/>
      <c r="M24" s="4"/>
      <c r="N24" s="4"/>
      <c r="O24" s="4"/>
    </row>
    <row r="25" spans="1:15" x14ac:dyDescent="0.25">
      <c r="A25" s="6">
        <f t="shared" si="4"/>
        <v>23</v>
      </c>
      <c r="B25" s="7" t="s">
        <v>20</v>
      </c>
      <c r="C25" s="4">
        <f t="shared" si="5"/>
        <v>59</v>
      </c>
      <c r="D25" s="4">
        <f t="shared" si="6"/>
        <v>11</v>
      </c>
      <c r="E25" s="4">
        <f t="shared" si="0"/>
        <v>649</v>
      </c>
      <c r="F25" s="8">
        <f t="shared" si="7"/>
        <v>44813</v>
      </c>
      <c r="G25" s="8">
        <f t="shared" si="8"/>
        <v>44827</v>
      </c>
      <c r="H25" s="4">
        <f t="shared" si="1"/>
        <v>14</v>
      </c>
      <c r="I25" s="4">
        <f t="shared" si="9"/>
        <v>10</v>
      </c>
      <c r="J25" s="4">
        <f t="shared" si="2"/>
        <v>140</v>
      </c>
      <c r="K25" s="4">
        <f t="shared" si="3"/>
        <v>789</v>
      </c>
      <c r="L25" s="4"/>
      <c r="M25" s="4"/>
      <c r="N25" s="4"/>
      <c r="O25" s="4"/>
    </row>
    <row r="26" spans="1:15" x14ac:dyDescent="0.25">
      <c r="A26" s="6">
        <f t="shared" si="4"/>
        <v>24</v>
      </c>
      <c r="B26" s="7" t="s">
        <v>21</v>
      </c>
      <c r="C26" s="4">
        <f t="shared" si="5"/>
        <v>58.5</v>
      </c>
      <c r="D26" s="4">
        <f t="shared" si="6"/>
        <v>11</v>
      </c>
      <c r="E26" s="4">
        <f t="shared" si="0"/>
        <v>643.5</v>
      </c>
      <c r="F26" s="8">
        <f t="shared" si="7"/>
        <v>44813</v>
      </c>
      <c r="G26" s="8">
        <f t="shared" si="8"/>
        <v>44828</v>
      </c>
      <c r="H26" s="4">
        <f t="shared" si="1"/>
        <v>15</v>
      </c>
      <c r="I26" s="4">
        <f t="shared" si="9"/>
        <v>10</v>
      </c>
      <c r="J26" s="4">
        <f t="shared" si="2"/>
        <v>150</v>
      </c>
      <c r="K26" s="4">
        <f t="shared" si="3"/>
        <v>793.5</v>
      </c>
      <c r="L26" s="4"/>
      <c r="M26" s="4"/>
      <c r="N26" s="4"/>
      <c r="O26" s="4"/>
    </row>
    <row r="27" spans="1:15" x14ac:dyDescent="0.25">
      <c r="A27" s="6">
        <f t="shared" si="4"/>
        <v>25</v>
      </c>
      <c r="B27" s="7" t="s">
        <v>22</v>
      </c>
      <c r="C27" s="4">
        <f t="shared" si="5"/>
        <v>58</v>
      </c>
      <c r="D27" s="4">
        <f t="shared" si="6"/>
        <v>11</v>
      </c>
      <c r="E27" s="4">
        <f t="shared" si="0"/>
        <v>638</v>
      </c>
      <c r="F27" s="8">
        <f t="shared" si="7"/>
        <v>44813</v>
      </c>
      <c r="G27" s="8">
        <f t="shared" si="8"/>
        <v>44829</v>
      </c>
      <c r="H27" s="4">
        <f t="shared" si="1"/>
        <v>16</v>
      </c>
      <c r="I27" s="4">
        <f t="shared" si="9"/>
        <v>10</v>
      </c>
      <c r="J27" s="4">
        <f t="shared" si="2"/>
        <v>160</v>
      </c>
      <c r="K27" s="4">
        <f t="shared" si="3"/>
        <v>798</v>
      </c>
      <c r="L27" s="4"/>
      <c r="M27" s="4"/>
      <c r="N27" s="4"/>
      <c r="O27" s="4"/>
    </row>
    <row r="28" spans="1:15" x14ac:dyDescent="0.25">
      <c r="A28" s="6">
        <f t="shared" si="4"/>
        <v>26</v>
      </c>
      <c r="B28" s="7" t="s">
        <v>23</v>
      </c>
      <c r="C28" s="4">
        <f t="shared" si="5"/>
        <v>57.5</v>
      </c>
      <c r="D28" s="4">
        <f t="shared" si="6"/>
        <v>11</v>
      </c>
      <c r="E28" s="4">
        <f t="shared" si="0"/>
        <v>632.5</v>
      </c>
      <c r="F28" s="8">
        <f t="shared" si="7"/>
        <v>44813</v>
      </c>
      <c r="G28" s="8">
        <f t="shared" si="8"/>
        <v>44830</v>
      </c>
      <c r="H28" s="4">
        <f t="shared" si="1"/>
        <v>17</v>
      </c>
      <c r="I28" s="4">
        <f t="shared" si="9"/>
        <v>10</v>
      </c>
      <c r="J28" s="4">
        <f t="shared" si="2"/>
        <v>170</v>
      </c>
      <c r="K28" s="4">
        <f t="shared" si="3"/>
        <v>802.5</v>
      </c>
      <c r="L28" s="4"/>
      <c r="M28" s="4"/>
      <c r="N28" s="4"/>
      <c r="O28" s="4"/>
    </row>
    <row r="29" spans="1:15" x14ac:dyDescent="0.25">
      <c r="A29" s="6">
        <f t="shared" si="4"/>
        <v>27</v>
      </c>
      <c r="B29" s="7" t="s">
        <v>24</v>
      </c>
      <c r="C29" s="4">
        <f t="shared" si="5"/>
        <v>57</v>
      </c>
      <c r="D29" s="4">
        <f t="shared" si="6"/>
        <v>11</v>
      </c>
      <c r="E29" s="4">
        <f t="shared" si="0"/>
        <v>627</v>
      </c>
      <c r="F29" s="8">
        <f t="shared" si="7"/>
        <v>44813</v>
      </c>
      <c r="G29" s="8">
        <f t="shared" si="8"/>
        <v>44831</v>
      </c>
      <c r="H29" s="4">
        <f t="shared" si="1"/>
        <v>18</v>
      </c>
      <c r="I29" s="4">
        <f t="shared" si="9"/>
        <v>10</v>
      </c>
      <c r="J29" s="4">
        <f t="shared" si="2"/>
        <v>180</v>
      </c>
      <c r="K29" s="4">
        <f t="shared" si="3"/>
        <v>807</v>
      </c>
      <c r="L29" s="4"/>
      <c r="M29" s="4"/>
      <c r="N29" s="4"/>
      <c r="O29" s="4"/>
    </row>
    <row r="30" spans="1:15" x14ac:dyDescent="0.25">
      <c r="A30" s="6">
        <f t="shared" si="4"/>
        <v>28</v>
      </c>
      <c r="B30" s="7" t="s">
        <v>25</v>
      </c>
      <c r="C30" s="4">
        <f t="shared" si="5"/>
        <v>56.5</v>
      </c>
      <c r="D30" s="4">
        <f t="shared" si="6"/>
        <v>11</v>
      </c>
      <c r="E30" s="4">
        <f t="shared" si="0"/>
        <v>621.5</v>
      </c>
      <c r="F30" s="8">
        <f t="shared" si="7"/>
        <v>44813</v>
      </c>
      <c r="G30" s="8">
        <f t="shared" si="8"/>
        <v>44832</v>
      </c>
      <c r="H30" s="4">
        <f t="shared" si="1"/>
        <v>19</v>
      </c>
      <c r="I30" s="4">
        <f t="shared" si="9"/>
        <v>10</v>
      </c>
      <c r="J30" s="4">
        <f t="shared" si="2"/>
        <v>190</v>
      </c>
      <c r="K30" s="4">
        <f t="shared" si="3"/>
        <v>811.5</v>
      </c>
      <c r="L30" s="4"/>
      <c r="M30" s="4"/>
      <c r="N30" s="4"/>
      <c r="O30" s="4"/>
    </row>
    <row r="31" spans="1:15" x14ac:dyDescent="0.25">
      <c r="A31" s="6">
        <f t="shared" si="4"/>
        <v>29</v>
      </c>
      <c r="B31" s="7" t="s">
        <v>26</v>
      </c>
      <c r="C31" s="4">
        <f t="shared" si="5"/>
        <v>56</v>
      </c>
      <c r="D31" s="4">
        <f t="shared" si="6"/>
        <v>11</v>
      </c>
      <c r="E31" s="4">
        <f t="shared" si="0"/>
        <v>616</v>
      </c>
      <c r="F31" s="8">
        <f t="shared" si="7"/>
        <v>44813</v>
      </c>
      <c r="G31" s="8">
        <f t="shared" si="8"/>
        <v>44833</v>
      </c>
      <c r="H31" s="4">
        <f t="shared" si="1"/>
        <v>20</v>
      </c>
      <c r="I31" s="4">
        <f t="shared" si="9"/>
        <v>10</v>
      </c>
      <c r="J31" s="4">
        <f t="shared" si="2"/>
        <v>200</v>
      </c>
      <c r="K31" s="4">
        <f t="shared" si="3"/>
        <v>816</v>
      </c>
      <c r="L31" s="4"/>
      <c r="M31" s="4"/>
      <c r="N31" s="4"/>
      <c r="O31" s="4"/>
    </row>
    <row r="32" spans="1:15" x14ac:dyDescent="0.25">
      <c r="A32" s="6">
        <f t="shared" si="4"/>
        <v>30</v>
      </c>
      <c r="B32" s="7" t="s">
        <v>27</v>
      </c>
      <c r="C32" s="4">
        <f t="shared" si="5"/>
        <v>55.5</v>
      </c>
      <c r="D32" s="4">
        <f t="shared" si="6"/>
        <v>11</v>
      </c>
      <c r="E32" s="4">
        <f t="shared" si="0"/>
        <v>610.5</v>
      </c>
      <c r="F32" s="8">
        <f t="shared" si="7"/>
        <v>44813</v>
      </c>
      <c r="G32" s="8">
        <f t="shared" si="8"/>
        <v>44834</v>
      </c>
      <c r="H32" s="4">
        <f t="shared" si="1"/>
        <v>21</v>
      </c>
      <c r="I32" s="4">
        <f t="shared" si="9"/>
        <v>10</v>
      </c>
      <c r="J32" s="4">
        <f t="shared" si="2"/>
        <v>210</v>
      </c>
      <c r="K32" s="4">
        <f t="shared" si="3"/>
        <v>820.5</v>
      </c>
      <c r="L32" s="4"/>
      <c r="M32" s="4"/>
      <c r="N32" s="4"/>
      <c r="O32" s="4"/>
    </row>
    <row r="33" spans="1:15" x14ac:dyDescent="0.25">
      <c r="A33" s="6">
        <f t="shared" si="4"/>
        <v>31</v>
      </c>
      <c r="B33" s="7" t="s">
        <v>28</v>
      </c>
      <c r="C33" s="4">
        <f t="shared" si="5"/>
        <v>55</v>
      </c>
      <c r="D33" s="4">
        <f t="shared" si="6"/>
        <v>11</v>
      </c>
      <c r="E33" s="4">
        <f t="shared" si="0"/>
        <v>605</v>
      </c>
      <c r="F33" s="8">
        <f t="shared" si="7"/>
        <v>44813</v>
      </c>
      <c r="G33" s="8">
        <f t="shared" si="8"/>
        <v>44835</v>
      </c>
      <c r="H33" s="4">
        <f t="shared" si="1"/>
        <v>22</v>
      </c>
      <c r="I33" s="4">
        <f t="shared" si="9"/>
        <v>10</v>
      </c>
      <c r="J33" s="4">
        <f t="shared" si="2"/>
        <v>220</v>
      </c>
      <c r="K33" s="4">
        <f t="shared" si="3"/>
        <v>825</v>
      </c>
      <c r="L33" s="4"/>
      <c r="M33" s="4"/>
      <c r="N33" s="4"/>
      <c r="O33" s="4"/>
    </row>
    <row r="34" spans="1:15" x14ac:dyDescent="0.25">
      <c r="A34" s="6">
        <f t="shared" si="4"/>
        <v>32</v>
      </c>
      <c r="B34" s="7" t="s">
        <v>29</v>
      </c>
      <c r="C34" s="4">
        <f t="shared" si="5"/>
        <v>54.5</v>
      </c>
      <c r="D34" s="4">
        <f t="shared" si="6"/>
        <v>11</v>
      </c>
      <c r="E34" s="4">
        <f t="shared" si="0"/>
        <v>599.5</v>
      </c>
      <c r="F34" s="8">
        <f t="shared" si="7"/>
        <v>44813</v>
      </c>
      <c r="G34" s="8">
        <f t="shared" si="8"/>
        <v>44836</v>
      </c>
      <c r="H34" s="4">
        <f t="shared" si="1"/>
        <v>23</v>
      </c>
      <c r="I34" s="4">
        <f t="shared" si="9"/>
        <v>10</v>
      </c>
      <c r="J34" s="4">
        <f t="shared" si="2"/>
        <v>230</v>
      </c>
      <c r="K34" s="4">
        <f t="shared" si="3"/>
        <v>829.5</v>
      </c>
      <c r="L34" s="4"/>
      <c r="M34" s="4"/>
      <c r="N34" s="4"/>
      <c r="O34" s="4"/>
    </row>
    <row r="35" spans="1:15" x14ac:dyDescent="0.25">
      <c r="A35" s="6">
        <f t="shared" si="4"/>
        <v>33</v>
      </c>
      <c r="B35" s="7" t="s">
        <v>30</v>
      </c>
      <c r="C35" s="4">
        <f t="shared" si="5"/>
        <v>54</v>
      </c>
      <c r="D35" s="4">
        <f>D3/2</f>
        <v>5.5</v>
      </c>
      <c r="E35" s="4">
        <f t="shared" si="0"/>
        <v>297</v>
      </c>
      <c r="F35" s="8">
        <f t="shared" si="7"/>
        <v>44813</v>
      </c>
      <c r="G35" s="8">
        <f t="shared" si="8"/>
        <v>44837</v>
      </c>
      <c r="H35" s="4">
        <f t="shared" si="1"/>
        <v>24</v>
      </c>
      <c r="I35" s="4">
        <f t="shared" si="9"/>
        <v>10</v>
      </c>
      <c r="J35" s="4">
        <f t="shared" si="2"/>
        <v>240</v>
      </c>
      <c r="K35" s="4">
        <f t="shared" si="3"/>
        <v>537</v>
      </c>
      <c r="L35" s="4"/>
      <c r="M35" s="4"/>
      <c r="N35" s="4"/>
      <c r="O35" s="4"/>
    </row>
    <row r="36" spans="1:15" x14ac:dyDescent="0.25">
      <c r="A36" s="6">
        <f t="shared" si="4"/>
        <v>34</v>
      </c>
      <c r="B36" s="7" t="s">
        <v>31</v>
      </c>
      <c r="C36" s="4">
        <f t="shared" si="5"/>
        <v>53.5</v>
      </c>
      <c r="D36" s="4">
        <f>D3/2</f>
        <v>5.5</v>
      </c>
      <c r="E36" s="4">
        <f t="shared" si="0"/>
        <v>294.25</v>
      </c>
      <c r="F36" s="8">
        <f t="shared" si="7"/>
        <v>44813</v>
      </c>
      <c r="G36" s="8">
        <f t="shared" si="8"/>
        <v>44838</v>
      </c>
      <c r="H36" s="4">
        <f t="shared" si="1"/>
        <v>25</v>
      </c>
      <c r="I36" s="4">
        <f t="shared" si="9"/>
        <v>10</v>
      </c>
      <c r="J36" s="4">
        <f t="shared" si="2"/>
        <v>250</v>
      </c>
      <c r="K36" s="4">
        <f t="shared" si="3"/>
        <v>544.25</v>
      </c>
      <c r="L36" s="4"/>
      <c r="M36" s="4"/>
      <c r="N36" s="4"/>
      <c r="O36" s="4"/>
    </row>
    <row r="37" spans="1:15" x14ac:dyDescent="0.25">
      <c r="A37" s="6">
        <f t="shared" si="4"/>
        <v>35</v>
      </c>
      <c r="B37" s="7" t="s">
        <v>32</v>
      </c>
      <c r="C37" s="4">
        <f t="shared" si="5"/>
        <v>53</v>
      </c>
      <c r="D37" s="4">
        <f>D3/2</f>
        <v>5.5</v>
      </c>
      <c r="E37" s="4">
        <f t="shared" si="0"/>
        <v>291.5</v>
      </c>
      <c r="F37" s="8">
        <f t="shared" si="7"/>
        <v>44813</v>
      </c>
      <c r="G37" s="8">
        <f t="shared" si="8"/>
        <v>44839</v>
      </c>
      <c r="H37" s="4">
        <f t="shared" si="1"/>
        <v>26</v>
      </c>
      <c r="I37" s="4">
        <f t="shared" si="9"/>
        <v>10</v>
      </c>
      <c r="J37" s="4">
        <f t="shared" si="2"/>
        <v>260</v>
      </c>
      <c r="K37" s="4">
        <f t="shared" si="3"/>
        <v>551.5</v>
      </c>
      <c r="L37" s="4"/>
      <c r="M37" s="4"/>
      <c r="N37" s="4"/>
      <c r="O37" s="4"/>
    </row>
    <row r="38" spans="1:15" x14ac:dyDescent="0.25">
      <c r="A38" s="6">
        <f>A37+1</f>
        <v>36</v>
      </c>
      <c r="B38" s="7" t="s">
        <v>33</v>
      </c>
      <c r="C38" s="4">
        <f t="shared" si="5"/>
        <v>52.5</v>
      </c>
      <c r="D38" s="4">
        <f>D3/2</f>
        <v>5.5</v>
      </c>
      <c r="E38" s="4">
        <f t="shared" si="0"/>
        <v>288.75</v>
      </c>
      <c r="F38" s="8">
        <f t="shared" si="7"/>
        <v>44813</v>
      </c>
      <c r="G38" s="8">
        <f t="shared" si="8"/>
        <v>44840</v>
      </c>
      <c r="H38" s="4">
        <f t="shared" si="1"/>
        <v>27</v>
      </c>
      <c r="I38" s="4">
        <f t="shared" si="9"/>
        <v>10</v>
      </c>
      <c r="J38" s="4">
        <f t="shared" si="2"/>
        <v>270</v>
      </c>
      <c r="K38" s="4">
        <f t="shared" si="3"/>
        <v>558.75</v>
      </c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17.25" customHeight="1" x14ac:dyDescent="0.25">
      <c r="A40" s="4"/>
      <c r="B40" s="4" t="s">
        <v>46</v>
      </c>
      <c r="C40" s="4">
        <f>FLOOR(SUM(K3:K38),1)</f>
        <v>26863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4" customHeight="1" x14ac:dyDescent="0.25">
      <c r="A41" s="4"/>
      <c r="B41" s="4" t="s">
        <v>42</v>
      </c>
      <c r="C41" s="4">
        <f>AVERAGE(C3:C38)</f>
        <v>61.25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18.75" customHeight="1" x14ac:dyDescent="0.25">
      <c r="A42" s="4"/>
      <c r="B42" s="4" t="s">
        <v>34</v>
      </c>
      <c r="C42" s="4">
        <f>MAX(H3:H38)</f>
        <v>27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 t="s">
        <v>45</v>
      </c>
      <c r="C43" s="4">
        <f>MAX(K3:K38)</f>
        <v>829.5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ACER</cp:lastModifiedBy>
  <dcterms:created xsi:type="dcterms:W3CDTF">2022-10-05T06:43:21Z</dcterms:created>
  <dcterms:modified xsi:type="dcterms:W3CDTF">2022-10-24T10:11:46Z</dcterms:modified>
</cp:coreProperties>
</file>