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а 3 моеееее\"/>
    </mc:Choice>
  </mc:AlternateContent>
  <xr:revisionPtr revIDLastSave="0" documentId="13_ncr:1_{79683687-1FCC-4771-825C-F1843E9E0846}" xr6:coauthVersionLast="37" xr6:coauthVersionMax="37" xr10:uidLastSave="{00000000-0000-0000-0000-000000000000}"/>
  <bookViews>
    <workbookView xWindow="0" yWindow="0" windowWidth="12450" windowHeight="5745" xr2:uid="{CE5911EA-0437-40E2-9639-8664AD3A3C54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6" i="1" l="1"/>
  <c r="D37" i="1"/>
  <c r="E37" i="1" s="1"/>
  <c r="D38" i="1"/>
  <c r="E38" i="1" s="1"/>
  <c r="D35" i="1"/>
  <c r="D4" i="1"/>
  <c r="D5" i="1"/>
  <c r="D6" i="1"/>
  <c r="E6" i="1" s="1"/>
  <c r="D7" i="1"/>
  <c r="D8" i="1"/>
  <c r="D9" i="1"/>
  <c r="D10" i="1"/>
  <c r="D11" i="1"/>
  <c r="D12" i="1"/>
  <c r="D13" i="1"/>
  <c r="E13" i="1" s="1"/>
  <c r="D14" i="1"/>
  <c r="D15" i="1"/>
  <c r="E15" i="1" s="1"/>
  <c r="D16" i="1"/>
  <c r="D17" i="1"/>
  <c r="D18" i="1"/>
  <c r="E18" i="1" s="1"/>
  <c r="D19" i="1"/>
  <c r="D20" i="1"/>
  <c r="D21" i="1"/>
  <c r="D22" i="1"/>
  <c r="D23" i="1"/>
  <c r="D24" i="1"/>
  <c r="D25" i="1"/>
  <c r="E25" i="1" s="1"/>
  <c r="D26" i="1"/>
  <c r="D27" i="1"/>
  <c r="E27" i="1" s="1"/>
  <c r="D28" i="1"/>
  <c r="D29" i="1"/>
  <c r="D30" i="1"/>
  <c r="E30" i="1" s="1"/>
  <c r="D31" i="1"/>
  <c r="D32" i="1"/>
  <c r="D33" i="1"/>
  <c r="D34" i="1"/>
  <c r="D3" i="1"/>
  <c r="H4" i="1"/>
  <c r="J4" i="1" s="1"/>
  <c r="H5" i="1"/>
  <c r="H6" i="1"/>
  <c r="H7" i="1"/>
  <c r="J7" i="1" s="1"/>
  <c r="H8" i="1"/>
  <c r="J8" i="1" s="1"/>
  <c r="K8" i="1" s="1"/>
  <c r="H9" i="1"/>
  <c r="H10" i="1"/>
  <c r="J10" i="1" s="1"/>
  <c r="H11" i="1"/>
  <c r="J11" i="1" s="1"/>
  <c r="K11" i="1" s="1"/>
  <c r="H12" i="1"/>
  <c r="J12" i="1" s="1"/>
  <c r="H13" i="1"/>
  <c r="H14" i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H22" i="1"/>
  <c r="J22" i="1" s="1"/>
  <c r="K22" i="1" s="1"/>
  <c r="H23" i="1"/>
  <c r="J23" i="1" s="1"/>
  <c r="H24" i="1"/>
  <c r="J24" i="1" s="1"/>
  <c r="H25" i="1"/>
  <c r="H26" i="1"/>
  <c r="J26" i="1" s="1"/>
  <c r="H27" i="1"/>
  <c r="J27" i="1" s="1"/>
  <c r="H28" i="1"/>
  <c r="J28" i="1" s="1"/>
  <c r="K28" i="1" s="1"/>
  <c r="H29" i="1"/>
  <c r="J29" i="1" s="1"/>
  <c r="H30" i="1"/>
  <c r="J30" i="1" s="1"/>
  <c r="H31" i="1"/>
  <c r="J31" i="1" s="1"/>
  <c r="H32" i="1"/>
  <c r="J32" i="1" s="1"/>
  <c r="H33" i="1"/>
  <c r="H34" i="1"/>
  <c r="J34" i="1" s="1"/>
  <c r="K34" i="1" s="1"/>
  <c r="H35" i="1"/>
  <c r="J35" i="1" s="1"/>
  <c r="H36" i="1"/>
  <c r="J36" i="1" s="1"/>
  <c r="H37" i="1"/>
  <c r="H38" i="1"/>
  <c r="J38" i="1" s="1"/>
  <c r="H3" i="1"/>
  <c r="C41" i="1"/>
  <c r="J5" i="1"/>
  <c r="J6" i="1"/>
  <c r="J9" i="1"/>
  <c r="K9" i="1" s="1"/>
  <c r="J13" i="1"/>
  <c r="J14" i="1"/>
  <c r="J21" i="1"/>
  <c r="K21" i="1" s="1"/>
  <c r="J25" i="1"/>
  <c r="J33" i="1"/>
  <c r="J37" i="1"/>
  <c r="E4" i="1"/>
  <c r="E5" i="1"/>
  <c r="E7" i="1"/>
  <c r="E8" i="1"/>
  <c r="E9" i="1"/>
  <c r="E10" i="1"/>
  <c r="E11" i="1"/>
  <c r="E12" i="1"/>
  <c r="E14" i="1"/>
  <c r="K14" i="1" s="1"/>
  <c r="E16" i="1"/>
  <c r="E17" i="1"/>
  <c r="E19" i="1"/>
  <c r="E20" i="1"/>
  <c r="E21" i="1"/>
  <c r="E22" i="1"/>
  <c r="E23" i="1"/>
  <c r="E24" i="1"/>
  <c r="E26" i="1"/>
  <c r="E28" i="1"/>
  <c r="E29" i="1"/>
  <c r="E31" i="1"/>
  <c r="E32" i="1"/>
  <c r="E33" i="1"/>
  <c r="E34" i="1"/>
  <c r="E35" i="1"/>
  <c r="E36" i="1"/>
  <c r="E3" i="1"/>
  <c r="K12" i="1" l="1"/>
  <c r="K24" i="1"/>
  <c r="K26" i="1"/>
  <c r="K38" i="1"/>
  <c r="K36" i="1"/>
  <c r="C42" i="1"/>
  <c r="K37" i="1"/>
  <c r="K35" i="1"/>
  <c r="K23" i="1"/>
  <c r="K10" i="1"/>
  <c r="K15" i="1"/>
  <c r="K33" i="1"/>
  <c r="K20" i="1"/>
  <c r="K7" i="1"/>
  <c r="K32" i="1"/>
  <c r="K19" i="1"/>
  <c r="K6" i="1"/>
  <c r="K31" i="1"/>
  <c r="K18" i="1"/>
  <c r="K5" i="1"/>
  <c r="K27" i="1"/>
  <c r="K30" i="1"/>
  <c r="K17" i="1"/>
  <c r="K4" i="1"/>
  <c r="K29" i="1"/>
  <c r="K16" i="1"/>
  <c r="K13" i="1"/>
  <c r="K25" i="1"/>
  <c r="J3" i="1"/>
  <c r="K3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<sst xmlns="http://schemas.openxmlformats.org/spreadsheetml/2006/main" count="51" uniqueCount="51">
  <si>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</si>
  <si>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</si>
  <si>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 кв.м.</t>
  </si>
  <si>
    <t>Тариф руб/кв.м.</t>
  </si>
  <si>
    <t>Сумма руб.</t>
  </si>
  <si>
    <t>Срок оплаты</t>
  </si>
  <si>
    <t xml:space="preserve">Дата оплаты </t>
  </si>
  <si>
    <t>Просрочка</t>
  </si>
  <si>
    <t>Штраф</t>
  </si>
  <si>
    <t>Итого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</si>
  <si>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</si>
  <si>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</si>
  <si>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</si>
  <si>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</si>
  <si>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</si>
  <si>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</si>
  <si>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</si>
  <si>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</si>
  <si>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</si>
  <si>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</si>
  <si>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</si>
  <si>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</si>
  <si>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</si>
  <si>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</si>
  <si>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</si>
  <si>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</si>
  <si>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</si>
  <si>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</si>
  <si>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</si>
  <si>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</si>
  <si>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Куропаткин1</t>
  </si>
  <si>
    <t>Куропаткин2</t>
  </si>
  <si>
    <t>Куропаткин3</t>
  </si>
  <si>
    <t>Куропаткин4</t>
  </si>
  <si>
    <t>Куропаткин5</t>
  </si>
  <si>
    <t>Куропаткин6</t>
  </si>
  <si>
    <t>Куропаткин7</t>
  </si>
  <si>
    <t>Куропаткин8</t>
  </si>
  <si>
    <t>Куропаткин9</t>
  </si>
  <si>
    <t>Куропаткин10</t>
  </si>
  <si>
    <t>Куропаткин11</t>
  </si>
  <si>
    <t>Куропаткин12</t>
  </si>
  <si>
    <t>Куропаткин13</t>
  </si>
  <si>
    <t>Куропаткин14</t>
  </si>
  <si>
    <t>Куропаткин15</t>
  </si>
  <si>
    <t>Куропаткин16</t>
  </si>
  <si>
    <t>Пени за 1 день</t>
  </si>
  <si>
    <t>Итого, руб</t>
  </si>
  <si>
    <t>Средняя площадь,кв.м</t>
  </si>
  <si>
    <t>Максимальный срок просрочки, дн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</si>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</sst>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46B4-28A8-480E-9716-F2EDDA1AE3D2}">
  <dimension ref="A1:K43"/>
  <sheetViews>
    <sheetView tabSelected="1" zoomScale="85" zoomScaleNormal="85" workbookViewId="0">
      <selection activeCell="K21" sqref="K21"/>
    </sheetView>
  </sheetViews>
  <sheetFormatPr defaultRowHeight="15.75" x14ac:dyDescent="0.25"/>
  <cols>
    <col min="1" max="1" width="11.125" customWidth="1"/>
    <col min="2" max="2" width="13.75" customWidth="1"/>
    <col min="4" max="4" width="10.125" customWidth="1"/>
    <col min="6" max="7" width="10.375" bestFit="1" customWidth="1"/>
    <col min="8" max="8" width="10.625" customWidth="1"/>
  </cols>
  <sheetData>
    <row r="1" spans="1:11" x14ac:dyDescent="0.25">
      <c r="A1">
        <v>11</v>
      </c>
    </row>
    <row r="2" spans="1:11" ht="47.25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46</v>
      </c>
      <c r="J2" s="1" t="s">
        <v>8</v>
      </c>
      <c r="K2" s="1" t="s">
        <v>9</v>
      </c>
    </row>
    <row r="3" spans="1:11" x14ac:dyDescent="0.25">
      <c r="A3">
        <v>1</v>
      </c>
      <c r="B3" t="s">
        <v>10</v>
      </c>
      <c r="C3">
        <v>70</v>
      </c>
      <c r="D3">
        <f>$A$1*1.1</f>
        <v>12.100000000000001</v>
      </c>
      <c r="E3">
        <f>C3*D3</f>
        <v>847.00000000000011</v>
      </c>
      <c r="F3" s="3">
        <v>44813</v>
      </c>
      <c r="G3" s="3">
        <v>44805</v>
      </c>
      <c r="H3">
        <f>IF(F3&gt;=G3,0,G3-F3)</f>
        <v>0</v>
      </c>
      <c r="I3">
        <v>10</v>
      </c>
      <c r="J3">
        <f>I3*H3</f>
        <v>0</v>
      </c>
      <c r="K3">
        <f>SUM(E3,J3)</f>
        <v>847.00000000000011</v>
      </c>
    </row>
    <row r="4" spans="1:11" x14ac:dyDescent="0.25">
      <c r="A4">
        <v>2</v>
      </c>
      <c r="B4" t="s">
        <v>11</v>
      </c>
      <c r="C4">
        <v>69.5</v>
      </c>
      <c r="D4">
        <f t="shared" ref="D4:D34" si="0">$A$1*1.1</f>
        <v>12.100000000000001</v>
      </c>
      <c r="E4">
        <f t="shared" ref="E4:E38" si="1">C4*D4</f>
        <v>840.95</v>
      </c>
      <c r="F4" s="3">
        <f>F3</f>
        <v>44813</v>
      </c>
      <c r="G4" s="3">
        <f>G3+1</f>
        <v>44806</v>
      </c>
      <c r="H4">
        <f t="shared" ref="H4:H38" si="2">IF(F4&gt;=G4,0,G4-F4)</f>
        <v>0</v>
      </c>
      <c r="I4">
        <v>10</v>
      </c>
      <c r="J4">
        <f t="shared" ref="J4:J38" si="3">I4*H4</f>
        <v>0</v>
      </c>
      <c r="K4">
        <f t="shared" ref="K4:K38" si="4">SUM(E4,J4)</f>
        <v>840.95</v>
      </c>
    </row>
    <row r="5" spans="1:11" x14ac:dyDescent="0.25">
      <c r="A5">
        <v>3</v>
      </c>
      <c r="B5" t="s">
        <v>12</v>
      </c>
      <c r="C5">
        <v>69</v>
      </c>
      <c r="D5">
        <f t="shared" si="0"/>
        <v>12.100000000000001</v>
      </c>
      <c r="E5">
        <f t="shared" si="1"/>
        <v>834.90000000000009</v>
      </c>
      <c r="F5" s="3">
        <f t="shared" ref="F5:F38" si="5">F4</f>
        <v>44813</v>
      </c>
      <c r="G5" s="3">
        <f t="shared" ref="G5:G38" si="6">G4+1</f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834.90000000000009</v>
      </c>
    </row>
    <row r="6" spans="1:11" x14ac:dyDescent="0.25">
      <c r="A6">
        <v>4</v>
      </c>
      <c r="B6" t="s">
        <v>13</v>
      </c>
      <c r="C6">
        <v>68.5</v>
      </c>
      <c r="D6">
        <f t="shared" si="0"/>
        <v>12.100000000000001</v>
      </c>
      <c r="E6">
        <f t="shared" si="1"/>
        <v>828.85000000000014</v>
      </c>
      <c r="F6" s="3">
        <f t="shared" si="5"/>
        <v>44813</v>
      </c>
      <c r="G6" s="3">
        <f t="shared" si="6"/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828.85000000000014</v>
      </c>
    </row>
    <row r="7" spans="1:11" x14ac:dyDescent="0.25">
      <c r="A7">
        <v>5</v>
      </c>
      <c r="B7" t="s">
        <v>14</v>
      </c>
      <c r="C7">
        <v>68</v>
      </c>
      <c r="D7">
        <f t="shared" si="0"/>
        <v>12.100000000000001</v>
      </c>
      <c r="E7">
        <f t="shared" si="1"/>
        <v>822.80000000000007</v>
      </c>
      <c r="F7" s="3">
        <f t="shared" si="5"/>
        <v>44813</v>
      </c>
      <c r="G7" s="3">
        <f t="shared" si="6"/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822.80000000000007</v>
      </c>
    </row>
    <row r="8" spans="1:11" x14ac:dyDescent="0.25">
      <c r="A8">
        <v>6</v>
      </c>
      <c r="B8" t="s">
        <v>15</v>
      </c>
      <c r="C8">
        <v>67.5</v>
      </c>
      <c r="D8">
        <f t="shared" si="0"/>
        <v>12.100000000000001</v>
      </c>
      <c r="E8">
        <f t="shared" si="1"/>
        <v>816.75000000000011</v>
      </c>
      <c r="F8" s="3">
        <f t="shared" si="5"/>
        <v>44813</v>
      </c>
      <c r="G8" s="3">
        <f t="shared" si="6"/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816.75000000000011</v>
      </c>
    </row>
    <row r="9" spans="1:11" x14ac:dyDescent="0.25">
      <c r="A9">
        <v>7</v>
      </c>
      <c r="B9" t="s">
        <v>16</v>
      </c>
      <c r="C9">
        <v>67</v>
      </c>
      <c r="D9">
        <f t="shared" si="0"/>
        <v>12.100000000000001</v>
      </c>
      <c r="E9">
        <f t="shared" si="1"/>
        <v>810.7</v>
      </c>
      <c r="F9" s="3">
        <f t="shared" si="5"/>
        <v>44813</v>
      </c>
      <c r="G9" s="3">
        <f t="shared" si="6"/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810.7</v>
      </c>
    </row>
    <row r="10" spans="1:11" x14ac:dyDescent="0.25">
      <c r="A10">
        <v>8</v>
      </c>
      <c r="B10" t="s">
        <v>17</v>
      </c>
      <c r="C10">
        <v>66.5</v>
      </c>
      <c r="D10">
        <f t="shared" si="0"/>
        <v>12.100000000000001</v>
      </c>
      <c r="E10">
        <f t="shared" si="1"/>
        <v>804.65000000000009</v>
      </c>
      <c r="F10" s="3">
        <f t="shared" si="5"/>
        <v>44813</v>
      </c>
      <c r="G10" s="3">
        <f t="shared" si="6"/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804.65000000000009</v>
      </c>
    </row>
    <row r="11" spans="1:11" x14ac:dyDescent="0.25">
      <c r="A11">
        <v>9</v>
      </c>
      <c r="B11" t="s">
        <v>18</v>
      </c>
      <c r="C11">
        <v>66</v>
      </c>
      <c r="D11">
        <f t="shared" si="0"/>
        <v>12.100000000000001</v>
      </c>
      <c r="E11">
        <f t="shared" si="1"/>
        <v>798.60000000000014</v>
      </c>
      <c r="F11" s="3">
        <f t="shared" si="5"/>
        <v>44813</v>
      </c>
      <c r="G11" s="3">
        <f t="shared" si="6"/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798.60000000000014</v>
      </c>
    </row>
    <row r="12" spans="1:11" x14ac:dyDescent="0.25">
      <c r="A12">
        <v>10</v>
      </c>
      <c r="B12" t="s">
        <v>19</v>
      </c>
      <c r="C12">
        <v>65.5</v>
      </c>
      <c r="D12">
        <f t="shared" si="0"/>
        <v>12.100000000000001</v>
      </c>
      <c r="E12">
        <f t="shared" si="1"/>
        <v>792.55000000000007</v>
      </c>
      <c r="F12" s="3">
        <f t="shared" si="5"/>
        <v>44813</v>
      </c>
      <c r="G12" s="3">
        <f t="shared" si="6"/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802.55000000000007</v>
      </c>
    </row>
    <row r="13" spans="1:11" x14ac:dyDescent="0.25">
      <c r="A13">
        <v>11</v>
      </c>
      <c r="B13" t="s">
        <v>20</v>
      </c>
      <c r="C13">
        <v>65</v>
      </c>
      <c r="D13">
        <f t="shared" si="0"/>
        <v>12.100000000000001</v>
      </c>
      <c r="E13">
        <f t="shared" si="1"/>
        <v>786.50000000000011</v>
      </c>
      <c r="F13" s="3">
        <f t="shared" si="5"/>
        <v>44813</v>
      </c>
      <c r="G13" s="3">
        <f t="shared" si="6"/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806.50000000000011</v>
      </c>
    </row>
    <row r="14" spans="1:11" x14ac:dyDescent="0.25">
      <c r="A14">
        <v>12</v>
      </c>
      <c r="B14" t="s">
        <v>21</v>
      </c>
      <c r="C14">
        <v>64.5</v>
      </c>
      <c r="D14">
        <f t="shared" si="0"/>
        <v>12.100000000000001</v>
      </c>
      <c r="E14">
        <f t="shared" si="1"/>
        <v>780.45</v>
      </c>
      <c r="F14" s="3">
        <f t="shared" si="5"/>
        <v>44813</v>
      </c>
      <c r="G14" s="3">
        <f t="shared" si="6"/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810.45</v>
      </c>
    </row>
    <row r="15" spans="1:11" x14ac:dyDescent="0.25">
      <c r="A15">
        <v>13</v>
      </c>
      <c r="B15" t="s">
        <v>22</v>
      </c>
      <c r="C15">
        <v>64</v>
      </c>
      <c r="D15">
        <f t="shared" si="0"/>
        <v>12.100000000000001</v>
      </c>
      <c r="E15">
        <f t="shared" si="1"/>
        <v>774.40000000000009</v>
      </c>
      <c r="F15" s="3">
        <f t="shared" si="5"/>
        <v>44813</v>
      </c>
      <c r="G15" s="3">
        <f t="shared" si="6"/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814.40000000000009</v>
      </c>
    </row>
    <row r="16" spans="1:11" x14ac:dyDescent="0.25">
      <c r="A16">
        <v>14</v>
      </c>
      <c r="B16" t="s">
        <v>23</v>
      </c>
      <c r="C16">
        <v>63.5</v>
      </c>
      <c r="D16">
        <f t="shared" si="0"/>
        <v>12.100000000000001</v>
      </c>
      <c r="E16">
        <f t="shared" si="1"/>
        <v>768.35000000000014</v>
      </c>
      <c r="F16" s="3">
        <f t="shared" si="5"/>
        <v>44813</v>
      </c>
      <c r="G16" s="3">
        <f t="shared" si="6"/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818.35000000000014</v>
      </c>
    </row>
    <row r="17" spans="1:11" x14ac:dyDescent="0.25">
      <c r="A17">
        <v>15</v>
      </c>
      <c r="B17" t="s">
        <v>24</v>
      </c>
      <c r="C17">
        <v>63</v>
      </c>
      <c r="D17">
        <f t="shared" si="0"/>
        <v>12.100000000000001</v>
      </c>
      <c r="E17">
        <f t="shared" si="1"/>
        <v>762.30000000000007</v>
      </c>
      <c r="F17" s="3">
        <f t="shared" si="5"/>
        <v>44813</v>
      </c>
      <c r="G17" s="3">
        <f t="shared" si="6"/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822.30000000000007</v>
      </c>
    </row>
    <row r="18" spans="1:11" x14ac:dyDescent="0.25">
      <c r="A18">
        <v>16</v>
      </c>
      <c r="B18" t="s">
        <v>25</v>
      </c>
      <c r="C18">
        <v>62.5</v>
      </c>
      <c r="D18">
        <f t="shared" si="0"/>
        <v>12.100000000000001</v>
      </c>
      <c r="E18">
        <f t="shared" si="1"/>
        <v>756.25000000000011</v>
      </c>
      <c r="F18" s="3">
        <f t="shared" si="5"/>
        <v>44813</v>
      </c>
      <c r="G18" s="3">
        <f t="shared" si="6"/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826.25000000000011</v>
      </c>
    </row>
    <row r="19" spans="1:11" x14ac:dyDescent="0.25">
      <c r="A19">
        <v>17</v>
      </c>
      <c r="B19" t="s">
        <v>26</v>
      </c>
      <c r="C19">
        <v>62</v>
      </c>
      <c r="D19">
        <f t="shared" si="0"/>
        <v>12.100000000000001</v>
      </c>
      <c r="E19">
        <f t="shared" si="1"/>
        <v>750.2</v>
      </c>
      <c r="F19" s="3">
        <f t="shared" si="5"/>
        <v>44813</v>
      </c>
      <c r="G19" s="3">
        <f t="shared" si="6"/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830.2</v>
      </c>
    </row>
    <row r="20" spans="1:11" x14ac:dyDescent="0.25">
      <c r="A20">
        <v>18</v>
      </c>
      <c r="B20" t="s">
        <v>27</v>
      </c>
      <c r="C20">
        <v>61.5</v>
      </c>
      <c r="D20">
        <f t="shared" si="0"/>
        <v>12.100000000000001</v>
      </c>
      <c r="E20">
        <f t="shared" si="1"/>
        <v>744.15000000000009</v>
      </c>
      <c r="F20" s="3">
        <f t="shared" si="5"/>
        <v>44813</v>
      </c>
      <c r="G20" s="3">
        <f t="shared" si="6"/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834.15000000000009</v>
      </c>
    </row>
    <row r="21" spans="1:11" x14ac:dyDescent="0.25">
      <c r="A21">
        <v>19</v>
      </c>
      <c r="B21" t="s">
        <v>28</v>
      </c>
      <c r="C21">
        <v>61</v>
      </c>
      <c r="D21">
        <f t="shared" si="0"/>
        <v>12.100000000000001</v>
      </c>
      <c r="E21">
        <f t="shared" si="1"/>
        <v>738.10000000000014</v>
      </c>
      <c r="F21" s="3">
        <f t="shared" si="5"/>
        <v>44813</v>
      </c>
      <c r="G21" s="3">
        <f t="shared" si="6"/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838.10000000000014</v>
      </c>
    </row>
    <row r="22" spans="1:11" x14ac:dyDescent="0.25">
      <c r="A22">
        <v>20</v>
      </c>
      <c r="B22" t="s">
        <v>29</v>
      </c>
      <c r="C22">
        <v>60.5</v>
      </c>
      <c r="D22">
        <f t="shared" si="0"/>
        <v>12.100000000000001</v>
      </c>
      <c r="E22">
        <f t="shared" si="1"/>
        <v>732.05000000000007</v>
      </c>
      <c r="F22" s="3">
        <f t="shared" si="5"/>
        <v>44813</v>
      </c>
      <c r="G22" s="3">
        <f t="shared" si="6"/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842.05000000000007</v>
      </c>
    </row>
    <row r="23" spans="1:11" x14ac:dyDescent="0.25">
      <c r="A23">
        <v>21</v>
      </c>
      <c r="B23" t="s">
        <v>30</v>
      </c>
      <c r="C23">
        <v>60</v>
      </c>
      <c r="D23">
        <f t="shared" si="0"/>
        <v>12.100000000000001</v>
      </c>
      <c r="E23">
        <f t="shared" si="1"/>
        <v>726.00000000000011</v>
      </c>
      <c r="F23" s="3">
        <f t="shared" si="5"/>
        <v>44813</v>
      </c>
      <c r="G23" s="3">
        <f t="shared" si="6"/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846.00000000000011</v>
      </c>
    </row>
    <row r="24" spans="1:11" x14ac:dyDescent="0.25">
      <c r="A24">
        <v>22</v>
      </c>
      <c r="B24" t="s">
        <v>31</v>
      </c>
      <c r="C24">
        <v>59.5</v>
      </c>
      <c r="D24">
        <f t="shared" si="0"/>
        <v>12.100000000000001</v>
      </c>
      <c r="E24">
        <f t="shared" si="1"/>
        <v>719.95</v>
      </c>
      <c r="F24" s="3">
        <f t="shared" si="5"/>
        <v>44813</v>
      </c>
      <c r="G24" s="3">
        <f t="shared" si="6"/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849.95</v>
      </c>
    </row>
    <row r="25" spans="1:11" x14ac:dyDescent="0.25">
      <c r="A25">
        <v>23</v>
      </c>
      <c r="B25" t="s">
        <v>32</v>
      </c>
      <c r="C25">
        <v>59</v>
      </c>
      <c r="D25">
        <f t="shared" si="0"/>
        <v>12.100000000000001</v>
      </c>
      <c r="E25">
        <f t="shared" si="1"/>
        <v>713.90000000000009</v>
      </c>
      <c r="F25" s="3">
        <f t="shared" si="5"/>
        <v>44813</v>
      </c>
      <c r="G25" s="3">
        <f t="shared" si="6"/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853.90000000000009</v>
      </c>
    </row>
    <row r="26" spans="1:11" x14ac:dyDescent="0.25">
      <c r="A26">
        <v>24</v>
      </c>
      <c r="B26" t="s">
        <v>33</v>
      </c>
      <c r="C26">
        <v>58.5</v>
      </c>
      <c r="D26">
        <f t="shared" si="0"/>
        <v>12.100000000000001</v>
      </c>
      <c r="E26">
        <f t="shared" si="1"/>
        <v>707.85000000000014</v>
      </c>
      <c r="F26" s="3">
        <f t="shared" si="5"/>
        <v>44813</v>
      </c>
      <c r="G26" s="3">
        <f t="shared" si="6"/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857.85000000000014</v>
      </c>
    </row>
    <row r="27" spans="1:11" x14ac:dyDescent="0.25">
      <c r="A27">
        <v>25</v>
      </c>
      <c r="B27" t="s">
        <v>34</v>
      </c>
      <c r="C27">
        <v>58</v>
      </c>
      <c r="D27">
        <f t="shared" si="0"/>
        <v>12.100000000000001</v>
      </c>
      <c r="E27">
        <f t="shared" si="1"/>
        <v>701.80000000000007</v>
      </c>
      <c r="F27" s="3">
        <f t="shared" si="5"/>
        <v>44813</v>
      </c>
      <c r="G27" s="3">
        <f t="shared" si="6"/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861.80000000000007</v>
      </c>
    </row>
    <row r="28" spans="1:11" x14ac:dyDescent="0.25">
      <c r="A28">
        <v>26</v>
      </c>
      <c r="B28" t="s">
        <v>35</v>
      </c>
      <c r="C28">
        <v>57.5</v>
      </c>
      <c r="D28">
        <f t="shared" si="0"/>
        <v>12.100000000000001</v>
      </c>
      <c r="E28">
        <f t="shared" si="1"/>
        <v>695.75000000000011</v>
      </c>
      <c r="F28" s="3">
        <f t="shared" si="5"/>
        <v>44813</v>
      </c>
      <c r="G28" s="3">
        <f t="shared" si="6"/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865.75000000000011</v>
      </c>
    </row>
    <row r="29" spans="1:11" x14ac:dyDescent="0.25">
      <c r="A29">
        <v>27</v>
      </c>
      <c r="B29" t="s">
        <v>36</v>
      </c>
      <c r="C29">
        <v>57</v>
      </c>
      <c r="D29">
        <f t="shared" si="0"/>
        <v>12.100000000000001</v>
      </c>
      <c r="E29">
        <f t="shared" si="1"/>
        <v>689.7</v>
      </c>
      <c r="F29" s="3">
        <f t="shared" si="5"/>
        <v>44813</v>
      </c>
      <c r="G29" s="3">
        <f t="shared" si="6"/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869.7</v>
      </c>
    </row>
    <row r="30" spans="1:11" x14ac:dyDescent="0.25">
      <c r="A30">
        <v>28</v>
      </c>
      <c r="B30" t="s">
        <v>37</v>
      </c>
      <c r="C30">
        <v>56.5</v>
      </c>
      <c r="D30">
        <f t="shared" si="0"/>
        <v>12.100000000000001</v>
      </c>
      <c r="E30">
        <f t="shared" si="1"/>
        <v>683.65000000000009</v>
      </c>
      <c r="F30" s="3">
        <f t="shared" si="5"/>
        <v>44813</v>
      </c>
      <c r="G30" s="3">
        <f t="shared" si="6"/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873.65000000000009</v>
      </c>
    </row>
    <row r="31" spans="1:11" x14ac:dyDescent="0.25">
      <c r="A31">
        <v>29</v>
      </c>
      <c r="B31" t="s">
        <v>38</v>
      </c>
      <c r="C31">
        <v>56</v>
      </c>
      <c r="D31">
        <f t="shared" si="0"/>
        <v>12.100000000000001</v>
      </c>
      <c r="E31">
        <f t="shared" si="1"/>
        <v>677.60000000000014</v>
      </c>
      <c r="F31" s="3">
        <f t="shared" si="5"/>
        <v>44813</v>
      </c>
      <c r="G31" s="3">
        <f t="shared" si="6"/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877.60000000000014</v>
      </c>
    </row>
    <row r="32" spans="1:11" x14ac:dyDescent="0.25">
      <c r="A32">
        <v>30</v>
      </c>
      <c r="B32" t="s">
        <v>39</v>
      </c>
      <c r="C32">
        <v>55.5</v>
      </c>
      <c r="D32">
        <f t="shared" si="0"/>
        <v>12.100000000000001</v>
      </c>
      <c r="E32">
        <f t="shared" si="1"/>
        <v>671.55000000000007</v>
      </c>
      <c r="F32" s="3">
        <f t="shared" si="5"/>
        <v>44813</v>
      </c>
      <c r="G32" s="3">
        <f t="shared" si="6"/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881.55000000000007</v>
      </c>
    </row>
    <row r="33" spans="1:11" x14ac:dyDescent="0.25">
      <c r="A33">
        <v>31</v>
      </c>
      <c r="B33" t="s">
        <v>40</v>
      </c>
      <c r="C33">
        <v>55</v>
      </c>
      <c r="D33">
        <f t="shared" si="0"/>
        <v>12.100000000000001</v>
      </c>
      <c r="E33">
        <f t="shared" si="1"/>
        <v>665.50000000000011</v>
      </c>
      <c r="F33" s="3">
        <f t="shared" si="5"/>
        <v>44813</v>
      </c>
      <c r="G33" s="3">
        <f t="shared" si="6"/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885.50000000000011</v>
      </c>
    </row>
    <row r="34" spans="1:11" x14ac:dyDescent="0.25">
      <c r="A34">
        <v>32</v>
      </c>
      <c r="B34" t="s">
        <v>41</v>
      </c>
      <c r="C34">
        <v>54.5</v>
      </c>
      <c r="D34">
        <f t="shared" si="0"/>
        <v>12.100000000000001</v>
      </c>
      <c r="E34">
        <f t="shared" si="1"/>
        <v>659.45</v>
      </c>
      <c r="F34" s="3">
        <f t="shared" si="5"/>
        <v>44813</v>
      </c>
      <c r="G34" s="3">
        <f t="shared" si="6"/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889.45</v>
      </c>
    </row>
    <row r="35" spans="1:11" x14ac:dyDescent="0.25">
      <c r="A35">
        <v>33</v>
      </c>
      <c r="B35" t="s">
        <v>42</v>
      </c>
      <c r="C35">
        <v>54</v>
      </c>
      <c r="D35">
        <f>$A$1*1.1/2</f>
        <v>6.0500000000000007</v>
      </c>
      <c r="E35">
        <f t="shared" si="1"/>
        <v>326.70000000000005</v>
      </c>
      <c r="F35" s="3">
        <f t="shared" si="5"/>
        <v>44813</v>
      </c>
      <c r="G35" s="3">
        <f t="shared" si="6"/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566.70000000000005</v>
      </c>
    </row>
    <row r="36" spans="1:11" x14ac:dyDescent="0.25">
      <c r="A36">
        <v>34</v>
      </c>
      <c r="B36" t="s">
        <v>43</v>
      </c>
      <c r="C36">
        <v>53.5</v>
      </c>
      <c r="D36">
        <f t="shared" ref="D36:D38" si="7">$A$1*1.1/2</f>
        <v>6.0500000000000007</v>
      </c>
      <c r="E36">
        <f t="shared" si="1"/>
        <v>323.67500000000001</v>
      </c>
      <c r="F36" s="3">
        <f t="shared" si="5"/>
        <v>44813</v>
      </c>
      <c r="G36" s="3">
        <f t="shared" si="6"/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573.67499999999995</v>
      </c>
    </row>
    <row r="37" spans="1:11" x14ac:dyDescent="0.25">
      <c r="A37">
        <v>35</v>
      </c>
      <c r="B37" t="s">
        <v>44</v>
      </c>
      <c r="C37">
        <v>53</v>
      </c>
      <c r="D37">
        <f t="shared" si="7"/>
        <v>6.0500000000000007</v>
      </c>
      <c r="E37">
        <f t="shared" si="1"/>
        <v>320.65000000000003</v>
      </c>
      <c r="F37" s="3">
        <f t="shared" si="5"/>
        <v>44813</v>
      </c>
      <c r="G37" s="3">
        <f t="shared" si="6"/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580.65000000000009</v>
      </c>
    </row>
    <row r="38" spans="1:11" x14ac:dyDescent="0.25">
      <c r="A38">
        <v>36</v>
      </c>
      <c r="B38" t="s">
        <v>45</v>
      </c>
      <c r="C38">
        <v>52.5</v>
      </c>
      <c r="D38">
        <f t="shared" si="7"/>
        <v>6.0500000000000007</v>
      </c>
      <c r="E38">
        <f t="shared" si="1"/>
        <v>317.62500000000006</v>
      </c>
      <c r="F38" s="3">
        <f t="shared" si="5"/>
        <v>44813</v>
      </c>
      <c r="G38" s="3">
        <f t="shared" si="6"/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587.625</v>
      </c>
    </row>
    <row r="40" spans="1:11" x14ac:dyDescent="0.25">
      <c r="B40" s="4" t="s">
        <v>47</v>
      </c>
      <c r="C40" s="5">
        <f>SUM(K:K)</f>
        <v>29171.850000000002</v>
      </c>
    </row>
    <row r="41" spans="1:11" ht="31.5" x14ac:dyDescent="0.25">
      <c r="B41" s="6" t="s">
        <v>48</v>
      </c>
      <c r="C41" s="7">
        <f>AVERAGE(C3:C38)</f>
        <v>61.25</v>
      </c>
    </row>
    <row r="42" spans="1:11" ht="47.25" x14ac:dyDescent="0.25">
      <c r="B42" s="6" t="s">
        <v>49</v>
      </c>
      <c r="C42" s="7">
        <f>MAX(H:H)</f>
        <v>27</v>
      </c>
    </row>
    <row r="43" spans="1:11" ht="47.25" x14ac:dyDescent="0.25">
      <c r="B43" s="6" t="s">
        <v>50</v>
      </c>
      <c r="C43" s="7">
        <f>MAX(K:K)</f>
        <v>889.45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2022-10-05T07:26:20Z</dcterms:created>
  <dcterms:modified xsi:type="dcterms:W3CDTF">2022-10-19T08:49:33Z</dcterms:modified>
</cp:coreProperties>
</file>