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389A5449-854D-4CB3-99F7-A0D23EA00985}" xr6:coauthVersionLast="37" xr6:coauthVersionMax="47" xr10:uidLastSave="{00000000-0000-0000-0000-000000000000}"/>
  <bookViews>
    <workbookView xWindow="-120" yWindow="-120" windowWidth="29040" windowHeight="15840" xr2:uid="{EAF2AFD9-6AD1-4813-954B-D105A5CF3691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C43" i="1" l="1"/>
  <c r="C42" i="1"/>
  <c r="C41" i="1"/>
  <c r="C40" i="1"/>
  <c r="D9" i="1" l="1"/>
  <c r="D10" i="1"/>
  <c r="D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1" i="1"/>
  <c r="D6" i="1"/>
  <c r="D7" i="1"/>
  <c r="D8" i="1"/>
  <c r="D4" i="1"/>
  <c r="D5" i="1"/>
  <c r="E3" i="1"/>
  <c r="C4" i="1"/>
  <c r="E4" i="1" s="1"/>
  <c r="C5" i="1" l="1"/>
  <c r="C6" i="1" l="1"/>
  <c r="E5" i="1"/>
  <c r="C7" i="1" l="1"/>
  <c r="E6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<sst xmlns="http://schemas.openxmlformats.org/spreadsheetml/2006/main" count="51" uniqueCount="51">
  <si>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</si>
  <si>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</si>
  <si>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</si>
  <si>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</si>
  <si>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Дата оплаты</t>
  </si>
  <si>
    <t>Срок оплаты, дней</t>
  </si>
  <si>
    <t>Просрочка, дней</t>
  </si>
  <si>
    <t>Итого, руб.</t>
  </si>
  <si>
    <t>Тариф,руб./кв.м</t>
  </si>
  <si>
    <t>Штраф, руб.</t>
  </si>
  <si>
    <t>Пени за 1 день, руб.</t>
  </si>
  <si>
    <t>Средняя площадь, кв.м.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</si>
  <si>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</si>
  <si>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</si>
  <si>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</si>
  <si>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</si>
  <si>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</si>
  <si>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</si>
  <si>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</si>
  <si>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</si>
  <si>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</si>
  <si>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</si>
  <si>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</si>
  <si>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</si>
  <si>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</si>
  <si>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</si>
  <si>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</si>
  <si>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</si>
  <si>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</si>
  <si>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</si>
  <si>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</si>
  <si>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</si>
  <si>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</si>
  <si>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</si>
  <si>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</si>
  <si>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</si>
  <si>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</si>
  <si>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</si>
  <si>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</si>
  <si>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</si>
  <si>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</si>
  <si>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</si>
  <si>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</si>
  <si>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</si>
  <si>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</si>
  <si>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</si>
  <si>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</si>
  <si>
    <t>Максимальная сумма, руб.</t>
  </si>
  <si>
    <t>Максимальный срок просрочки, дней</t>
  </si>
  <si>
    <t>Общая сумма, руб.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</si>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</sst>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282C34"/>
      <name val="Times New Roman"/>
      <family val="1"/>
      <charset val="204"/>
    </font>
    <font>
      <sz val="11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1" fontId="0" fillId="0" borderId="0" xfId="0" applyNumberFormat="1" applyFont="1"/>
  </cellXfs>
  <cellStyles count="2">
    <cellStyle name="Normal 2" xfId="1" xr:uid="{AC8B6A2B-AB7E-413B-9E68-50EEA36AA3C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7;&#1090;&#1091;&#1076;&#1077;&#1085;&#1090;\Downloads\table_1_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C3">
            <v>70</v>
          </cell>
          <cell r="H3">
            <v>0</v>
          </cell>
          <cell r="K3">
            <v>3003.0000000000005</v>
          </cell>
        </row>
        <row r="4">
          <cell r="C4">
            <v>69.5</v>
          </cell>
          <cell r="H4">
            <v>0</v>
          </cell>
          <cell r="K4">
            <v>2981.55</v>
          </cell>
        </row>
        <row r="5">
          <cell r="C5">
            <v>69</v>
          </cell>
          <cell r="H5">
            <v>0</v>
          </cell>
          <cell r="K5">
            <v>2960.1000000000004</v>
          </cell>
        </row>
        <row r="6">
          <cell r="C6">
            <v>68.5</v>
          </cell>
          <cell r="H6">
            <v>0</v>
          </cell>
          <cell r="K6">
            <v>2938.6500000000005</v>
          </cell>
        </row>
        <row r="7">
          <cell r="C7">
            <v>68</v>
          </cell>
          <cell r="H7">
            <v>0</v>
          </cell>
          <cell r="K7">
            <v>2917.2000000000003</v>
          </cell>
        </row>
        <row r="8">
          <cell r="C8">
            <v>67.5</v>
          </cell>
          <cell r="H8">
            <v>0</v>
          </cell>
          <cell r="K8">
            <v>2895.7500000000005</v>
          </cell>
        </row>
        <row r="9">
          <cell r="C9">
            <v>67</v>
          </cell>
          <cell r="H9">
            <v>0</v>
          </cell>
          <cell r="K9">
            <v>2874.3</v>
          </cell>
        </row>
        <row r="10">
          <cell r="C10">
            <v>66.5</v>
          </cell>
          <cell r="H10">
            <v>0</v>
          </cell>
          <cell r="K10">
            <v>2852.8500000000004</v>
          </cell>
        </row>
        <row r="11">
          <cell r="C11">
            <v>66</v>
          </cell>
          <cell r="H11">
            <v>0</v>
          </cell>
          <cell r="K11">
            <v>2831.4000000000005</v>
          </cell>
        </row>
        <row r="12">
          <cell r="C12">
            <v>65.5</v>
          </cell>
          <cell r="H12">
            <v>1</v>
          </cell>
          <cell r="K12">
            <v>2819.9500000000003</v>
          </cell>
        </row>
        <row r="13">
          <cell r="C13">
            <v>65</v>
          </cell>
          <cell r="H13">
            <v>2</v>
          </cell>
          <cell r="K13">
            <v>2808.5000000000005</v>
          </cell>
        </row>
        <row r="14">
          <cell r="C14">
            <v>64.5</v>
          </cell>
          <cell r="H14">
            <v>3</v>
          </cell>
          <cell r="K14">
            <v>2797.05</v>
          </cell>
        </row>
        <row r="15">
          <cell r="C15">
            <v>64</v>
          </cell>
          <cell r="H15">
            <v>4</v>
          </cell>
          <cell r="K15">
            <v>2785.6000000000004</v>
          </cell>
        </row>
        <row r="16">
          <cell r="C16">
            <v>63.5</v>
          </cell>
          <cell r="H16">
            <v>5</v>
          </cell>
          <cell r="K16">
            <v>2774.1500000000005</v>
          </cell>
        </row>
        <row r="17">
          <cell r="C17">
            <v>63</v>
          </cell>
          <cell r="H17">
            <v>6</v>
          </cell>
          <cell r="K17">
            <v>2762.7000000000003</v>
          </cell>
        </row>
        <row r="18">
          <cell r="C18">
            <v>62.5</v>
          </cell>
          <cell r="H18">
            <v>7</v>
          </cell>
          <cell r="K18">
            <v>2751.2500000000005</v>
          </cell>
        </row>
        <row r="19">
          <cell r="C19">
            <v>62</v>
          </cell>
          <cell r="H19">
            <v>8</v>
          </cell>
          <cell r="K19">
            <v>2739.8</v>
          </cell>
        </row>
        <row r="20">
          <cell r="C20">
            <v>61.5</v>
          </cell>
          <cell r="H20">
            <v>9</v>
          </cell>
          <cell r="K20">
            <v>2728.3500000000004</v>
          </cell>
        </row>
        <row r="21">
          <cell r="C21">
            <v>61</v>
          </cell>
          <cell r="H21">
            <v>10</v>
          </cell>
          <cell r="K21">
            <v>2716.9000000000005</v>
          </cell>
        </row>
        <row r="22">
          <cell r="C22">
            <v>60.5</v>
          </cell>
          <cell r="H22">
            <v>11</v>
          </cell>
          <cell r="K22">
            <v>2705.4500000000003</v>
          </cell>
        </row>
        <row r="23">
          <cell r="C23">
            <v>60</v>
          </cell>
          <cell r="H23">
            <v>12</v>
          </cell>
          <cell r="K23">
            <v>2694.0000000000005</v>
          </cell>
        </row>
        <row r="24">
          <cell r="C24">
            <v>59.5</v>
          </cell>
          <cell r="H24">
            <v>13</v>
          </cell>
          <cell r="K24">
            <v>2682.55</v>
          </cell>
        </row>
        <row r="25">
          <cell r="C25">
            <v>59</v>
          </cell>
          <cell r="H25">
            <v>14</v>
          </cell>
          <cell r="K25">
            <v>2671.1000000000004</v>
          </cell>
        </row>
        <row r="26">
          <cell r="C26">
            <v>58.5</v>
          </cell>
          <cell r="H26">
            <v>15</v>
          </cell>
          <cell r="K26">
            <v>2659.6500000000005</v>
          </cell>
        </row>
        <row r="27">
          <cell r="C27">
            <v>58</v>
          </cell>
          <cell r="H27">
            <v>16</v>
          </cell>
          <cell r="K27">
            <v>2648.2000000000003</v>
          </cell>
        </row>
        <row r="28">
          <cell r="C28">
            <v>57.5</v>
          </cell>
          <cell r="H28">
            <v>17</v>
          </cell>
          <cell r="K28">
            <v>2636.7500000000005</v>
          </cell>
        </row>
        <row r="29">
          <cell r="C29">
            <v>57</v>
          </cell>
          <cell r="H29">
            <v>18</v>
          </cell>
          <cell r="K29">
            <v>2625.3</v>
          </cell>
        </row>
        <row r="30">
          <cell r="C30">
            <v>56.5</v>
          </cell>
          <cell r="H30">
            <v>19</v>
          </cell>
          <cell r="K30">
            <v>2613.8500000000004</v>
          </cell>
        </row>
        <row r="31">
          <cell r="C31">
            <v>56</v>
          </cell>
          <cell r="H31">
            <v>20</v>
          </cell>
          <cell r="K31">
            <v>2602.4000000000005</v>
          </cell>
        </row>
        <row r="32">
          <cell r="C32">
            <v>55.5</v>
          </cell>
          <cell r="H32">
            <v>21</v>
          </cell>
          <cell r="K32">
            <v>2590.9500000000003</v>
          </cell>
        </row>
        <row r="33">
          <cell r="C33">
            <v>55</v>
          </cell>
          <cell r="H33">
            <v>22</v>
          </cell>
          <cell r="K33">
            <v>2579.5000000000005</v>
          </cell>
        </row>
        <row r="34">
          <cell r="C34">
            <v>54.5</v>
          </cell>
          <cell r="H34">
            <v>23</v>
          </cell>
          <cell r="K34">
            <v>2568.0500000000002</v>
          </cell>
        </row>
        <row r="35">
          <cell r="C35">
            <v>54</v>
          </cell>
          <cell r="H35">
            <v>24</v>
          </cell>
          <cell r="K35">
            <v>1398.3000000000002</v>
          </cell>
        </row>
        <row r="36">
          <cell r="C36">
            <v>53.5</v>
          </cell>
          <cell r="H36">
            <v>25</v>
          </cell>
          <cell r="K36">
            <v>1397.575</v>
          </cell>
        </row>
        <row r="37">
          <cell r="C37">
            <v>53</v>
          </cell>
          <cell r="H37">
            <v>26</v>
          </cell>
          <cell r="K37">
            <v>1396.8500000000001</v>
          </cell>
        </row>
        <row r="38">
          <cell r="C38">
            <v>52.5</v>
          </cell>
          <cell r="H38">
            <v>27</v>
          </cell>
          <cell r="K38">
            <v>1396.1250000000002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8C5-B1B9-447A-8C7B-1CAD0911E487}">
  <dimension ref="A1:K44"/>
  <sheetViews>
    <sheetView tabSelected="1" zoomScaleNormal="100" workbookViewId="0">
      <selection activeCell="L13" sqref="L13"/>
    </sheetView>
  </sheetViews>
  <sheetFormatPr defaultRowHeight="15.75" x14ac:dyDescent="0.25"/>
  <cols>
    <col min="1" max="1" width="11.5" style="2" bestFit="1" customWidth="1"/>
    <col min="2" max="2" width="35" style="2" bestFit="1" customWidth="1"/>
    <col min="3" max="3" width="13.125" style="2" bestFit="1" customWidth="1"/>
    <col min="4" max="4" width="14.25" style="2" bestFit="1" customWidth="1"/>
    <col min="5" max="5" width="10.375" style="2" bestFit="1" customWidth="1"/>
    <col min="6" max="6" width="17.25" style="2" bestFit="1" customWidth="1"/>
    <col min="7" max="7" width="11.625" style="2" bestFit="1" customWidth="1"/>
    <col min="8" max="8" width="15.125" style="2" bestFit="1" customWidth="1"/>
    <col min="9" max="9" width="18" style="2" bestFit="1" customWidth="1"/>
    <col min="10" max="10" width="11" style="2" bestFit="1" customWidth="1"/>
    <col min="11" max="11" width="10.25" style="12" bestFit="1" customWidth="1"/>
    <col min="12" max="12" width="11" style="2" customWidth="1"/>
    <col min="13" max="16384" width="9" style="2"/>
  </cols>
  <sheetData>
    <row r="1" spans="1:11" s="1" customFormat="1" x14ac:dyDescent="0.25">
      <c r="A1" s="4">
        <v>66</v>
      </c>
      <c r="B1" s="4"/>
      <c r="C1" s="4"/>
      <c r="D1" s="4"/>
      <c r="E1" s="4"/>
      <c r="F1" s="4"/>
      <c r="G1" s="4"/>
      <c r="H1" s="4"/>
      <c r="I1" s="4"/>
      <c r="J1" s="4"/>
      <c r="K1" s="11"/>
    </row>
    <row r="2" spans="1:11" x14ac:dyDescent="0.25">
      <c r="A2" s="6" t="s">
        <v>0</v>
      </c>
      <c r="B2" s="6" t="s">
        <v>1</v>
      </c>
      <c r="C2" s="7" t="s">
        <v>2</v>
      </c>
      <c r="D2" s="4" t="s">
        <v>8</v>
      </c>
      <c r="E2" s="7" t="s">
        <v>3</v>
      </c>
      <c r="F2" s="4" t="s">
        <v>5</v>
      </c>
      <c r="G2" s="4" t="s">
        <v>4</v>
      </c>
      <c r="H2" s="4" t="s">
        <v>6</v>
      </c>
      <c r="I2" s="5" t="s">
        <v>10</v>
      </c>
      <c r="J2" s="4" t="s">
        <v>9</v>
      </c>
      <c r="K2" s="11" t="s">
        <v>7</v>
      </c>
    </row>
    <row r="3" spans="1:11" x14ac:dyDescent="0.25">
      <c r="A3" s="4">
        <v>1</v>
      </c>
      <c r="B3" s="4" t="s">
        <v>12</v>
      </c>
      <c r="C3" s="4">
        <v>70</v>
      </c>
      <c r="D3" s="4">
        <f t="shared" ref="D3:D8" si="0">A$1*1.1</f>
        <v>72.600000000000009</v>
      </c>
      <c r="E3" s="4">
        <f>C3*D3</f>
        <v>5082.0000000000009</v>
      </c>
      <c r="F3" s="8">
        <v>44813</v>
      </c>
      <c r="G3" s="8">
        <v>44805</v>
      </c>
      <c r="H3" s="4">
        <f>IF(F3&lt;G3,G3-F3,0)</f>
        <v>0</v>
      </c>
      <c r="I3" s="4">
        <v>10</v>
      </c>
      <c r="J3" s="9">
        <f>I3*H3</f>
        <v>0</v>
      </c>
      <c r="K3" s="13">
        <f>E3+J3</f>
        <v>5082.0000000000009</v>
      </c>
    </row>
    <row r="4" spans="1:11" x14ac:dyDescent="0.25">
      <c r="A4" s="1">
        <v>2</v>
      </c>
      <c r="B4" s="4" t="s">
        <v>13</v>
      </c>
      <c r="C4" s="1">
        <f>C3-0.5</f>
        <v>69.5</v>
      </c>
      <c r="D4" s="1">
        <f t="shared" si="0"/>
        <v>72.600000000000009</v>
      </c>
      <c r="E4" s="1">
        <f t="shared" ref="E4:E38" si="1">C4*D4</f>
        <v>5045.7000000000007</v>
      </c>
      <c r="F4" s="3">
        <v>44813</v>
      </c>
      <c r="G4" s="3">
        <v>44806</v>
      </c>
      <c r="H4" s="1">
        <f t="shared" ref="H4:H38" si="2">IF(F4&lt;G4,G4-F4,0)</f>
        <v>0</v>
      </c>
      <c r="I4" s="1">
        <v>10</v>
      </c>
      <c r="J4" s="2">
        <f t="shared" ref="J4:J38" si="3">I4*H4</f>
        <v>0</v>
      </c>
      <c r="K4" s="13">
        <f t="shared" ref="K4:K38" si="4">E4+J4</f>
        <v>5045.7000000000007</v>
      </c>
    </row>
    <row r="5" spans="1:11" x14ac:dyDescent="0.25">
      <c r="A5" s="1">
        <v>3</v>
      </c>
      <c r="B5" s="4" t="s">
        <v>14</v>
      </c>
      <c r="C5" s="1">
        <f t="shared" ref="C5:C38" si="5">C4-0.5</f>
        <v>69</v>
      </c>
      <c r="D5" s="1">
        <f t="shared" si="0"/>
        <v>72.600000000000009</v>
      </c>
      <c r="E5" s="1">
        <f t="shared" si="1"/>
        <v>5009.4000000000005</v>
      </c>
      <c r="F5" s="3">
        <v>44813</v>
      </c>
      <c r="G5" s="3">
        <v>44807</v>
      </c>
      <c r="H5" s="1">
        <f t="shared" si="2"/>
        <v>0</v>
      </c>
      <c r="I5" s="1">
        <v>10</v>
      </c>
      <c r="J5" s="2">
        <f t="shared" si="3"/>
        <v>0</v>
      </c>
      <c r="K5" s="13">
        <f t="shared" si="4"/>
        <v>5009.4000000000005</v>
      </c>
    </row>
    <row r="6" spans="1:11" x14ac:dyDescent="0.25">
      <c r="A6" s="1">
        <v>4</v>
      </c>
      <c r="B6" s="4" t="s">
        <v>15</v>
      </c>
      <c r="C6" s="1">
        <f t="shared" si="5"/>
        <v>68.5</v>
      </c>
      <c r="D6" s="1">
        <f t="shared" si="0"/>
        <v>72.600000000000009</v>
      </c>
      <c r="E6" s="1">
        <f t="shared" si="1"/>
        <v>4973.1000000000004</v>
      </c>
      <c r="F6" s="3">
        <v>44813</v>
      </c>
      <c r="G6" s="3">
        <v>44808</v>
      </c>
      <c r="H6" s="1">
        <f t="shared" si="2"/>
        <v>0</v>
      </c>
      <c r="I6" s="1">
        <v>10</v>
      </c>
      <c r="J6" s="2">
        <f t="shared" si="3"/>
        <v>0</v>
      </c>
      <c r="K6" s="13">
        <f t="shared" si="4"/>
        <v>4973.1000000000004</v>
      </c>
    </row>
    <row r="7" spans="1:11" x14ac:dyDescent="0.25">
      <c r="A7" s="1">
        <v>5</v>
      </c>
      <c r="B7" s="4" t="s">
        <v>16</v>
      </c>
      <c r="C7" s="1">
        <f t="shared" si="5"/>
        <v>68</v>
      </c>
      <c r="D7" s="1">
        <f t="shared" si="0"/>
        <v>72.600000000000009</v>
      </c>
      <c r="E7" s="1">
        <f t="shared" si="1"/>
        <v>4936.8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2">
        <f t="shared" si="3"/>
        <v>0</v>
      </c>
      <c r="K7" s="13">
        <f t="shared" si="4"/>
        <v>4936.8</v>
      </c>
    </row>
    <row r="8" spans="1:11" x14ac:dyDescent="0.25">
      <c r="A8" s="1">
        <v>6</v>
      </c>
      <c r="B8" s="4" t="s">
        <v>17</v>
      </c>
      <c r="C8" s="1">
        <f t="shared" si="5"/>
        <v>67.5</v>
      </c>
      <c r="D8" s="1">
        <f t="shared" si="0"/>
        <v>72.600000000000009</v>
      </c>
      <c r="E8" s="1">
        <f t="shared" si="1"/>
        <v>4900.5000000000009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2">
        <f t="shared" si="3"/>
        <v>0</v>
      </c>
      <c r="K8" s="13">
        <f t="shared" si="4"/>
        <v>4900.5000000000009</v>
      </c>
    </row>
    <row r="9" spans="1:11" x14ac:dyDescent="0.25">
      <c r="A9" s="1">
        <v>7</v>
      </c>
      <c r="B9" s="4" t="s">
        <v>18</v>
      </c>
      <c r="C9" s="1">
        <f t="shared" si="5"/>
        <v>67</v>
      </c>
      <c r="D9" s="1">
        <f t="shared" ref="D9:D10" si="6">A$1*1.1/2</f>
        <v>36.300000000000004</v>
      </c>
      <c r="E9" s="1">
        <f t="shared" si="1"/>
        <v>2432.1000000000004</v>
      </c>
      <c r="F9" s="3">
        <v>44813</v>
      </c>
      <c r="G9" s="3">
        <v>44811</v>
      </c>
      <c r="H9" s="1">
        <f t="shared" si="2"/>
        <v>0</v>
      </c>
      <c r="I9" s="1">
        <v>10</v>
      </c>
      <c r="J9" s="2">
        <f t="shared" si="3"/>
        <v>0</v>
      </c>
      <c r="K9" s="13">
        <f t="shared" si="4"/>
        <v>2432.1000000000004</v>
      </c>
    </row>
    <row r="10" spans="1:11" x14ac:dyDescent="0.25">
      <c r="A10" s="1">
        <v>8</v>
      </c>
      <c r="B10" s="4" t="s">
        <v>19</v>
      </c>
      <c r="C10" s="1">
        <f t="shared" si="5"/>
        <v>66.5</v>
      </c>
      <c r="D10" s="1">
        <f t="shared" si="6"/>
        <v>36.300000000000004</v>
      </c>
      <c r="E10" s="1">
        <f t="shared" si="1"/>
        <v>2413.9500000000003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2">
        <f t="shared" si="3"/>
        <v>0</v>
      </c>
      <c r="K10" s="13">
        <f t="shared" si="4"/>
        <v>2413.9500000000003</v>
      </c>
    </row>
    <row r="11" spans="1:11" x14ac:dyDescent="0.25">
      <c r="A11" s="1">
        <v>9</v>
      </c>
      <c r="B11" s="4" t="s">
        <v>20</v>
      </c>
      <c r="C11" s="1">
        <f t="shared" si="5"/>
        <v>66</v>
      </c>
      <c r="D11" s="1">
        <f t="shared" ref="D11:D38" si="7">A$1*1.1/2</f>
        <v>36.300000000000004</v>
      </c>
      <c r="E11" s="1">
        <f t="shared" si="1"/>
        <v>2395.8000000000002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2">
        <f t="shared" si="3"/>
        <v>0</v>
      </c>
      <c r="K11" s="13">
        <f t="shared" si="4"/>
        <v>2395.8000000000002</v>
      </c>
    </row>
    <row r="12" spans="1:11" x14ac:dyDescent="0.25">
      <c r="A12" s="1">
        <v>10</v>
      </c>
      <c r="B12" s="4" t="s">
        <v>21</v>
      </c>
      <c r="C12" s="1">
        <f t="shared" si="5"/>
        <v>65.5</v>
      </c>
      <c r="D12" s="1">
        <f t="shared" si="7"/>
        <v>36.300000000000004</v>
      </c>
      <c r="E12" s="1">
        <f t="shared" si="1"/>
        <v>2377.65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2">
        <f t="shared" si="3"/>
        <v>10</v>
      </c>
      <c r="K12" s="13">
        <f t="shared" si="4"/>
        <v>2387.65</v>
      </c>
    </row>
    <row r="13" spans="1:11" x14ac:dyDescent="0.25">
      <c r="A13" s="1">
        <v>11</v>
      </c>
      <c r="B13" s="4" t="s">
        <v>22</v>
      </c>
      <c r="C13" s="1">
        <f t="shared" si="5"/>
        <v>65</v>
      </c>
      <c r="D13" s="1">
        <f t="shared" si="7"/>
        <v>36.300000000000004</v>
      </c>
      <c r="E13" s="1">
        <f t="shared" si="1"/>
        <v>2359.5000000000005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2">
        <f t="shared" si="3"/>
        <v>20</v>
      </c>
      <c r="K13" s="13">
        <f t="shared" si="4"/>
        <v>2379.5000000000005</v>
      </c>
    </row>
    <row r="14" spans="1:11" x14ac:dyDescent="0.25">
      <c r="A14" s="1">
        <v>12</v>
      </c>
      <c r="B14" s="4" t="s">
        <v>23</v>
      </c>
      <c r="C14" s="1">
        <f t="shared" si="5"/>
        <v>64.5</v>
      </c>
      <c r="D14" s="1">
        <f t="shared" si="7"/>
        <v>36.300000000000004</v>
      </c>
      <c r="E14" s="1">
        <f t="shared" si="1"/>
        <v>2341.3500000000004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2">
        <f t="shared" si="3"/>
        <v>30</v>
      </c>
      <c r="K14" s="13">
        <f t="shared" si="4"/>
        <v>2371.3500000000004</v>
      </c>
    </row>
    <row r="15" spans="1:11" x14ac:dyDescent="0.25">
      <c r="A15" s="1">
        <v>13</v>
      </c>
      <c r="B15" s="4" t="s">
        <v>24</v>
      </c>
      <c r="C15" s="1">
        <f t="shared" si="5"/>
        <v>64</v>
      </c>
      <c r="D15" s="1">
        <f t="shared" si="7"/>
        <v>36.300000000000004</v>
      </c>
      <c r="E15" s="1">
        <f t="shared" si="1"/>
        <v>2323.2000000000003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2">
        <f t="shared" si="3"/>
        <v>40</v>
      </c>
      <c r="K15" s="13">
        <f t="shared" si="4"/>
        <v>2363.2000000000003</v>
      </c>
    </row>
    <row r="16" spans="1:11" x14ac:dyDescent="0.25">
      <c r="A16" s="1">
        <v>14</v>
      </c>
      <c r="B16" s="4" t="s">
        <v>25</v>
      </c>
      <c r="C16" s="1">
        <f t="shared" si="5"/>
        <v>63.5</v>
      </c>
      <c r="D16" s="1">
        <f t="shared" si="7"/>
        <v>36.300000000000004</v>
      </c>
      <c r="E16" s="1">
        <f t="shared" si="1"/>
        <v>2305.0500000000002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2">
        <f t="shared" si="3"/>
        <v>50</v>
      </c>
      <c r="K16" s="13">
        <f t="shared" si="4"/>
        <v>2355.0500000000002</v>
      </c>
    </row>
    <row r="17" spans="1:11" x14ac:dyDescent="0.25">
      <c r="A17" s="1">
        <v>15</v>
      </c>
      <c r="B17" s="4" t="s">
        <v>26</v>
      </c>
      <c r="C17" s="1">
        <f t="shared" si="5"/>
        <v>63</v>
      </c>
      <c r="D17" s="1">
        <f t="shared" si="7"/>
        <v>36.300000000000004</v>
      </c>
      <c r="E17" s="1">
        <f t="shared" si="1"/>
        <v>2286.9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2">
        <f t="shared" si="3"/>
        <v>60</v>
      </c>
      <c r="K17" s="13">
        <f t="shared" si="4"/>
        <v>2346.9</v>
      </c>
    </row>
    <row r="18" spans="1:11" x14ac:dyDescent="0.25">
      <c r="A18" s="1">
        <v>16</v>
      </c>
      <c r="B18" s="4" t="s">
        <v>27</v>
      </c>
      <c r="C18" s="1">
        <f t="shared" si="5"/>
        <v>62.5</v>
      </c>
      <c r="D18" s="1">
        <f t="shared" si="7"/>
        <v>36.300000000000004</v>
      </c>
      <c r="E18" s="1">
        <f>C18*D18</f>
        <v>2268.7500000000005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2">
        <f t="shared" si="3"/>
        <v>70</v>
      </c>
      <c r="K18" s="13">
        <f t="shared" si="4"/>
        <v>2338.7500000000005</v>
      </c>
    </row>
    <row r="19" spans="1:11" x14ac:dyDescent="0.25">
      <c r="A19" s="1">
        <v>17</v>
      </c>
      <c r="B19" s="4" t="s">
        <v>28</v>
      </c>
      <c r="C19" s="1">
        <f t="shared" si="5"/>
        <v>62</v>
      </c>
      <c r="D19" s="1">
        <f t="shared" si="7"/>
        <v>36.300000000000004</v>
      </c>
      <c r="E19" s="1">
        <f t="shared" si="1"/>
        <v>2250.6000000000004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2">
        <f t="shared" si="3"/>
        <v>80</v>
      </c>
      <c r="K19" s="13">
        <f t="shared" si="4"/>
        <v>2330.6000000000004</v>
      </c>
    </row>
    <row r="20" spans="1:11" x14ac:dyDescent="0.25">
      <c r="A20" s="1">
        <v>18</v>
      </c>
      <c r="B20" s="4" t="s">
        <v>29</v>
      </c>
      <c r="C20" s="1">
        <f t="shared" si="5"/>
        <v>61.5</v>
      </c>
      <c r="D20" s="1">
        <f t="shared" si="7"/>
        <v>36.300000000000004</v>
      </c>
      <c r="E20" s="1">
        <f t="shared" si="1"/>
        <v>2232.4500000000003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2">
        <f t="shared" si="3"/>
        <v>90</v>
      </c>
      <c r="K20" s="13">
        <f t="shared" si="4"/>
        <v>2322.4500000000003</v>
      </c>
    </row>
    <row r="21" spans="1:11" x14ac:dyDescent="0.25">
      <c r="A21" s="1">
        <v>19</v>
      </c>
      <c r="B21" s="4" t="s">
        <v>30</v>
      </c>
      <c r="C21" s="1">
        <f t="shared" si="5"/>
        <v>61</v>
      </c>
      <c r="D21" s="1">
        <f t="shared" si="7"/>
        <v>36.300000000000004</v>
      </c>
      <c r="E21" s="1">
        <f t="shared" si="1"/>
        <v>2214.3000000000002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2">
        <f t="shared" si="3"/>
        <v>100</v>
      </c>
      <c r="K21" s="13">
        <f t="shared" si="4"/>
        <v>2314.3000000000002</v>
      </c>
    </row>
    <row r="22" spans="1:11" x14ac:dyDescent="0.25">
      <c r="A22" s="1">
        <v>20</v>
      </c>
      <c r="B22" s="4" t="s">
        <v>31</v>
      </c>
      <c r="C22" s="1">
        <f t="shared" si="5"/>
        <v>60.5</v>
      </c>
      <c r="D22" s="1">
        <f t="shared" si="7"/>
        <v>36.300000000000004</v>
      </c>
      <c r="E22" s="1">
        <f t="shared" si="1"/>
        <v>2196.15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2">
        <f t="shared" si="3"/>
        <v>110</v>
      </c>
      <c r="K22" s="13">
        <f t="shared" si="4"/>
        <v>2306.15</v>
      </c>
    </row>
    <row r="23" spans="1:11" x14ac:dyDescent="0.25">
      <c r="A23" s="1">
        <v>21</v>
      </c>
      <c r="B23" s="4" t="s">
        <v>32</v>
      </c>
      <c r="C23" s="1">
        <f t="shared" si="5"/>
        <v>60</v>
      </c>
      <c r="D23" s="1">
        <f t="shared" si="7"/>
        <v>36.300000000000004</v>
      </c>
      <c r="E23" s="1">
        <f t="shared" si="1"/>
        <v>2178.0000000000005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2">
        <f t="shared" si="3"/>
        <v>120</v>
      </c>
      <c r="K23" s="13">
        <f t="shared" si="4"/>
        <v>2298.0000000000005</v>
      </c>
    </row>
    <row r="24" spans="1:11" x14ac:dyDescent="0.25">
      <c r="A24" s="1">
        <v>22</v>
      </c>
      <c r="B24" s="4" t="s">
        <v>33</v>
      </c>
      <c r="C24" s="1">
        <f t="shared" si="5"/>
        <v>59.5</v>
      </c>
      <c r="D24" s="1">
        <f t="shared" si="7"/>
        <v>36.300000000000004</v>
      </c>
      <c r="E24" s="1">
        <f t="shared" si="1"/>
        <v>2159.8500000000004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2">
        <f t="shared" si="3"/>
        <v>130</v>
      </c>
      <c r="K24" s="13">
        <f t="shared" si="4"/>
        <v>2289.8500000000004</v>
      </c>
    </row>
    <row r="25" spans="1:11" x14ac:dyDescent="0.25">
      <c r="A25" s="1">
        <v>23</v>
      </c>
      <c r="B25" s="4" t="s">
        <v>34</v>
      </c>
      <c r="C25" s="1">
        <f t="shared" si="5"/>
        <v>59</v>
      </c>
      <c r="D25" s="1">
        <f t="shared" si="7"/>
        <v>36.300000000000004</v>
      </c>
      <c r="E25" s="1">
        <f t="shared" si="1"/>
        <v>2141.7000000000003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2">
        <f t="shared" si="3"/>
        <v>140</v>
      </c>
      <c r="K25" s="13">
        <f t="shared" si="4"/>
        <v>2281.7000000000003</v>
      </c>
    </row>
    <row r="26" spans="1:11" x14ac:dyDescent="0.25">
      <c r="A26" s="1">
        <v>24</v>
      </c>
      <c r="B26" s="4" t="s">
        <v>35</v>
      </c>
      <c r="C26" s="1">
        <f t="shared" si="5"/>
        <v>58.5</v>
      </c>
      <c r="D26" s="1">
        <f t="shared" si="7"/>
        <v>36.300000000000004</v>
      </c>
      <c r="E26" s="1">
        <f t="shared" si="1"/>
        <v>2123.5500000000002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2">
        <f t="shared" si="3"/>
        <v>150</v>
      </c>
      <c r="K26" s="13">
        <f t="shared" si="4"/>
        <v>2273.5500000000002</v>
      </c>
    </row>
    <row r="27" spans="1:11" x14ac:dyDescent="0.25">
      <c r="A27" s="1">
        <v>25</v>
      </c>
      <c r="B27" s="4" t="s">
        <v>36</v>
      </c>
      <c r="C27" s="1">
        <f t="shared" si="5"/>
        <v>58</v>
      </c>
      <c r="D27" s="1">
        <f t="shared" si="7"/>
        <v>36.300000000000004</v>
      </c>
      <c r="E27" s="1">
        <f t="shared" si="1"/>
        <v>2105.4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2">
        <f t="shared" si="3"/>
        <v>160</v>
      </c>
      <c r="K27" s="13">
        <f t="shared" si="4"/>
        <v>2265.4</v>
      </c>
    </row>
    <row r="28" spans="1:11" x14ac:dyDescent="0.25">
      <c r="A28" s="1">
        <v>26</v>
      </c>
      <c r="B28" s="4" t="s">
        <v>37</v>
      </c>
      <c r="C28" s="1">
        <f t="shared" si="5"/>
        <v>57.5</v>
      </c>
      <c r="D28" s="1">
        <f t="shared" si="7"/>
        <v>36.300000000000004</v>
      </c>
      <c r="E28" s="1">
        <f t="shared" si="1"/>
        <v>2087.2500000000005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2">
        <f t="shared" si="3"/>
        <v>170</v>
      </c>
      <c r="K28" s="13">
        <f t="shared" si="4"/>
        <v>2257.2500000000005</v>
      </c>
    </row>
    <row r="29" spans="1:11" x14ac:dyDescent="0.25">
      <c r="A29" s="1">
        <v>27</v>
      </c>
      <c r="B29" s="4" t="s">
        <v>38</v>
      </c>
      <c r="C29" s="1">
        <f t="shared" si="5"/>
        <v>57</v>
      </c>
      <c r="D29" s="1">
        <f t="shared" si="7"/>
        <v>36.300000000000004</v>
      </c>
      <c r="E29" s="1">
        <f t="shared" si="1"/>
        <v>2069.1000000000004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2">
        <f t="shared" si="3"/>
        <v>180</v>
      </c>
      <c r="K29" s="13">
        <f t="shared" si="4"/>
        <v>2249.1000000000004</v>
      </c>
    </row>
    <row r="30" spans="1:11" x14ac:dyDescent="0.25">
      <c r="A30" s="1">
        <v>28</v>
      </c>
      <c r="B30" s="4" t="s">
        <v>39</v>
      </c>
      <c r="C30" s="1">
        <f t="shared" si="5"/>
        <v>56.5</v>
      </c>
      <c r="D30" s="1">
        <f t="shared" si="7"/>
        <v>36.300000000000004</v>
      </c>
      <c r="E30" s="1">
        <f t="shared" si="1"/>
        <v>2050.9500000000003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2">
        <f t="shared" si="3"/>
        <v>190</v>
      </c>
      <c r="K30" s="13">
        <f t="shared" si="4"/>
        <v>2240.9500000000003</v>
      </c>
    </row>
    <row r="31" spans="1:11" x14ac:dyDescent="0.25">
      <c r="A31" s="1">
        <v>29</v>
      </c>
      <c r="B31" s="4" t="s">
        <v>40</v>
      </c>
      <c r="C31" s="1">
        <f t="shared" si="5"/>
        <v>56</v>
      </c>
      <c r="D31" s="1">
        <f t="shared" si="7"/>
        <v>36.300000000000004</v>
      </c>
      <c r="E31" s="1">
        <f t="shared" si="1"/>
        <v>2032.8000000000002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2">
        <f t="shared" si="3"/>
        <v>200</v>
      </c>
      <c r="K31" s="13">
        <f t="shared" si="4"/>
        <v>2232.8000000000002</v>
      </c>
    </row>
    <row r="32" spans="1:11" x14ac:dyDescent="0.25">
      <c r="A32" s="1">
        <v>30</v>
      </c>
      <c r="B32" s="4" t="s">
        <v>41</v>
      </c>
      <c r="C32" s="1">
        <f t="shared" si="5"/>
        <v>55.5</v>
      </c>
      <c r="D32" s="1">
        <f t="shared" si="7"/>
        <v>36.300000000000004</v>
      </c>
      <c r="E32" s="1">
        <f t="shared" si="1"/>
        <v>2014.6500000000003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2">
        <f t="shared" si="3"/>
        <v>210</v>
      </c>
      <c r="K32" s="13">
        <f t="shared" si="4"/>
        <v>2224.6500000000005</v>
      </c>
    </row>
    <row r="33" spans="1:11" x14ac:dyDescent="0.25">
      <c r="A33" s="1">
        <v>31</v>
      </c>
      <c r="B33" s="4" t="s">
        <v>42</v>
      </c>
      <c r="C33" s="1">
        <f t="shared" si="5"/>
        <v>55</v>
      </c>
      <c r="D33" s="1">
        <f t="shared" si="7"/>
        <v>36.300000000000004</v>
      </c>
      <c r="E33" s="1">
        <f t="shared" si="1"/>
        <v>1996.5000000000002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2">
        <f t="shared" si="3"/>
        <v>220</v>
      </c>
      <c r="K33" s="13">
        <f t="shared" si="4"/>
        <v>2216.5</v>
      </c>
    </row>
    <row r="34" spans="1:11" x14ac:dyDescent="0.25">
      <c r="A34" s="1">
        <v>32</v>
      </c>
      <c r="B34" s="4" t="s">
        <v>43</v>
      </c>
      <c r="C34" s="1">
        <f t="shared" si="5"/>
        <v>54.5</v>
      </c>
      <c r="D34" s="1">
        <f t="shared" si="7"/>
        <v>36.300000000000004</v>
      </c>
      <c r="E34" s="1">
        <f t="shared" si="1"/>
        <v>1978.3500000000001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2">
        <f t="shared" si="3"/>
        <v>230</v>
      </c>
      <c r="K34" s="13">
        <f t="shared" si="4"/>
        <v>2208.3500000000004</v>
      </c>
    </row>
    <row r="35" spans="1:11" x14ac:dyDescent="0.25">
      <c r="A35" s="1">
        <v>33</v>
      </c>
      <c r="B35" s="4" t="s">
        <v>44</v>
      </c>
      <c r="C35" s="1">
        <f t="shared" si="5"/>
        <v>54</v>
      </c>
      <c r="D35" s="1">
        <f t="shared" si="7"/>
        <v>36.300000000000004</v>
      </c>
      <c r="E35" s="1">
        <f t="shared" si="1"/>
        <v>1960.2000000000003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2">
        <f t="shared" si="3"/>
        <v>240</v>
      </c>
      <c r="K35" s="13">
        <f t="shared" si="4"/>
        <v>2200.2000000000003</v>
      </c>
    </row>
    <row r="36" spans="1:11" x14ac:dyDescent="0.25">
      <c r="A36" s="1">
        <v>34</v>
      </c>
      <c r="B36" s="4" t="s">
        <v>45</v>
      </c>
      <c r="C36" s="1">
        <f t="shared" si="5"/>
        <v>53.5</v>
      </c>
      <c r="D36" s="1">
        <f t="shared" si="7"/>
        <v>36.300000000000004</v>
      </c>
      <c r="E36" s="1">
        <f t="shared" si="1"/>
        <v>1942.0500000000002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2">
        <f t="shared" si="3"/>
        <v>250</v>
      </c>
      <c r="K36" s="13">
        <f t="shared" si="4"/>
        <v>2192.0500000000002</v>
      </c>
    </row>
    <row r="37" spans="1:11" x14ac:dyDescent="0.25">
      <c r="A37" s="1">
        <v>35</v>
      </c>
      <c r="B37" s="4" t="s">
        <v>46</v>
      </c>
      <c r="C37" s="1">
        <f t="shared" si="5"/>
        <v>53</v>
      </c>
      <c r="D37" s="1">
        <f t="shared" si="7"/>
        <v>36.300000000000004</v>
      </c>
      <c r="E37" s="1">
        <f t="shared" si="1"/>
        <v>1923.9000000000003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2">
        <f t="shared" si="3"/>
        <v>260</v>
      </c>
      <c r="K37" s="13">
        <f t="shared" si="4"/>
        <v>2183.9000000000005</v>
      </c>
    </row>
    <row r="38" spans="1:11" x14ac:dyDescent="0.25">
      <c r="A38" s="1">
        <v>36</v>
      </c>
      <c r="B38" s="4" t="s">
        <v>50</v>
      </c>
      <c r="C38" s="1">
        <f t="shared" si="5"/>
        <v>52.5</v>
      </c>
      <c r="D38" s="1">
        <f t="shared" si="7"/>
        <v>36.300000000000004</v>
      </c>
      <c r="E38" s="1">
        <f t="shared" si="1"/>
        <v>1905.7500000000002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2">
        <f t="shared" si="3"/>
        <v>270</v>
      </c>
      <c r="K38" s="13">
        <f t="shared" si="4"/>
        <v>2175.75</v>
      </c>
    </row>
    <row r="40" spans="1:11" x14ac:dyDescent="0.25">
      <c r="B40" s="4" t="s">
        <v>49</v>
      </c>
      <c r="C40" s="4">
        <f>INT(SUM([1]Лист1!K3:K38))</f>
        <v>93805</v>
      </c>
    </row>
    <row r="41" spans="1:11" x14ac:dyDescent="0.25">
      <c r="B41" s="4" t="s">
        <v>11</v>
      </c>
      <c r="C41" s="4">
        <f>AVERAGE([1]Лист1!C3:C38)</f>
        <v>61.25</v>
      </c>
    </row>
    <row r="42" spans="1:11" x14ac:dyDescent="0.25">
      <c r="B42" s="10" t="s">
        <v>48</v>
      </c>
      <c r="C42" s="4">
        <f>MAX([1]Лист1!H3:H38)</f>
        <v>27</v>
      </c>
    </row>
    <row r="43" spans="1:11" x14ac:dyDescent="0.25">
      <c r="B43" s="4" t="s">
        <v>47</v>
      </c>
      <c r="C43" s="4">
        <f>MAX([1]Лист1!K3:K38)</f>
        <v>3003.0000000000005</v>
      </c>
    </row>
    <row r="44" spans="1:11" x14ac:dyDescent="0.25">
      <c r="B44" s="9"/>
      <c r="C44" s="9"/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2022-09-24T09:58:11Z</dcterms:created>
  <dcterms:modified xsi:type="dcterms:W3CDTF">2022-10-08T09:23:10Z</dcterms:modified>
</cp:coreProperties>
</file>