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FF4C7941-9489-47D4-93E4-67FE0ACA469B}" xr6:coauthVersionLast="37" xr6:coauthVersionMax="37" xr10:uidLastSave="{00000000-0000-0000-0000-000000000000}"/>
  <bookViews>
    <workbookView xWindow="0" yWindow="0" windowWidth="28800" windowHeight="11580" xr2:uid="{58EF43C8-9295-47C2-BDB1-7E69D5D7FFC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5" i="1"/>
  <c r="D36" i="1"/>
  <c r="D37" i="1"/>
  <c r="D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<sst xmlns="http://schemas.openxmlformats.org/spreadsheetml/2006/main" count="51" uniqueCount="51">
  <si>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</si>
  <si>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</si>
  <si>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</si>
  <si>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Пени за 1 день</t>
  </si>
  <si>
    <t>Средняя площадь</t>
  </si>
  <si>
    <t>Общая сумма,руб.</t>
  </si>
  <si>
    <t>Максимальный срок просрочки,д.</t>
  </si>
  <si>
    <t>Максимальная сумма к оплате,руб.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</si>
  <si>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</si>
  <si>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</si>
  <si>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</si>
  <si>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</si>
  <si>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</si>
  <si>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</si>
  <si>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</si>
  <si>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</si>
  <si>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</si>
  <si>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</si>
  <si>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</si>
  <si>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</si>
  <si>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</si>
  <si>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</si>
  <si>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</si>
  <si>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</si>
  <si>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</si>
  <si>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</si>
  <si>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</si>
  <si>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</si>
  <si>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</si>
  <si>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</si>
  <si>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</si>
  <si>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</si>
  <si>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</si>
  <si>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</si>
  <si>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</si>
  <si>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</si>
  <si>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</si>
  <si>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</si>
  <si>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</si>
  <si>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</si>
  <si>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</si>
  <si>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</si>
  <si>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</si>
  <si>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</si>
  <si>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Фамилия квартиросъёмщика</t>
  </si>
  <si>
    <t>Просрочка, д.</t>
  </si>
  <si>
    <t>Сумма, руб.</t>
  </si>
  <si>
    <t>Тариф, руб.</t>
  </si>
  <si>
    <t>Площадь, кв.м.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</si>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</sst>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3F8C-7AFA-4032-84F9-87B23B355008}">
  <dimension ref="A1:AD43"/>
  <sheetViews>
    <sheetView tabSelected="1" workbookViewId="0">
      <selection activeCell="K3" sqref="K3"/>
    </sheetView>
  </sheetViews>
  <sheetFormatPr defaultRowHeight="15.75" x14ac:dyDescent="0.25"/>
  <cols>
    <col min="1" max="1" width="14.625" customWidth="1"/>
    <col min="2" max="2" width="30" customWidth="1"/>
    <col min="3" max="3" width="12.125" customWidth="1"/>
    <col min="4" max="4" width="11.125" customWidth="1"/>
    <col min="5" max="5" width="10.75" customWidth="1"/>
    <col min="6" max="6" width="12.625" customWidth="1"/>
    <col min="7" max="7" width="11.5" customWidth="1"/>
    <col min="8" max="8" width="12" customWidth="1"/>
    <col min="9" max="9" width="14.2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44</v>
      </c>
      <c r="C2" s="1" t="s">
        <v>48</v>
      </c>
      <c r="D2" s="1" t="s">
        <v>47</v>
      </c>
      <c r="E2" s="1" t="s">
        <v>46</v>
      </c>
      <c r="F2" s="1" t="s">
        <v>1</v>
      </c>
      <c r="G2" s="1" t="s">
        <v>2</v>
      </c>
      <c r="H2" s="1" t="s">
        <v>45</v>
      </c>
      <c r="I2" s="1" t="s">
        <v>3</v>
      </c>
      <c r="J2" s="1" t="s">
        <v>49</v>
      </c>
      <c r="K2" s="1" t="s">
        <v>50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8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v>2</v>
      </c>
      <c r="B4" s="1" t="s">
        <v>9</v>
      </c>
      <c r="C4" s="1">
        <v>69.5</v>
      </c>
      <c r="D4" s="1">
        <f>A$1*1.1</f>
        <v>58.300000000000004</v>
      </c>
      <c r="E4" s="1">
        <f t="shared" ref="E4:E38" si="0">C4*D4</f>
        <v>4051.8500000000004</v>
      </c>
      <c r="F4" s="2">
        <v>44813</v>
      </c>
      <c r="G4" s="2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v>3</v>
      </c>
      <c r="B5" s="1" t="s">
        <v>10</v>
      </c>
      <c r="C5" s="1">
        <v>69</v>
      </c>
      <c r="D5" s="1">
        <f t="shared" ref="D5:D34" si="3">A$1*1.1</f>
        <v>58.300000000000004</v>
      </c>
      <c r="E5" s="1">
        <f t="shared" si="0"/>
        <v>4022.7000000000003</v>
      </c>
      <c r="F5" s="2">
        <v>44813</v>
      </c>
      <c r="G5" s="2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v>4</v>
      </c>
      <c r="B6" s="1" t="s">
        <v>11</v>
      </c>
      <c r="C6" s="1">
        <v>68.5</v>
      </c>
      <c r="D6" s="1">
        <f t="shared" si="3"/>
        <v>58.300000000000004</v>
      </c>
      <c r="E6" s="1">
        <f t="shared" si="0"/>
        <v>3993.55</v>
      </c>
      <c r="F6" s="2">
        <v>44813</v>
      </c>
      <c r="G6" s="2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v>5</v>
      </c>
      <c r="B7" s="1" t="s">
        <v>12</v>
      </c>
      <c r="C7" s="1">
        <v>68</v>
      </c>
      <c r="D7" s="1">
        <f t="shared" si="3"/>
        <v>58.300000000000004</v>
      </c>
      <c r="E7" s="1">
        <f t="shared" si="0"/>
        <v>3964.4</v>
      </c>
      <c r="F7" s="2">
        <v>44813</v>
      </c>
      <c r="G7" s="2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v>6</v>
      </c>
      <c r="B8" s="1" t="s">
        <v>13</v>
      </c>
      <c r="C8" s="1">
        <v>67.5</v>
      </c>
      <c r="D8" s="1">
        <f t="shared" si="3"/>
        <v>58.300000000000004</v>
      </c>
      <c r="E8" s="1">
        <f t="shared" si="0"/>
        <v>3935.2500000000005</v>
      </c>
      <c r="F8" s="2">
        <v>44813</v>
      </c>
      <c r="G8" s="2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v>7</v>
      </c>
      <c r="B9" s="1" t="s">
        <v>14</v>
      </c>
      <c r="C9" s="1">
        <v>67</v>
      </c>
      <c r="D9" s="1">
        <f t="shared" si="3"/>
        <v>58.300000000000004</v>
      </c>
      <c r="E9" s="1">
        <f t="shared" si="0"/>
        <v>3906.1000000000004</v>
      </c>
      <c r="F9" s="2">
        <v>44813</v>
      </c>
      <c r="G9" s="2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v>8</v>
      </c>
      <c r="B10" s="1" t="s">
        <v>15</v>
      </c>
      <c r="C10" s="1">
        <v>66.5</v>
      </c>
      <c r="D10" s="1">
        <f t="shared" si="3"/>
        <v>58.300000000000004</v>
      </c>
      <c r="E10" s="1">
        <f t="shared" si="0"/>
        <v>3876.9500000000003</v>
      </c>
      <c r="F10" s="2">
        <v>44813</v>
      </c>
      <c r="G10" s="2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v>9</v>
      </c>
      <c r="B11" s="1" t="s">
        <v>16</v>
      </c>
      <c r="C11" s="1">
        <v>66</v>
      </c>
      <c r="D11" s="1">
        <f t="shared" si="3"/>
        <v>58.300000000000004</v>
      </c>
      <c r="E11" s="1">
        <f t="shared" si="0"/>
        <v>3847.8</v>
      </c>
      <c r="F11" s="2">
        <v>44813</v>
      </c>
      <c r="G11" s="2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v>10</v>
      </c>
      <c r="B12" s="1" t="s">
        <v>17</v>
      </c>
      <c r="C12" s="1">
        <v>65.5</v>
      </c>
      <c r="D12" s="1">
        <f t="shared" si="3"/>
        <v>58.300000000000004</v>
      </c>
      <c r="E12" s="1">
        <f t="shared" si="0"/>
        <v>3818.65</v>
      </c>
      <c r="F12" s="2">
        <v>44813</v>
      </c>
      <c r="G12" s="2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v>11</v>
      </c>
      <c r="B13" s="1" t="s">
        <v>18</v>
      </c>
      <c r="C13" s="1">
        <v>65</v>
      </c>
      <c r="D13" s="1">
        <f t="shared" si="3"/>
        <v>58.300000000000004</v>
      </c>
      <c r="E13" s="1">
        <f t="shared" si="0"/>
        <v>3789.5000000000005</v>
      </c>
      <c r="F13" s="2">
        <v>44813</v>
      </c>
      <c r="G13" s="2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v>12</v>
      </c>
      <c r="B14" s="1" t="s">
        <v>19</v>
      </c>
      <c r="C14" s="1">
        <v>64.5</v>
      </c>
      <c r="D14" s="1">
        <f t="shared" si="3"/>
        <v>58.300000000000004</v>
      </c>
      <c r="E14" s="1">
        <f t="shared" si="0"/>
        <v>3760.3500000000004</v>
      </c>
      <c r="F14" s="2">
        <v>44813</v>
      </c>
      <c r="G14" s="2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v>13</v>
      </c>
      <c r="B15" s="1" t="s">
        <v>20</v>
      </c>
      <c r="C15" s="1">
        <v>64</v>
      </c>
      <c r="D15" s="1">
        <f t="shared" si="3"/>
        <v>58.300000000000004</v>
      </c>
      <c r="E15" s="1">
        <f t="shared" si="0"/>
        <v>3731.2000000000003</v>
      </c>
      <c r="F15" s="2">
        <v>44813</v>
      </c>
      <c r="G15" s="2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v>14</v>
      </c>
      <c r="B16" s="1" t="s">
        <v>21</v>
      </c>
      <c r="C16" s="1">
        <v>63.5</v>
      </c>
      <c r="D16" s="1">
        <f t="shared" si="3"/>
        <v>58.300000000000004</v>
      </c>
      <c r="E16" s="1">
        <f t="shared" si="0"/>
        <v>3702.05</v>
      </c>
      <c r="F16" s="2">
        <v>44813</v>
      </c>
      <c r="G16" s="2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v>15</v>
      </c>
      <c r="B17" s="1" t="s">
        <v>22</v>
      </c>
      <c r="C17" s="1">
        <v>63</v>
      </c>
      <c r="D17" s="1">
        <f t="shared" si="3"/>
        <v>58.300000000000004</v>
      </c>
      <c r="E17" s="1">
        <f t="shared" si="0"/>
        <v>3672.9</v>
      </c>
      <c r="F17" s="2">
        <v>44813</v>
      </c>
      <c r="G17" s="2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v>16</v>
      </c>
      <c r="B18" s="1" t="s">
        <v>23</v>
      </c>
      <c r="C18" s="1">
        <v>62.5</v>
      </c>
      <c r="D18" s="1">
        <f t="shared" si="3"/>
        <v>58.300000000000004</v>
      </c>
      <c r="E18" s="1">
        <f t="shared" si="0"/>
        <v>3643.7500000000005</v>
      </c>
      <c r="F18" s="2">
        <v>44813</v>
      </c>
      <c r="G18" s="2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v>17</v>
      </c>
      <c r="B19" s="1" t="s">
        <v>24</v>
      </c>
      <c r="C19" s="1">
        <v>62</v>
      </c>
      <c r="D19" s="1">
        <f t="shared" si="3"/>
        <v>58.300000000000004</v>
      </c>
      <c r="E19" s="1">
        <f t="shared" si="0"/>
        <v>3614.6000000000004</v>
      </c>
      <c r="F19" s="2">
        <v>44813</v>
      </c>
      <c r="G19" s="2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v>18</v>
      </c>
      <c r="B20" s="1" t="s">
        <v>25</v>
      </c>
      <c r="C20" s="1">
        <v>61.5</v>
      </c>
      <c r="D20" s="1">
        <f t="shared" si="3"/>
        <v>58.300000000000004</v>
      </c>
      <c r="E20" s="1">
        <f t="shared" si="0"/>
        <v>3585.4500000000003</v>
      </c>
      <c r="F20" s="2">
        <v>44813</v>
      </c>
      <c r="G20" s="2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v>19</v>
      </c>
      <c r="B21" s="1" t="s">
        <v>26</v>
      </c>
      <c r="C21" s="1">
        <v>61</v>
      </c>
      <c r="D21" s="1">
        <f t="shared" si="3"/>
        <v>58.300000000000004</v>
      </c>
      <c r="E21" s="1">
        <f t="shared" si="0"/>
        <v>3556.3</v>
      </c>
      <c r="F21" s="2">
        <v>44813</v>
      </c>
      <c r="G21" s="2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v>20</v>
      </c>
      <c r="B22" s="1" t="s">
        <v>27</v>
      </c>
      <c r="C22" s="1">
        <v>60.5</v>
      </c>
      <c r="D22" s="1">
        <f t="shared" si="3"/>
        <v>58.300000000000004</v>
      </c>
      <c r="E22" s="1">
        <f t="shared" si="0"/>
        <v>3527.15</v>
      </c>
      <c r="F22" s="2">
        <v>44813</v>
      </c>
      <c r="G22" s="2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v>21</v>
      </c>
      <c r="B23" s="1" t="s">
        <v>28</v>
      </c>
      <c r="C23" s="1">
        <v>60</v>
      </c>
      <c r="D23" s="1">
        <f t="shared" si="3"/>
        <v>58.300000000000004</v>
      </c>
      <c r="E23" s="1">
        <f t="shared" si="0"/>
        <v>3498.0000000000005</v>
      </c>
      <c r="F23" s="2">
        <v>44813</v>
      </c>
      <c r="G23" s="2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v>22</v>
      </c>
      <c r="B24" s="1" t="s">
        <v>29</v>
      </c>
      <c r="C24" s="1">
        <v>59.5</v>
      </c>
      <c r="D24" s="1">
        <f t="shared" si="3"/>
        <v>58.300000000000004</v>
      </c>
      <c r="E24" s="1">
        <f t="shared" si="0"/>
        <v>3468.8500000000004</v>
      </c>
      <c r="F24" s="2">
        <v>44813</v>
      </c>
      <c r="G24" s="2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v>23</v>
      </c>
      <c r="B25" s="1" t="s">
        <v>30</v>
      </c>
      <c r="C25" s="1">
        <v>59</v>
      </c>
      <c r="D25" s="1">
        <f t="shared" si="3"/>
        <v>58.300000000000004</v>
      </c>
      <c r="E25" s="1">
        <f t="shared" si="0"/>
        <v>3439.7000000000003</v>
      </c>
      <c r="F25" s="2">
        <v>44813</v>
      </c>
      <c r="G25" s="2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v>24</v>
      </c>
      <c r="B26" s="1" t="s">
        <v>31</v>
      </c>
      <c r="C26" s="1">
        <v>58.5</v>
      </c>
      <c r="D26" s="1">
        <f t="shared" si="3"/>
        <v>58.300000000000004</v>
      </c>
      <c r="E26" s="1">
        <f t="shared" si="0"/>
        <v>3410.55</v>
      </c>
      <c r="F26" s="2">
        <v>44813</v>
      </c>
      <c r="G26" s="2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v>25</v>
      </c>
      <c r="B27" s="1" t="s">
        <v>32</v>
      </c>
      <c r="C27" s="1">
        <v>58</v>
      </c>
      <c r="D27" s="1">
        <f t="shared" si="3"/>
        <v>58.300000000000004</v>
      </c>
      <c r="E27" s="1">
        <f t="shared" si="0"/>
        <v>3381.4</v>
      </c>
      <c r="F27" s="2">
        <v>44813</v>
      </c>
      <c r="G27" s="2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v>26</v>
      </c>
      <c r="B28" s="1" t="s">
        <v>33</v>
      </c>
      <c r="C28" s="1">
        <v>57.5</v>
      </c>
      <c r="D28" s="1">
        <f t="shared" si="3"/>
        <v>58.300000000000004</v>
      </c>
      <c r="E28" s="1">
        <f t="shared" si="0"/>
        <v>3352.2500000000005</v>
      </c>
      <c r="F28" s="2">
        <v>44813</v>
      </c>
      <c r="G28" s="2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v>27</v>
      </c>
      <c r="B29" s="1" t="s">
        <v>34</v>
      </c>
      <c r="C29" s="1">
        <v>57</v>
      </c>
      <c r="D29" s="1">
        <f t="shared" si="3"/>
        <v>58.300000000000004</v>
      </c>
      <c r="E29" s="1">
        <f t="shared" si="0"/>
        <v>3323.1000000000004</v>
      </c>
      <c r="F29" s="2">
        <v>44813</v>
      </c>
      <c r="G29" s="2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v>28</v>
      </c>
      <c r="B30" s="1" t="s">
        <v>35</v>
      </c>
      <c r="C30" s="1">
        <v>56.5</v>
      </c>
      <c r="D30" s="1">
        <f t="shared" si="3"/>
        <v>58.300000000000004</v>
      </c>
      <c r="E30" s="1">
        <f t="shared" si="0"/>
        <v>3293.9500000000003</v>
      </c>
      <c r="F30" s="2">
        <v>44813</v>
      </c>
      <c r="G30" s="2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v>29</v>
      </c>
      <c r="B31" s="1" t="s">
        <v>36</v>
      </c>
      <c r="C31" s="1">
        <v>56</v>
      </c>
      <c r="D31" s="1">
        <f t="shared" si="3"/>
        <v>58.300000000000004</v>
      </c>
      <c r="E31" s="1">
        <f t="shared" si="0"/>
        <v>3264.8</v>
      </c>
      <c r="F31" s="2">
        <v>44813</v>
      </c>
      <c r="G31" s="2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v>30</v>
      </c>
      <c r="B32" s="1" t="s">
        <v>37</v>
      </c>
      <c r="C32" s="1">
        <v>55.5</v>
      </c>
      <c r="D32" s="1">
        <f t="shared" si="3"/>
        <v>58.300000000000004</v>
      </c>
      <c r="E32" s="1">
        <f t="shared" si="0"/>
        <v>3235.65</v>
      </c>
      <c r="F32" s="2">
        <v>44813</v>
      </c>
      <c r="G32" s="2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v>31</v>
      </c>
      <c r="B33" s="1" t="s">
        <v>38</v>
      </c>
      <c r="C33" s="1">
        <v>55</v>
      </c>
      <c r="D33" s="1">
        <f t="shared" si="3"/>
        <v>58.300000000000004</v>
      </c>
      <c r="E33" s="1">
        <f t="shared" si="0"/>
        <v>3206.5000000000005</v>
      </c>
      <c r="F33" s="2">
        <v>44813</v>
      </c>
      <c r="G33" s="2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v>32</v>
      </c>
      <c r="B34" s="1" t="s">
        <v>39</v>
      </c>
      <c r="C34" s="1">
        <v>54.5</v>
      </c>
      <c r="D34" s="1">
        <f t="shared" si="3"/>
        <v>58.300000000000004</v>
      </c>
      <c r="E34" s="1">
        <f t="shared" si="0"/>
        <v>3177.3500000000004</v>
      </c>
      <c r="F34" s="2">
        <v>44813</v>
      </c>
      <c r="G34" s="2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v>33</v>
      </c>
      <c r="B35" s="1" t="s">
        <v>40</v>
      </c>
      <c r="C35" s="1">
        <v>54</v>
      </c>
      <c r="D35" s="1">
        <f t="shared" ref="D35:D37" si="4">(A$1*1.1)/2</f>
        <v>29.150000000000002</v>
      </c>
      <c r="E35" s="1">
        <f t="shared" si="0"/>
        <v>1574.1000000000001</v>
      </c>
      <c r="F35" s="2">
        <v>44813</v>
      </c>
      <c r="G35" s="2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v>34</v>
      </c>
      <c r="B36" s="1" t="s">
        <v>41</v>
      </c>
      <c r="C36" s="1">
        <v>53.5</v>
      </c>
      <c r="D36" s="1">
        <f t="shared" si="4"/>
        <v>29.150000000000002</v>
      </c>
      <c r="E36" s="1">
        <f t="shared" si="0"/>
        <v>1559.5250000000001</v>
      </c>
      <c r="F36" s="2">
        <v>44813</v>
      </c>
      <c r="G36" s="2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v>35</v>
      </c>
      <c r="B37" s="1" t="s">
        <v>42</v>
      </c>
      <c r="C37" s="1">
        <v>53</v>
      </c>
      <c r="D37" s="1">
        <f t="shared" si="4"/>
        <v>29.150000000000002</v>
      </c>
      <c r="E37" s="1">
        <f t="shared" si="0"/>
        <v>1544.95</v>
      </c>
      <c r="F37" s="2">
        <v>44813</v>
      </c>
      <c r="G37" s="2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v>36</v>
      </c>
      <c r="B38" s="1" t="s">
        <v>43</v>
      </c>
      <c r="C38" s="1">
        <v>52.5</v>
      </c>
      <c r="D38" s="1">
        <f>(A$1*1.1)/2</f>
        <v>29.150000000000002</v>
      </c>
      <c r="E38" s="1">
        <f t="shared" si="0"/>
        <v>1530.375</v>
      </c>
      <c r="F38" s="2">
        <v>44813</v>
      </c>
      <c r="G38" s="2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5</v>
      </c>
      <c r="C40">
        <f>SUM(K3:K38)</f>
        <v>126122.55</v>
      </c>
    </row>
    <row r="41" spans="1:30" x14ac:dyDescent="0.25">
      <c r="B41" t="s">
        <v>4</v>
      </c>
      <c r="C41">
        <f>AVERAGE(C3:C38)</f>
        <v>61.25</v>
      </c>
    </row>
    <row r="42" spans="1:30" x14ac:dyDescent="0.25">
      <c r="B42" t="s">
        <v>7</v>
      </c>
      <c r="C42">
        <f>MAX(K3:K38)</f>
        <v>4081.0000000000005</v>
      </c>
    </row>
    <row r="43" spans="1:30" x14ac:dyDescent="0.25">
      <c r="B43" t="s">
        <v>6</v>
      </c>
      <c r="C43">
        <f>MAX(H3:H38)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2022-10-01T05:17:49Z</dcterms:created>
  <dcterms:modified xsi:type="dcterms:W3CDTF">2022-10-15T05:31:15Z</dcterms:modified>
</cp:coreProperties>
</file>