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<sst xmlns="http://schemas.openxmlformats.org/spreadsheetml/2006/main" count="51" uniqueCount="51">
  <si>
    <t>№ квртиры</t>
  </si>
  <si>
    <t>Фамилия квартиросъемщика</t>
  </si>
  <si>
    <t>Площадь, "кв.м"</t>
  </si>
  <si>
    <t>Тариф, "руб/кв.м"</t>
  </si>
  <si>
    <t>Сумма, "руб"</t>
  </si>
  <si>
    <t>Срок оплаты, "дней"</t>
  </si>
  <si>
    <t>Дата оплаты</t>
  </si>
  <si>
    <t>Просрочка, "дней"</t>
  </si>
  <si>
    <t>пени за 1 день</t>
  </si>
  <si>
    <t>Штраф, "руб"</t>
  </si>
  <si>
    <t>Итого, "руб"</t>
  </si>
  <si>
    <t xml:space="preserve">Аминова </t>
  </si>
  <si>
    <t>Байрамшин</t>
  </si>
  <si>
    <t>Башкирова</t>
  </si>
  <si>
    <t>Гагаркин</t>
  </si>
  <si>
    <t>Гайнуллина</t>
  </si>
  <si>
    <t>Галиоскаров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</si>
  <si>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</si>
  <si>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</si>
  <si>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</si>
  <si>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</si>
  <si>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</si>
  <si>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</si>
  <si>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</si>
  <si>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</si>
  <si>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</si>
  <si>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</si>
  <si>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</si>
  <si>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</si>
  <si>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</si>
  <si>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</si>
  <si>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</si>
  <si>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</si>
  <si>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</si>
  <si>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</si>
  <si>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</si>
  <si>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</si>
  <si>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</si>
  <si>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</si>
  <si>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</si>
  <si>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</si>
  <si>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</si>
  <si>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</si>
  <si>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</si>
  <si>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</si>
  <si>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</si>
  <si>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</si>
  <si>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73030 руб</t>
  </si>
  <si>
    <t>61,25 кв.м.</t>
  </si>
  <si>
    <t>27 дней</t>
  </si>
  <si>
    <t>2310 руб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</si>
</sst>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0.0"/>
  </numFmts>
  <fonts count="3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282C34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3" max="3" width="14.75"/>
    <col customWidth="1" min="4" max="4" width="17.0"/>
    <col customWidth="1" min="6" max="6" width="19.13"/>
    <col customWidth="1" min="8" max="8" width="17.75"/>
    <col customWidth="1" min="9" max="9" width="17.5"/>
  </cols>
  <sheetData>
    <row r="1">
      <c r="A1" s="1">
        <v>30.0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>
      <c r="A3" s="2">
        <v>1.0</v>
      </c>
      <c r="B3" s="2" t="s">
        <v>11</v>
      </c>
      <c r="C3" s="2">
        <v>70.0</v>
      </c>
      <c r="D3" s="2">
        <f t="shared" ref="D3:D34" si="1">30*1.1</f>
        <v>33</v>
      </c>
      <c r="E3" s="3">
        <f t="shared" ref="E3:E38" si="2">C3*D3</f>
        <v>2310</v>
      </c>
      <c r="F3" s="4">
        <v>44813.0</v>
      </c>
      <c r="G3" s="4">
        <v>44805.0</v>
      </c>
      <c r="H3" s="3">
        <f t="shared" ref="H3:H38" si="3">IF(F3&gt;=G3,0,G3-F3)</f>
        <v>0</v>
      </c>
      <c r="I3" s="2">
        <v>10.0</v>
      </c>
      <c r="J3" s="3">
        <f t="shared" ref="J3:J38" si="4">I3*H3</f>
        <v>0</v>
      </c>
      <c r="K3" s="3">
        <f t="shared" ref="K3:K38" si="5">E3+J3</f>
        <v>2310</v>
      </c>
    </row>
    <row r="4">
      <c r="A4" s="2">
        <v>2.0</v>
      </c>
      <c r="B4" s="2" t="s">
        <v>12</v>
      </c>
      <c r="C4" s="3">
        <f t="shared" ref="C4:C38" si="6">C3-0.5</f>
        <v>69.5</v>
      </c>
      <c r="D4" s="2">
        <f t="shared" si="1"/>
        <v>33</v>
      </c>
      <c r="E4" s="3">
        <f t="shared" si="2"/>
        <v>2293.5</v>
      </c>
      <c r="F4" s="4">
        <v>44813.0</v>
      </c>
      <c r="G4" s="4">
        <v>44806.0</v>
      </c>
      <c r="H4" s="3">
        <f t="shared" si="3"/>
        <v>0</v>
      </c>
      <c r="I4" s="2">
        <v>10.0</v>
      </c>
      <c r="J4" s="3">
        <f t="shared" si="4"/>
        <v>0</v>
      </c>
      <c r="K4" s="3">
        <f t="shared" si="5"/>
        <v>2293.5</v>
      </c>
    </row>
    <row r="5">
      <c r="A5" s="2">
        <v>3.0</v>
      </c>
      <c r="B5" s="2" t="s">
        <v>13</v>
      </c>
      <c r="C5" s="3">
        <f t="shared" si="6"/>
        <v>69</v>
      </c>
      <c r="D5" s="2">
        <f t="shared" si="1"/>
        <v>33</v>
      </c>
      <c r="E5" s="3">
        <f t="shared" si="2"/>
        <v>2277</v>
      </c>
      <c r="F5" s="4">
        <v>44813.0</v>
      </c>
      <c r="G5" s="4">
        <v>44807.0</v>
      </c>
      <c r="H5" s="3">
        <f t="shared" si="3"/>
        <v>0</v>
      </c>
      <c r="I5" s="2">
        <v>10.0</v>
      </c>
      <c r="J5" s="3">
        <f t="shared" si="4"/>
        <v>0</v>
      </c>
      <c r="K5" s="3">
        <f t="shared" si="5"/>
        <v>2277</v>
      </c>
    </row>
    <row r="6">
      <c r="A6" s="2">
        <v>4.0</v>
      </c>
      <c r="B6" s="2" t="s">
        <v>14</v>
      </c>
      <c r="C6" s="3">
        <f t="shared" si="6"/>
        <v>68.5</v>
      </c>
      <c r="D6" s="2">
        <f t="shared" si="1"/>
        <v>33</v>
      </c>
      <c r="E6" s="3">
        <f t="shared" si="2"/>
        <v>2260.5</v>
      </c>
      <c r="F6" s="4">
        <v>44813.0</v>
      </c>
      <c r="G6" s="4">
        <v>44808.0</v>
      </c>
      <c r="H6" s="3">
        <f t="shared" si="3"/>
        <v>0</v>
      </c>
      <c r="I6" s="2">
        <v>10.0</v>
      </c>
      <c r="J6" s="3">
        <f t="shared" si="4"/>
        <v>0</v>
      </c>
      <c r="K6" s="3">
        <f t="shared" si="5"/>
        <v>2260.5</v>
      </c>
    </row>
    <row r="7">
      <c r="A7" s="2">
        <v>5.0</v>
      </c>
      <c r="B7" s="2" t="s">
        <v>15</v>
      </c>
      <c r="C7" s="3">
        <f t="shared" si="6"/>
        <v>68</v>
      </c>
      <c r="D7" s="2">
        <f t="shared" si="1"/>
        <v>33</v>
      </c>
      <c r="E7" s="3">
        <f t="shared" si="2"/>
        <v>2244</v>
      </c>
      <c r="F7" s="4">
        <v>44813.0</v>
      </c>
      <c r="G7" s="4">
        <v>44809.0</v>
      </c>
      <c r="H7" s="3">
        <f t="shared" si="3"/>
        <v>0</v>
      </c>
      <c r="I7" s="2">
        <v>10.0</v>
      </c>
      <c r="J7" s="3">
        <f t="shared" si="4"/>
        <v>0</v>
      </c>
      <c r="K7" s="3">
        <f t="shared" si="5"/>
        <v>2244</v>
      </c>
    </row>
    <row r="8">
      <c r="A8" s="2">
        <v>6.0</v>
      </c>
      <c r="B8" s="2" t="s">
        <v>16</v>
      </c>
      <c r="C8" s="3">
        <f t="shared" si="6"/>
        <v>67.5</v>
      </c>
      <c r="D8" s="2">
        <f t="shared" si="1"/>
        <v>33</v>
      </c>
      <c r="E8" s="3">
        <f t="shared" si="2"/>
        <v>2227.5</v>
      </c>
      <c r="F8" s="4">
        <v>44813.0</v>
      </c>
      <c r="G8" s="4">
        <v>44810.0</v>
      </c>
      <c r="H8" s="3">
        <f t="shared" si="3"/>
        <v>0</v>
      </c>
      <c r="I8" s="2">
        <v>10.0</v>
      </c>
      <c r="J8" s="3">
        <f t="shared" si="4"/>
        <v>0</v>
      </c>
      <c r="K8" s="3">
        <f t="shared" si="5"/>
        <v>2227.5</v>
      </c>
    </row>
    <row r="9">
      <c r="A9" s="2">
        <v>7.0</v>
      </c>
      <c r="B9" s="2" t="s">
        <v>17</v>
      </c>
      <c r="C9" s="3">
        <f t="shared" si="6"/>
        <v>67</v>
      </c>
      <c r="D9" s="2">
        <f t="shared" si="1"/>
        <v>33</v>
      </c>
      <c r="E9" s="3">
        <f t="shared" si="2"/>
        <v>2211</v>
      </c>
      <c r="F9" s="4">
        <v>44813.0</v>
      </c>
      <c r="G9" s="4">
        <v>44811.0</v>
      </c>
      <c r="H9" s="3">
        <f t="shared" si="3"/>
        <v>0</v>
      </c>
      <c r="I9" s="2">
        <v>10.0</v>
      </c>
      <c r="J9" s="3">
        <f t="shared" si="4"/>
        <v>0</v>
      </c>
      <c r="K9" s="3">
        <f t="shared" si="5"/>
        <v>2211</v>
      </c>
    </row>
    <row r="10">
      <c r="A10" s="2">
        <v>8.0</v>
      </c>
      <c r="B10" s="2" t="s">
        <v>18</v>
      </c>
      <c r="C10" s="3">
        <f t="shared" si="6"/>
        <v>66.5</v>
      </c>
      <c r="D10" s="2">
        <f t="shared" si="1"/>
        <v>33</v>
      </c>
      <c r="E10" s="3">
        <f t="shared" si="2"/>
        <v>2194.5</v>
      </c>
      <c r="F10" s="4">
        <v>44813.0</v>
      </c>
      <c r="G10" s="4">
        <v>44812.0</v>
      </c>
      <c r="H10" s="3">
        <f t="shared" si="3"/>
        <v>0</v>
      </c>
      <c r="I10" s="2">
        <v>10.0</v>
      </c>
      <c r="J10" s="3">
        <f t="shared" si="4"/>
        <v>0</v>
      </c>
      <c r="K10" s="3">
        <f t="shared" si="5"/>
        <v>2194.5</v>
      </c>
    </row>
    <row r="11">
      <c r="A11" s="2">
        <v>9.0</v>
      </c>
      <c r="B11" s="2" t="s">
        <v>19</v>
      </c>
      <c r="C11" s="3">
        <f t="shared" si="6"/>
        <v>66</v>
      </c>
      <c r="D11" s="2">
        <f t="shared" si="1"/>
        <v>33</v>
      </c>
      <c r="E11" s="3">
        <f t="shared" si="2"/>
        <v>2178</v>
      </c>
      <c r="F11" s="4">
        <v>44813.0</v>
      </c>
      <c r="G11" s="4">
        <v>44813.0</v>
      </c>
      <c r="H11" s="3">
        <f t="shared" si="3"/>
        <v>0</v>
      </c>
      <c r="I11" s="2">
        <v>10.0</v>
      </c>
      <c r="J11" s="3">
        <f t="shared" si="4"/>
        <v>0</v>
      </c>
      <c r="K11" s="3">
        <f t="shared" si="5"/>
        <v>2178</v>
      </c>
    </row>
    <row r="12">
      <c r="A12" s="2">
        <v>10.0</v>
      </c>
      <c r="B12" s="2" t="s">
        <v>20</v>
      </c>
      <c r="C12" s="3">
        <f t="shared" si="6"/>
        <v>65.5</v>
      </c>
      <c r="D12" s="2">
        <f t="shared" si="1"/>
        <v>33</v>
      </c>
      <c r="E12" s="3">
        <f t="shared" si="2"/>
        <v>2161.5</v>
      </c>
      <c r="F12" s="4">
        <v>44813.0</v>
      </c>
      <c r="G12" s="4">
        <v>44814.0</v>
      </c>
      <c r="H12" s="3">
        <f t="shared" si="3"/>
        <v>1</v>
      </c>
      <c r="I12" s="2">
        <v>10.0</v>
      </c>
      <c r="J12" s="3">
        <f t="shared" si="4"/>
        <v>10</v>
      </c>
      <c r="K12" s="3">
        <f t="shared" si="5"/>
        <v>2171.5</v>
      </c>
    </row>
    <row r="13">
      <c r="A13" s="2">
        <v>11.0</v>
      </c>
      <c r="B13" s="2" t="s">
        <v>21</v>
      </c>
      <c r="C13" s="3">
        <f t="shared" si="6"/>
        <v>65</v>
      </c>
      <c r="D13" s="2">
        <f t="shared" si="1"/>
        <v>33</v>
      </c>
      <c r="E13" s="3">
        <f t="shared" si="2"/>
        <v>2145</v>
      </c>
      <c r="F13" s="4">
        <v>44813.0</v>
      </c>
      <c r="G13" s="4">
        <v>44815.0</v>
      </c>
      <c r="H13" s="3">
        <f t="shared" si="3"/>
        <v>2</v>
      </c>
      <c r="I13" s="2">
        <v>10.0</v>
      </c>
      <c r="J13" s="3">
        <f t="shared" si="4"/>
        <v>20</v>
      </c>
      <c r="K13" s="3">
        <f t="shared" si="5"/>
        <v>2165</v>
      </c>
    </row>
    <row r="14">
      <c r="A14" s="2">
        <v>12.0</v>
      </c>
      <c r="B14" s="2" t="s">
        <v>22</v>
      </c>
      <c r="C14" s="3">
        <f t="shared" si="6"/>
        <v>64.5</v>
      </c>
      <c r="D14" s="2">
        <f t="shared" si="1"/>
        <v>33</v>
      </c>
      <c r="E14" s="3">
        <f t="shared" si="2"/>
        <v>2128.5</v>
      </c>
      <c r="F14" s="4">
        <v>44813.0</v>
      </c>
      <c r="G14" s="4">
        <v>44816.0</v>
      </c>
      <c r="H14" s="3">
        <f t="shared" si="3"/>
        <v>3</v>
      </c>
      <c r="I14" s="2">
        <v>10.0</v>
      </c>
      <c r="J14" s="3">
        <f t="shared" si="4"/>
        <v>30</v>
      </c>
      <c r="K14" s="3">
        <f t="shared" si="5"/>
        <v>2158.5</v>
      </c>
    </row>
    <row r="15">
      <c r="A15" s="2">
        <v>13.0</v>
      </c>
      <c r="B15" s="2" t="s">
        <v>23</v>
      </c>
      <c r="C15" s="3">
        <f t="shared" si="6"/>
        <v>64</v>
      </c>
      <c r="D15" s="2">
        <f t="shared" si="1"/>
        <v>33</v>
      </c>
      <c r="E15" s="3">
        <f t="shared" si="2"/>
        <v>2112</v>
      </c>
      <c r="F15" s="4">
        <v>44813.0</v>
      </c>
      <c r="G15" s="4">
        <v>44817.0</v>
      </c>
      <c r="H15" s="3">
        <f t="shared" si="3"/>
        <v>4</v>
      </c>
      <c r="I15" s="2">
        <v>10.0</v>
      </c>
      <c r="J15" s="3">
        <f t="shared" si="4"/>
        <v>40</v>
      </c>
      <c r="K15" s="3">
        <f t="shared" si="5"/>
        <v>2152</v>
      </c>
    </row>
    <row r="16">
      <c r="A16" s="2">
        <v>14.0</v>
      </c>
      <c r="B16" s="2" t="s">
        <v>24</v>
      </c>
      <c r="C16" s="3">
        <f t="shared" si="6"/>
        <v>63.5</v>
      </c>
      <c r="D16" s="2">
        <f t="shared" si="1"/>
        <v>33</v>
      </c>
      <c r="E16" s="3">
        <f t="shared" si="2"/>
        <v>2095.5</v>
      </c>
      <c r="F16" s="4">
        <v>44813.0</v>
      </c>
      <c r="G16" s="4">
        <v>44818.0</v>
      </c>
      <c r="H16" s="3">
        <f t="shared" si="3"/>
        <v>5</v>
      </c>
      <c r="I16" s="2">
        <v>10.0</v>
      </c>
      <c r="J16" s="3">
        <f t="shared" si="4"/>
        <v>50</v>
      </c>
      <c r="K16" s="3">
        <f t="shared" si="5"/>
        <v>2145.5</v>
      </c>
    </row>
    <row r="17">
      <c r="A17" s="2">
        <v>15.0</v>
      </c>
      <c r="B17" s="2" t="s">
        <v>25</v>
      </c>
      <c r="C17" s="3">
        <f t="shared" si="6"/>
        <v>63</v>
      </c>
      <c r="D17" s="2">
        <f t="shared" si="1"/>
        <v>33</v>
      </c>
      <c r="E17" s="3">
        <f t="shared" si="2"/>
        <v>2079</v>
      </c>
      <c r="F17" s="4">
        <v>44813.0</v>
      </c>
      <c r="G17" s="4">
        <v>44819.0</v>
      </c>
      <c r="H17" s="3">
        <f t="shared" si="3"/>
        <v>6</v>
      </c>
      <c r="I17" s="2">
        <v>10.0</v>
      </c>
      <c r="J17" s="3">
        <f t="shared" si="4"/>
        <v>60</v>
      </c>
      <c r="K17" s="3">
        <f t="shared" si="5"/>
        <v>2139</v>
      </c>
    </row>
    <row r="18">
      <c r="A18" s="2">
        <v>16.0</v>
      </c>
      <c r="B18" s="2" t="s">
        <v>26</v>
      </c>
      <c r="C18" s="3">
        <f t="shared" si="6"/>
        <v>62.5</v>
      </c>
      <c r="D18" s="2">
        <f t="shared" si="1"/>
        <v>33</v>
      </c>
      <c r="E18" s="3">
        <f t="shared" si="2"/>
        <v>2062.5</v>
      </c>
      <c r="F18" s="4">
        <v>44813.0</v>
      </c>
      <c r="G18" s="4">
        <v>44820.0</v>
      </c>
      <c r="H18" s="3">
        <f t="shared" si="3"/>
        <v>7</v>
      </c>
      <c r="I18" s="2">
        <v>10.0</v>
      </c>
      <c r="J18" s="3">
        <f t="shared" si="4"/>
        <v>70</v>
      </c>
      <c r="K18" s="3">
        <f t="shared" si="5"/>
        <v>2132.5</v>
      </c>
    </row>
    <row r="19">
      <c r="A19" s="2">
        <v>17.0</v>
      </c>
      <c r="B19" s="2" t="s">
        <v>27</v>
      </c>
      <c r="C19" s="3">
        <f t="shared" si="6"/>
        <v>62</v>
      </c>
      <c r="D19" s="2">
        <f t="shared" si="1"/>
        <v>33</v>
      </c>
      <c r="E19" s="3">
        <f t="shared" si="2"/>
        <v>2046</v>
      </c>
      <c r="F19" s="4">
        <v>44813.0</v>
      </c>
      <c r="G19" s="4">
        <v>44821.0</v>
      </c>
      <c r="H19" s="3">
        <f t="shared" si="3"/>
        <v>8</v>
      </c>
      <c r="I19" s="2">
        <v>10.0</v>
      </c>
      <c r="J19" s="3">
        <f t="shared" si="4"/>
        <v>80</v>
      </c>
      <c r="K19" s="3">
        <f t="shared" si="5"/>
        <v>2126</v>
      </c>
    </row>
    <row r="20">
      <c r="A20" s="2">
        <v>18.0</v>
      </c>
      <c r="B20" s="2" t="s">
        <v>28</v>
      </c>
      <c r="C20" s="3">
        <f t="shared" si="6"/>
        <v>61.5</v>
      </c>
      <c r="D20" s="2">
        <f t="shared" si="1"/>
        <v>33</v>
      </c>
      <c r="E20" s="3">
        <f t="shared" si="2"/>
        <v>2029.5</v>
      </c>
      <c r="F20" s="4">
        <v>44813.0</v>
      </c>
      <c r="G20" s="4">
        <v>44822.0</v>
      </c>
      <c r="H20" s="3">
        <f t="shared" si="3"/>
        <v>9</v>
      </c>
      <c r="I20" s="2">
        <v>10.0</v>
      </c>
      <c r="J20" s="3">
        <f t="shared" si="4"/>
        <v>90</v>
      </c>
      <c r="K20" s="3">
        <f t="shared" si="5"/>
        <v>2119.5</v>
      </c>
    </row>
    <row r="21">
      <c r="A21" s="2">
        <v>19.0</v>
      </c>
      <c r="B21" s="2" t="s">
        <v>29</v>
      </c>
      <c r="C21" s="3">
        <f t="shared" si="6"/>
        <v>61</v>
      </c>
      <c r="D21" s="2">
        <f t="shared" si="1"/>
        <v>33</v>
      </c>
      <c r="E21" s="3">
        <f t="shared" si="2"/>
        <v>2013</v>
      </c>
      <c r="F21" s="4">
        <v>44813.0</v>
      </c>
      <c r="G21" s="4">
        <v>44823.0</v>
      </c>
      <c r="H21" s="3">
        <f t="shared" si="3"/>
        <v>10</v>
      </c>
      <c r="I21" s="2">
        <v>10.0</v>
      </c>
      <c r="J21" s="3">
        <f t="shared" si="4"/>
        <v>100</v>
      </c>
      <c r="K21" s="3">
        <f t="shared" si="5"/>
        <v>2113</v>
      </c>
    </row>
    <row r="22">
      <c r="A22" s="2">
        <v>20.0</v>
      </c>
      <c r="B22" s="2" t="s">
        <v>30</v>
      </c>
      <c r="C22" s="3">
        <f t="shared" si="6"/>
        <v>60.5</v>
      </c>
      <c r="D22" s="2">
        <f t="shared" si="1"/>
        <v>33</v>
      </c>
      <c r="E22" s="3">
        <f t="shared" si="2"/>
        <v>1996.5</v>
      </c>
      <c r="F22" s="4">
        <v>44813.0</v>
      </c>
      <c r="G22" s="4">
        <v>44824.0</v>
      </c>
      <c r="H22" s="3">
        <f t="shared" si="3"/>
        <v>11</v>
      </c>
      <c r="I22" s="2">
        <v>10.0</v>
      </c>
      <c r="J22" s="3">
        <f t="shared" si="4"/>
        <v>110</v>
      </c>
      <c r="K22" s="3">
        <f t="shared" si="5"/>
        <v>2106.5</v>
      </c>
    </row>
    <row r="23">
      <c r="A23" s="2">
        <v>21.0</v>
      </c>
      <c r="B23" s="5" t="s">
        <v>31</v>
      </c>
      <c r="C23" s="3">
        <f t="shared" si="6"/>
        <v>60</v>
      </c>
      <c r="D23" s="2">
        <f t="shared" si="1"/>
        <v>33</v>
      </c>
      <c r="E23" s="3">
        <f t="shared" si="2"/>
        <v>1980</v>
      </c>
      <c r="F23" s="4">
        <v>44813.0</v>
      </c>
      <c r="G23" s="4">
        <v>44825.0</v>
      </c>
      <c r="H23" s="3">
        <f t="shared" si="3"/>
        <v>12</v>
      </c>
      <c r="I23" s="2">
        <v>10.0</v>
      </c>
      <c r="J23" s="3">
        <f t="shared" si="4"/>
        <v>120</v>
      </c>
      <c r="K23" s="6">
        <f t="shared" si="5"/>
        <v>2100</v>
      </c>
    </row>
    <row r="24">
      <c r="A24" s="2">
        <v>22.0</v>
      </c>
      <c r="B24" s="5" t="s">
        <v>32</v>
      </c>
      <c r="C24" s="3">
        <f t="shared" si="6"/>
        <v>59.5</v>
      </c>
      <c r="D24" s="2">
        <f t="shared" si="1"/>
        <v>33</v>
      </c>
      <c r="E24" s="3">
        <f t="shared" si="2"/>
        <v>1963.5</v>
      </c>
      <c r="F24" s="4">
        <v>44813.0</v>
      </c>
      <c r="G24" s="4">
        <v>44826.0</v>
      </c>
      <c r="H24" s="3">
        <f t="shared" si="3"/>
        <v>13</v>
      </c>
      <c r="I24" s="2">
        <v>10.0</v>
      </c>
      <c r="J24" s="3">
        <f t="shared" si="4"/>
        <v>130</v>
      </c>
      <c r="K24" s="3">
        <f t="shared" si="5"/>
        <v>2093.5</v>
      </c>
    </row>
    <row r="25">
      <c r="A25" s="2">
        <v>23.0</v>
      </c>
      <c r="B25" s="5" t="s">
        <v>33</v>
      </c>
      <c r="C25" s="3">
        <f t="shared" si="6"/>
        <v>59</v>
      </c>
      <c r="D25" s="2">
        <f t="shared" si="1"/>
        <v>33</v>
      </c>
      <c r="E25" s="3">
        <f t="shared" si="2"/>
        <v>1947</v>
      </c>
      <c r="F25" s="4">
        <v>44813.0</v>
      </c>
      <c r="G25" s="4">
        <v>44827.0</v>
      </c>
      <c r="H25" s="3">
        <f t="shared" si="3"/>
        <v>14</v>
      </c>
      <c r="I25" s="2">
        <v>10.0</v>
      </c>
      <c r="J25" s="3">
        <f t="shared" si="4"/>
        <v>140</v>
      </c>
      <c r="K25" s="3">
        <f t="shared" si="5"/>
        <v>2087</v>
      </c>
    </row>
    <row r="26">
      <c r="A26" s="2">
        <v>24.0</v>
      </c>
      <c r="B26" s="5" t="s">
        <v>34</v>
      </c>
      <c r="C26" s="3">
        <f t="shared" si="6"/>
        <v>58.5</v>
      </c>
      <c r="D26" s="2">
        <f t="shared" si="1"/>
        <v>33</v>
      </c>
      <c r="E26" s="3">
        <f t="shared" si="2"/>
        <v>1930.5</v>
      </c>
      <c r="F26" s="4">
        <v>44813.0</v>
      </c>
      <c r="G26" s="4">
        <v>44828.0</v>
      </c>
      <c r="H26" s="3">
        <f t="shared" si="3"/>
        <v>15</v>
      </c>
      <c r="I26" s="2">
        <v>10.0</v>
      </c>
      <c r="J26" s="3">
        <f t="shared" si="4"/>
        <v>150</v>
      </c>
      <c r="K26" s="3">
        <f t="shared" si="5"/>
        <v>2080.5</v>
      </c>
    </row>
    <row r="27">
      <c r="A27" s="2">
        <v>25.0</v>
      </c>
      <c r="B27" s="5" t="s">
        <v>35</v>
      </c>
      <c r="C27" s="3">
        <f t="shared" si="6"/>
        <v>58</v>
      </c>
      <c r="D27" s="2">
        <f t="shared" si="1"/>
        <v>33</v>
      </c>
      <c r="E27" s="3">
        <f t="shared" si="2"/>
        <v>1914</v>
      </c>
      <c r="F27" s="4">
        <v>44813.0</v>
      </c>
      <c r="G27" s="4">
        <v>44829.0</v>
      </c>
      <c r="H27" s="3">
        <f t="shared" si="3"/>
        <v>16</v>
      </c>
      <c r="I27" s="2">
        <v>10.0</v>
      </c>
      <c r="J27" s="3">
        <f t="shared" si="4"/>
        <v>160</v>
      </c>
      <c r="K27" s="3">
        <f t="shared" si="5"/>
        <v>2074</v>
      </c>
    </row>
    <row r="28">
      <c r="A28" s="2">
        <v>26.0</v>
      </c>
      <c r="B28" s="5" t="s">
        <v>36</v>
      </c>
      <c r="C28" s="3">
        <f t="shared" si="6"/>
        <v>57.5</v>
      </c>
      <c r="D28" s="2">
        <f t="shared" si="1"/>
        <v>33</v>
      </c>
      <c r="E28" s="3">
        <f t="shared" si="2"/>
        <v>1897.5</v>
      </c>
      <c r="F28" s="4">
        <v>44813.0</v>
      </c>
      <c r="G28" s="4">
        <v>44830.0</v>
      </c>
      <c r="H28" s="3">
        <f t="shared" si="3"/>
        <v>17</v>
      </c>
      <c r="I28" s="2">
        <v>10.0</v>
      </c>
      <c r="J28" s="3">
        <f t="shared" si="4"/>
        <v>170</v>
      </c>
      <c r="K28" s="3">
        <f t="shared" si="5"/>
        <v>2067.5</v>
      </c>
    </row>
    <row r="29">
      <c r="A29" s="2">
        <v>27.0</v>
      </c>
      <c r="B29" s="5" t="s">
        <v>37</v>
      </c>
      <c r="C29" s="3">
        <f t="shared" si="6"/>
        <v>57</v>
      </c>
      <c r="D29" s="2">
        <f t="shared" si="1"/>
        <v>33</v>
      </c>
      <c r="E29" s="3">
        <f t="shared" si="2"/>
        <v>1881</v>
      </c>
      <c r="F29" s="4">
        <v>44813.0</v>
      </c>
      <c r="G29" s="4">
        <v>44831.0</v>
      </c>
      <c r="H29" s="3">
        <f t="shared" si="3"/>
        <v>18</v>
      </c>
      <c r="I29" s="2">
        <v>10.0</v>
      </c>
      <c r="J29" s="3">
        <f t="shared" si="4"/>
        <v>180</v>
      </c>
      <c r="K29" s="3">
        <f t="shared" si="5"/>
        <v>2061</v>
      </c>
    </row>
    <row r="30">
      <c r="A30" s="2">
        <v>28.0</v>
      </c>
      <c r="B30" s="5" t="s">
        <v>38</v>
      </c>
      <c r="C30" s="3">
        <f t="shared" si="6"/>
        <v>56.5</v>
      </c>
      <c r="D30" s="2">
        <f t="shared" si="1"/>
        <v>33</v>
      </c>
      <c r="E30" s="3">
        <f t="shared" si="2"/>
        <v>1864.5</v>
      </c>
      <c r="F30" s="4">
        <v>44813.0</v>
      </c>
      <c r="G30" s="4">
        <v>44832.0</v>
      </c>
      <c r="H30" s="3">
        <f t="shared" si="3"/>
        <v>19</v>
      </c>
      <c r="I30" s="2">
        <v>10.0</v>
      </c>
      <c r="J30" s="3">
        <f t="shared" si="4"/>
        <v>190</v>
      </c>
      <c r="K30" s="3">
        <f t="shared" si="5"/>
        <v>2054.5</v>
      </c>
    </row>
    <row r="31">
      <c r="A31" s="2">
        <v>29.0</v>
      </c>
      <c r="B31" s="5" t="s">
        <v>39</v>
      </c>
      <c r="C31" s="3">
        <f t="shared" si="6"/>
        <v>56</v>
      </c>
      <c r="D31" s="2">
        <f t="shared" si="1"/>
        <v>33</v>
      </c>
      <c r="E31" s="3">
        <f t="shared" si="2"/>
        <v>1848</v>
      </c>
      <c r="F31" s="4">
        <v>44813.0</v>
      </c>
      <c r="G31" s="4">
        <v>44833.0</v>
      </c>
      <c r="H31" s="3">
        <f t="shared" si="3"/>
        <v>20</v>
      </c>
      <c r="I31" s="2">
        <v>10.0</v>
      </c>
      <c r="J31" s="3">
        <f t="shared" si="4"/>
        <v>200</v>
      </c>
      <c r="K31" s="3">
        <f t="shared" si="5"/>
        <v>2048</v>
      </c>
    </row>
    <row r="32">
      <c r="A32" s="2">
        <v>30.0</v>
      </c>
      <c r="B32" s="5" t="s">
        <v>40</v>
      </c>
      <c r="C32" s="3">
        <f t="shared" si="6"/>
        <v>55.5</v>
      </c>
      <c r="D32" s="2">
        <f t="shared" si="1"/>
        <v>33</v>
      </c>
      <c r="E32" s="3">
        <f t="shared" si="2"/>
        <v>1831.5</v>
      </c>
      <c r="F32" s="4">
        <v>44813.0</v>
      </c>
      <c r="G32" s="4">
        <v>44834.0</v>
      </c>
      <c r="H32" s="3">
        <f t="shared" si="3"/>
        <v>21</v>
      </c>
      <c r="I32" s="2">
        <v>10.0</v>
      </c>
      <c r="J32" s="3">
        <f t="shared" si="4"/>
        <v>210</v>
      </c>
      <c r="K32" s="3">
        <f t="shared" si="5"/>
        <v>2041.5</v>
      </c>
    </row>
    <row r="33">
      <c r="A33" s="2">
        <v>31.0</v>
      </c>
      <c r="B33" s="5" t="s">
        <v>41</v>
      </c>
      <c r="C33" s="3">
        <f t="shared" si="6"/>
        <v>55</v>
      </c>
      <c r="D33" s="2">
        <f t="shared" si="1"/>
        <v>33</v>
      </c>
      <c r="E33" s="3">
        <f t="shared" si="2"/>
        <v>1815</v>
      </c>
      <c r="F33" s="4">
        <v>44813.0</v>
      </c>
      <c r="G33" s="4">
        <v>44835.0</v>
      </c>
      <c r="H33" s="3">
        <f t="shared" si="3"/>
        <v>22</v>
      </c>
      <c r="I33" s="2">
        <v>10.0</v>
      </c>
      <c r="J33" s="3">
        <f t="shared" si="4"/>
        <v>220</v>
      </c>
      <c r="K33" s="3">
        <f t="shared" si="5"/>
        <v>2035</v>
      </c>
    </row>
    <row r="34">
      <c r="A34" s="2">
        <v>32.0</v>
      </c>
      <c r="B34" s="5" t="s">
        <v>42</v>
      </c>
      <c r="C34" s="3">
        <f t="shared" si="6"/>
        <v>54.5</v>
      </c>
      <c r="D34" s="2">
        <f t="shared" si="1"/>
        <v>33</v>
      </c>
      <c r="E34" s="3">
        <f t="shared" si="2"/>
        <v>1798.5</v>
      </c>
      <c r="F34" s="4">
        <v>44813.0</v>
      </c>
      <c r="G34" s="4">
        <v>44836.0</v>
      </c>
      <c r="H34" s="3">
        <f t="shared" si="3"/>
        <v>23</v>
      </c>
      <c r="I34" s="2">
        <v>10.0</v>
      </c>
      <c r="J34" s="3">
        <f t="shared" si="4"/>
        <v>230</v>
      </c>
      <c r="K34" s="3">
        <f t="shared" si="5"/>
        <v>2028.5</v>
      </c>
    </row>
    <row r="35">
      <c r="A35" s="2">
        <v>33.0</v>
      </c>
      <c r="B35" s="5" t="s">
        <v>43</v>
      </c>
      <c r="C35" s="3">
        <f t="shared" si="6"/>
        <v>54</v>
      </c>
      <c r="D35" s="3">
        <f t="shared" ref="D35:D38" si="7">30*(1.1/2)</f>
        <v>16.5</v>
      </c>
      <c r="E35" s="3">
        <f t="shared" si="2"/>
        <v>891</v>
      </c>
      <c r="F35" s="4">
        <v>44813.0</v>
      </c>
      <c r="G35" s="4">
        <v>44837.0</v>
      </c>
      <c r="H35" s="3">
        <f t="shared" si="3"/>
        <v>24</v>
      </c>
      <c r="I35" s="2">
        <v>10.0</v>
      </c>
      <c r="J35" s="3">
        <f t="shared" si="4"/>
        <v>240</v>
      </c>
      <c r="K35" s="3">
        <f t="shared" si="5"/>
        <v>1131</v>
      </c>
    </row>
    <row r="36">
      <c r="A36" s="2">
        <v>34.0</v>
      </c>
      <c r="B36" s="5" t="s">
        <v>44</v>
      </c>
      <c r="C36" s="3">
        <f t="shared" si="6"/>
        <v>53.5</v>
      </c>
      <c r="D36" s="3">
        <f t="shared" si="7"/>
        <v>16.5</v>
      </c>
      <c r="E36" s="3">
        <f t="shared" si="2"/>
        <v>882.75</v>
      </c>
      <c r="F36" s="4">
        <v>44813.0</v>
      </c>
      <c r="G36" s="4">
        <v>44838.0</v>
      </c>
      <c r="H36" s="3">
        <f t="shared" si="3"/>
        <v>25</v>
      </c>
      <c r="I36" s="2">
        <v>10.0</v>
      </c>
      <c r="J36" s="3">
        <f t="shared" si="4"/>
        <v>250</v>
      </c>
      <c r="K36" s="3">
        <f t="shared" si="5"/>
        <v>1132.75</v>
      </c>
    </row>
    <row r="37">
      <c r="A37" s="2">
        <v>35.0</v>
      </c>
      <c r="B37" s="5" t="s">
        <v>45</v>
      </c>
      <c r="C37" s="3">
        <f t="shared" si="6"/>
        <v>53</v>
      </c>
      <c r="D37" s="3">
        <f t="shared" si="7"/>
        <v>16.5</v>
      </c>
      <c r="E37" s="3">
        <f t="shared" si="2"/>
        <v>874.5</v>
      </c>
      <c r="F37" s="4">
        <v>44813.0</v>
      </c>
      <c r="G37" s="4">
        <v>44839.0</v>
      </c>
      <c r="H37" s="3">
        <f t="shared" si="3"/>
        <v>26</v>
      </c>
      <c r="I37" s="2">
        <v>10.0</v>
      </c>
      <c r="J37" s="3">
        <f t="shared" si="4"/>
        <v>260</v>
      </c>
      <c r="K37" s="3">
        <f t="shared" si="5"/>
        <v>1134.5</v>
      </c>
    </row>
    <row r="38">
      <c r="A38" s="2">
        <v>36.0</v>
      </c>
      <c r="B38" s="5" t="s">
        <v>46</v>
      </c>
      <c r="C38" s="3">
        <f t="shared" si="6"/>
        <v>52.5</v>
      </c>
      <c r="D38" s="3">
        <f t="shared" si="7"/>
        <v>16.5</v>
      </c>
      <c r="E38" s="3">
        <f t="shared" si="2"/>
        <v>866.25</v>
      </c>
      <c r="F38" s="4">
        <v>44813.0</v>
      </c>
      <c r="G38" s="4">
        <v>44840.0</v>
      </c>
      <c r="H38" s="3">
        <f t="shared" si="3"/>
        <v>27</v>
      </c>
      <c r="I38" s="2">
        <v>10.0</v>
      </c>
      <c r="J38" s="3">
        <f t="shared" si="4"/>
        <v>270</v>
      </c>
      <c r="K38" s="3">
        <f t="shared" si="5"/>
        <v>1136.25</v>
      </c>
    </row>
    <row r="40">
      <c r="B40" s="2" t="s">
        <v>47</v>
      </c>
      <c r="C40" s="7">
        <f>INT(SUM(K3:K38))</f>
        <v>73030</v>
      </c>
    </row>
    <row r="41">
      <c r="B41" s="2" t="s">
        <v>48</v>
      </c>
      <c r="C41" s="3">
        <f>AVERAGE(C3:C38)</f>
        <v>61.25</v>
      </c>
    </row>
    <row r="42">
      <c r="B42" s="2" t="s">
        <v>49</v>
      </c>
      <c r="C42" s="3">
        <f>MAX(H3:H38)</f>
        <v>27</v>
      </c>
    </row>
    <row r="43">
      <c r="B43" s="2" t="s">
        <v>50</v>
      </c>
      <c r="C43" s="3">
        <f>MAX(E3:E38)</f>
        <v>2310</v>
      </c>
    </row>
  </sheetData>
  <drawing r:id="rId1"/>
</worksheet>
</file>