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8_{8435B710-270C-4148-9136-3FB2702B4C47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E3" i="1"/>
  <c r="K3" i="1"/>
  <c r="D3" i="1"/>
  <c r="C4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1" i="1"/>
  <c r="D14" i="1"/>
  <c r="D13" i="1"/>
  <c r="D12" i="1"/>
  <c r="D10" i="1"/>
  <c r="D9" i="1"/>
  <c r="D8" i="1"/>
  <c r="D7" i="1"/>
  <c r="D6" i="1"/>
  <c r="D5" i="1"/>
  <c r="D4" i="1"/>
  <c r="E4" i="1" l="1"/>
  <c r="K4" i="1" s="1"/>
  <c r="C5" i="1" l="1"/>
  <c r="E5" i="1" l="1"/>
  <c r="K5" i="1" s="1"/>
  <c r="C6" i="1"/>
  <c r="E6" i="1" s="1"/>
  <c r="K6" i="1" s="1"/>
  <c r="C7" i="1" l="1"/>
  <c r="C8" i="1" l="1"/>
  <c r="E7" i="1"/>
  <c r="K7" i="1" s="1"/>
  <c r="E8" i="1" l="1"/>
  <c r="K8" i="1" s="1"/>
  <c r="C9" i="1"/>
  <c r="E9" i="1" s="1"/>
  <c r="K9" i="1" s="1"/>
  <c r="C10" i="1"/>
  <c r="E10" i="1" s="1"/>
  <c r="K10" i="1" s="1"/>
  <c r="C11" i="1" l="1"/>
  <c r="E11" i="1" s="1"/>
  <c r="K11" i="1" s="1"/>
  <c r="C12" i="1" l="1"/>
  <c r="E12" i="1" s="1"/>
  <c r="K12" i="1" s="1"/>
  <c r="C13" i="1" l="1"/>
  <c r="E13" i="1" s="1"/>
  <c r="K13" i="1" s="1"/>
  <c r="C14" i="1" l="1"/>
  <c r="E14" i="1" s="1"/>
  <c r="K14" i="1" s="1"/>
  <c r="C15" i="1" l="1"/>
  <c r="E15" i="1" s="1"/>
  <c r="K15" i="1" s="1"/>
  <c r="C16" i="1" l="1"/>
  <c r="E16" i="1" s="1"/>
  <c r="K16" i="1" s="1"/>
  <c r="C17" i="1" l="1"/>
  <c r="E17" i="1" s="1"/>
  <c r="K17" i="1" s="1"/>
  <c r="C18" i="1" l="1"/>
  <c r="E18" i="1" s="1"/>
  <c r="K18" i="1" s="1"/>
  <c r="C19" i="1" l="1"/>
  <c r="E19" i="1" s="1"/>
  <c r="K19" i="1" s="1"/>
  <c r="C20" i="1" l="1"/>
  <c r="E20" i="1" s="1"/>
  <c r="K20" i="1" s="1"/>
  <c r="C21" i="1" l="1"/>
  <c r="E21" i="1" s="1"/>
  <c r="K21" i="1" s="1"/>
  <c r="C22" i="1" l="1"/>
  <c r="E22" i="1" s="1"/>
  <c r="K22" i="1" s="1"/>
  <c r="C23" i="1" l="1"/>
  <c r="E23" i="1" s="1"/>
  <c r="K23" i="1" s="1"/>
  <c r="C24" i="1" l="1"/>
  <c r="E24" i="1" s="1"/>
  <c r="K24" i="1" s="1"/>
  <c r="C25" i="1" l="1"/>
  <c r="E25" i="1" s="1"/>
  <c r="K25" i="1" s="1"/>
  <c r="C26" i="1" l="1"/>
  <c r="E26" i="1" s="1"/>
  <c r="K26" i="1" s="1"/>
  <c r="C27" i="1" l="1"/>
  <c r="E27" i="1" s="1"/>
  <c r="K27" i="1" s="1"/>
  <c r="C28" i="1" l="1"/>
  <c r="E28" i="1" s="1"/>
  <c r="K28" i="1" s="1"/>
  <c r="C29" i="1" l="1"/>
  <c r="E29" i="1" s="1"/>
  <c r="K29" i="1" s="1"/>
  <c r="C30" i="1" l="1"/>
  <c r="E30" i="1" s="1"/>
  <c r="K30" i="1" s="1"/>
  <c r="C31" i="1" l="1"/>
  <c r="E31" i="1" s="1"/>
  <c r="K31" i="1" s="1"/>
  <c r="C32" i="1" l="1"/>
  <c r="E32" i="1" s="1"/>
  <c r="K32" i="1" s="1"/>
  <c r="C33" i="1" l="1"/>
  <c r="E33" i="1" s="1"/>
  <c r="K33" i="1" s="1"/>
  <c r="C34" i="1" l="1"/>
  <c r="E34" i="1" s="1"/>
  <c r="K34" i="1" s="1"/>
  <c r="C35" i="1" l="1"/>
  <c r="E35" i="1" s="1"/>
  <c r="K35" i="1" s="1"/>
  <c r="C36" i="1" l="1"/>
  <c r="E36" i="1" s="1"/>
  <c r="K36" i="1" s="1"/>
  <c r="C37" i="1" l="1"/>
  <c r="E37" i="1" s="1"/>
  <c r="K37" i="1" s="1"/>
  <c r="C38" i="1" l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<sst xmlns="http://schemas.openxmlformats.org/spreadsheetml/2006/main" count="51" uniqueCount="51">
  <si>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</si>
  <si>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 xml:space="preserve">Фамилия квартирасъемщика </t>
  </si>
  <si>
    <t>Срок оплаты</t>
  </si>
  <si>
    <t xml:space="preserve">Дата оплаты </t>
  </si>
  <si>
    <t>Пени за 1 день</t>
  </si>
  <si>
    <t>Шраф</t>
  </si>
  <si>
    <t>Общая сумма</t>
  </si>
  <si>
    <t xml:space="preserve">Средняя площадь </t>
  </si>
  <si>
    <t>Максимальный срок просрочки</t>
  </si>
  <si>
    <t>Максимальная сумма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</si>
  <si>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</si>
  <si>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</si>
  <si>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</si>
  <si>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</si>
  <si>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</si>
  <si>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</si>
  <si>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</si>
  <si>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</si>
  <si>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</si>
  <si>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</si>
  <si>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</si>
  <si>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Абделазиз Мохамед</t>
  </si>
  <si>
    <t>Мохамед Боуйе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</si>
  <si>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</si>
  <si>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</si>
  <si>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</si>
  <si>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</si>
  <si>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</si>
  <si>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</si>
  <si>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</si>
  <si>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</si>
  <si>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Таухутдинова</t>
  </si>
  <si>
    <t>Фаляхутдинова</t>
  </si>
  <si>
    <t>Филатов</t>
  </si>
  <si>
    <t>Хабк 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</si>
  <si>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</si>
  <si>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</si>
  <si>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</si>
  <si>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</si>
  <si>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</si>
  <si>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</si>
  <si>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</si>
  <si>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</si>
  <si>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</si>
  <si>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</si>
  <si>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</si>
  <si>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Сумма руб.</t>
  </si>
  <si>
    <t>Площадь кв.м</t>
  </si>
  <si>
    <t>Просрочка дней</t>
  </si>
  <si>
    <t>Тариф руб/кв.м</t>
  </si>
  <si>
    <t>Итог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</si>
</sst>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70" zoomScaleNormal="70" workbookViewId="0">
      <selection activeCell="C4" sqref="C4"/>
    </sheetView>
  </sheetViews>
  <sheetFormatPr defaultRowHeight="14.4" x14ac:dyDescent="0.3"/>
  <cols>
    <col min="1" max="1" width="13.44140625" style="3" customWidth="1"/>
    <col min="2" max="2" width="30.44140625" style="3" customWidth="1"/>
    <col min="3" max="3" width="14" style="3" customWidth="1"/>
    <col min="4" max="4" width="17.44140625" style="3" customWidth="1"/>
    <col min="5" max="5" width="13.21875" style="3" customWidth="1"/>
    <col min="6" max="6" width="17.21875" style="3" customWidth="1"/>
    <col min="7" max="7" width="12.5546875" style="3" customWidth="1"/>
    <col min="8" max="8" width="16.21875" style="3" customWidth="1"/>
    <col min="9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1</v>
      </c>
      <c r="C2" s="2" t="s">
        <v>47</v>
      </c>
      <c r="D2" s="2" t="s">
        <v>49</v>
      </c>
      <c r="E2" s="2" t="s">
        <v>46</v>
      </c>
      <c r="F2" s="2" t="s">
        <v>2</v>
      </c>
      <c r="G2" s="2" t="s">
        <v>3</v>
      </c>
      <c r="H2" s="2" t="s">
        <v>48</v>
      </c>
      <c r="I2" s="2" t="s">
        <v>4</v>
      </c>
      <c r="J2" s="2" t="s">
        <v>5</v>
      </c>
      <c r="K2" s="2" t="s">
        <v>50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21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v>2</v>
      </c>
      <c r="B4" s="2" t="s">
        <v>10</v>
      </c>
      <c r="C4" s="2">
        <f>C3-0.5</f>
        <v>69.5</v>
      </c>
      <c r="D4" s="2">
        <f>A1*1.1</f>
        <v>14.3</v>
      </c>
      <c r="E4" s="2">
        <f t="shared" ref="E4:E38" si="0">C4*D4</f>
        <v>993.85</v>
      </c>
      <c r="F4" s="4">
        <v>44813</v>
      </c>
      <c r="G4" s="4">
        <v>44806</v>
      </c>
      <c r="H4" s="2">
        <f t="shared" ref="H4:H38" si="1">IF(G4&lt;=F4,0,G4-F4)</f>
        <v>0</v>
      </c>
      <c r="I4" s="2"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v>3</v>
      </c>
      <c r="B5" s="2" t="s">
        <v>11</v>
      </c>
      <c r="C5" s="2">
        <f t="shared" ref="C5:C38" si="4">C4-0.5</f>
        <v>69</v>
      </c>
      <c r="D5" s="2">
        <f>A1*1.1</f>
        <v>14.3</v>
      </c>
      <c r="E5" s="2">
        <f t="shared" si="0"/>
        <v>986.7</v>
      </c>
      <c r="F5" s="4">
        <v>44813</v>
      </c>
      <c r="G5" s="4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v>4</v>
      </c>
      <c r="B6" s="2" t="s">
        <v>12</v>
      </c>
      <c r="C6" s="2">
        <f t="shared" si="4"/>
        <v>68.5</v>
      </c>
      <c r="D6" s="2">
        <f>A1*1.1</f>
        <v>14.3</v>
      </c>
      <c r="E6" s="2">
        <f t="shared" si="0"/>
        <v>979.55000000000007</v>
      </c>
      <c r="F6" s="4">
        <v>44813</v>
      </c>
      <c r="G6" s="4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v>5</v>
      </c>
      <c r="B7" s="2" t="s">
        <v>13</v>
      </c>
      <c r="C7" s="2">
        <f t="shared" si="4"/>
        <v>68</v>
      </c>
      <c r="D7" s="2">
        <f>A1*1.1</f>
        <v>14.3</v>
      </c>
      <c r="E7" s="2">
        <f t="shared" si="0"/>
        <v>972.40000000000009</v>
      </c>
      <c r="F7" s="4">
        <v>44813</v>
      </c>
      <c r="G7" s="4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v>6</v>
      </c>
      <c r="B8" s="2" t="s">
        <v>14</v>
      </c>
      <c r="C8" s="2">
        <f t="shared" si="4"/>
        <v>67.5</v>
      </c>
      <c r="D8" s="2">
        <f>A1*1.1</f>
        <v>14.3</v>
      </c>
      <c r="E8" s="2">
        <f t="shared" si="0"/>
        <v>965.25</v>
      </c>
      <c r="F8" s="4">
        <v>44813</v>
      </c>
      <c r="G8" s="4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v>7</v>
      </c>
      <c r="B9" s="2" t="s">
        <v>15</v>
      </c>
      <c r="C9" s="2">
        <f t="shared" si="4"/>
        <v>67</v>
      </c>
      <c r="D9" s="2">
        <f>A1*1.1</f>
        <v>14.3</v>
      </c>
      <c r="E9" s="2">
        <f t="shared" si="0"/>
        <v>958.1</v>
      </c>
      <c r="F9" s="4">
        <v>44813</v>
      </c>
      <c r="G9" s="4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v>8</v>
      </c>
      <c r="B10" s="2" t="s">
        <v>16</v>
      </c>
      <c r="C10" s="2">
        <f t="shared" si="4"/>
        <v>66.5</v>
      </c>
      <c r="D10" s="2">
        <f>A1*1.1</f>
        <v>14.3</v>
      </c>
      <c r="E10" s="2">
        <f t="shared" si="0"/>
        <v>950.95</v>
      </c>
      <c r="F10" s="4">
        <v>44813</v>
      </c>
      <c r="G10" s="4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v>9</v>
      </c>
      <c r="B11" s="2" t="s">
        <v>17</v>
      </c>
      <c r="C11" s="2">
        <f t="shared" si="4"/>
        <v>66</v>
      </c>
      <c r="D11" s="2">
        <f>D10/2</f>
        <v>7.15</v>
      </c>
      <c r="E11" s="2">
        <f t="shared" si="0"/>
        <v>471.90000000000003</v>
      </c>
      <c r="F11" s="4">
        <v>44813</v>
      </c>
      <c r="G11" s="4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471.90000000000003</v>
      </c>
      <c r="L11" s="2"/>
      <c r="M11" s="2"/>
      <c r="N11" s="2"/>
      <c r="O11" s="1"/>
      <c r="P11" s="1"/>
    </row>
    <row r="12" spans="1:16" ht="15.6" x14ac:dyDescent="0.3">
      <c r="A12" s="2">
        <v>10</v>
      </c>
      <c r="B12" s="2" t="s">
        <v>18</v>
      </c>
      <c r="C12" s="2">
        <f t="shared" si="4"/>
        <v>65.5</v>
      </c>
      <c r="D12" s="2">
        <f>D10/2</f>
        <v>7.15</v>
      </c>
      <c r="E12" s="2">
        <f t="shared" si="0"/>
        <v>468.32500000000005</v>
      </c>
      <c r="F12" s="4">
        <v>44813</v>
      </c>
      <c r="G12" s="4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478.32500000000005</v>
      </c>
      <c r="L12" s="2"/>
      <c r="M12" s="2"/>
      <c r="N12" s="2"/>
      <c r="O12" s="1"/>
      <c r="P12" s="1"/>
    </row>
    <row r="13" spans="1:16" ht="15.6" x14ac:dyDescent="0.3">
      <c r="A13" s="2">
        <v>11</v>
      </c>
      <c r="B13" s="2" t="s">
        <v>19</v>
      </c>
      <c r="C13" s="2">
        <f t="shared" si="4"/>
        <v>65</v>
      </c>
      <c r="D13" s="2">
        <f>D10/2</f>
        <v>7.15</v>
      </c>
      <c r="E13" s="2">
        <f t="shared" si="0"/>
        <v>464.75</v>
      </c>
      <c r="F13" s="4">
        <v>44813</v>
      </c>
      <c r="G13" s="4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484.75</v>
      </c>
      <c r="L13" s="2"/>
      <c r="M13" s="2"/>
      <c r="N13" s="2"/>
      <c r="O13" s="1"/>
      <c r="P13" s="1"/>
    </row>
    <row r="14" spans="1:16" ht="15.6" x14ac:dyDescent="0.3">
      <c r="A14" s="2">
        <v>12</v>
      </c>
      <c r="B14" s="2" t="s">
        <v>20</v>
      </c>
      <c r="C14" s="2">
        <f t="shared" si="4"/>
        <v>64.5</v>
      </c>
      <c r="D14" s="2">
        <f>D10/2</f>
        <v>7.15</v>
      </c>
      <c r="E14" s="2">
        <f t="shared" si="0"/>
        <v>461.17500000000001</v>
      </c>
      <c r="F14" s="4">
        <v>44813</v>
      </c>
      <c r="G14" s="4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491.17500000000001</v>
      </c>
      <c r="L14" s="2"/>
      <c r="M14" s="2"/>
      <c r="N14" s="2"/>
      <c r="O14" s="1"/>
      <c r="P14" s="1"/>
    </row>
    <row r="15" spans="1:16" ht="15.6" x14ac:dyDescent="0.3">
      <c r="A15" s="2">
        <v>13</v>
      </c>
      <c r="B15" s="2" t="s">
        <v>22</v>
      </c>
      <c r="C15" s="2">
        <f t="shared" si="4"/>
        <v>64</v>
      </c>
      <c r="D15" s="2">
        <f>D10/2</f>
        <v>7.15</v>
      </c>
      <c r="E15" s="2">
        <f t="shared" si="0"/>
        <v>457.6</v>
      </c>
      <c r="F15" s="4">
        <v>44813</v>
      </c>
      <c r="G15" s="4">
        <v>44817</v>
      </c>
      <c r="H15" s="2">
        <f t="shared" si="1"/>
        <v>4</v>
      </c>
      <c r="I15" s="2">
        <v>10</v>
      </c>
      <c r="J15" s="2">
        <f t="shared" si="2"/>
        <v>40</v>
      </c>
      <c r="K15" s="2">
        <f t="shared" si="3"/>
        <v>497.6</v>
      </c>
      <c r="L15" s="2"/>
      <c r="M15" s="2"/>
      <c r="N15" s="2"/>
      <c r="O15" s="1"/>
      <c r="P15" s="1"/>
    </row>
    <row r="16" spans="1:16" ht="15.6" x14ac:dyDescent="0.3">
      <c r="A16" s="2">
        <v>14</v>
      </c>
      <c r="B16" s="2" t="s">
        <v>23</v>
      </c>
      <c r="C16" s="2">
        <f t="shared" si="4"/>
        <v>63.5</v>
      </c>
      <c r="D16" s="2">
        <f>D10/2</f>
        <v>7.15</v>
      </c>
      <c r="E16" s="2">
        <f t="shared" si="0"/>
        <v>454.02500000000003</v>
      </c>
      <c r="F16" s="4">
        <v>44813</v>
      </c>
      <c r="G16" s="4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504.02500000000003</v>
      </c>
      <c r="L16" s="2"/>
      <c r="M16" s="2"/>
      <c r="N16" s="2"/>
      <c r="O16" s="1"/>
      <c r="P16" s="1"/>
    </row>
    <row r="17" spans="1:16" ht="15.6" x14ac:dyDescent="0.3">
      <c r="A17" s="2">
        <v>15</v>
      </c>
      <c r="B17" s="2" t="s">
        <v>24</v>
      </c>
      <c r="C17" s="2">
        <f t="shared" si="4"/>
        <v>63</v>
      </c>
      <c r="D17" s="2">
        <f>D10/2</f>
        <v>7.15</v>
      </c>
      <c r="E17" s="2">
        <f t="shared" si="0"/>
        <v>450.45000000000005</v>
      </c>
      <c r="F17" s="4">
        <v>44813</v>
      </c>
      <c r="G17" s="4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510.45000000000005</v>
      </c>
      <c r="L17" s="2"/>
      <c r="M17" s="2"/>
      <c r="N17" s="2"/>
      <c r="O17" s="1"/>
      <c r="P17" s="1"/>
    </row>
    <row r="18" spans="1:16" ht="15.6" x14ac:dyDescent="0.3">
      <c r="A18" s="2">
        <v>16</v>
      </c>
      <c r="B18" s="2" t="s">
        <v>25</v>
      </c>
      <c r="C18" s="2">
        <f t="shared" si="4"/>
        <v>62.5</v>
      </c>
      <c r="D18" s="2">
        <f>D10/2</f>
        <v>7.15</v>
      </c>
      <c r="E18" s="2">
        <f t="shared" si="0"/>
        <v>446.875</v>
      </c>
      <c r="F18" s="4">
        <v>44813</v>
      </c>
      <c r="G18" s="4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516.875</v>
      </c>
      <c r="L18" s="2"/>
      <c r="M18" s="2"/>
      <c r="N18" s="2"/>
      <c r="O18" s="1"/>
      <c r="P18" s="1"/>
    </row>
    <row r="19" spans="1:16" ht="15.6" x14ac:dyDescent="0.3">
      <c r="A19" s="2">
        <v>17</v>
      </c>
      <c r="B19" s="2" t="s">
        <v>26</v>
      </c>
      <c r="C19" s="2">
        <f t="shared" si="4"/>
        <v>62</v>
      </c>
      <c r="D19" s="2">
        <f>D10/2</f>
        <v>7.15</v>
      </c>
      <c r="E19" s="2">
        <f t="shared" si="0"/>
        <v>443.3</v>
      </c>
      <c r="F19" s="4">
        <v>44813</v>
      </c>
      <c r="G19" s="4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523.29999999999995</v>
      </c>
      <c r="L19" s="2"/>
      <c r="M19" s="2"/>
      <c r="N19" s="2"/>
      <c r="O19" s="1"/>
      <c r="P19" s="1"/>
    </row>
    <row r="20" spans="1:16" ht="15.6" x14ac:dyDescent="0.3">
      <c r="A20" s="2">
        <v>18</v>
      </c>
      <c r="B20" s="2" t="s">
        <v>27</v>
      </c>
      <c r="C20" s="2">
        <f t="shared" si="4"/>
        <v>61.5</v>
      </c>
      <c r="D20" s="2">
        <f>D10/2</f>
        <v>7.15</v>
      </c>
      <c r="E20" s="2">
        <f t="shared" si="0"/>
        <v>439.72500000000002</v>
      </c>
      <c r="F20" s="4">
        <v>44813</v>
      </c>
      <c r="G20" s="4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529.72500000000002</v>
      </c>
      <c r="L20" s="2"/>
      <c r="M20" s="2"/>
      <c r="N20" s="2"/>
      <c r="O20" s="1"/>
      <c r="P20" s="1"/>
    </row>
    <row r="21" spans="1:16" ht="15.6" x14ac:dyDescent="0.3">
      <c r="A21" s="2">
        <v>19</v>
      </c>
      <c r="B21" s="2" t="s">
        <v>28</v>
      </c>
      <c r="C21" s="2">
        <f t="shared" si="4"/>
        <v>61</v>
      </c>
      <c r="D21" s="2">
        <f>D10/2</f>
        <v>7.15</v>
      </c>
      <c r="E21" s="2">
        <f t="shared" si="0"/>
        <v>436.15000000000003</v>
      </c>
      <c r="F21" s="4">
        <v>44813</v>
      </c>
      <c r="G21" s="4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536.15000000000009</v>
      </c>
      <c r="L21" s="2"/>
      <c r="M21" s="2"/>
      <c r="N21" s="2"/>
      <c r="O21" s="1"/>
      <c r="P21" s="1"/>
    </row>
    <row r="22" spans="1:16" ht="15.6" x14ac:dyDescent="0.3">
      <c r="A22" s="2">
        <v>20</v>
      </c>
      <c r="B22" s="2" t="s">
        <v>29</v>
      </c>
      <c r="C22" s="2">
        <f t="shared" si="4"/>
        <v>60.5</v>
      </c>
      <c r="D22" s="2">
        <f>D10/2</f>
        <v>7.15</v>
      </c>
      <c r="E22" s="2">
        <f t="shared" si="0"/>
        <v>432.57500000000005</v>
      </c>
      <c r="F22" s="4">
        <v>44813</v>
      </c>
      <c r="G22" s="4">
        <v>44824</v>
      </c>
      <c r="H22" s="2">
        <f t="shared" si="1"/>
        <v>11</v>
      </c>
      <c r="I22" s="2">
        <v>10</v>
      </c>
      <c r="J22" s="2">
        <f t="shared" si="2"/>
        <v>110</v>
      </c>
      <c r="K22" s="2">
        <f t="shared" si="3"/>
        <v>542.57500000000005</v>
      </c>
      <c r="L22" s="2"/>
      <c r="M22" s="2"/>
      <c r="N22" s="2"/>
      <c r="O22" s="1"/>
      <c r="P22" s="1"/>
    </row>
    <row r="23" spans="1:16" ht="15.6" x14ac:dyDescent="0.3">
      <c r="A23" s="2">
        <v>21</v>
      </c>
      <c r="B23" s="2" t="s">
        <v>30</v>
      </c>
      <c r="C23" s="2">
        <f t="shared" si="4"/>
        <v>60</v>
      </c>
      <c r="D23" s="2">
        <f>D10/2</f>
        <v>7.15</v>
      </c>
      <c r="E23" s="2">
        <f t="shared" si="0"/>
        <v>429</v>
      </c>
      <c r="F23" s="4">
        <v>44813</v>
      </c>
      <c r="G23" s="4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549</v>
      </c>
      <c r="L23" s="2"/>
      <c r="M23" s="2"/>
      <c r="N23" s="2"/>
      <c r="O23" s="1"/>
      <c r="P23" s="1"/>
    </row>
    <row r="24" spans="1:16" ht="15.6" x14ac:dyDescent="0.3">
      <c r="A24" s="2">
        <v>22</v>
      </c>
      <c r="B24" s="2" t="s">
        <v>31</v>
      </c>
      <c r="C24" s="2">
        <f t="shared" si="4"/>
        <v>59.5</v>
      </c>
      <c r="D24" s="2">
        <f>D10/2</f>
        <v>7.15</v>
      </c>
      <c r="E24" s="2">
        <f t="shared" si="0"/>
        <v>425.42500000000001</v>
      </c>
      <c r="F24" s="4">
        <v>44813</v>
      </c>
      <c r="G24" s="4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555.42499999999995</v>
      </c>
      <c r="L24" s="2"/>
      <c r="M24" s="2"/>
      <c r="N24" s="2"/>
      <c r="O24" s="1"/>
      <c r="P24" s="1"/>
    </row>
    <row r="25" spans="1:16" ht="15.6" x14ac:dyDescent="0.3">
      <c r="A25" s="2">
        <v>23</v>
      </c>
      <c r="B25" s="2" t="s">
        <v>32</v>
      </c>
      <c r="C25" s="2">
        <f t="shared" si="4"/>
        <v>59</v>
      </c>
      <c r="D25" s="2">
        <f>D10/2</f>
        <v>7.15</v>
      </c>
      <c r="E25" s="2">
        <f t="shared" si="0"/>
        <v>421.85</v>
      </c>
      <c r="F25" s="4">
        <v>44813</v>
      </c>
      <c r="G25" s="4">
        <v>44827</v>
      </c>
      <c r="H25" s="2">
        <f t="shared" si="1"/>
        <v>14</v>
      </c>
      <c r="I25" s="2">
        <v>10</v>
      </c>
      <c r="J25" s="2">
        <f t="shared" si="2"/>
        <v>140</v>
      </c>
      <c r="K25" s="2">
        <f t="shared" si="3"/>
        <v>561.85</v>
      </c>
      <c r="L25" s="2"/>
      <c r="M25" s="2"/>
      <c r="N25" s="2"/>
      <c r="O25" s="1"/>
      <c r="P25" s="1"/>
    </row>
    <row r="26" spans="1:16" ht="15.6" x14ac:dyDescent="0.3">
      <c r="A26" s="2">
        <v>24</v>
      </c>
      <c r="B26" s="2" t="s">
        <v>33</v>
      </c>
      <c r="C26" s="2">
        <f t="shared" si="4"/>
        <v>58.5</v>
      </c>
      <c r="D26" s="2">
        <f>D10/2</f>
        <v>7.15</v>
      </c>
      <c r="E26" s="2">
        <f t="shared" si="0"/>
        <v>418.27500000000003</v>
      </c>
      <c r="F26" s="4">
        <v>44813</v>
      </c>
      <c r="G26" s="4">
        <v>44828</v>
      </c>
      <c r="H26" s="2">
        <f t="shared" si="1"/>
        <v>15</v>
      </c>
      <c r="I26" s="2">
        <v>10</v>
      </c>
      <c r="J26" s="2">
        <f t="shared" si="2"/>
        <v>150</v>
      </c>
      <c r="K26" s="2">
        <f t="shared" si="3"/>
        <v>568.27500000000009</v>
      </c>
      <c r="L26" s="2"/>
      <c r="M26" s="2"/>
      <c r="N26" s="2"/>
      <c r="O26" s="1"/>
      <c r="P26" s="1"/>
    </row>
    <row r="27" spans="1:16" ht="15.6" x14ac:dyDescent="0.3">
      <c r="A27" s="2">
        <v>25</v>
      </c>
      <c r="B27" s="2" t="s">
        <v>34</v>
      </c>
      <c r="C27" s="2">
        <f t="shared" si="4"/>
        <v>58</v>
      </c>
      <c r="D27" s="2">
        <f>D10/2</f>
        <v>7.15</v>
      </c>
      <c r="E27" s="2">
        <f t="shared" si="0"/>
        <v>414.70000000000005</v>
      </c>
      <c r="F27" s="4">
        <v>44813</v>
      </c>
      <c r="G27" s="4">
        <v>44829</v>
      </c>
      <c r="H27" s="2">
        <f t="shared" si="1"/>
        <v>16</v>
      </c>
      <c r="I27" s="2">
        <v>10</v>
      </c>
      <c r="J27" s="2">
        <f t="shared" si="2"/>
        <v>160</v>
      </c>
      <c r="K27" s="2">
        <f t="shared" si="3"/>
        <v>574.70000000000005</v>
      </c>
      <c r="L27" s="2"/>
      <c r="M27" s="2"/>
      <c r="N27" s="2"/>
      <c r="O27" s="1"/>
      <c r="P27" s="1"/>
    </row>
    <row r="28" spans="1:16" ht="15.6" x14ac:dyDescent="0.3">
      <c r="A28" s="2">
        <v>26</v>
      </c>
      <c r="B28" s="3" t="s">
        <v>35</v>
      </c>
      <c r="C28" s="2">
        <f t="shared" si="4"/>
        <v>57.5</v>
      </c>
      <c r="D28" s="3">
        <f>D10/2</f>
        <v>7.15</v>
      </c>
      <c r="E28" s="2">
        <f t="shared" si="0"/>
        <v>411.125</v>
      </c>
      <c r="F28" s="4">
        <v>44813</v>
      </c>
      <c r="G28" s="4">
        <v>44830</v>
      </c>
      <c r="H28" s="2">
        <f t="shared" si="1"/>
        <v>17</v>
      </c>
      <c r="I28" s="2">
        <v>10</v>
      </c>
      <c r="J28" s="2">
        <f t="shared" si="2"/>
        <v>170</v>
      </c>
      <c r="K28" s="2">
        <f t="shared" si="3"/>
        <v>581.125</v>
      </c>
    </row>
    <row r="29" spans="1:16" ht="15.6" x14ac:dyDescent="0.3">
      <c r="A29" s="2">
        <v>27</v>
      </c>
      <c r="B29" s="3" t="s">
        <v>36</v>
      </c>
      <c r="C29" s="2">
        <f t="shared" si="4"/>
        <v>57</v>
      </c>
      <c r="D29" s="3">
        <f>D10/2</f>
        <v>7.15</v>
      </c>
      <c r="E29" s="2">
        <f t="shared" si="0"/>
        <v>407.55</v>
      </c>
      <c r="F29" s="4">
        <v>44813</v>
      </c>
      <c r="G29" s="4">
        <v>44831</v>
      </c>
      <c r="H29" s="2">
        <f t="shared" si="1"/>
        <v>18</v>
      </c>
      <c r="I29" s="2">
        <v>10</v>
      </c>
      <c r="J29" s="2">
        <f t="shared" si="2"/>
        <v>180</v>
      </c>
      <c r="K29" s="2">
        <f t="shared" si="3"/>
        <v>587.54999999999995</v>
      </c>
    </row>
    <row r="30" spans="1:16" ht="15.6" x14ac:dyDescent="0.3">
      <c r="A30" s="2">
        <v>28</v>
      </c>
      <c r="B30" s="3" t="s">
        <v>37</v>
      </c>
      <c r="C30" s="2">
        <f t="shared" si="4"/>
        <v>56.5</v>
      </c>
      <c r="D30" s="3">
        <f>D10/2</f>
        <v>7.15</v>
      </c>
      <c r="E30" s="2">
        <f t="shared" si="0"/>
        <v>403.97500000000002</v>
      </c>
      <c r="F30" s="4">
        <v>44813</v>
      </c>
      <c r="G30" s="4">
        <v>44832</v>
      </c>
      <c r="H30" s="2">
        <f t="shared" si="1"/>
        <v>19</v>
      </c>
      <c r="I30" s="2">
        <v>10</v>
      </c>
      <c r="J30" s="2">
        <f t="shared" si="2"/>
        <v>190</v>
      </c>
      <c r="K30" s="2">
        <f t="shared" si="3"/>
        <v>593.97500000000002</v>
      </c>
    </row>
    <row r="31" spans="1:16" ht="15.6" x14ac:dyDescent="0.3">
      <c r="A31" s="2">
        <v>29</v>
      </c>
      <c r="B31" s="3" t="s">
        <v>38</v>
      </c>
      <c r="C31" s="2">
        <f t="shared" si="4"/>
        <v>56</v>
      </c>
      <c r="D31" s="3">
        <f>D10/2</f>
        <v>7.15</v>
      </c>
      <c r="E31" s="2">
        <f t="shared" si="0"/>
        <v>400.40000000000003</v>
      </c>
      <c r="F31" s="4">
        <v>44813</v>
      </c>
      <c r="G31" s="4">
        <v>44833</v>
      </c>
      <c r="H31" s="2">
        <f t="shared" si="1"/>
        <v>20</v>
      </c>
      <c r="I31" s="2">
        <v>10</v>
      </c>
      <c r="J31" s="2">
        <f t="shared" si="2"/>
        <v>200</v>
      </c>
      <c r="K31" s="2">
        <f t="shared" si="3"/>
        <v>600.40000000000009</v>
      </c>
    </row>
    <row r="32" spans="1:16" ht="15.6" x14ac:dyDescent="0.3">
      <c r="A32" s="2">
        <v>30</v>
      </c>
      <c r="B32" s="3" t="s">
        <v>39</v>
      </c>
      <c r="C32" s="2">
        <f t="shared" si="4"/>
        <v>55.5</v>
      </c>
      <c r="D32" s="3">
        <f>D10/2</f>
        <v>7.15</v>
      </c>
      <c r="E32" s="2">
        <f t="shared" si="0"/>
        <v>396.82500000000005</v>
      </c>
      <c r="F32" s="4">
        <v>44813</v>
      </c>
      <c r="G32" s="4">
        <v>44834</v>
      </c>
      <c r="H32" s="2">
        <f t="shared" si="1"/>
        <v>21</v>
      </c>
      <c r="I32" s="2">
        <v>10</v>
      </c>
      <c r="J32" s="2">
        <f t="shared" si="2"/>
        <v>210</v>
      </c>
      <c r="K32" s="2">
        <f t="shared" si="3"/>
        <v>606.82500000000005</v>
      </c>
    </row>
    <row r="33" spans="1:11" ht="15.6" x14ac:dyDescent="0.3">
      <c r="A33" s="2">
        <v>31</v>
      </c>
      <c r="B33" s="3" t="s">
        <v>40</v>
      </c>
      <c r="C33" s="2">
        <f t="shared" si="4"/>
        <v>55</v>
      </c>
      <c r="D33" s="3">
        <f>D10/2</f>
        <v>7.15</v>
      </c>
      <c r="E33" s="2">
        <f t="shared" si="0"/>
        <v>393.25</v>
      </c>
      <c r="F33" s="4">
        <v>44813</v>
      </c>
      <c r="G33" s="4">
        <v>44835</v>
      </c>
      <c r="H33" s="2">
        <f t="shared" si="1"/>
        <v>22</v>
      </c>
      <c r="I33" s="2">
        <v>10</v>
      </c>
      <c r="J33" s="2">
        <f t="shared" si="2"/>
        <v>220</v>
      </c>
      <c r="K33" s="2">
        <f t="shared" si="3"/>
        <v>613.25</v>
      </c>
    </row>
    <row r="34" spans="1:11" ht="15.6" x14ac:dyDescent="0.3">
      <c r="A34" s="2">
        <v>32</v>
      </c>
      <c r="B34" s="3" t="s">
        <v>41</v>
      </c>
      <c r="C34" s="2">
        <f t="shared" si="4"/>
        <v>54.5</v>
      </c>
      <c r="D34" s="3">
        <f>D10/2</f>
        <v>7.15</v>
      </c>
      <c r="E34" s="2">
        <f t="shared" si="0"/>
        <v>389.67500000000001</v>
      </c>
      <c r="F34" s="4">
        <v>44813</v>
      </c>
      <c r="G34" s="4">
        <v>44836</v>
      </c>
      <c r="H34" s="2">
        <f t="shared" si="1"/>
        <v>23</v>
      </c>
      <c r="I34" s="2">
        <v>10</v>
      </c>
      <c r="J34" s="2">
        <f t="shared" si="2"/>
        <v>230</v>
      </c>
      <c r="K34" s="2">
        <f t="shared" si="3"/>
        <v>619.67499999999995</v>
      </c>
    </row>
    <row r="35" spans="1:11" ht="15.6" x14ac:dyDescent="0.3">
      <c r="A35" s="2">
        <v>33</v>
      </c>
      <c r="B35" s="3" t="s">
        <v>42</v>
      </c>
      <c r="C35" s="2">
        <f t="shared" si="4"/>
        <v>54</v>
      </c>
      <c r="D35" s="3">
        <f>D10/2</f>
        <v>7.15</v>
      </c>
      <c r="E35" s="2">
        <f t="shared" si="0"/>
        <v>386.1</v>
      </c>
      <c r="F35" s="4">
        <v>44813</v>
      </c>
      <c r="G35" s="4">
        <v>44837</v>
      </c>
      <c r="H35" s="2">
        <f t="shared" si="1"/>
        <v>24</v>
      </c>
      <c r="I35" s="2"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v>34</v>
      </c>
      <c r="B36" s="3" t="s">
        <v>43</v>
      </c>
      <c r="C36" s="2">
        <f t="shared" si="4"/>
        <v>53.5</v>
      </c>
      <c r="D36" s="3">
        <f>D10/2</f>
        <v>7.15</v>
      </c>
      <c r="E36" s="2">
        <f t="shared" si="0"/>
        <v>382.52500000000003</v>
      </c>
      <c r="F36" s="4">
        <v>44813</v>
      </c>
      <c r="G36" s="4">
        <v>44838</v>
      </c>
      <c r="H36" s="2">
        <f t="shared" si="1"/>
        <v>25</v>
      </c>
      <c r="I36" s="2"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v>35</v>
      </c>
      <c r="B37" s="3" t="s">
        <v>44</v>
      </c>
      <c r="C37" s="2">
        <f t="shared" si="4"/>
        <v>53</v>
      </c>
      <c r="D37" s="3">
        <f>D10/2</f>
        <v>7.15</v>
      </c>
      <c r="E37" s="2">
        <f t="shared" si="0"/>
        <v>378.95000000000005</v>
      </c>
      <c r="F37" s="4">
        <v>44813</v>
      </c>
      <c r="G37" s="4">
        <v>44839</v>
      </c>
      <c r="H37" s="2">
        <f t="shared" si="1"/>
        <v>26</v>
      </c>
      <c r="I37" s="2"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v>36</v>
      </c>
      <c r="B38" s="3" t="s">
        <v>45</v>
      </c>
      <c r="C38" s="2">
        <f t="shared" si="4"/>
        <v>52.5</v>
      </c>
      <c r="D38" s="3">
        <f>D10/2</f>
        <v>7.15</v>
      </c>
      <c r="E38" s="2">
        <f t="shared" si="0"/>
        <v>375.375</v>
      </c>
      <c r="F38" s="4">
        <v>44813</v>
      </c>
      <c r="G38" s="4">
        <v>44840</v>
      </c>
      <c r="H38" s="2">
        <f t="shared" si="1"/>
        <v>27</v>
      </c>
      <c r="I38" s="2"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B39" s="2"/>
    </row>
    <row r="40" spans="1:11" ht="15.6" x14ac:dyDescent="0.3">
      <c r="B40" s="2" t="s">
        <v>6</v>
      </c>
      <c r="C40" s="5" t="str">
        <f>DOLLAR(SUM(K3:K38),0)</f>
        <v>23 450 ₽</v>
      </c>
    </row>
    <row r="41" spans="1:11" ht="15.6" x14ac:dyDescent="0.3">
      <c r="B41" s="2" t="s">
        <v>7</v>
      </c>
      <c r="C41" s="3" t="str">
        <f>AVERAGE(C3:C38)&amp;" кв.м"</f>
        <v>61,25 кв.м</v>
      </c>
    </row>
    <row r="42" spans="1:11" ht="15.6" x14ac:dyDescent="0.3">
      <c r="B42" s="2" t="s">
        <v>8</v>
      </c>
      <c r="C42" s="3" t="str">
        <f>MAX(H3:H38)&amp;" дней"</f>
        <v>27 дней</v>
      </c>
    </row>
    <row r="43" spans="1:11" ht="15.6" x14ac:dyDescent="0.3">
      <c r="B43" s="2" t="s">
        <v>9</v>
      </c>
      <c r="C43" s="3" t="str">
        <f>DOLLAR(MAX(K3:K38),0)</f>
        <v>1 001 ₽</v>
      </c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2022-10-20T07:59:57Z</dcterms:modified>
</cp:coreProperties>
</file>