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39D0DD2F-1794-4A5B-A7E3-E7DB41591779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holodays" sheetId="2" r:id="rId2"/>
  </sheets>
  <definedNames>
    <definedName name="holodays">holodays!$C$3:$C$16</definedName>
  </definedNames>
  <calcPr calcId="179021"/>
</workbook>
</file>

<file path=xl/calcChain.xml><?xml version="1.0" encoding="utf-8"?>
<calcChain xmlns="http://schemas.openxmlformats.org/spreadsheetml/2006/main">
  <c r="H4" i="1" l="1"/>
  <c r="A14" i="1" l="1"/>
  <c r="K9" i="1"/>
  <c r="S5" i="1"/>
  <c r="S6" i="1"/>
  <c r="S7" i="1"/>
  <c r="S8" i="1"/>
  <c r="S9" i="1"/>
  <c r="S10" i="1"/>
  <c r="S11" i="1"/>
  <c r="S4" i="1"/>
  <c r="O5" i="1"/>
  <c r="O6" i="1"/>
  <c r="O4" i="1"/>
  <c r="O7" i="1"/>
  <c r="O8" i="1"/>
  <c r="O9" i="1"/>
  <c r="O10" i="1"/>
  <c r="O11" i="1"/>
  <c r="K5" i="1"/>
  <c r="K6" i="1"/>
  <c r="K7" i="1"/>
  <c r="K8" i="1"/>
  <c r="K10" i="1"/>
  <c r="K11" i="1"/>
  <c r="K4" i="1"/>
  <c r="G5" i="1"/>
  <c r="G6" i="1"/>
  <c r="G7" i="1"/>
  <c r="G8" i="1"/>
  <c r="G9" i="1"/>
  <c r="G10" i="1"/>
  <c r="G11" i="1"/>
  <c r="G4" i="1"/>
  <c r="U5" i="1" l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4" i="1"/>
  <c r="V4" i="1" s="1"/>
  <c r="H10" i="1"/>
  <c r="P5" i="1"/>
  <c r="P6" i="1"/>
  <c r="P7" i="1"/>
  <c r="P8" i="1"/>
  <c r="P9" i="1"/>
  <c r="P10" i="1"/>
  <c r="P11" i="1"/>
  <c r="P4" i="1"/>
  <c r="L5" i="1"/>
  <c r="L6" i="1"/>
  <c r="L7" i="1"/>
  <c r="L8" i="1"/>
  <c r="L9" i="1"/>
  <c r="L10" i="1"/>
  <c r="L11" i="1"/>
  <c r="L4" i="1"/>
  <c r="H5" i="1"/>
  <c r="H6" i="1"/>
  <c r="H7" i="1"/>
  <c r="H8" i="1"/>
  <c r="H9" i="1"/>
  <c r="H11" i="1"/>
</calcChain>
</file>

<file path=xl/sharedStrings.xml><?xml version="1.0" encoding="utf-8"?>
<sst xmlns="http://schemas.openxmlformats.org/spreadsheetml/2006/main" count="31" uniqueCount="31">
  <si>
    <t>-дата начала года</t>
  </si>
  <si>
    <t>Сотрудник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</si>
  <si>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</si>
  <si>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</si>
  <si>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</si>
  <si>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</si>
  <si>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</si>
  <si>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</si>
  <si>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</si>
  <si>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</si>
  <si>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Должность</t>
  </si>
  <si>
    <t>Начало года</t>
  </si>
  <si>
    <t>Дата начала1</t>
  </si>
  <si>
    <t>Продолжи- тельность1, дней</t>
  </si>
  <si>
    <t>Дата конца1</t>
  </si>
  <si>
    <t>Дата начала2</t>
  </si>
  <si>
    <t>Продолжи- тельность2, дней</t>
  </si>
  <si>
    <t>Дата конца2</t>
  </si>
  <si>
    <t>Дата начала3</t>
  </si>
  <si>
    <t>Продолжи- тельность3, дней</t>
  </si>
  <si>
    <t>Дата конца3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</si>
  <si>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</si>
  <si>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</si>
  <si>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</si>
  <si>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</si>
  <si>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</si>
  <si>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Осталось</t>
  </si>
  <si>
    <t>Столбец1</t>
  </si>
  <si>
    <t>Столбец2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</si>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</sst>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4" tint="-0.24997711111789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1" fillId="0" borderId="0" xfId="0" applyFont="1" applyBorder="1"/>
    <xf numFmtId="0" fontId="1" fillId="0" borderId="3" xfId="0" applyFont="1" applyBorder="1"/>
    <xf numFmtId="49" fontId="1" fillId="0" borderId="5" xfId="0" applyNumberFormat="1" applyFont="1" applyBorder="1"/>
    <xf numFmtId="0" fontId="1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7" xfId="0" applyFont="1" applyBorder="1"/>
    <xf numFmtId="0" fontId="1" fillId="2" borderId="4" xfId="0" applyFont="1" applyFill="1" applyBorder="1" applyAlignment="1">
      <alignment horizontal="center" vertical="center" wrapText="1"/>
    </xf>
    <xf numFmtId="14" fontId="1" fillId="0" borderId="7" xfId="0" applyNumberFormat="1" applyFont="1" applyBorder="1"/>
    <xf numFmtId="0" fontId="1" fillId="0" borderId="7" xfId="0" applyNumberFormat="1" applyFont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4" fontId="1" fillId="0" borderId="1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42235958822899E-2"/>
          <c:y val="7.8604857035145109E-2"/>
          <c:w val="0.91234511573903732"/>
          <c:h val="0.884122815653523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Дата начала1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Лист1!$E$4:$E$11</c:f>
              <c:numCache>
                <c:formatCode>m/d/yyyy</c:formatCode>
                <c:ptCount val="8"/>
                <c:pt idx="0">
                  <c:v>44569</c:v>
                </c:pt>
                <c:pt idx="1">
                  <c:v>44575</c:v>
                </c:pt>
                <c:pt idx="2">
                  <c:v>44576</c:v>
                </c:pt>
                <c:pt idx="3">
                  <c:v>44577</c:v>
                </c:pt>
                <c:pt idx="4">
                  <c:v>44578</c:v>
                </c:pt>
                <c:pt idx="5">
                  <c:v>44579</c:v>
                </c:pt>
                <c:pt idx="6">
                  <c:v>44580</c:v>
                </c:pt>
                <c:pt idx="7">
                  <c:v>44581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6-4CD9-8989-DF1069FF3EFE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Лист1!$F$4:$F$11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6-4CD9-8989-DF1069FF3EFE}"/>
            </c:ext>
          </c:extLst>
        </c:ser>
        <c:ser>
          <c:idx val="2"/>
          <c:order val="2"/>
          <c:tx>
            <c:strRef>
              <c:f>Лист1!$H$3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Лист1!$H$4:$H$11</c:f>
              <c:numCache>
                <c:formatCode>General</c:formatCode>
                <c:ptCount val="8"/>
                <c:pt idx="0">
                  <c:v>3</c:v>
                </c:pt>
                <c:pt idx="1">
                  <c:v>105</c:v>
                </c:pt>
                <c:pt idx="2">
                  <c:v>103</c:v>
                </c:pt>
                <c:pt idx="3">
                  <c:v>101</c:v>
                </c:pt>
                <c:pt idx="4">
                  <c:v>99</c:v>
                </c:pt>
                <c:pt idx="5">
                  <c:v>97</c:v>
                </c:pt>
                <c:pt idx="6">
                  <c:v>95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6-4CD9-8989-DF1069FF3EFE}"/>
            </c:ext>
          </c:extLst>
        </c:ser>
        <c:ser>
          <c:idx val="3"/>
          <c:order val="3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Лист1!$J$4:$J$11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6-4CD9-8989-DF1069FF3EFE}"/>
            </c:ext>
          </c:extLst>
        </c:ser>
        <c:ser>
          <c:idx val="4"/>
          <c:order val="4"/>
          <c:tx>
            <c:strRef>
              <c:f>Лист1!$L$3</c:f>
              <c:strCache>
                <c:ptCount val="1"/>
                <c:pt idx="0">
                  <c:v>Столбец3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Лист1!$L$4:$L$11</c:f>
              <c:numCache>
                <c:formatCode>General</c:formatCode>
                <c:ptCount val="8"/>
                <c:pt idx="0">
                  <c:v>202</c:v>
                </c:pt>
                <c:pt idx="1">
                  <c:v>95</c:v>
                </c:pt>
                <c:pt idx="2">
                  <c:v>97</c:v>
                </c:pt>
                <c:pt idx="3">
                  <c:v>99</c:v>
                </c:pt>
                <c:pt idx="4">
                  <c:v>101</c:v>
                </c:pt>
                <c:pt idx="5">
                  <c:v>103</c:v>
                </c:pt>
                <c:pt idx="6">
                  <c:v>105</c:v>
                </c:pt>
                <c:pt idx="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6-4CD9-8989-DF1069FF3E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Лист1!$N$4:$N$11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46-4CD9-8989-DF1069FF3EFE}"/>
            </c:ext>
          </c:extLst>
        </c:ser>
        <c:ser>
          <c:idx val="6"/>
          <c:order val="6"/>
          <c:tx>
            <c:strRef>
              <c:f>Лист1!$P$3</c:f>
              <c:strCache>
                <c:ptCount val="1"/>
                <c:pt idx="0">
                  <c:v>Столбец4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Лист1!$P$4:$P$11</c:f>
              <c:numCache>
                <c:formatCode>General</c:formatCode>
                <c:ptCount val="8"/>
                <c:pt idx="0">
                  <c:v>121</c:v>
                </c:pt>
                <c:pt idx="1">
                  <c:v>119</c:v>
                </c:pt>
                <c:pt idx="2">
                  <c:v>117</c:v>
                </c:pt>
                <c:pt idx="3">
                  <c:v>115</c:v>
                </c:pt>
                <c:pt idx="4">
                  <c:v>113</c:v>
                </c:pt>
                <c:pt idx="5">
                  <c:v>111</c:v>
                </c:pt>
                <c:pt idx="6">
                  <c:v>109</c:v>
                </c:pt>
                <c:pt idx="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6-4CD9-8989-DF1069FF3EFE}"/>
            </c:ext>
          </c:extLst>
        </c:ser>
        <c:ser>
          <c:idx val="7"/>
          <c:order val="7"/>
          <c:spPr>
            <a:solidFill>
              <a:srgbClr val="92D05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Лист1!$R$4:$R$11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46-4CD9-8989-DF1069FF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48443520"/>
        <c:axId val="-848441888"/>
      </c:barChart>
      <c:catAx>
        <c:axId val="-848443520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441888"/>
        <c:crosses val="autoZero"/>
        <c:auto val="1"/>
        <c:lblAlgn val="ctr"/>
        <c:lblOffset val="100"/>
        <c:noMultiLvlLbl val="0"/>
      </c:catAx>
      <c:valAx>
        <c:axId val="-848441888"/>
        <c:scaling>
          <c:orientation val="minMax"/>
          <c:max val="44926"/>
          <c:min val="4456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9]m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443520"/>
        <c:crosses val="autoZero"/>
        <c:crossBetween val="between"/>
        <c:majorUnit val="3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accent6">
        <a:lumMod val="60000"/>
        <a:lumOff val="40000"/>
        <a:alpha val="96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9522</xdr:colOff>
      <xdr:row>14</xdr:row>
      <xdr:rowOff>4761</xdr:rowOff>
    </xdr:from>
    <xdr:to>
      <xdr:col>21</xdr:col>
      <xdr:colOff>581025</xdr:colOff>
      <xdr:row>32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tabSelected="1" workbookViewId="0">
      <selection activeCell="H1" sqref="H1:H1048576"/>
    </sheetView>
  </sheetViews>
  <sheetFormatPr defaultRowHeight="15" x14ac:dyDescent="0.25"/>
  <cols>
    <col min="1" max="1" width="14.140625" customWidth="1"/>
    <col min="2" max="2" width="12.42578125" customWidth="1"/>
    <col min="3" max="3" width="11.5703125" customWidth="1"/>
    <col min="4" max="4" width="12.140625" hidden="1" customWidth="1"/>
    <col min="5" max="5" width="11.85546875" customWidth="1"/>
    <col min="6" max="6" width="12.7109375" customWidth="1"/>
    <col min="7" max="7" width="11.42578125" customWidth="1"/>
    <col min="8" max="8" width="10.7109375" hidden="1" customWidth="1"/>
    <col min="9" max="9" width="11.28515625" bestFit="1" customWidth="1"/>
    <col min="10" max="10" width="11.140625" customWidth="1"/>
    <col min="11" max="11" width="12" customWidth="1"/>
    <col min="12" max="12" width="6.5703125" hidden="1" customWidth="1"/>
    <col min="13" max="13" width="11.140625" customWidth="1"/>
    <col min="14" max="14" width="10.85546875" customWidth="1"/>
    <col min="15" max="15" width="11.28515625" bestFit="1" customWidth="1"/>
    <col min="16" max="16" width="9.28515625" hidden="1" customWidth="1"/>
    <col min="17" max="17" width="11.28515625" bestFit="1" customWidth="1"/>
    <col min="18" max="18" width="10.85546875" customWidth="1"/>
    <col min="19" max="19" width="11.28515625" bestFit="1" customWidth="1"/>
    <col min="22" max="22" width="10.85546875" customWidth="1"/>
    <col min="25" max="25" width="10.140625" bestFit="1" customWidth="1"/>
  </cols>
  <sheetData>
    <row r="1" spans="1:25" ht="15.75" x14ac:dyDescent="0.25">
      <c r="A1" s="20">
        <v>44562</v>
      </c>
      <c r="B1" s="6" t="s">
        <v>0</v>
      </c>
      <c r="C1" s="7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5" ht="71.25" customHeight="1" x14ac:dyDescent="0.25">
      <c r="A3" s="12" t="s">
        <v>1</v>
      </c>
      <c r="B3" s="8" t="s">
        <v>10</v>
      </c>
      <c r="C3" s="12" t="s">
        <v>11</v>
      </c>
      <c r="D3" s="12" t="s">
        <v>27</v>
      </c>
      <c r="E3" s="12" t="s">
        <v>12</v>
      </c>
      <c r="F3" s="12" t="s">
        <v>13</v>
      </c>
      <c r="G3" s="12" t="s">
        <v>14</v>
      </c>
      <c r="H3" s="9" t="s">
        <v>28</v>
      </c>
      <c r="I3" s="12" t="s">
        <v>15</v>
      </c>
      <c r="J3" s="12" t="s">
        <v>16</v>
      </c>
      <c r="K3" s="12" t="s">
        <v>17</v>
      </c>
      <c r="L3" s="9" t="s">
        <v>29</v>
      </c>
      <c r="M3" s="12" t="s">
        <v>18</v>
      </c>
      <c r="N3" s="12" t="s">
        <v>19</v>
      </c>
      <c r="O3" s="12" t="s">
        <v>20</v>
      </c>
      <c r="P3" s="9" t="s">
        <v>30</v>
      </c>
      <c r="Q3" s="15" t="s">
        <v>21</v>
      </c>
      <c r="R3" s="15" t="s">
        <v>22</v>
      </c>
      <c r="S3" s="12" t="s">
        <v>23</v>
      </c>
      <c r="T3" s="16" t="s">
        <v>24</v>
      </c>
      <c r="U3" s="16" t="s">
        <v>25</v>
      </c>
      <c r="V3" s="19" t="s">
        <v>26</v>
      </c>
      <c r="W3" s="18"/>
      <c r="X3" s="1"/>
      <c r="Y3" s="3"/>
    </row>
    <row r="4" spans="1:25" ht="15.75" x14ac:dyDescent="0.25">
      <c r="A4" s="17" t="s">
        <v>2</v>
      </c>
      <c r="B4" s="4"/>
      <c r="C4" s="13">
        <v>44562</v>
      </c>
      <c r="D4" s="13"/>
      <c r="E4" s="13">
        <v>44569</v>
      </c>
      <c r="F4" s="11">
        <v>2</v>
      </c>
      <c r="G4" s="13">
        <f t="shared" ref="G4:G11" si="0">WORKDAY.INTL(E4,F4,"0000000",holodays)</f>
        <v>44571</v>
      </c>
      <c r="H4" s="14">
        <f>I4-E4</f>
        <v>3</v>
      </c>
      <c r="I4" s="13">
        <v>44572</v>
      </c>
      <c r="J4" s="14">
        <v>16</v>
      </c>
      <c r="K4" s="13">
        <f t="shared" ref="K4:K11" si="1">WORKDAY.INTL(I4,J4,"0000000",holodays)</f>
        <v>44588</v>
      </c>
      <c r="L4" s="14">
        <f>M4-I4</f>
        <v>202</v>
      </c>
      <c r="M4" s="13">
        <v>44774</v>
      </c>
      <c r="N4" s="11">
        <v>5</v>
      </c>
      <c r="O4" s="13">
        <f t="shared" ref="O4:O11" si="2">WORKDAY.INTL(M4,N4,"0000000",holodays)</f>
        <v>44779</v>
      </c>
      <c r="P4" s="14">
        <f>Q4-M4</f>
        <v>121</v>
      </c>
      <c r="Q4" s="13">
        <v>44895</v>
      </c>
      <c r="R4" s="11">
        <v>10</v>
      </c>
      <c r="S4" s="13">
        <f t="shared" ref="S4:S11" si="3">WORKDAY.INTL(Q4,R4,"0000000",holodays)</f>
        <v>44905</v>
      </c>
      <c r="T4" s="11">
        <v>33</v>
      </c>
      <c r="U4" s="11">
        <f>R4+N4+J4+F4</f>
        <v>33</v>
      </c>
      <c r="V4" s="11">
        <f>T4-U4</f>
        <v>0</v>
      </c>
      <c r="W4" s="1"/>
      <c r="X4" s="1"/>
      <c r="Y4" s="3"/>
    </row>
    <row r="5" spans="1:25" ht="15.75" x14ac:dyDescent="0.25">
      <c r="A5" s="17" t="s">
        <v>3</v>
      </c>
      <c r="B5" s="4"/>
      <c r="C5" s="13">
        <v>44562</v>
      </c>
      <c r="D5" s="13"/>
      <c r="E5" s="13">
        <v>44575</v>
      </c>
      <c r="F5" s="11">
        <v>3</v>
      </c>
      <c r="G5" s="13">
        <f t="shared" si="0"/>
        <v>44578</v>
      </c>
      <c r="H5" s="14">
        <f t="shared" ref="H5:H11" si="4">I5-E5</f>
        <v>105</v>
      </c>
      <c r="I5" s="13">
        <v>44680</v>
      </c>
      <c r="J5" s="14">
        <v>14</v>
      </c>
      <c r="K5" s="13">
        <f t="shared" si="1"/>
        <v>44696</v>
      </c>
      <c r="L5" s="14">
        <f t="shared" ref="L5:L11" si="5">M5-I5</f>
        <v>95</v>
      </c>
      <c r="M5" s="13">
        <v>44775</v>
      </c>
      <c r="N5" s="11">
        <v>5</v>
      </c>
      <c r="O5" s="13">
        <f t="shared" si="2"/>
        <v>44780</v>
      </c>
      <c r="P5" s="14">
        <f t="shared" ref="P5:P11" si="6">Q5-M5</f>
        <v>119</v>
      </c>
      <c r="Q5" s="13">
        <v>44894</v>
      </c>
      <c r="R5" s="11">
        <v>10</v>
      </c>
      <c r="S5" s="13">
        <f t="shared" si="3"/>
        <v>44904</v>
      </c>
      <c r="T5" s="11">
        <v>33</v>
      </c>
      <c r="U5" s="11">
        <f t="shared" ref="U5:U11" si="7">R5+N5+J5+F5</f>
        <v>32</v>
      </c>
      <c r="V5" s="11">
        <f t="shared" ref="V5:V11" si="8">T5-U5</f>
        <v>1</v>
      </c>
      <c r="W5" s="1"/>
      <c r="X5" s="1"/>
      <c r="Y5" s="3"/>
    </row>
    <row r="6" spans="1:25" ht="15.75" x14ac:dyDescent="0.25">
      <c r="A6" s="17" t="s">
        <v>4</v>
      </c>
      <c r="B6" s="4"/>
      <c r="C6" s="13">
        <v>44562</v>
      </c>
      <c r="D6" s="13"/>
      <c r="E6" s="13">
        <v>44576</v>
      </c>
      <c r="F6" s="11">
        <v>5</v>
      </c>
      <c r="G6" s="13">
        <f t="shared" si="0"/>
        <v>44581</v>
      </c>
      <c r="H6" s="14">
        <f t="shared" si="4"/>
        <v>103</v>
      </c>
      <c r="I6" s="13">
        <v>44679</v>
      </c>
      <c r="J6" s="14">
        <v>12</v>
      </c>
      <c r="K6" s="13">
        <f t="shared" si="1"/>
        <v>44693</v>
      </c>
      <c r="L6" s="14">
        <f t="shared" si="5"/>
        <v>97</v>
      </c>
      <c r="M6" s="13">
        <v>44776</v>
      </c>
      <c r="N6" s="11">
        <v>5</v>
      </c>
      <c r="O6" s="13">
        <f t="shared" si="2"/>
        <v>44781</v>
      </c>
      <c r="P6" s="14">
        <f t="shared" si="6"/>
        <v>117</v>
      </c>
      <c r="Q6" s="13">
        <v>44893</v>
      </c>
      <c r="R6" s="11">
        <v>10</v>
      </c>
      <c r="S6" s="13">
        <f t="shared" si="3"/>
        <v>44903</v>
      </c>
      <c r="T6" s="11">
        <v>33</v>
      </c>
      <c r="U6" s="11">
        <f t="shared" si="7"/>
        <v>32</v>
      </c>
      <c r="V6" s="11">
        <f t="shared" si="8"/>
        <v>1</v>
      </c>
      <c r="W6" s="1"/>
      <c r="X6" s="1"/>
      <c r="Y6" s="3"/>
    </row>
    <row r="7" spans="1:25" ht="15.75" x14ac:dyDescent="0.25">
      <c r="A7" s="17" t="s">
        <v>5</v>
      </c>
      <c r="B7" s="4"/>
      <c r="C7" s="13">
        <v>44562</v>
      </c>
      <c r="D7" s="13"/>
      <c r="E7" s="13">
        <v>44577</v>
      </c>
      <c r="F7" s="11">
        <v>7</v>
      </c>
      <c r="G7" s="13">
        <f t="shared" si="0"/>
        <v>44584</v>
      </c>
      <c r="H7" s="14">
        <f t="shared" si="4"/>
        <v>101</v>
      </c>
      <c r="I7" s="13">
        <v>44678</v>
      </c>
      <c r="J7" s="14">
        <v>10</v>
      </c>
      <c r="K7" s="13">
        <f t="shared" si="1"/>
        <v>44689</v>
      </c>
      <c r="L7" s="14">
        <f t="shared" si="5"/>
        <v>99</v>
      </c>
      <c r="M7" s="13">
        <v>44777</v>
      </c>
      <c r="N7" s="11">
        <v>5</v>
      </c>
      <c r="O7" s="13">
        <f t="shared" si="2"/>
        <v>44782</v>
      </c>
      <c r="P7" s="14">
        <f t="shared" si="6"/>
        <v>115</v>
      </c>
      <c r="Q7" s="13">
        <v>44892</v>
      </c>
      <c r="R7" s="11">
        <v>10</v>
      </c>
      <c r="S7" s="13">
        <f t="shared" si="3"/>
        <v>44902</v>
      </c>
      <c r="T7" s="11">
        <v>33</v>
      </c>
      <c r="U7" s="11">
        <f t="shared" si="7"/>
        <v>32</v>
      </c>
      <c r="V7" s="11">
        <f t="shared" si="8"/>
        <v>1</v>
      </c>
      <c r="W7" s="1"/>
      <c r="X7" s="1"/>
      <c r="Y7" s="3"/>
    </row>
    <row r="8" spans="1:25" ht="15.75" x14ac:dyDescent="0.25">
      <c r="A8" s="17" t="s">
        <v>6</v>
      </c>
      <c r="B8" s="4"/>
      <c r="C8" s="13">
        <v>44562</v>
      </c>
      <c r="D8" s="13"/>
      <c r="E8" s="13">
        <v>44578</v>
      </c>
      <c r="F8" s="11">
        <v>9</v>
      </c>
      <c r="G8" s="13">
        <f t="shared" si="0"/>
        <v>44587</v>
      </c>
      <c r="H8" s="14">
        <f t="shared" si="4"/>
        <v>99</v>
      </c>
      <c r="I8" s="13">
        <v>44677</v>
      </c>
      <c r="J8" s="14">
        <v>8</v>
      </c>
      <c r="K8" s="13">
        <f t="shared" si="1"/>
        <v>44686</v>
      </c>
      <c r="L8" s="14">
        <f t="shared" si="5"/>
        <v>101</v>
      </c>
      <c r="M8" s="13">
        <v>44778</v>
      </c>
      <c r="N8" s="11">
        <v>5</v>
      </c>
      <c r="O8" s="13">
        <f t="shared" si="2"/>
        <v>44783</v>
      </c>
      <c r="P8" s="14">
        <f t="shared" si="6"/>
        <v>113</v>
      </c>
      <c r="Q8" s="13">
        <v>44891</v>
      </c>
      <c r="R8" s="11">
        <v>10</v>
      </c>
      <c r="S8" s="13">
        <f t="shared" si="3"/>
        <v>44901</v>
      </c>
      <c r="T8" s="11">
        <v>33</v>
      </c>
      <c r="U8" s="11">
        <f t="shared" si="7"/>
        <v>32</v>
      </c>
      <c r="V8" s="11">
        <f t="shared" si="8"/>
        <v>1</v>
      </c>
      <c r="W8" s="1"/>
      <c r="X8" s="1"/>
      <c r="Y8" s="3"/>
    </row>
    <row r="9" spans="1:25" ht="15.75" x14ac:dyDescent="0.25">
      <c r="A9" s="17" t="s">
        <v>7</v>
      </c>
      <c r="B9" s="4"/>
      <c r="C9" s="13">
        <v>44562</v>
      </c>
      <c r="D9" s="13"/>
      <c r="E9" s="13">
        <v>44579</v>
      </c>
      <c r="F9" s="11">
        <v>11</v>
      </c>
      <c r="G9" s="13">
        <f t="shared" si="0"/>
        <v>44590</v>
      </c>
      <c r="H9" s="14">
        <f t="shared" si="4"/>
        <v>97</v>
      </c>
      <c r="I9" s="13">
        <v>44676</v>
      </c>
      <c r="J9" s="14">
        <v>6</v>
      </c>
      <c r="K9" s="13">
        <f t="shared" si="1"/>
        <v>44683</v>
      </c>
      <c r="L9" s="14">
        <f t="shared" si="5"/>
        <v>103</v>
      </c>
      <c r="M9" s="13">
        <v>44779</v>
      </c>
      <c r="N9" s="11">
        <v>5</v>
      </c>
      <c r="O9" s="13">
        <f t="shared" si="2"/>
        <v>44784</v>
      </c>
      <c r="P9" s="14">
        <f t="shared" si="6"/>
        <v>111</v>
      </c>
      <c r="Q9" s="13">
        <v>44890</v>
      </c>
      <c r="R9" s="11">
        <v>10</v>
      </c>
      <c r="S9" s="13">
        <f t="shared" si="3"/>
        <v>44900</v>
      </c>
      <c r="T9" s="11">
        <v>33</v>
      </c>
      <c r="U9" s="11">
        <f t="shared" si="7"/>
        <v>32</v>
      </c>
      <c r="V9" s="11">
        <f t="shared" si="8"/>
        <v>1</v>
      </c>
      <c r="W9" s="4"/>
      <c r="X9" s="1"/>
      <c r="Y9" s="3"/>
    </row>
    <row r="10" spans="1:25" ht="15.75" x14ac:dyDescent="0.25">
      <c r="A10" s="17" t="s">
        <v>8</v>
      </c>
      <c r="B10" s="4"/>
      <c r="C10" s="13">
        <v>44562</v>
      </c>
      <c r="D10" s="13"/>
      <c r="E10" s="13">
        <v>44580</v>
      </c>
      <c r="F10" s="11">
        <v>13</v>
      </c>
      <c r="G10" s="13">
        <f t="shared" si="0"/>
        <v>44593</v>
      </c>
      <c r="H10" s="14">
        <f>I10-E10</f>
        <v>95</v>
      </c>
      <c r="I10" s="13">
        <v>44675</v>
      </c>
      <c r="J10" s="14">
        <v>4</v>
      </c>
      <c r="K10" s="13">
        <f t="shared" si="1"/>
        <v>44679</v>
      </c>
      <c r="L10" s="14">
        <f t="shared" si="5"/>
        <v>105</v>
      </c>
      <c r="M10" s="13">
        <v>44780</v>
      </c>
      <c r="N10" s="11">
        <v>5</v>
      </c>
      <c r="O10" s="13">
        <f t="shared" si="2"/>
        <v>44785</v>
      </c>
      <c r="P10" s="14">
        <f t="shared" si="6"/>
        <v>109</v>
      </c>
      <c r="Q10" s="13">
        <v>44889</v>
      </c>
      <c r="R10" s="11">
        <v>10</v>
      </c>
      <c r="S10" s="13">
        <f t="shared" si="3"/>
        <v>44899</v>
      </c>
      <c r="T10" s="11">
        <v>33</v>
      </c>
      <c r="U10" s="11">
        <f t="shared" si="7"/>
        <v>32</v>
      </c>
      <c r="V10" s="11">
        <f t="shared" si="8"/>
        <v>1</v>
      </c>
      <c r="W10" s="1"/>
      <c r="X10" s="1"/>
      <c r="Y10" s="3"/>
    </row>
    <row r="11" spans="1:25" ht="15.75" x14ac:dyDescent="0.25">
      <c r="A11" s="17" t="s">
        <v>9</v>
      </c>
      <c r="B11" s="5"/>
      <c r="C11" s="13">
        <v>44562</v>
      </c>
      <c r="D11" s="13"/>
      <c r="E11" s="13">
        <v>44581</v>
      </c>
      <c r="F11" s="11">
        <v>15</v>
      </c>
      <c r="G11" s="13">
        <f t="shared" si="0"/>
        <v>44596</v>
      </c>
      <c r="H11" s="14">
        <f t="shared" si="4"/>
        <v>93</v>
      </c>
      <c r="I11" s="13">
        <v>44674</v>
      </c>
      <c r="J11" s="14">
        <v>2</v>
      </c>
      <c r="K11" s="13">
        <f t="shared" si="1"/>
        <v>44676</v>
      </c>
      <c r="L11" s="14">
        <f t="shared" si="5"/>
        <v>107</v>
      </c>
      <c r="M11" s="13">
        <v>44781</v>
      </c>
      <c r="N11" s="11">
        <v>5</v>
      </c>
      <c r="O11" s="13">
        <f t="shared" si="2"/>
        <v>44786</v>
      </c>
      <c r="P11" s="14">
        <f t="shared" si="6"/>
        <v>107</v>
      </c>
      <c r="Q11" s="13">
        <v>44888</v>
      </c>
      <c r="R11" s="11">
        <v>10</v>
      </c>
      <c r="S11" s="13">
        <f t="shared" si="3"/>
        <v>44898</v>
      </c>
      <c r="T11" s="11">
        <v>33</v>
      </c>
      <c r="U11" s="11">
        <f t="shared" si="7"/>
        <v>32</v>
      </c>
      <c r="V11" s="11">
        <f t="shared" si="8"/>
        <v>1</v>
      </c>
      <c r="W11" s="1"/>
      <c r="X11" s="1"/>
      <c r="Y11" s="3"/>
    </row>
    <row r="12" spans="1:25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3"/>
    </row>
    <row r="13" spans="1:25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3"/>
    </row>
    <row r="14" spans="1:25" ht="47.25" x14ac:dyDescent="0.25">
      <c r="A14" s="10" t="str">
        <f>"График отпусков на "&amp; YEAR(A1) &amp; " год"</f>
        <v>График отпусков на 2022 год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3"/>
    </row>
    <row r="15" spans="1:25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3"/>
    </row>
    <row r="16" spans="1:25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3"/>
    </row>
    <row r="17" spans="1:24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C16"/>
  <sheetViews>
    <sheetView workbookViewId="0">
      <selection activeCell="C3" sqref="C3:C16"/>
    </sheetView>
  </sheetViews>
  <sheetFormatPr defaultRowHeight="15" x14ac:dyDescent="0.25"/>
  <cols>
    <col min="3" max="3" width="10.140625" bestFit="1" customWidth="1"/>
  </cols>
  <sheetData>
    <row r="3" spans="3:3" x14ac:dyDescent="0.25">
      <c r="C3" s="3">
        <v>44562</v>
      </c>
    </row>
    <row r="4" spans="3:3" x14ac:dyDescent="0.25">
      <c r="C4" s="3">
        <v>44563</v>
      </c>
    </row>
    <row r="5" spans="3:3" x14ac:dyDescent="0.25">
      <c r="C5" s="3">
        <v>44564</v>
      </c>
    </row>
    <row r="6" spans="3:3" x14ac:dyDescent="0.25">
      <c r="C6" s="3">
        <v>44565</v>
      </c>
    </row>
    <row r="7" spans="3:3" x14ac:dyDescent="0.25">
      <c r="C7" s="3">
        <v>44566</v>
      </c>
    </row>
    <row r="8" spans="3:3" x14ac:dyDescent="0.25">
      <c r="C8" s="3">
        <v>44567</v>
      </c>
    </row>
    <row r="9" spans="3:3" x14ac:dyDescent="0.25">
      <c r="C9" s="3">
        <v>44568</v>
      </c>
    </row>
    <row r="10" spans="3:3" x14ac:dyDescent="0.25">
      <c r="C10" s="3">
        <v>44569</v>
      </c>
    </row>
    <row r="11" spans="3:3" x14ac:dyDescent="0.25">
      <c r="C11" s="3">
        <v>44615</v>
      </c>
    </row>
    <row r="12" spans="3:3" x14ac:dyDescent="0.25">
      <c r="C12" s="3">
        <v>44628</v>
      </c>
    </row>
    <row r="13" spans="3:3" x14ac:dyDescent="0.25">
      <c r="C13" s="3">
        <v>44682</v>
      </c>
    </row>
    <row r="14" spans="3:3" x14ac:dyDescent="0.25">
      <c r="C14" s="3">
        <v>44690</v>
      </c>
    </row>
    <row r="15" spans="3:3" x14ac:dyDescent="0.25">
      <c r="C15" s="3">
        <v>44724</v>
      </c>
    </row>
    <row r="16" spans="3:3" x14ac:dyDescent="0.25">
      <c r="C16" s="3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holodays</vt:lpstr>
      <vt:lpstr>holodays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2022-10-22T05:53:44Z</dcterms:modified>
</cp:coreProperties>
</file>