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ижий\"/>
    </mc:Choice>
  </mc:AlternateContent>
  <xr:revisionPtr revIDLastSave="0" documentId="13_ncr:1_{572ADB81-55CC-40E8-8604-2CD3277D0B0D}" xr6:coauthVersionLast="47" xr6:coauthVersionMax="47" xr10:uidLastSave="{00000000-0000-0000-0000-000000000000}"/>
  <bookViews>
    <workbookView xWindow="-108" yWindow="-108" windowWidth="23256" windowHeight="12456" activeTab="4" xr2:uid="{695E79AF-D57A-4705-9B10-26886F8F7A97}"/>
  </bookViews>
  <sheets>
    <sheet name="Аркуш1" sheetId="1" r:id="rId1"/>
    <sheet name="Аркуш2" sheetId="2" r:id="rId2"/>
    <sheet name="Аркуш3" sheetId="3" r:id="rId3"/>
    <sheet name="Аркуш4" sheetId="4" r:id="rId4"/>
    <sheet name="Аркуш5" sheetId="5" r:id="rId5"/>
    <sheet name="Аркуш6" sheetId="6" r:id="rId6"/>
    <sheet name="Аркуш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7" l="1" a="1"/>
  <c r="B13" i="7" s="1"/>
  <c r="B18" i="7" s="1" a="1"/>
  <c r="B18" i="7" s="1"/>
  <c r="F8" i="7" s="1" a="1"/>
  <c r="F8" i="7" s="1"/>
  <c r="I26" i="6" a="1"/>
  <c r="I26" i="6" s="1"/>
  <c r="N26" i="6" s="1" a="1"/>
  <c r="N26" i="6" s="1"/>
  <c r="B26" i="6"/>
  <c r="H20" i="6" a="1"/>
  <c r="H20" i="6" s="1"/>
  <c r="L20" i="6" s="1" a="1"/>
  <c r="L20" i="6" s="1"/>
  <c r="B20" i="6"/>
  <c r="G15" i="6" a="1"/>
  <c r="G15" i="6" s="1"/>
  <c r="J15" i="6" s="1" a="1"/>
  <c r="J15" i="6" s="1"/>
  <c r="B15" i="6"/>
  <c r="G10" i="6" a="1"/>
  <c r="G10" i="6" s="1"/>
  <c r="J10" i="6" s="1" a="1"/>
  <c r="J10" i="6" s="1"/>
  <c r="B10" i="6"/>
  <c r="H4" i="6" a="1"/>
  <c r="H4" i="6" s="1"/>
  <c r="L4" i="6" s="1" a="1"/>
  <c r="L4" i="6" s="1"/>
  <c r="B4" i="6"/>
  <c r="F14" i="5" a="1"/>
  <c r="F14" i="5" s="1"/>
  <c r="H8" i="5" a="1"/>
  <c r="H8" i="5" s="1"/>
  <c r="G3" i="5" a="1"/>
  <c r="G3" i="5" s="1"/>
  <c r="G13" i="4" a="1"/>
  <c r="G13" i="4" s="1"/>
  <c r="G8" i="4" a="1"/>
  <c r="G8" i="4" s="1"/>
  <c r="G3" i="4" a="1"/>
  <c r="G3" i="4" s="1"/>
  <c r="J14" i="3" l="1"/>
  <c r="G9" i="3"/>
  <c r="G4" i="3"/>
  <c r="E18" i="2" a="1"/>
  <c r="E18" i="2" s="1"/>
  <c r="D8" i="2" a="1"/>
  <c r="D8" i="2" s="1"/>
  <c r="B19" i="1" a="1"/>
  <c r="B19" i="1" s="1"/>
  <c r="B15" i="1" a="1"/>
  <c r="B15" i="1" s="1"/>
  <c r="B11" i="1" a="1"/>
  <c r="B11" i="1" s="1"/>
  <c r="B7" i="1"/>
  <c r="B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<sst xmlns="http://schemas.openxmlformats.org/spreadsheetml/2006/main" count="61" uniqueCount="33">
  <si>
    <t>Множення матриці на число</t>
  </si>
  <si>
    <t>Множення матриць</t>
  </si>
  <si>
    <t>А*В</t>
  </si>
  <si>
    <t>А</t>
  </si>
  <si>
    <t>В</t>
  </si>
  <si>
    <t>С</t>
  </si>
  <si>
    <t>Е</t>
  </si>
  <si>
    <t>С*Е</t>
  </si>
  <si>
    <t>Обчислення визначника</t>
  </si>
  <si>
    <t>визначник</t>
  </si>
  <si>
    <t>Обчислення оберненої матриці</t>
  </si>
  <si>
    <r>
      <t>В</t>
    </r>
    <r>
      <rPr>
        <vertAlign val="superscript"/>
        <sz val="12"/>
        <color theme="1"/>
        <rFont val="Times New Roman"/>
        <family val="1"/>
        <charset val="204"/>
      </rPr>
      <t>-1</t>
    </r>
  </si>
  <si>
    <r>
      <t>А</t>
    </r>
    <r>
      <rPr>
        <vertAlign val="superscript"/>
        <sz val="12"/>
        <color theme="1"/>
        <rFont val="Times New Roman"/>
        <family val="1"/>
        <charset val="204"/>
      </rPr>
      <t>-1</t>
    </r>
  </si>
  <si>
    <r>
      <t xml:space="preserve"> С</t>
    </r>
    <r>
      <rPr>
        <vertAlign val="superscript"/>
        <sz val="12"/>
        <color theme="1"/>
        <rFont val="Times New Roman"/>
        <family val="1"/>
        <charset val="204"/>
      </rPr>
      <t>-1</t>
    </r>
  </si>
  <si>
    <t>Обчислення транспонованої матриці</t>
  </si>
  <si>
    <t xml:space="preserve">А </t>
  </si>
  <si>
    <r>
      <t>А</t>
    </r>
    <r>
      <rPr>
        <vertAlign val="superscript"/>
        <sz val="12"/>
        <color theme="1"/>
        <rFont val="Times New Roman"/>
        <family val="1"/>
        <charset val="204"/>
      </rPr>
      <t>Т</t>
    </r>
  </si>
  <si>
    <r>
      <t>С</t>
    </r>
    <r>
      <rPr>
        <vertAlign val="superscript"/>
        <sz val="12"/>
        <color theme="1"/>
        <rFont val="Times New Roman"/>
        <family val="1"/>
        <charset val="204"/>
      </rPr>
      <t>Т</t>
    </r>
  </si>
  <si>
    <r>
      <t>В</t>
    </r>
    <r>
      <rPr>
        <vertAlign val="superscript"/>
        <sz val="12"/>
        <color theme="1"/>
        <rFont val="Times New Roman"/>
        <family val="1"/>
        <charset val="204"/>
      </rPr>
      <t>Т</t>
    </r>
  </si>
  <si>
    <t>Розв'язування систем алгебраїчних рівнянь, що мають єдиний розв'язок за допомогою матричного методу</t>
  </si>
  <si>
    <t>Визначник системи</t>
  </si>
  <si>
    <t>Стовпець вільних складових</t>
  </si>
  <si>
    <t>Основна матриця системи</t>
  </si>
  <si>
    <t>Обернена матриця системи</t>
  </si>
  <si>
    <t>Розв'язок</t>
  </si>
  <si>
    <t>Матриця прямих витрат</t>
  </si>
  <si>
    <t>Запланований обсяг</t>
  </si>
  <si>
    <t>А=</t>
  </si>
  <si>
    <t>Одинична матриця</t>
  </si>
  <si>
    <t>Валовий обсяг</t>
  </si>
  <si>
    <t>І=</t>
  </si>
  <si>
    <t>А-І=</t>
  </si>
  <si>
    <t>Обернена матриця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</si>
</sst>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4" fillId="0" borderId="0" xfId="0" applyFont="1"/>
    <xf numFmtId="0" fontId="1" fillId="4" borderId="1" xfId="0" applyFont="1" applyFill="1" applyBorder="1"/>
    <xf numFmtId="0" fontId="1" fillId="4" borderId="1" xfId="0" applyNumberFormat="1" applyFont="1" applyFill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>
      <alignment horizontal="left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/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/>
    <xf numFmtId="0" fontId="2" fillId="3" borderId="6" xfId="0" applyFont="1" applyFill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/>
    <xf numFmtId="0" fontId="2" fillId="7" borderId="0" xfId="0" applyFont="1" applyFill="1" applyBorder="1"/>
    <xf numFmtId="0" fontId="2" fillId="8" borderId="0" xfId="0" applyFont="1" applyFill="1" applyBorder="1"/>
    <xf numFmtId="0" fontId="2" fillId="6" borderId="0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5</xdr:row>
      <xdr:rowOff>22860</xdr:rowOff>
    </xdr:from>
    <xdr:to>
      <xdr:col>4</xdr:col>
      <xdr:colOff>502920</xdr:colOff>
      <xdr:row>7</xdr:row>
      <xdr:rowOff>0</xdr:rowOff>
    </xdr:to>
    <xdr:cxnSp macro="">
      <xdr:nvCxnSpPr>
        <xdr:cNvPr id="2" name="Пряма зі стрілкою 1">
          <a:extLst>
            <a:ext uri="{FF2B5EF4-FFF2-40B4-BE49-F238E27FC236}">
              <a16:creationId xmlns:a16="http://schemas.microsoft.com/office/drawing/2014/main" id="{B8789E9B-E6FE-400D-BC68-99280F7742C8}"/>
            </a:ext>
          </a:extLst>
        </xdr:cNvPr>
        <xdr:cNvCxnSpPr/>
      </xdr:nvCxnSpPr>
      <xdr:spPr>
        <a:xfrm>
          <a:off x="2788920" y="1211580"/>
          <a:ext cx="152400" cy="373380"/>
        </a:xfrm>
        <a:prstGeom prst="straightConnector1">
          <a:avLst/>
        </a:prstGeom>
        <a:ln w="12700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4</xdr:row>
      <xdr:rowOff>68580</xdr:rowOff>
    </xdr:from>
    <xdr:to>
      <xdr:col>6</xdr:col>
      <xdr:colOff>7620</xdr:colOff>
      <xdr:row>6</xdr:row>
      <xdr:rowOff>175260</xdr:rowOff>
    </xdr:to>
    <xdr:cxnSp macro="">
      <xdr:nvCxnSpPr>
        <xdr:cNvPr id="3" name="Пряма зі стрілкою 2">
          <a:extLst>
            <a:ext uri="{FF2B5EF4-FFF2-40B4-BE49-F238E27FC236}">
              <a16:creationId xmlns:a16="http://schemas.microsoft.com/office/drawing/2014/main" id="{19E3A4A8-F9D3-4405-A446-2CAD87584E8C}"/>
            </a:ext>
          </a:extLst>
        </xdr:cNvPr>
        <xdr:cNvCxnSpPr/>
      </xdr:nvCxnSpPr>
      <xdr:spPr>
        <a:xfrm flipH="1">
          <a:off x="3002280" y="1059180"/>
          <a:ext cx="662940" cy="502920"/>
        </a:xfrm>
        <a:prstGeom prst="straightConnector1">
          <a:avLst/>
        </a:prstGeom>
        <a:ln w="12700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14</xdr:row>
      <xdr:rowOff>167640</xdr:rowOff>
    </xdr:from>
    <xdr:to>
      <xdr:col>6</xdr:col>
      <xdr:colOff>91440</xdr:colOff>
      <xdr:row>17</xdr:row>
      <xdr:rowOff>15240</xdr:rowOff>
    </xdr:to>
    <xdr:cxnSp macro="">
      <xdr:nvCxnSpPr>
        <xdr:cNvPr id="4" name="Пряма зі стрілкою 3">
          <a:extLst>
            <a:ext uri="{FF2B5EF4-FFF2-40B4-BE49-F238E27FC236}">
              <a16:creationId xmlns:a16="http://schemas.microsoft.com/office/drawing/2014/main" id="{12D130C7-9B37-48B4-86DD-4D838E79B885}"/>
            </a:ext>
          </a:extLst>
        </xdr:cNvPr>
        <xdr:cNvCxnSpPr/>
      </xdr:nvCxnSpPr>
      <xdr:spPr>
        <a:xfrm>
          <a:off x="3329940" y="2804160"/>
          <a:ext cx="152400" cy="373380"/>
        </a:xfrm>
        <a:prstGeom prst="straightConnector1">
          <a:avLst/>
        </a:prstGeom>
        <a:ln w="12700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13</xdr:row>
      <xdr:rowOff>160020</xdr:rowOff>
    </xdr:from>
    <xdr:to>
      <xdr:col>7</xdr:col>
      <xdr:colOff>7620</xdr:colOff>
      <xdr:row>17</xdr:row>
      <xdr:rowOff>0</xdr:rowOff>
    </xdr:to>
    <xdr:cxnSp macro="">
      <xdr:nvCxnSpPr>
        <xdr:cNvPr id="7" name="Пряма зі стрілкою 6">
          <a:extLst>
            <a:ext uri="{FF2B5EF4-FFF2-40B4-BE49-F238E27FC236}">
              <a16:creationId xmlns:a16="http://schemas.microsoft.com/office/drawing/2014/main" id="{624CBA47-307C-4EFB-BAC6-6AB501958A7B}"/>
            </a:ext>
          </a:extLst>
        </xdr:cNvPr>
        <xdr:cNvCxnSpPr/>
      </xdr:nvCxnSpPr>
      <xdr:spPr>
        <a:xfrm flipH="1">
          <a:off x="3528060" y="2621280"/>
          <a:ext cx="480060" cy="541020"/>
        </a:xfrm>
        <a:prstGeom prst="straightConnector1">
          <a:avLst/>
        </a:prstGeom>
        <a:ln w="12700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114301</xdr:colOff>
      <xdr:row>18</xdr:row>
      <xdr:rowOff>41617</xdr:rowOff>
    </xdr:from>
    <xdr:to>
      <xdr:col>15</xdr:col>
      <xdr:colOff>228601</xdr:colOff>
      <xdr:row>20</xdr:row>
      <xdr:rowOff>123991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3650277-7680-4092-82D2-B681AB13C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3741" y="5604217"/>
          <a:ext cx="2171700" cy="1072974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13</xdr:row>
      <xdr:rowOff>81832</xdr:rowOff>
    </xdr:from>
    <xdr:to>
      <xdr:col>12</xdr:col>
      <xdr:colOff>296544</xdr:colOff>
      <xdr:row>14</xdr:row>
      <xdr:rowOff>167640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407B32E-E253-49CF-9C04-35AA13FB5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599" y="4059472"/>
          <a:ext cx="1683385" cy="878288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8</xdr:row>
      <xdr:rowOff>114300</xdr:rowOff>
    </xdr:from>
    <xdr:to>
      <xdr:col>12</xdr:col>
      <xdr:colOff>160020</xdr:colOff>
      <xdr:row>9</xdr:row>
      <xdr:rowOff>64351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C2DF972-F20E-432F-89A9-75C2AB978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0700" y="2506980"/>
          <a:ext cx="1508760" cy="74253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2</xdr:row>
      <xdr:rowOff>15240</xdr:rowOff>
    </xdr:from>
    <xdr:to>
      <xdr:col>14</xdr:col>
      <xdr:colOff>419100</xdr:colOff>
      <xdr:row>3</xdr:row>
      <xdr:rowOff>137783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2E9143-ADE1-4D91-8677-498692B33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36080" y="624840"/>
          <a:ext cx="1851660" cy="915023"/>
        </a:xfrm>
        <a:prstGeom prst="rect">
          <a:avLst/>
        </a:prstGeom>
      </xdr:spPr>
    </xdr:pic>
    <xdr:clientData/>
  </xdr:twoCellAnchor>
  <xdr:twoCellAnchor editAs="oneCell">
    <xdr:from>
      <xdr:col>14</xdr:col>
      <xdr:colOff>182880</xdr:colOff>
      <xdr:row>24</xdr:row>
      <xdr:rowOff>54684</xdr:rowOff>
    </xdr:from>
    <xdr:to>
      <xdr:col>18</xdr:col>
      <xdr:colOff>548640</xdr:colOff>
      <xdr:row>27</xdr:row>
      <xdr:rowOff>112606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D116F43-CBB5-4E9B-9E1D-62583AB4C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80120" y="7400364"/>
          <a:ext cx="2438400" cy="1246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EA4E-562C-45FD-972D-994AB677594E}">
  <dimension ref="B1:G21"/>
  <sheetViews>
    <sheetView workbookViewId="0">
      <selection activeCell="B1" sqref="B1:E1"/>
    </sheetView>
  </sheetViews>
  <sheetFormatPr defaultRowHeight="15.6" x14ac:dyDescent="0.3"/>
  <cols>
    <col min="1" max="16384" width="8.88671875" style="2"/>
  </cols>
  <sheetData>
    <row r="1" spans="2:7" x14ac:dyDescent="0.3">
      <c r="B1" s="39" t="s">
        <v>0</v>
      </c>
      <c r="C1" s="39"/>
      <c r="D1" s="39"/>
      <c r="E1" s="39"/>
    </row>
    <row r="3" spans="2:7" x14ac:dyDescent="0.3">
      <c r="B3" s="3">
        <v>2</v>
      </c>
      <c r="C3" s="3">
        <v>-4</v>
      </c>
      <c r="D3" s="3">
        <v>-5</v>
      </c>
      <c r="E3" s="3">
        <v>-7</v>
      </c>
    </row>
    <row r="4" spans="2:7" x14ac:dyDescent="0.3">
      <c r="B4" s="3">
        <v>2</v>
      </c>
      <c r="C4" s="3">
        <v>4</v>
      </c>
      <c r="D4" s="3">
        <v>0</v>
      </c>
      <c r="E4" s="3">
        <v>-1</v>
      </c>
    </row>
    <row r="5" spans="2:7" x14ac:dyDescent="0.3">
      <c r="B5" s="3">
        <v>10</v>
      </c>
      <c r="C5" s="3">
        <v>-21</v>
      </c>
      <c r="D5" s="3">
        <v>5</v>
      </c>
      <c r="E5" s="3">
        <v>7</v>
      </c>
    </row>
    <row r="7" spans="2:7" x14ac:dyDescent="0.3">
      <c r="B7" s="5" cm="1">
        <f t="array" ref="B7:E9">B3:E5*G7</f>
        <v>4.3</v>
      </c>
      <c r="C7" s="5">
        <v>-8.6</v>
      </c>
      <c r="D7" s="5">
        <v>-10.75</v>
      </c>
      <c r="E7" s="5">
        <v>-15.049999999999999</v>
      </c>
      <c r="G7" s="5">
        <v>2.15</v>
      </c>
    </row>
    <row r="8" spans="2:7" x14ac:dyDescent="0.3">
      <c r="B8" s="5">
        <v>4.3</v>
      </c>
      <c r="C8" s="5">
        <v>8.6</v>
      </c>
      <c r="D8" s="5">
        <v>0</v>
      </c>
      <c r="E8" s="5">
        <v>-2.15</v>
      </c>
    </row>
    <row r="9" spans="2:7" x14ac:dyDescent="0.3">
      <c r="B9" s="5">
        <v>21.5</v>
      </c>
      <c r="C9" s="5">
        <v>-45.15</v>
      </c>
      <c r="D9" s="5">
        <v>10.75</v>
      </c>
      <c r="E9" s="5">
        <v>15.049999999999999</v>
      </c>
    </row>
    <row r="11" spans="2:7" x14ac:dyDescent="0.3">
      <c r="B11" s="4" cm="1">
        <f t="array" ref="B11:E13">B3:E5*G11</f>
        <v>-22</v>
      </c>
      <c r="C11" s="4">
        <v>44</v>
      </c>
      <c r="D11" s="4">
        <v>55</v>
      </c>
      <c r="E11" s="4">
        <v>77</v>
      </c>
      <c r="G11" s="4">
        <v>-11</v>
      </c>
    </row>
    <row r="12" spans="2:7" x14ac:dyDescent="0.3">
      <c r="B12" s="4">
        <v>-22</v>
      </c>
      <c r="C12" s="4">
        <v>-44</v>
      </c>
      <c r="D12" s="4">
        <v>0</v>
      </c>
      <c r="E12" s="4">
        <v>11</v>
      </c>
    </row>
    <row r="13" spans="2:7" x14ac:dyDescent="0.3">
      <c r="B13" s="4">
        <v>-110</v>
      </c>
      <c r="C13" s="4">
        <v>231</v>
      </c>
      <c r="D13" s="4">
        <v>-55</v>
      </c>
      <c r="E13" s="4">
        <v>-77</v>
      </c>
    </row>
    <row r="15" spans="2:7" x14ac:dyDescent="0.3">
      <c r="B15" s="6" cm="1">
        <f t="array" ref="B15:E17">B3:E5*G15</f>
        <v>12</v>
      </c>
      <c r="C15" s="6">
        <v>-24</v>
      </c>
      <c r="D15" s="6">
        <v>-30</v>
      </c>
      <c r="E15" s="6">
        <v>-42</v>
      </c>
      <c r="G15" s="6">
        <v>6</v>
      </c>
    </row>
    <row r="16" spans="2:7" x14ac:dyDescent="0.3">
      <c r="B16" s="6">
        <v>12</v>
      </c>
      <c r="C16" s="6">
        <v>24</v>
      </c>
      <c r="D16" s="6">
        <v>0</v>
      </c>
      <c r="E16" s="6">
        <v>-6</v>
      </c>
    </row>
    <row r="17" spans="2:7" x14ac:dyDescent="0.3">
      <c r="B17" s="6">
        <v>60</v>
      </c>
      <c r="C17" s="6">
        <v>-126</v>
      </c>
      <c r="D17" s="6">
        <v>30</v>
      </c>
      <c r="E17" s="6">
        <v>42</v>
      </c>
    </row>
    <row r="19" spans="2:7" x14ac:dyDescent="0.3">
      <c r="B19" s="7" cm="1">
        <f t="array" ref="B19:E21">B3:E5*G19</f>
        <v>74</v>
      </c>
      <c r="C19" s="7">
        <v>-148</v>
      </c>
      <c r="D19" s="7">
        <v>-185</v>
      </c>
      <c r="E19" s="7">
        <v>-259</v>
      </c>
      <c r="G19" s="7">
        <v>37</v>
      </c>
    </row>
    <row r="20" spans="2:7" x14ac:dyDescent="0.3">
      <c r="B20" s="7">
        <v>74</v>
      </c>
      <c r="C20" s="7">
        <v>148</v>
      </c>
      <c r="D20" s="7">
        <v>0</v>
      </c>
      <c r="E20" s="7">
        <v>-37</v>
      </c>
    </row>
    <row r="21" spans="2:7" x14ac:dyDescent="0.3">
      <c r="B21" s="7">
        <v>370</v>
      </c>
      <c r="C21" s="7">
        <v>-777</v>
      </c>
      <c r="D21" s="7">
        <v>185</v>
      </c>
      <c r="E21" s="7">
        <v>259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BEFE-6AD3-448A-92F5-74CDBFB37F2A}">
  <dimension ref="B1:J21"/>
  <sheetViews>
    <sheetView workbookViewId="0">
      <selection activeCell="B1" sqref="B1:E1"/>
    </sheetView>
  </sheetViews>
  <sheetFormatPr defaultRowHeight="13.8" x14ac:dyDescent="0.25"/>
  <cols>
    <col min="1" max="1" width="5" style="1" customWidth="1"/>
    <col min="2" max="16384" width="8.88671875" style="1"/>
  </cols>
  <sheetData>
    <row r="1" spans="2:10" x14ac:dyDescent="0.25">
      <c r="B1" s="40" t="s">
        <v>1</v>
      </c>
      <c r="C1" s="40"/>
      <c r="D1" s="40"/>
      <c r="E1" s="40"/>
    </row>
    <row r="2" spans="2:10" x14ac:dyDescent="0.25">
      <c r="B2" s="9" t="s">
        <v>3</v>
      </c>
      <c r="G2" s="9" t="s">
        <v>4</v>
      </c>
    </row>
    <row r="3" spans="2:10" ht="15.6" x14ac:dyDescent="0.3">
      <c r="B3" s="5">
        <v>2</v>
      </c>
      <c r="C3" s="5">
        <v>-4</v>
      </c>
      <c r="D3" s="5">
        <v>-5</v>
      </c>
      <c r="E3" s="5">
        <v>-7</v>
      </c>
      <c r="F3" s="2"/>
      <c r="G3" s="5">
        <v>-1.2</v>
      </c>
      <c r="H3" s="5">
        <v>3.5</v>
      </c>
    </row>
    <row r="4" spans="2:10" ht="15.6" x14ac:dyDescent="0.3">
      <c r="B4" s="5">
        <v>2</v>
      </c>
      <c r="C4" s="5">
        <v>4</v>
      </c>
      <c r="D4" s="5">
        <v>0</v>
      </c>
      <c r="E4" s="5">
        <v>-1</v>
      </c>
      <c r="F4" s="2"/>
      <c r="G4" s="5">
        <v>-4.2</v>
      </c>
      <c r="H4" s="5">
        <v>5.6</v>
      </c>
    </row>
    <row r="5" spans="2:10" ht="15.6" x14ac:dyDescent="0.3">
      <c r="B5" s="5">
        <v>10</v>
      </c>
      <c r="C5" s="5">
        <v>-21</v>
      </c>
      <c r="D5" s="5">
        <v>5</v>
      </c>
      <c r="E5" s="5">
        <v>7</v>
      </c>
      <c r="F5" s="2"/>
      <c r="G5" s="5">
        <v>1</v>
      </c>
      <c r="H5" s="5">
        <v>0</v>
      </c>
    </row>
    <row r="6" spans="2:10" ht="15.6" x14ac:dyDescent="0.3">
      <c r="B6" s="2"/>
      <c r="C6" s="2"/>
      <c r="D6" s="2"/>
      <c r="E6" s="2"/>
      <c r="F6" s="2"/>
      <c r="G6" s="5">
        <v>2</v>
      </c>
      <c r="H6" s="5">
        <v>2.7</v>
      </c>
    </row>
    <row r="7" spans="2:10" ht="15.6" x14ac:dyDescent="0.3">
      <c r="B7" s="2"/>
      <c r="C7" s="2"/>
      <c r="D7" s="8" t="s">
        <v>2</v>
      </c>
      <c r="E7" s="2"/>
      <c r="F7" s="2"/>
      <c r="G7" s="2"/>
      <c r="H7" s="2"/>
    </row>
    <row r="8" spans="2:10" ht="15.6" x14ac:dyDescent="0.3">
      <c r="B8" s="2"/>
      <c r="C8" s="2"/>
      <c r="D8" s="5" cm="1">
        <f t="array" ref="D8:E10">MMULT(B3:E5,G3:H6)</f>
        <v>-4.5999999999999996</v>
      </c>
      <c r="E8" s="5">
        <v>-34.299999999999997</v>
      </c>
      <c r="F8" s="2"/>
      <c r="G8" s="2"/>
      <c r="H8" s="2"/>
    </row>
    <row r="9" spans="2:10" ht="15.6" x14ac:dyDescent="0.3">
      <c r="B9" s="2"/>
      <c r="C9" s="2"/>
      <c r="D9" s="5">
        <v>-21.2</v>
      </c>
      <c r="E9" s="5">
        <v>26.7</v>
      </c>
      <c r="F9" s="2"/>
      <c r="G9" s="2"/>
      <c r="H9" s="2"/>
    </row>
    <row r="10" spans="2:10" ht="15.6" x14ac:dyDescent="0.3">
      <c r="B10" s="2"/>
      <c r="C10" s="2"/>
      <c r="D10" s="5">
        <v>95.2</v>
      </c>
      <c r="E10" s="5">
        <v>-63.699999999999989</v>
      </c>
      <c r="F10" s="2"/>
      <c r="G10" s="2"/>
      <c r="H10" s="2"/>
    </row>
    <row r="11" spans="2:10" x14ac:dyDescent="0.25">
      <c r="B11" s="9" t="s">
        <v>5</v>
      </c>
      <c r="H11" s="9" t="s">
        <v>6</v>
      </c>
    </row>
    <row r="12" spans="2:10" x14ac:dyDescent="0.25">
      <c r="B12" s="10">
        <v>4</v>
      </c>
      <c r="C12" s="10">
        <v>53</v>
      </c>
      <c r="D12" s="10">
        <v>8</v>
      </c>
      <c r="E12" s="10">
        <v>-9</v>
      </c>
      <c r="F12" s="10">
        <v>4</v>
      </c>
      <c r="H12" s="10">
        <v>95</v>
      </c>
      <c r="I12" s="10">
        <v>8.1</v>
      </c>
      <c r="J12" s="10">
        <v>6</v>
      </c>
    </row>
    <row r="13" spans="2:10" x14ac:dyDescent="0.25">
      <c r="B13" s="10">
        <v>1</v>
      </c>
      <c r="C13" s="10">
        <v>0</v>
      </c>
      <c r="D13" s="10">
        <v>5</v>
      </c>
      <c r="E13" s="10">
        <v>2.8</v>
      </c>
      <c r="F13" s="10">
        <v>6</v>
      </c>
      <c r="H13" s="10">
        <v>2</v>
      </c>
      <c r="I13" s="10">
        <v>26</v>
      </c>
      <c r="J13" s="10">
        <v>5</v>
      </c>
    </row>
    <row r="14" spans="2:10" x14ac:dyDescent="0.25">
      <c r="B14" s="10">
        <v>-6</v>
      </c>
      <c r="C14" s="10">
        <v>1</v>
      </c>
      <c r="D14" s="10">
        <v>2</v>
      </c>
      <c r="E14" s="10">
        <v>7</v>
      </c>
      <c r="F14" s="10">
        <v>2</v>
      </c>
      <c r="H14" s="10">
        <v>6</v>
      </c>
      <c r="I14" s="10">
        <v>9</v>
      </c>
      <c r="J14" s="10">
        <v>4</v>
      </c>
    </row>
    <row r="15" spans="2:10" x14ac:dyDescent="0.25">
      <c r="B15" s="10">
        <v>4</v>
      </c>
      <c r="C15" s="11">
        <v>5.3</v>
      </c>
      <c r="D15" s="10">
        <v>3</v>
      </c>
      <c r="E15" s="10">
        <v>3</v>
      </c>
      <c r="F15" s="10">
        <v>8</v>
      </c>
      <c r="H15" s="10">
        <v>14</v>
      </c>
      <c r="I15" s="10">
        <v>8</v>
      </c>
      <c r="J15" s="10">
        <v>3</v>
      </c>
    </row>
    <row r="16" spans="2:10" x14ac:dyDescent="0.25">
      <c r="H16" s="10">
        <v>7.6</v>
      </c>
      <c r="I16" s="10">
        <v>7</v>
      </c>
      <c r="J16" s="10">
        <v>2</v>
      </c>
    </row>
    <row r="17" spans="5:7" x14ac:dyDescent="0.25">
      <c r="E17" s="9" t="s">
        <v>7</v>
      </c>
    </row>
    <row r="18" spans="5:7" x14ac:dyDescent="0.25">
      <c r="E18" s="10" cm="1">
        <f t="array" ref="E18:G21">MMULT(B12:F15,H12:J16)</f>
        <v>438.4</v>
      </c>
      <c r="F18" s="10">
        <v>1438.4</v>
      </c>
      <c r="G18" s="10">
        <v>302</v>
      </c>
    </row>
    <row r="19" spans="5:7" x14ac:dyDescent="0.25">
      <c r="E19" s="10">
        <v>209.79999999999998</v>
      </c>
      <c r="F19" s="10">
        <v>117.5</v>
      </c>
      <c r="G19" s="10">
        <v>46.4</v>
      </c>
    </row>
    <row r="20" spans="5:7" x14ac:dyDescent="0.25">
      <c r="E20" s="10">
        <v>-442.8</v>
      </c>
      <c r="F20" s="10">
        <v>65.400000000000006</v>
      </c>
      <c r="G20" s="10">
        <v>2</v>
      </c>
    </row>
    <row r="21" spans="5:7" x14ac:dyDescent="0.25">
      <c r="E21" s="10">
        <v>511.40000000000003</v>
      </c>
      <c r="F21" s="10">
        <v>277.2</v>
      </c>
      <c r="G21" s="10">
        <v>87.5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0D8-EE69-4912-A231-9288325E6109}">
  <dimension ref="B1:J19"/>
  <sheetViews>
    <sheetView workbookViewId="0">
      <selection activeCell="G9" sqref="G9"/>
    </sheetView>
  </sheetViews>
  <sheetFormatPr defaultRowHeight="15.6" x14ac:dyDescent="0.3"/>
  <cols>
    <col min="1" max="6" width="8.88671875" style="2"/>
    <col min="7" max="7" width="10.5546875" style="2" customWidth="1"/>
    <col min="8" max="8" width="8.88671875" style="2"/>
    <col min="9" max="9" width="4.5546875" style="2" customWidth="1"/>
    <col min="10" max="10" width="12.77734375" style="2" customWidth="1"/>
    <col min="11" max="16384" width="8.88671875" style="2"/>
  </cols>
  <sheetData>
    <row r="1" spans="2:10" x14ac:dyDescent="0.3">
      <c r="B1" s="41" t="s">
        <v>8</v>
      </c>
      <c r="C1" s="41"/>
      <c r="D1" s="41"/>
      <c r="E1" s="41"/>
    </row>
    <row r="2" spans="2:10" x14ac:dyDescent="0.3">
      <c r="B2" s="2" t="s">
        <v>5</v>
      </c>
    </row>
    <row r="3" spans="2:10" x14ac:dyDescent="0.3">
      <c r="B3" s="5">
        <v>12</v>
      </c>
      <c r="C3" s="5">
        <v>23</v>
      </c>
      <c r="D3" s="5">
        <v>-56</v>
      </c>
      <c r="E3" s="5">
        <v>-20</v>
      </c>
      <c r="G3" s="2" t="s">
        <v>9</v>
      </c>
    </row>
    <row r="4" spans="2:10" x14ac:dyDescent="0.3">
      <c r="B4" s="5">
        <v>14</v>
      </c>
      <c r="C4" s="5">
        <v>-5</v>
      </c>
      <c r="D4" s="5">
        <v>0</v>
      </c>
      <c r="E4" s="5">
        <v>26</v>
      </c>
      <c r="G4" s="5">
        <f>MDETERM(B3:E6)</f>
        <v>77792.000000000015</v>
      </c>
    </row>
    <row r="5" spans="2:10" x14ac:dyDescent="0.3">
      <c r="B5" s="5">
        <v>-5</v>
      </c>
      <c r="C5" s="5">
        <v>8</v>
      </c>
      <c r="D5" s="5">
        <v>7</v>
      </c>
      <c r="E5" s="5">
        <v>1</v>
      </c>
    </row>
    <row r="6" spans="2:10" x14ac:dyDescent="0.3">
      <c r="B6" s="5">
        <v>7</v>
      </c>
      <c r="C6" s="5">
        <v>-2</v>
      </c>
      <c r="D6" s="5">
        <v>6</v>
      </c>
      <c r="E6" s="5">
        <v>9</v>
      </c>
    </row>
    <row r="7" spans="2:10" x14ac:dyDescent="0.3">
      <c r="B7" s="2" t="s">
        <v>3</v>
      </c>
    </row>
    <row r="8" spans="2:10" x14ac:dyDescent="0.3">
      <c r="B8" s="4">
        <v>12</v>
      </c>
      <c r="C8" s="4">
        <v>-17</v>
      </c>
      <c r="D8" s="4">
        <v>11</v>
      </c>
      <c r="E8" s="4">
        <v>31</v>
      </c>
    </row>
    <row r="9" spans="2:10" x14ac:dyDescent="0.3">
      <c r="B9" s="4">
        <v>76</v>
      </c>
      <c r="C9" s="4">
        <v>-87</v>
      </c>
      <c r="D9" s="4">
        <v>41</v>
      </c>
      <c r="E9" s="4">
        <v>36</v>
      </c>
      <c r="G9" s="4">
        <f>MDETERM(B8:E11)</f>
        <v>432531.99999999994</v>
      </c>
    </row>
    <row r="10" spans="2:10" x14ac:dyDescent="0.3">
      <c r="B10" s="4">
        <v>-33</v>
      </c>
      <c r="C10" s="4">
        <v>23</v>
      </c>
      <c r="D10" s="4">
        <v>33</v>
      </c>
      <c r="E10" s="4">
        <v>43</v>
      </c>
    </row>
    <row r="11" spans="2:10" x14ac:dyDescent="0.3">
      <c r="B11" s="4">
        <v>1</v>
      </c>
      <c r="C11" s="4">
        <v>3</v>
      </c>
      <c r="D11" s="4">
        <v>5</v>
      </c>
      <c r="E11" s="4">
        <v>7</v>
      </c>
    </row>
    <row r="12" spans="2:10" x14ac:dyDescent="0.3">
      <c r="B12" s="2" t="s">
        <v>4</v>
      </c>
    </row>
    <row r="13" spans="2:10" x14ac:dyDescent="0.3"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</row>
    <row r="14" spans="2:10" x14ac:dyDescent="0.3">
      <c r="B14" s="6">
        <v>8</v>
      </c>
      <c r="C14" s="6">
        <v>9</v>
      </c>
      <c r="D14" s="6">
        <v>10</v>
      </c>
      <c r="E14" s="6">
        <v>11</v>
      </c>
      <c r="F14" s="6">
        <v>12</v>
      </c>
      <c r="G14" s="6">
        <v>13</v>
      </c>
      <c r="H14" s="6">
        <v>14</v>
      </c>
      <c r="J14" s="6">
        <f>MDETERM(B13:H19)</f>
        <v>-1.9362333749994626E-22</v>
      </c>
    </row>
    <row r="15" spans="2:10" x14ac:dyDescent="0.3">
      <c r="B15" s="6">
        <v>15</v>
      </c>
      <c r="C15" s="6">
        <v>16</v>
      </c>
      <c r="D15" s="6">
        <v>17</v>
      </c>
      <c r="E15" s="6">
        <v>18</v>
      </c>
      <c r="F15" s="6">
        <v>19</v>
      </c>
      <c r="G15" s="6">
        <v>20</v>
      </c>
      <c r="H15" s="6">
        <v>21</v>
      </c>
    </row>
    <row r="16" spans="2:10" x14ac:dyDescent="0.3">
      <c r="B16" s="6">
        <v>22</v>
      </c>
      <c r="C16" s="6">
        <v>23</v>
      </c>
      <c r="D16" s="6">
        <v>24</v>
      </c>
      <c r="E16" s="6">
        <v>25</v>
      </c>
      <c r="F16" s="6">
        <v>26</v>
      </c>
      <c r="G16" s="6">
        <v>27</v>
      </c>
      <c r="H16" s="6">
        <v>28</v>
      </c>
    </row>
    <row r="17" spans="2:8" x14ac:dyDescent="0.3">
      <c r="B17" s="6">
        <v>29</v>
      </c>
      <c r="C17" s="6">
        <v>30</v>
      </c>
      <c r="D17" s="6">
        <v>-31</v>
      </c>
      <c r="E17" s="6">
        <v>-32</v>
      </c>
      <c r="F17" s="6">
        <v>-34</v>
      </c>
      <c r="G17" s="6">
        <v>2</v>
      </c>
      <c r="H17" s="6">
        <v>7</v>
      </c>
    </row>
    <row r="18" spans="2:8" x14ac:dyDescent="0.3">
      <c r="B18" s="6">
        <v>6</v>
      </c>
      <c r="C18" s="6">
        <v>0</v>
      </c>
      <c r="D18" s="6">
        <v>4</v>
      </c>
      <c r="E18" s="6">
        <v>82</v>
      </c>
      <c r="F18" s="6">
        <v>8</v>
      </c>
      <c r="G18" s="6">
        <v>7</v>
      </c>
      <c r="H18" s="6">
        <v>-2</v>
      </c>
    </row>
    <row r="19" spans="2:8" x14ac:dyDescent="0.3">
      <c r="B19" s="6">
        <v>-6</v>
      </c>
      <c r="C19" s="6">
        <v>-3</v>
      </c>
      <c r="D19" s="6">
        <v>2</v>
      </c>
      <c r="E19" s="6">
        <v>4</v>
      </c>
      <c r="F19" s="6">
        <v>33</v>
      </c>
      <c r="G19" s="6">
        <v>77</v>
      </c>
      <c r="H19" s="6">
        <v>41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9B91-45B5-4D8D-AFE8-44A079AA2F16}">
  <dimension ref="B1:J15"/>
  <sheetViews>
    <sheetView workbookViewId="0">
      <selection activeCell="J20" sqref="J20"/>
    </sheetView>
  </sheetViews>
  <sheetFormatPr defaultRowHeight="15.6" x14ac:dyDescent="0.3"/>
  <cols>
    <col min="1" max="1" width="4.109375" style="2" customWidth="1"/>
    <col min="2" max="16384" width="8.88671875" style="2"/>
  </cols>
  <sheetData>
    <row r="1" spans="2:10" x14ac:dyDescent="0.3">
      <c r="B1" s="41" t="s">
        <v>10</v>
      </c>
      <c r="C1" s="41"/>
      <c r="D1" s="41"/>
      <c r="E1" s="41"/>
      <c r="F1" s="41"/>
    </row>
    <row r="2" spans="2:10" ht="18.600000000000001" x14ac:dyDescent="0.3">
      <c r="B2" s="2" t="s">
        <v>5</v>
      </c>
      <c r="G2" s="14" t="s">
        <v>13</v>
      </c>
      <c r="H2" s="12"/>
      <c r="I2" s="12"/>
    </row>
    <row r="3" spans="2:10" x14ac:dyDescent="0.3">
      <c r="B3" s="5">
        <v>12</v>
      </c>
      <c r="C3" s="5">
        <v>23</v>
      </c>
      <c r="D3" s="5">
        <v>-56</v>
      </c>
      <c r="E3" s="5">
        <v>-20</v>
      </c>
      <c r="G3" s="5" cm="1">
        <f t="array" ref="G3:J6">MINVERSE(B3:E6)</f>
        <v>1.7058309337721102E-2</v>
      </c>
      <c r="H3" s="5">
        <v>-5.4182949403537614E-2</v>
      </c>
      <c r="I3" s="5">
        <v>-3.33710407239819E-2</v>
      </c>
      <c r="J3" s="5">
        <v>0.19814376799670916</v>
      </c>
    </row>
    <row r="4" spans="2:10" x14ac:dyDescent="0.3">
      <c r="B4" s="5">
        <v>14</v>
      </c>
      <c r="C4" s="5">
        <v>-5</v>
      </c>
      <c r="D4" s="5">
        <v>0</v>
      </c>
      <c r="E4" s="5">
        <v>26</v>
      </c>
      <c r="G4" s="5">
        <v>1.614561908679556E-2</v>
      </c>
      <c r="H4" s="5">
        <v>-8.3299053887289122E-3</v>
      </c>
      <c r="I4" s="5">
        <v>8.5972850678733018E-2</v>
      </c>
      <c r="J4" s="5">
        <v>5.039078568490335E-2</v>
      </c>
    </row>
    <row r="5" spans="2:10" x14ac:dyDescent="0.3">
      <c r="B5" s="5">
        <v>-5</v>
      </c>
      <c r="C5" s="5">
        <v>8</v>
      </c>
      <c r="D5" s="5">
        <v>7</v>
      </c>
      <c r="E5" s="5">
        <v>1</v>
      </c>
      <c r="G5" s="5">
        <v>-5.3990127519539287E-3</v>
      </c>
      <c r="H5" s="5">
        <v>-3.8615795968737134E-2</v>
      </c>
      <c r="I5" s="5">
        <v>1.5837104072398189E-2</v>
      </c>
      <c r="J5" s="5">
        <v>9.7799259563965443E-2</v>
      </c>
    </row>
    <row r="6" spans="2:10" x14ac:dyDescent="0.3">
      <c r="B6" s="5">
        <v>7</v>
      </c>
      <c r="C6" s="5">
        <v>-2</v>
      </c>
      <c r="D6" s="5">
        <v>6</v>
      </c>
      <c r="E6" s="5">
        <v>9</v>
      </c>
      <c r="G6" s="5">
        <v>-6.0803167420814472E-3</v>
      </c>
      <c r="H6" s="5">
        <v>6.6035067873303155E-2</v>
      </c>
      <c r="I6" s="5">
        <v>3.4502262443438909E-2</v>
      </c>
      <c r="J6" s="5">
        <v>-9.7002262443438916E-2</v>
      </c>
    </row>
    <row r="7" spans="2:10" ht="18.600000000000001" x14ac:dyDescent="0.3">
      <c r="B7" s="2" t="s">
        <v>3</v>
      </c>
      <c r="G7" s="13" t="s">
        <v>12</v>
      </c>
      <c r="H7" s="13"/>
      <c r="I7" s="13"/>
    </row>
    <row r="8" spans="2:10" x14ac:dyDescent="0.3">
      <c r="B8" s="4">
        <v>12</v>
      </c>
      <c r="C8" s="4">
        <v>6</v>
      </c>
      <c r="D8" s="4">
        <v>7</v>
      </c>
      <c r="E8" s="4">
        <v>-3</v>
      </c>
      <c r="G8" s="4" cm="1">
        <f t="array" ref="G8:J11">MINVERSE(B8:E11)</f>
        <v>5.5159672736869877E-2</v>
      </c>
      <c r="H8" s="4">
        <v>0.23198733174980199</v>
      </c>
      <c r="I8" s="4">
        <v>8.1024016891000278E-2</v>
      </c>
      <c r="J8" s="4">
        <v>-8.8149907627342261E-2</v>
      </c>
    </row>
    <row r="9" spans="2:10" x14ac:dyDescent="0.3">
      <c r="B9" s="4">
        <v>5</v>
      </c>
      <c r="C9" s="4">
        <v>-3</v>
      </c>
      <c r="D9" s="4">
        <v>8</v>
      </c>
      <c r="E9" s="4">
        <v>9</v>
      </c>
      <c r="G9" s="4">
        <v>1.4193132166212135E-2</v>
      </c>
      <c r="H9" s="4">
        <v>-0.15668162223981699</v>
      </c>
      <c r="I9" s="4">
        <v>-2.0087387466643198E-2</v>
      </c>
      <c r="J9" s="4">
        <v>5.334154423623938E-2</v>
      </c>
    </row>
    <row r="10" spans="2:10" x14ac:dyDescent="0.3">
      <c r="B10" s="4">
        <v>4</v>
      </c>
      <c r="C10" s="4">
        <v>23</v>
      </c>
      <c r="D10" s="4">
        <v>-7</v>
      </c>
      <c r="E10" s="4">
        <v>10</v>
      </c>
      <c r="G10" s="4">
        <v>1.8122635699832849E-2</v>
      </c>
      <c r="H10" s="4">
        <v>-0.21245711269464235</v>
      </c>
      <c r="I10" s="4">
        <v>-0.10416116829418491</v>
      </c>
      <c r="J10" s="4">
        <v>9.7035277557842844E-2</v>
      </c>
    </row>
    <row r="11" spans="2:10" x14ac:dyDescent="0.3">
      <c r="B11" s="4">
        <v>13</v>
      </c>
      <c r="C11" s="4">
        <v>17</v>
      </c>
      <c r="D11" s="4">
        <v>19</v>
      </c>
      <c r="E11" s="4">
        <v>31</v>
      </c>
      <c r="G11" s="4">
        <v>-4.202222808715287E-2</v>
      </c>
      <c r="H11" s="4">
        <v>0.11885281956540862</v>
      </c>
      <c r="I11" s="4">
        <v>4.0878566610949817E-2</v>
      </c>
      <c r="J11" s="4">
        <v>-1.950089440192368E-2</v>
      </c>
    </row>
    <row r="12" spans="2:10" ht="18.600000000000001" x14ac:dyDescent="0.3">
      <c r="B12" s="2" t="s">
        <v>4</v>
      </c>
      <c r="G12" s="13" t="s">
        <v>11</v>
      </c>
      <c r="H12" s="13"/>
      <c r="I12" s="13"/>
    </row>
    <row r="13" spans="2:10" x14ac:dyDescent="0.3">
      <c r="B13" s="6">
        <v>13</v>
      </c>
      <c r="C13" s="6">
        <v>-78</v>
      </c>
      <c r="D13" s="6">
        <v>43</v>
      </c>
      <c r="G13" s="6" cm="1">
        <f t="array" ref="G13:I15">MINVERSE(B13:D15)</f>
        <v>2.0237754759447397E-2</v>
      </c>
      <c r="H13" s="6">
        <v>4.5101282035339911E-2</v>
      </c>
      <c r="I13" s="6">
        <v>-5.9625212947189091E-3</v>
      </c>
    </row>
    <row r="14" spans="2:10" x14ac:dyDescent="0.3">
      <c r="B14" s="6">
        <v>17</v>
      </c>
      <c r="C14" s="6">
        <v>35</v>
      </c>
      <c r="D14" s="6">
        <v>-7</v>
      </c>
      <c r="G14" s="6">
        <v>-1.0047376863676495E-2</v>
      </c>
      <c r="H14" s="6">
        <v>6.1801315609495266E-3</v>
      </c>
      <c r="I14" s="6">
        <v>5.1107325383304937E-3</v>
      </c>
    </row>
    <row r="15" spans="2:10" x14ac:dyDescent="0.3">
      <c r="B15" s="6">
        <v>5</v>
      </c>
      <c r="C15" s="6">
        <v>0</v>
      </c>
      <c r="D15" s="6">
        <v>93</v>
      </c>
      <c r="G15" s="6">
        <v>-1.0880513311530857E-3</v>
      </c>
      <c r="H15" s="6">
        <v>-2.4248001094268768E-3</v>
      </c>
      <c r="I15" s="6">
        <v>1.1073253833049404E-2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C31F-687A-4D2E-8487-EF79490A2B56}">
  <dimension ref="B1:K18"/>
  <sheetViews>
    <sheetView tabSelected="1" workbookViewId="0">
      <selection activeCell="L17" sqref="L17"/>
    </sheetView>
  </sheetViews>
  <sheetFormatPr defaultRowHeight="13.8" x14ac:dyDescent="0.25"/>
  <cols>
    <col min="1" max="1" width="5.6640625" style="1" customWidth="1"/>
    <col min="2" max="16384" width="8.88671875" style="1"/>
  </cols>
  <sheetData>
    <row r="1" spans="2:11" x14ac:dyDescent="0.25">
      <c r="B1" s="40" t="s">
        <v>14</v>
      </c>
      <c r="C1" s="40"/>
      <c r="D1" s="40"/>
      <c r="E1" s="40"/>
      <c r="F1" s="40"/>
    </row>
    <row r="2" spans="2:11" ht="18.600000000000001" x14ac:dyDescent="0.3">
      <c r="B2" s="2" t="s">
        <v>15</v>
      </c>
      <c r="C2" s="2"/>
      <c r="D2" s="2"/>
      <c r="E2" s="2"/>
      <c r="F2" s="2"/>
      <c r="G2" s="56" t="s">
        <v>16</v>
      </c>
      <c r="H2" s="56"/>
      <c r="I2" s="56"/>
      <c r="J2" s="56"/>
      <c r="K2" s="2"/>
    </row>
    <row r="3" spans="2:11" ht="15.6" x14ac:dyDescent="0.3">
      <c r="B3" s="16">
        <v>12</v>
      </c>
      <c r="C3" s="16">
        <v>23</v>
      </c>
      <c r="D3" s="16">
        <v>-56</v>
      </c>
      <c r="E3" s="16">
        <v>-20</v>
      </c>
      <c r="F3" s="2"/>
      <c r="G3" s="57" cm="1">
        <f t="array" ref="G3:J6">TRANSPOSE(B3:E6)</f>
        <v>12</v>
      </c>
      <c r="H3" s="57">
        <v>14</v>
      </c>
      <c r="I3" s="57">
        <v>-5</v>
      </c>
      <c r="J3" s="57">
        <v>7</v>
      </c>
      <c r="K3" s="2"/>
    </row>
    <row r="4" spans="2:11" ht="15.6" x14ac:dyDescent="0.3">
      <c r="B4" s="16">
        <v>14</v>
      </c>
      <c r="C4" s="16">
        <v>-5</v>
      </c>
      <c r="D4" s="16">
        <v>0</v>
      </c>
      <c r="E4" s="16">
        <v>26</v>
      </c>
      <c r="F4" s="2"/>
      <c r="G4" s="57">
        <v>23</v>
      </c>
      <c r="H4" s="57">
        <v>-5</v>
      </c>
      <c r="I4" s="57">
        <v>8</v>
      </c>
      <c r="J4" s="57">
        <v>-2</v>
      </c>
      <c r="K4" s="2"/>
    </row>
    <row r="5" spans="2:11" ht="15.6" x14ac:dyDescent="0.3">
      <c r="B5" s="16">
        <v>-5</v>
      </c>
      <c r="C5" s="16">
        <v>8</v>
      </c>
      <c r="D5" s="16">
        <v>7</v>
      </c>
      <c r="E5" s="16">
        <v>1</v>
      </c>
      <c r="F5" s="2"/>
      <c r="G5" s="57">
        <v>-56</v>
      </c>
      <c r="H5" s="57">
        <v>0</v>
      </c>
      <c r="I5" s="57">
        <v>7</v>
      </c>
      <c r="J5" s="57">
        <v>6</v>
      </c>
      <c r="K5" s="2"/>
    </row>
    <row r="6" spans="2:11" ht="15.6" x14ac:dyDescent="0.3">
      <c r="B6" s="16">
        <v>7</v>
      </c>
      <c r="C6" s="16">
        <v>-2</v>
      </c>
      <c r="D6" s="16">
        <v>6</v>
      </c>
      <c r="E6" s="16">
        <v>9</v>
      </c>
      <c r="F6" s="2"/>
      <c r="G6" s="57">
        <v>-20</v>
      </c>
      <c r="H6" s="57">
        <v>26</v>
      </c>
      <c r="I6" s="57">
        <v>1</v>
      </c>
      <c r="J6" s="57">
        <v>9</v>
      </c>
      <c r="K6" s="2"/>
    </row>
    <row r="7" spans="2:11" ht="18.600000000000001" x14ac:dyDescent="0.3">
      <c r="B7" s="2" t="s">
        <v>5</v>
      </c>
      <c r="C7" s="2"/>
      <c r="D7" s="2"/>
      <c r="E7" s="2"/>
      <c r="F7" s="2"/>
      <c r="G7" s="2"/>
      <c r="H7" s="56" t="s">
        <v>17</v>
      </c>
      <c r="I7" s="56"/>
      <c r="J7" s="56"/>
      <c r="K7" s="56"/>
    </row>
    <row r="8" spans="2:11" ht="15.6" x14ac:dyDescent="0.3">
      <c r="B8" s="17">
        <v>2</v>
      </c>
      <c r="C8" s="17">
        <v>-3</v>
      </c>
      <c r="D8" s="17">
        <v>1</v>
      </c>
      <c r="E8" s="17">
        <v>9</v>
      </c>
      <c r="F8" s="17">
        <v>7</v>
      </c>
      <c r="G8" s="2"/>
      <c r="H8" s="58" cm="1">
        <f t="array" ref="H8:K12">TRANSPOSE(B8:F11)</f>
        <v>2</v>
      </c>
      <c r="I8" s="58">
        <v>2</v>
      </c>
      <c r="J8" s="58">
        <v>5</v>
      </c>
      <c r="K8" s="58">
        <v>5</v>
      </c>
    </row>
    <row r="9" spans="2:11" ht="15.6" x14ac:dyDescent="0.3">
      <c r="B9" s="17">
        <v>2</v>
      </c>
      <c r="C9" s="17">
        <v>17</v>
      </c>
      <c r="D9" s="17">
        <v>56</v>
      </c>
      <c r="E9" s="17">
        <v>11</v>
      </c>
      <c r="F9" s="17">
        <v>22</v>
      </c>
      <c r="G9" s="2"/>
      <c r="H9" s="58">
        <v>-3</v>
      </c>
      <c r="I9" s="58">
        <v>17</v>
      </c>
      <c r="J9" s="58">
        <v>65</v>
      </c>
      <c r="K9" s="58">
        <v>4</v>
      </c>
    </row>
    <row r="10" spans="2:11" ht="15.6" x14ac:dyDescent="0.3">
      <c r="B10" s="17">
        <v>5</v>
      </c>
      <c r="C10" s="17">
        <v>65</v>
      </c>
      <c r="D10" s="17">
        <v>89</v>
      </c>
      <c r="E10" s="17">
        <v>-8</v>
      </c>
      <c r="F10" s="17">
        <v>3</v>
      </c>
      <c r="G10" s="2"/>
      <c r="H10" s="58">
        <v>1</v>
      </c>
      <c r="I10" s="58">
        <v>56</v>
      </c>
      <c r="J10" s="58">
        <v>89</v>
      </c>
      <c r="K10" s="58">
        <v>7</v>
      </c>
    </row>
    <row r="11" spans="2:11" ht="15.6" x14ac:dyDescent="0.3">
      <c r="B11" s="17">
        <v>5</v>
      </c>
      <c r="C11" s="17">
        <v>4</v>
      </c>
      <c r="D11" s="17">
        <v>7</v>
      </c>
      <c r="E11" s="17">
        <v>8</v>
      </c>
      <c r="F11" s="17">
        <v>7</v>
      </c>
      <c r="G11" s="2"/>
      <c r="H11" s="58">
        <v>9</v>
      </c>
      <c r="I11" s="58">
        <v>11</v>
      </c>
      <c r="J11" s="58">
        <v>-8</v>
      </c>
      <c r="K11" s="58">
        <v>8</v>
      </c>
    </row>
    <row r="12" spans="2:11" ht="15.6" x14ac:dyDescent="0.3">
      <c r="B12" s="2"/>
      <c r="C12" s="2"/>
      <c r="D12" s="2"/>
      <c r="E12" s="2"/>
      <c r="F12" s="2"/>
      <c r="G12" s="2"/>
      <c r="H12" s="58">
        <v>7</v>
      </c>
      <c r="I12" s="58">
        <v>22</v>
      </c>
      <c r="J12" s="58">
        <v>3</v>
      </c>
      <c r="K12" s="58">
        <v>7</v>
      </c>
    </row>
    <row r="13" spans="2:11" ht="18.600000000000001" x14ac:dyDescent="0.3">
      <c r="B13" s="2" t="s">
        <v>4</v>
      </c>
      <c r="C13" s="2"/>
      <c r="D13" s="2"/>
      <c r="E13" s="2"/>
      <c r="F13" s="56" t="s">
        <v>18</v>
      </c>
      <c r="G13" s="56"/>
      <c r="H13" s="56"/>
      <c r="I13" s="56"/>
      <c r="J13" s="56"/>
      <c r="K13" s="2"/>
    </row>
    <row r="14" spans="2:11" ht="15.6" x14ac:dyDescent="0.3">
      <c r="B14" s="15">
        <v>4</v>
      </c>
      <c r="C14" s="15">
        <v>7</v>
      </c>
      <c r="D14" s="15">
        <v>-7</v>
      </c>
      <c r="E14" s="2"/>
      <c r="F14" s="59" cm="1">
        <f t="array" ref="F14:J16">TRANSPOSE(B14:D18)</f>
        <v>4</v>
      </c>
      <c r="G14" s="59">
        <v>11</v>
      </c>
      <c r="H14" s="59">
        <v>8</v>
      </c>
      <c r="I14" s="59">
        <v>-87</v>
      </c>
      <c r="J14" s="59">
        <v>23</v>
      </c>
      <c r="K14" s="2"/>
    </row>
    <row r="15" spans="2:11" ht="15.6" x14ac:dyDescent="0.3">
      <c r="B15" s="15">
        <v>11</v>
      </c>
      <c r="C15" s="15">
        <v>77</v>
      </c>
      <c r="D15" s="15">
        <v>-3</v>
      </c>
      <c r="E15" s="2"/>
      <c r="F15" s="59">
        <v>7</v>
      </c>
      <c r="G15" s="59">
        <v>77</v>
      </c>
      <c r="H15" s="59">
        <v>13</v>
      </c>
      <c r="I15" s="59">
        <v>31</v>
      </c>
      <c r="J15" s="59">
        <v>31</v>
      </c>
      <c r="K15" s="2"/>
    </row>
    <row r="16" spans="2:11" ht="15.6" x14ac:dyDescent="0.3">
      <c r="B16" s="15">
        <v>8</v>
      </c>
      <c r="C16" s="15">
        <v>13</v>
      </c>
      <c r="D16" s="15">
        <v>17</v>
      </c>
      <c r="E16" s="2"/>
      <c r="F16" s="59">
        <v>-7</v>
      </c>
      <c r="G16" s="59">
        <v>-3</v>
      </c>
      <c r="H16" s="59">
        <v>17</v>
      </c>
      <c r="I16" s="59">
        <v>97</v>
      </c>
      <c r="J16" s="59">
        <v>-18</v>
      </c>
      <c r="K16" s="2"/>
    </row>
    <row r="17" spans="2:11" ht="15.6" x14ac:dyDescent="0.3">
      <c r="B17" s="15">
        <v>-87</v>
      </c>
      <c r="C17" s="15">
        <v>31</v>
      </c>
      <c r="D17" s="15">
        <v>97</v>
      </c>
      <c r="E17" s="2"/>
      <c r="F17" s="2"/>
      <c r="G17" s="2"/>
      <c r="H17" s="2"/>
      <c r="I17" s="2"/>
      <c r="J17" s="2"/>
      <c r="K17" s="2"/>
    </row>
    <row r="18" spans="2:11" ht="15.6" x14ac:dyDescent="0.3">
      <c r="B18" s="15">
        <v>23</v>
      </c>
      <c r="C18" s="15">
        <v>31</v>
      </c>
      <c r="D18" s="15">
        <v>-18</v>
      </c>
      <c r="E18" s="2"/>
      <c r="F18" s="2"/>
      <c r="G18" s="2"/>
      <c r="H18" s="2"/>
      <c r="I18" s="2"/>
      <c r="J18" s="2"/>
      <c r="K18" s="2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72AB-F323-4FF0-B7DE-E811EA56952C}">
  <dimension ref="B1:Q30"/>
  <sheetViews>
    <sheetView workbookViewId="0">
      <selection activeCell="J37" sqref="J37"/>
    </sheetView>
  </sheetViews>
  <sheetFormatPr defaultRowHeight="15.6" x14ac:dyDescent="0.3"/>
  <cols>
    <col min="1" max="1" width="4.109375" style="2" customWidth="1"/>
    <col min="2" max="2" width="12.44140625" style="2" customWidth="1"/>
    <col min="3" max="3" width="11.33203125" style="2" customWidth="1"/>
    <col min="4" max="4" width="6" style="2" customWidth="1"/>
    <col min="5" max="5" width="5" style="2" customWidth="1"/>
    <col min="6" max="6" width="5.6640625" style="2" customWidth="1"/>
    <col min="7" max="7" width="7.21875" style="2" customWidth="1"/>
    <col min="8" max="8" width="7.88671875" style="2" customWidth="1"/>
    <col min="9" max="9" width="9.5546875" style="2" customWidth="1"/>
    <col min="10" max="10" width="11.33203125" style="2" customWidth="1"/>
    <col min="11" max="11" width="8.88671875" style="2"/>
    <col min="12" max="12" width="11.88671875" style="2" customWidth="1"/>
    <col min="13" max="13" width="9" style="2" customWidth="1"/>
    <col min="14" max="14" width="12.109375" style="2" customWidth="1"/>
    <col min="15" max="15" width="8.88671875" style="2"/>
    <col min="16" max="16" width="9" style="2" customWidth="1"/>
    <col min="17" max="17" width="3.44140625" style="2" customWidth="1"/>
    <col min="18" max="16384" width="8.88671875" style="2"/>
  </cols>
  <sheetData>
    <row r="1" spans="2:17" ht="32.4" customHeight="1" x14ac:dyDescent="0.3">
      <c r="B1" s="46" t="s">
        <v>19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23"/>
    </row>
    <row r="3" spans="2:17" ht="62.4" x14ac:dyDescent="0.3">
      <c r="B3" s="25" t="s">
        <v>20</v>
      </c>
      <c r="C3" s="25" t="s">
        <v>21</v>
      </c>
      <c r="D3" s="50" t="s">
        <v>22</v>
      </c>
      <c r="E3" s="50"/>
      <c r="F3" s="50"/>
      <c r="G3" s="50"/>
      <c r="H3" s="50" t="s">
        <v>23</v>
      </c>
      <c r="I3" s="50"/>
      <c r="J3" s="50"/>
      <c r="K3" s="50"/>
      <c r="L3" s="25" t="s">
        <v>24</v>
      </c>
      <c r="N3" s="24"/>
      <c r="O3" s="24"/>
      <c r="P3" s="24"/>
      <c r="Q3" s="24"/>
    </row>
    <row r="4" spans="2:17" x14ac:dyDescent="0.3">
      <c r="B4" s="42">
        <f>MDETERM(D4:G7)</f>
        <v>25600.000000000011</v>
      </c>
      <c r="C4" s="18">
        <v>0</v>
      </c>
      <c r="D4" s="18">
        <v>2</v>
      </c>
      <c r="E4" s="18">
        <v>3</v>
      </c>
      <c r="F4" s="18">
        <v>4</v>
      </c>
      <c r="G4" s="18">
        <v>5</v>
      </c>
      <c r="H4" s="18" cm="1">
        <f t="array" ref="H4:K7">MINVERSE(D4:G7)</f>
        <v>-7.4999999999999886E-2</v>
      </c>
      <c r="I4" s="18">
        <v>-0.49648437499999992</v>
      </c>
      <c r="J4" s="18">
        <v>0.53749999999999998</v>
      </c>
      <c r="K4" s="18">
        <v>3.398437499999999E-2</v>
      </c>
      <c r="L4" s="18" cm="1">
        <f t="array" ref="L4:L7">MMULT(H4:K7,C4:C7)</f>
        <v>0.85156250000000011</v>
      </c>
      <c r="N4" s="24"/>
      <c r="O4" s="24"/>
      <c r="P4" s="24"/>
      <c r="Q4" s="24"/>
    </row>
    <row r="5" spans="2:17" x14ac:dyDescent="0.3">
      <c r="B5" s="43"/>
      <c r="C5" s="18">
        <v>6</v>
      </c>
      <c r="D5" s="18">
        <v>1</v>
      </c>
      <c r="E5" s="18">
        <v>32</v>
      </c>
      <c r="F5" s="18">
        <v>47</v>
      </c>
      <c r="G5" s="18">
        <v>5</v>
      </c>
      <c r="H5" s="18">
        <v>-5.2041704279304213E-18</v>
      </c>
      <c r="I5" s="18">
        <v>1.5624999999999997E-2</v>
      </c>
      <c r="J5" s="18">
        <v>0</v>
      </c>
      <c r="K5" s="18">
        <v>-1.5625E-2</v>
      </c>
      <c r="L5" s="18">
        <v>6.2499999999999972E-2</v>
      </c>
      <c r="N5" s="24"/>
      <c r="O5" s="24"/>
      <c r="P5" s="24"/>
      <c r="Q5" s="24"/>
    </row>
    <row r="6" spans="2:17" x14ac:dyDescent="0.3">
      <c r="B6" s="43"/>
      <c r="C6" s="18">
        <v>7</v>
      </c>
      <c r="D6" s="18">
        <v>3</v>
      </c>
      <c r="E6" s="18">
        <v>32</v>
      </c>
      <c r="F6" s="18">
        <v>41</v>
      </c>
      <c r="G6" s="18">
        <v>5</v>
      </c>
      <c r="H6" s="18">
        <v>-2.4999999999999998E-2</v>
      </c>
      <c r="I6" s="18">
        <v>1.1718750000000043E-3</v>
      </c>
      <c r="J6" s="18">
        <v>1.2499999999999994E-2</v>
      </c>
      <c r="K6" s="18">
        <v>1.1328124999999998E-2</v>
      </c>
      <c r="L6" s="18">
        <v>0.11718749999999997</v>
      </c>
    </row>
    <row r="7" spans="2:17" x14ac:dyDescent="0.3">
      <c r="B7" s="44"/>
      <c r="C7" s="18">
        <v>2</v>
      </c>
      <c r="D7" s="18">
        <v>1</v>
      </c>
      <c r="E7" s="18">
        <v>-32</v>
      </c>
      <c r="F7" s="18">
        <v>47</v>
      </c>
      <c r="G7" s="18">
        <v>5</v>
      </c>
      <c r="H7" s="18">
        <v>0.24999999999999994</v>
      </c>
      <c r="I7" s="18">
        <v>0.18828124999999993</v>
      </c>
      <c r="J7" s="18">
        <v>-0.22499999999999992</v>
      </c>
      <c r="K7" s="18">
        <v>-1.3281249999999977E-2</v>
      </c>
      <c r="L7" s="18">
        <v>-0.47187499999999993</v>
      </c>
    </row>
    <row r="9" spans="2:17" ht="62.4" x14ac:dyDescent="0.3">
      <c r="B9" s="26" t="s">
        <v>20</v>
      </c>
      <c r="C9" s="26" t="s">
        <v>21</v>
      </c>
      <c r="D9" s="51" t="s">
        <v>22</v>
      </c>
      <c r="E9" s="52"/>
      <c r="F9" s="53"/>
      <c r="G9" s="51" t="s">
        <v>23</v>
      </c>
      <c r="H9" s="52"/>
      <c r="I9" s="53"/>
      <c r="J9" s="27" t="s">
        <v>24</v>
      </c>
      <c r="K9" s="19"/>
      <c r="L9" s="30"/>
      <c r="M9" s="30"/>
    </row>
    <row r="10" spans="2:17" x14ac:dyDescent="0.3">
      <c r="B10" s="48">
        <f>MDETERM(D10:F12)</f>
        <v>1499.9999999999998</v>
      </c>
      <c r="C10" s="18">
        <v>1</v>
      </c>
      <c r="D10" s="18">
        <v>2</v>
      </c>
      <c r="E10" s="18">
        <v>3</v>
      </c>
      <c r="F10" s="18">
        <v>4</v>
      </c>
      <c r="G10" s="18" cm="1">
        <f t="array" ref="G10:I12">MINVERSE(D10:F12)</f>
        <v>0.58133333333333337</v>
      </c>
      <c r="H10" s="18">
        <v>3.3333333333333361E-3</v>
      </c>
      <c r="I10" s="18">
        <v>-5.5333333333333345E-2</v>
      </c>
      <c r="J10" s="20" cm="1">
        <f t="array" ref="J10:J12">MMULT(G10:I12,C10:C12)</f>
        <v>0.18066666666666664</v>
      </c>
      <c r="K10" s="21"/>
      <c r="L10" s="30"/>
      <c r="M10" s="30"/>
    </row>
    <row r="11" spans="2:17" x14ac:dyDescent="0.3">
      <c r="B11" s="48"/>
      <c r="C11" s="18">
        <v>-4</v>
      </c>
      <c r="D11" s="18">
        <v>1</v>
      </c>
      <c r="E11" s="18">
        <v>8</v>
      </c>
      <c r="F11" s="18">
        <v>-17</v>
      </c>
      <c r="G11" s="18">
        <v>-6.133333333333333E-2</v>
      </c>
      <c r="H11" s="18">
        <v>4.6666666666666676E-2</v>
      </c>
      <c r="I11" s="18">
        <v>2.5333333333333333E-2</v>
      </c>
      <c r="J11" s="20">
        <v>-7.0666666666666683E-2</v>
      </c>
      <c r="K11" s="21"/>
      <c r="L11" s="22"/>
    </row>
    <row r="12" spans="2:17" x14ac:dyDescent="0.3">
      <c r="B12" s="48"/>
      <c r="C12" s="18">
        <v>7</v>
      </c>
      <c r="D12" s="18">
        <v>3</v>
      </c>
      <c r="E12" s="18">
        <v>32</v>
      </c>
      <c r="F12" s="18">
        <v>41</v>
      </c>
      <c r="G12" s="18">
        <v>5.3333333333333323E-3</v>
      </c>
      <c r="H12" s="18">
        <v>-3.6666666666666674E-2</v>
      </c>
      <c r="I12" s="18">
        <v>8.666666666666668E-3</v>
      </c>
      <c r="J12" s="20">
        <v>0.2126666666666667</v>
      </c>
      <c r="K12" s="21"/>
      <c r="L12" s="22"/>
    </row>
    <row r="14" spans="2:17" ht="62.4" x14ac:dyDescent="0.3">
      <c r="B14" s="28" t="s">
        <v>20</v>
      </c>
      <c r="C14" s="28" t="s">
        <v>21</v>
      </c>
      <c r="D14" s="47" t="s">
        <v>22</v>
      </c>
      <c r="E14" s="47"/>
      <c r="F14" s="47"/>
      <c r="G14" s="47" t="s">
        <v>23</v>
      </c>
      <c r="H14" s="47"/>
      <c r="I14" s="47"/>
      <c r="J14" s="29" t="s">
        <v>24</v>
      </c>
      <c r="L14" s="24"/>
      <c r="M14" s="24"/>
    </row>
    <row r="15" spans="2:17" x14ac:dyDescent="0.3">
      <c r="B15" s="48">
        <f>MDETERM(D15:F17)</f>
        <v>3185</v>
      </c>
      <c r="C15" s="18">
        <v>1</v>
      </c>
      <c r="D15" s="18">
        <v>2</v>
      </c>
      <c r="E15" s="18">
        <v>3</v>
      </c>
      <c r="F15" s="18">
        <v>4</v>
      </c>
      <c r="G15" s="18" cm="1">
        <f t="array" ref="G15:I17">MINVERSE(D15:F17)</f>
        <v>0.58273155416012556</v>
      </c>
      <c r="H15" s="18">
        <v>1.5698587127158659E-3</v>
      </c>
      <c r="I15" s="18">
        <v>-5.620094191522762E-2</v>
      </c>
      <c r="J15" s="18" cm="1">
        <f t="array" ref="J15:J17">MMULT(G15:I17,C15:C17)</f>
        <v>0.19874411302982742</v>
      </c>
      <c r="L15" s="24"/>
      <c r="M15" s="24"/>
    </row>
    <row r="16" spans="2:17" x14ac:dyDescent="0.3">
      <c r="B16" s="48"/>
      <c r="C16" s="18">
        <v>6</v>
      </c>
      <c r="D16" s="18">
        <v>2</v>
      </c>
      <c r="E16" s="18">
        <v>32</v>
      </c>
      <c r="F16" s="18">
        <v>-17</v>
      </c>
      <c r="G16" s="18">
        <v>-4.1758241758241756E-2</v>
      </c>
      <c r="H16" s="18">
        <v>2.197802197802198E-2</v>
      </c>
      <c r="I16" s="18">
        <v>1.3186813186813183E-2</v>
      </c>
      <c r="J16" s="18">
        <v>0.18241758241758241</v>
      </c>
    </row>
    <row r="17" spans="2:17" x14ac:dyDescent="0.3">
      <c r="B17" s="48"/>
      <c r="C17" s="18">
        <v>7</v>
      </c>
      <c r="D17" s="18">
        <v>3</v>
      </c>
      <c r="E17" s="18">
        <v>32</v>
      </c>
      <c r="F17" s="18">
        <v>41</v>
      </c>
      <c r="G17" s="18">
        <v>-1.0047095761381478E-2</v>
      </c>
      <c r="H17" s="18">
        <v>-1.7268445839874413E-2</v>
      </c>
      <c r="I17" s="18">
        <v>1.8210361067503927E-2</v>
      </c>
      <c r="J17" s="18">
        <v>1.3814756671899533E-2</v>
      </c>
    </row>
    <row r="19" spans="2:17" ht="62.4" x14ac:dyDescent="0.3">
      <c r="B19" s="31" t="s">
        <v>20</v>
      </c>
      <c r="C19" s="31" t="s">
        <v>21</v>
      </c>
      <c r="D19" s="49" t="s">
        <v>22</v>
      </c>
      <c r="E19" s="49"/>
      <c r="F19" s="49"/>
      <c r="G19" s="49"/>
      <c r="H19" s="49" t="s">
        <v>23</v>
      </c>
      <c r="I19" s="49"/>
      <c r="J19" s="49"/>
      <c r="K19" s="49"/>
      <c r="L19" s="31" t="s">
        <v>24</v>
      </c>
      <c r="N19" s="24"/>
      <c r="O19" s="24"/>
      <c r="P19" s="24"/>
      <c r="Q19" s="24"/>
    </row>
    <row r="20" spans="2:17" x14ac:dyDescent="0.3">
      <c r="B20" s="42">
        <f>MDETERM(D20:G23)</f>
        <v>24560.000000000004</v>
      </c>
      <c r="C20" s="18">
        <v>1</v>
      </c>
      <c r="D20" s="18">
        <v>2</v>
      </c>
      <c r="E20" s="18">
        <v>3</v>
      </c>
      <c r="F20" s="18">
        <v>4</v>
      </c>
      <c r="G20" s="18">
        <v>5</v>
      </c>
      <c r="H20" s="18" cm="1">
        <f t="array" ref="H20:K23">MINVERSE(D20:G23)</f>
        <v>0.62540716612377845</v>
      </c>
      <c r="I20" s="18">
        <v>-0.52931596091205213</v>
      </c>
      <c r="J20" s="18">
        <v>0.18729641693811075</v>
      </c>
      <c r="K20" s="18">
        <v>-0.28338762214983709</v>
      </c>
      <c r="L20" s="18" cm="1">
        <f t="array" ref="L20:L23">MMULT(H20:K23,C20:C23)</f>
        <v>-1.8061889250814334</v>
      </c>
      <c r="N20" s="24"/>
      <c r="O20" s="24"/>
      <c r="P20" s="24"/>
      <c r="Q20" s="24"/>
    </row>
    <row r="21" spans="2:17" x14ac:dyDescent="0.3">
      <c r="B21" s="43"/>
      <c r="C21" s="18">
        <v>6</v>
      </c>
      <c r="D21" s="18">
        <v>1</v>
      </c>
      <c r="E21" s="18">
        <v>32</v>
      </c>
      <c r="F21" s="18">
        <v>-7</v>
      </c>
      <c r="G21" s="18">
        <v>5</v>
      </c>
      <c r="H21" s="18">
        <v>-2.2801302931596091E-2</v>
      </c>
      <c r="I21" s="18">
        <v>1.6693811074918567E-2</v>
      </c>
      <c r="J21" s="18">
        <v>1.1400651465798045E-2</v>
      </c>
      <c r="K21" s="18">
        <v>-5.2931596091205201E-3</v>
      </c>
      <c r="L21" s="18">
        <v>0.1465798045602606</v>
      </c>
      <c r="N21" s="24"/>
      <c r="O21" s="24"/>
      <c r="P21" s="24"/>
      <c r="Q21" s="24"/>
    </row>
    <row r="22" spans="2:17" x14ac:dyDescent="0.3">
      <c r="B22" s="43"/>
      <c r="C22" s="18">
        <v>7</v>
      </c>
      <c r="D22" s="18">
        <v>3</v>
      </c>
      <c r="E22" s="18">
        <v>32</v>
      </c>
      <c r="F22" s="18">
        <v>41</v>
      </c>
      <c r="G22" s="18">
        <v>5</v>
      </c>
      <c r="H22" s="18">
        <v>-2.6058631921824105E-2</v>
      </c>
      <c r="I22" s="18">
        <v>1.2214983713355059E-3</v>
      </c>
      <c r="J22" s="18">
        <v>1.3029315960912053E-2</v>
      </c>
      <c r="K22" s="18">
        <v>1.1807817589576547E-2</v>
      </c>
      <c r="L22" s="18">
        <v>9.6091205211726385E-2</v>
      </c>
      <c r="N22" s="24"/>
      <c r="O22" s="24"/>
      <c r="P22" s="24"/>
      <c r="Q22" s="24"/>
    </row>
    <row r="23" spans="2:17" x14ac:dyDescent="0.3">
      <c r="B23" s="44"/>
      <c r="C23" s="18">
        <v>2</v>
      </c>
      <c r="D23" s="18">
        <v>1</v>
      </c>
      <c r="E23" s="18">
        <v>-32</v>
      </c>
      <c r="F23" s="18">
        <v>49</v>
      </c>
      <c r="G23" s="18">
        <v>5</v>
      </c>
      <c r="H23" s="18">
        <v>-1.5635179153094425E-2</v>
      </c>
      <c r="I23" s="18">
        <v>0.20073289902280128</v>
      </c>
      <c r="J23" s="18">
        <v>-9.2182410423452779E-2</v>
      </c>
      <c r="K23" s="18">
        <v>0.10708469055374592</v>
      </c>
      <c r="L23" s="18">
        <v>0.75765472312703575</v>
      </c>
    </row>
    <row r="25" spans="2:17" ht="62.4" x14ac:dyDescent="0.3">
      <c r="B25" s="32" t="s">
        <v>20</v>
      </c>
      <c r="C25" s="32" t="s">
        <v>21</v>
      </c>
      <c r="D25" s="45" t="s">
        <v>22</v>
      </c>
      <c r="E25" s="45"/>
      <c r="F25" s="45"/>
      <c r="G25" s="45"/>
      <c r="H25" s="45"/>
      <c r="I25" s="45" t="s">
        <v>23</v>
      </c>
      <c r="J25" s="45"/>
      <c r="K25" s="45"/>
      <c r="L25" s="45"/>
      <c r="M25" s="45"/>
      <c r="N25" s="32" t="s">
        <v>24</v>
      </c>
    </row>
    <row r="26" spans="2:17" x14ac:dyDescent="0.3">
      <c r="B26" s="42">
        <f>MDETERM(D26:H30)</f>
        <v>101687.99999999977</v>
      </c>
      <c r="C26" s="18">
        <v>-2</v>
      </c>
      <c r="D26" s="18">
        <v>2</v>
      </c>
      <c r="E26" s="18">
        <v>3</v>
      </c>
      <c r="F26" s="18">
        <v>4</v>
      </c>
      <c r="G26" s="18">
        <v>-1</v>
      </c>
      <c r="H26" s="18">
        <v>1</v>
      </c>
      <c r="I26" s="18" cm="1">
        <f t="array" ref="I26:M30">MINVERSE(D26:H30)</f>
        <v>0.45779246322083256</v>
      </c>
      <c r="J26" s="18">
        <v>-3.1704822594603013E-2</v>
      </c>
      <c r="K26" s="18">
        <v>-2.0336716230036925E-2</v>
      </c>
      <c r="L26" s="18">
        <v>-6.9939422547399807E-2</v>
      </c>
      <c r="M26" s="18">
        <v>2.2460860671859019E-2</v>
      </c>
      <c r="N26" s="18" cm="1">
        <f t="array" ref="N26:N30">MMULT(I26:M30,C26:C30)</f>
        <v>-1.3572889623161026</v>
      </c>
    </row>
    <row r="27" spans="2:17" x14ac:dyDescent="0.3">
      <c r="B27" s="43"/>
      <c r="C27" s="18">
        <v>6</v>
      </c>
      <c r="D27" s="18">
        <v>1</v>
      </c>
      <c r="E27" s="18">
        <v>31</v>
      </c>
      <c r="F27" s="18">
        <v>6</v>
      </c>
      <c r="G27" s="18">
        <v>7</v>
      </c>
      <c r="H27" s="18">
        <v>-5</v>
      </c>
      <c r="I27" s="18">
        <v>-0.34497679175517343</v>
      </c>
      <c r="J27" s="18">
        <v>-0.10070018094563797</v>
      </c>
      <c r="K27" s="18">
        <v>0.11220596333884063</v>
      </c>
      <c r="L27" s="18">
        <v>-0.21469593265675443</v>
      </c>
      <c r="M27" s="18">
        <v>6.0793800645110689E-2</v>
      </c>
      <c r="N27" s="18">
        <v>-0.42327511604122425</v>
      </c>
    </row>
    <row r="28" spans="2:17" x14ac:dyDescent="0.3">
      <c r="B28" s="43"/>
      <c r="C28" s="18">
        <v>3</v>
      </c>
      <c r="D28" s="18">
        <v>3</v>
      </c>
      <c r="E28" s="18">
        <v>37</v>
      </c>
      <c r="F28" s="18">
        <v>41</v>
      </c>
      <c r="G28" s="18">
        <v>-9</v>
      </c>
      <c r="H28" s="18">
        <v>11</v>
      </c>
      <c r="I28" s="18">
        <v>0.57776728817559719</v>
      </c>
      <c r="J28" s="18">
        <v>0.21312249232947894</v>
      </c>
      <c r="K28" s="18">
        <v>-0.17594996459759307</v>
      </c>
      <c r="L28" s="18">
        <v>0.38329006372433405</v>
      </c>
      <c r="M28" s="18">
        <v>-0.11128156714656622</v>
      </c>
      <c r="N28" s="18">
        <v>1.0171111635591239</v>
      </c>
    </row>
    <row r="29" spans="2:17" x14ac:dyDescent="0.3">
      <c r="B29" s="43"/>
      <c r="C29" s="18">
        <v>13</v>
      </c>
      <c r="D29" s="18">
        <v>1</v>
      </c>
      <c r="E29" s="18">
        <v>-1</v>
      </c>
      <c r="F29" s="18">
        <v>17</v>
      </c>
      <c r="G29" s="18">
        <v>-1</v>
      </c>
      <c r="H29" s="18">
        <v>13</v>
      </c>
      <c r="I29" s="18">
        <v>0.40563291637164778</v>
      </c>
      <c r="J29" s="18">
        <v>0.21988828573676389</v>
      </c>
      <c r="K29" s="18">
        <v>-0.18153567775942137</v>
      </c>
      <c r="L29" s="18">
        <v>0.33990244669970965</v>
      </c>
      <c r="M29" s="18">
        <v>-7.5131775627409553E-2</v>
      </c>
      <c r="N29" s="18">
        <v>1.9779718354181437</v>
      </c>
    </row>
    <row r="30" spans="2:17" x14ac:dyDescent="0.3">
      <c r="B30" s="44"/>
      <c r="C30" s="18">
        <v>32</v>
      </c>
      <c r="D30" s="18">
        <v>11</v>
      </c>
      <c r="E30" s="18">
        <v>13</v>
      </c>
      <c r="F30" s="18">
        <v>17</v>
      </c>
      <c r="G30" s="18">
        <v>19</v>
      </c>
      <c r="H30" s="18">
        <v>23</v>
      </c>
      <c r="I30" s="18">
        <v>-0.78609078750688532</v>
      </c>
      <c r="J30" s="18">
        <v>-0.2670914955550317</v>
      </c>
      <c r="K30" s="18">
        <v>0.2263197230745029</v>
      </c>
      <c r="L30" s="18">
        <v>-0.40929116513256331</v>
      </c>
      <c r="M30" s="18">
        <v>0.14269136967980517</v>
      </c>
      <c r="N30" s="18">
        <v>-0.10606954606246877</v>
      </c>
    </row>
  </sheetData>
  <mergeCells count="16">
    <mergeCell ref="B20:B23"/>
    <mergeCell ref="D25:H25"/>
    <mergeCell ref="I25:M25"/>
    <mergeCell ref="B26:B30"/>
    <mergeCell ref="B1:L1"/>
    <mergeCell ref="D14:F14"/>
    <mergeCell ref="G14:I14"/>
    <mergeCell ref="B15:B17"/>
    <mergeCell ref="D19:G19"/>
    <mergeCell ref="H19:K19"/>
    <mergeCell ref="D3:G3"/>
    <mergeCell ref="H3:K3"/>
    <mergeCell ref="B4:B7"/>
    <mergeCell ref="D9:F9"/>
    <mergeCell ref="G9:I9"/>
    <mergeCell ref="B10:B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5E31-85C1-4C7B-B61E-E2DF3BD6225C}">
  <dimension ref="A2:G20"/>
  <sheetViews>
    <sheetView workbookViewId="0">
      <selection activeCell="G20" sqref="G20"/>
    </sheetView>
  </sheetViews>
  <sheetFormatPr defaultRowHeight="15.6" x14ac:dyDescent="0.3"/>
  <cols>
    <col min="1" max="1" width="9.21875" style="2" customWidth="1"/>
    <col min="2" max="5" width="8.88671875" style="2"/>
    <col min="6" max="6" width="22.77734375" style="2" customWidth="1"/>
    <col min="7" max="16384" width="8.88671875" style="2"/>
  </cols>
  <sheetData>
    <row r="2" spans="1:7" x14ac:dyDescent="0.3">
      <c r="B2" s="54" t="s">
        <v>25</v>
      </c>
      <c r="C2" s="54"/>
      <c r="D2" s="54"/>
      <c r="F2" s="36" t="s">
        <v>26</v>
      </c>
    </row>
    <row r="3" spans="1:7" x14ac:dyDescent="0.3">
      <c r="B3" s="5">
        <v>0.1</v>
      </c>
      <c r="C3" s="5">
        <v>0.05</v>
      </c>
      <c r="D3" s="5">
        <v>0.1</v>
      </c>
      <c r="F3" s="35">
        <v>1100</v>
      </c>
      <c r="G3" s="33"/>
    </row>
    <row r="4" spans="1:7" x14ac:dyDescent="0.3">
      <c r="A4" s="37" t="s">
        <v>27</v>
      </c>
      <c r="B4" s="5">
        <v>0.3</v>
      </c>
      <c r="C4" s="5">
        <v>0.1</v>
      </c>
      <c r="D4" s="5">
        <v>0.1</v>
      </c>
      <c r="F4" s="35">
        <v>2700</v>
      </c>
      <c r="G4" s="33"/>
    </row>
    <row r="5" spans="1:7" x14ac:dyDescent="0.3">
      <c r="A5" s="38"/>
      <c r="B5" s="5">
        <v>0.2</v>
      </c>
      <c r="C5" s="5">
        <v>0.4</v>
      </c>
      <c r="D5" s="5">
        <v>0.1</v>
      </c>
      <c r="F5" s="35">
        <v>31500</v>
      </c>
      <c r="G5" s="33"/>
    </row>
    <row r="6" spans="1:7" x14ac:dyDescent="0.3">
      <c r="A6" s="38"/>
    </row>
    <row r="7" spans="1:7" x14ac:dyDescent="0.3">
      <c r="A7" s="38"/>
      <c r="B7" s="54" t="s">
        <v>28</v>
      </c>
      <c r="C7" s="54"/>
      <c r="D7" s="54"/>
      <c r="F7" s="36" t="s">
        <v>29</v>
      </c>
    </row>
    <row r="8" spans="1:7" x14ac:dyDescent="0.3">
      <c r="A8" s="38"/>
      <c r="B8" s="5">
        <v>1</v>
      </c>
      <c r="C8" s="5">
        <v>0</v>
      </c>
      <c r="D8" s="5">
        <v>0</v>
      </c>
      <c r="F8" s="34" cm="1">
        <f t="array" ref="F8:F10">-1*MMULT(B18:D20,F3:F5)</f>
        <v>6274.4795682343874</v>
      </c>
      <c r="G8" s="33"/>
    </row>
    <row r="9" spans="1:7" x14ac:dyDescent="0.3">
      <c r="A9" s="37" t="s">
        <v>30</v>
      </c>
      <c r="B9" s="5">
        <v>0</v>
      </c>
      <c r="C9" s="5">
        <v>1</v>
      </c>
      <c r="D9" s="5">
        <v>0</v>
      </c>
      <c r="F9" s="34">
        <v>9609.8689282960695</v>
      </c>
      <c r="G9" s="33"/>
    </row>
    <row r="10" spans="1:7" x14ac:dyDescent="0.3">
      <c r="A10" s="38"/>
      <c r="B10" s="5">
        <v>0</v>
      </c>
      <c r="C10" s="5">
        <v>0</v>
      </c>
      <c r="D10" s="5">
        <v>1</v>
      </c>
      <c r="F10" s="34">
        <v>40665.381649961455</v>
      </c>
      <c r="G10" s="33"/>
    </row>
    <row r="11" spans="1:7" x14ac:dyDescent="0.3">
      <c r="A11" s="38"/>
    </row>
    <row r="12" spans="1:7" x14ac:dyDescent="0.3">
      <c r="A12" s="38"/>
      <c r="B12" s="55"/>
      <c r="C12" s="55"/>
      <c r="D12" s="55"/>
    </row>
    <row r="13" spans="1:7" x14ac:dyDescent="0.3">
      <c r="A13" s="38"/>
      <c r="B13" s="3" cm="1">
        <f t="array" ref="B13:D15">B3:D5-B8:D10</f>
        <v>-0.9</v>
      </c>
      <c r="C13" s="3">
        <v>0.05</v>
      </c>
      <c r="D13" s="3">
        <v>0.1</v>
      </c>
    </row>
    <row r="14" spans="1:7" x14ac:dyDescent="0.3">
      <c r="A14" s="37" t="s">
        <v>31</v>
      </c>
      <c r="B14" s="3">
        <v>0.3</v>
      </c>
      <c r="C14" s="3">
        <v>-0.9</v>
      </c>
      <c r="D14" s="3">
        <v>0.1</v>
      </c>
    </row>
    <row r="15" spans="1:7" x14ac:dyDescent="0.3">
      <c r="A15" s="38"/>
      <c r="B15" s="3">
        <v>0.2</v>
      </c>
      <c r="C15" s="3">
        <v>0.4</v>
      </c>
      <c r="D15" s="3">
        <v>-0.9</v>
      </c>
    </row>
    <row r="17" spans="2:4" x14ac:dyDescent="0.3">
      <c r="B17" s="54" t="s">
        <v>32</v>
      </c>
      <c r="C17" s="54"/>
      <c r="D17" s="54"/>
    </row>
    <row r="18" spans="2:4" x14ac:dyDescent="0.3">
      <c r="B18" s="3" cm="1">
        <f t="array" ref="B18:D20">MINVERSE(B13:D15)</f>
        <v>-1.187355435620663</v>
      </c>
      <c r="C18" s="3">
        <v>-0.13107170393215112</v>
      </c>
      <c r="D18" s="3">
        <v>-0.14649190439475715</v>
      </c>
    </row>
    <row r="19" spans="2:4" x14ac:dyDescent="0.3">
      <c r="B19" s="3">
        <v>-0.4471858134155744</v>
      </c>
      <c r="C19" s="3">
        <v>-1.2181958365458752</v>
      </c>
      <c r="D19" s="3">
        <v>-0.18504240555127219</v>
      </c>
    </row>
    <row r="20" spans="2:4" x14ac:dyDescent="0.3">
      <c r="B20" s="3">
        <v>-0.46260601387818051</v>
      </c>
      <c r="C20" s="3">
        <v>-0.57054741711642265</v>
      </c>
      <c r="D20" s="3">
        <v>-1.2259059367771783</v>
      </c>
    </row>
  </sheetData>
  <mergeCells count="4">
    <mergeCell ref="B2:D2"/>
    <mergeCell ref="B7:D7"/>
    <mergeCell ref="B12:D12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Аркуш1</vt:lpstr>
      <vt:lpstr>Аркуш2</vt:lpstr>
      <vt:lpstr>Аркуш3</vt:lpstr>
      <vt:lpstr>Аркуш4</vt:lpstr>
      <vt:lpstr>Аркуш5</vt:lpstr>
      <vt:lpstr>Аркуш6</vt:lpstr>
      <vt:lpstr>Аркуш7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Анастасія</cp:lastModifiedBy>
  <dcterms:created xsi:type="dcterms:W3CDTF">2025-04-01T08:36:29Z</dcterms:created>
  <dcterms:modified xsi:type="dcterms:W3CDTF">2025-04-02T07:14:13Z</dcterms:modified>
</cp:coreProperties>
</file>