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a\OneDrive\Рабочий стол\"/>
    </mc:Choice>
  </mc:AlternateContent>
  <xr:revisionPtr revIDLastSave="0" documentId="10_ncr:8100000_{7A85A7A4-13A4-4F08-BD8F-2D2B4FA5463D}" xr6:coauthVersionLast="32" xr6:coauthVersionMax="32" xr10:uidLastSave="{00000000-0000-0000-0000-000000000000}"/>
  <bookViews>
    <workbookView xWindow="240" yWindow="75" windowWidth="20115" windowHeight="7995" xr2:uid="{00000000-000D-0000-FFFF-FFFF00000000}"/>
  </bookViews>
  <sheets>
    <sheet name="Sum" sheetId="6" r:id="rId1"/>
    <sheet name="TestCases_site1" sheetId="7" r:id="rId2"/>
    <sheet name="TestCases_site2" sheetId="8" r:id="rId3"/>
    <sheet name="Контрольные вопросы" sheetId="9" r:id="rId4"/>
  </sheets>
  <calcPr calcId="179017" iterateDelta="1E-4"/>
</workbook>
</file>

<file path=xl/calcChain.xml><?xml version="1.0" encoding="utf-8"?>
<calcChain xmlns="http://schemas.openxmlformats.org/spreadsheetml/2006/main">
  <c r="B2" i="6" l="1"/>
  <c r="D13" i="6"/>
  <c r="D11" i="6"/>
  <c r="D10" i="6"/>
  <c r="D9" i="6"/>
  <c r="D8" i="6"/>
  <c r="B2" i="8"/>
  <c r="F8" i="6"/>
  <c r="B8" i="6"/>
  <c r="D12" i="6" l="1"/>
  <c r="D7" i="6"/>
  <c r="D5" i="6"/>
  <c r="D4" i="6"/>
  <c r="D2" i="6"/>
  <c r="D3" i="6"/>
  <c r="B2" i="7"/>
  <c r="D6" i="6" l="1"/>
  <c r="F2" i="6" l="1"/>
</calcChain>
</file>

<file path=xl/sharedStrings.xml><?xml version="1.0" encoding="utf-8"?>
<sst xmlns="http://schemas.openxmlformats.org/spreadsheetml/2006/main" count="191" uniqueCount="109">
  <si>
    <t>Blocked</t>
  </si>
  <si>
    <t>Not Tested</t>
  </si>
  <si>
    <t>Failed</t>
  </si>
  <si>
    <t>Passed</t>
  </si>
  <si>
    <t>PM</t>
  </si>
  <si>
    <t>passed</t>
  </si>
  <si>
    <t>failed</t>
  </si>
  <si>
    <t>Дымовое тестирование</t>
  </si>
  <si>
    <t>Регрессивное тестирование</t>
  </si>
  <si>
    <t>Чек лист</t>
  </si>
  <si>
    <t>Дата</t>
  </si>
  <si>
    <t>Платформа</t>
  </si>
  <si>
    <t>Да/Нет</t>
  </si>
  <si>
    <t>Статус</t>
  </si>
  <si>
    <t xml:space="preserve">Тип </t>
  </si>
  <si>
    <t>Имя проекта</t>
  </si>
  <si>
    <t>Сводка выполнения теста</t>
  </si>
  <si>
    <t>Проверено
(Имя)</t>
  </si>
  <si>
    <t>Алейчик И.Д.</t>
  </si>
  <si>
    <t>Имя теста</t>
  </si>
  <si>
    <t>Предварительное условие</t>
  </si>
  <si>
    <t>Тип теста</t>
  </si>
  <si>
    <t>Модуль</t>
  </si>
  <si>
    <t>Имя тест-кейса</t>
  </si>
  <si>
    <t>Описание</t>
  </si>
  <si>
    <t>Ожидаемый результат</t>
  </si>
  <si>
    <t>Реальный результат</t>
  </si>
  <si>
    <t>Комментарий</t>
  </si>
  <si>
    <t>Может быть автоматизировано</t>
  </si>
  <si>
    <t>Автоматизировано</t>
  </si>
  <si>
    <t>№</t>
  </si>
  <si>
    <t>История / ID требования</t>
  </si>
  <si>
    <t>Windows 10 x64</t>
  </si>
  <si>
    <t>Всего выполненно:</t>
  </si>
  <si>
    <t>Всего тестов в комплекте:</t>
  </si>
  <si>
    <t>Да</t>
  </si>
  <si>
    <t>Приемочные испытания</t>
  </si>
  <si>
    <t>Yandex Browser</t>
  </si>
  <si>
    <t>Авторизация</t>
  </si>
  <si>
    <t>Браузер</t>
  </si>
  <si>
    <t>Контрольные вопросы</t>
  </si>
  <si>
    <t xml:space="preserve">1. Дайте определение тест-кейса.
2. С какой целью создаются тест-кейсы?
3. Что такое позитивные и негативные тесты?
4. Что такое классы эквивалентности?
5. Каковы критерии хорошего тест-кейса?
6. Перечислить основные разделы тест-кейса?
</t>
  </si>
  <si>
    <t xml:space="preserve">Ответы на контрольные вопросы </t>
  </si>
  <si>
    <r>
      <t xml:space="preserve">1. </t>
    </r>
    <r>
      <rPr>
        <b/>
        <sz val="11"/>
        <color theme="1"/>
        <rFont val="Calibri"/>
        <family val="2"/>
        <charset val="204"/>
        <scheme val="minor"/>
      </rPr>
      <t xml:space="preserve">Тест-кейс </t>
    </r>
    <r>
      <rPr>
        <sz val="11"/>
        <color theme="1"/>
        <rFont val="Calibri"/>
        <family val="2"/>
        <charset val="204"/>
        <scheme val="minor"/>
      </rPr>
      <t>— это такое описание проверки работы системы, которое может выполнить любой человек из команды, будь то тестировщик, разработчик, аналитик или даже бизнес-заказчик.
Набор тест-кейсов называется тестовым набором (test suite).
Иногда этот набор некорректно называют тест-планом. 
2. Тест-кейсы дают структурированный системный подход, что снижает вероятность пропуска ошибки, хороший способ хранения части проектной информации.Написание тест-кейсов – один из способов протестировать проектную документацию ещё до выхода первого билда.Наличие тест-кейсов значительно ускоряет регрессионное тестирование.Тест-кейсы – прекрасный способ быстро ввести в курс дела новичка или сотрудника, только что подключившегося к проекту.Имея тест-кейсы, можно в любой момент «вспомнить», что делали месяц, полгода, год назад.Можно обмениваться тест-кейсами (и «чек-листами») между проектами.Тест-кейсы позволяют легко отслеживать прогресс.
3.</t>
    </r>
    <r>
      <rPr>
        <b/>
        <sz val="11"/>
        <color theme="1"/>
        <rFont val="Calibri"/>
        <family val="2"/>
        <charset val="204"/>
        <scheme val="minor"/>
      </rPr>
      <t>Позитивные тесты -</t>
    </r>
    <r>
      <rPr>
        <sz val="11"/>
        <color theme="1"/>
        <rFont val="Calibri"/>
        <family val="2"/>
        <charset val="204"/>
        <scheme val="minor"/>
      </rPr>
      <t xml:space="preserve"> проверяют, что приложение делает то, на что оно рассчитано.
</t>
    </r>
    <r>
      <rPr>
        <b/>
        <sz val="11"/>
        <color theme="1"/>
        <rFont val="Calibri"/>
        <family val="2"/>
        <charset val="204"/>
        <scheme val="minor"/>
      </rPr>
      <t xml:space="preserve">Негативные тесты - </t>
    </r>
    <r>
      <rPr>
        <sz val="11"/>
        <color theme="1"/>
        <rFont val="Calibri"/>
        <family val="2"/>
        <charset val="204"/>
        <scheme val="minor"/>
      </rPr>
      <t>проверяют работу приложения в нестандартных условиях.
4.</t>
    </r>
    <r>
      <rPr>
        <b/>
        <sz val="11"/>
        <color theme="1"/>
        <rFont val="Calibri"/>
        <family val="2"/>
        <charset val="204"/>
        <scheme val="minor"/>
      </rPr>
      <t>Класс эквивалентности</t>
    </r>
    <r>
      <rPr>
        <sz val="11"/>
        <color theme="1"/>
        <rFont val="Calibri"/>
        <family val="2"/>
        <charset val="204"/>
        <scheme val="minor"/>
      </rPr>
      <t xml:space="preserve"> - множество тестов со сходными параметрами, протестировав один из них, можно поставить галочку, что протестировал и все остальные (остальные параметры множества будут иметь тот же результат). 
5.Обладает высокой вероятностью обнаружения ошибки.
Не выполняет ненужных действий.
Не является избыточным по отношению к другим тестам.
Исследует соответствующую («ту, которую надо») область приложения.
Позволяет легко диагностировать ошибку.
Делает обнаруженную ошибку очевидной.
Независим (каждый тест-кейс – это индивидуальный сценарий с точкой входа и точкой выхода).
6. </t>
    </r>
    <r>
      <rPr>
        <b/>
        <sz val="11"/>
        <color theme="1"/>
        <rFont val="Calibri"/>
        <family val="2"/>
        <charset val="204"/>
        <scheme val="minor"/>
      </rPr>
      <t>Описание</t>
    </r>
    <r>
      <rPr>
        <sz val="11"/>
        <color theme="1"/>
        <rFont val="Calibri"/>
        <family val="2"/>
        <charset val="204"/>
        <scheme val="minor"/>
      </rPr>
      <t xml:space="preserve"> – отражает цель проверки.
</t>
    </r>
    <r>
      <rPr>
        <b/>
        <sz val="11"/>
        <color theme="1"/>
        <rFont val="Calibri"/>
        <family val="2"/>
        <charset val="204"/>
        <scheme val="minor"/>
      </rPr>
      <t xml:space="preserve">Предусловие </t>
    </r>
    <r>
      <rPr>
        <sz val="11"/>
        <color theme="1"/>
        <rFont val="Calibri"/>
        <family val="2"/>
        <charset val="204"/>
        <scheme val="minor"/>
      </rPr>
      <t xml:space="preserve">(предварительные шаги) – содержит список шагов, которые необходимо выполнить до начала теста.
</t>
    </r>
    <r>
      <rPr>
        <b/>
        <sz val="11"/>
        <color theme="1"/>
        <rFont val="Calibri"/>
        <family val="2"/>
        <charset val="204"/>
        <scheme val="minor"/>
      </rPr>
      <t xml:space="preserve">Шаги </t>
    </r>
    <r>
      <rPr>
        <sz val="11"/>
        <color theme="1"/>
        <rFont val="Calibri"/>
        <family val="2"/>
        <charset val="204"/>
        <scheme val="minor"/>
      </rPr>
      <t xml:space="preserve">– метод выполнения теста, описанный по шагам.
</t>
    </r>
    <r>
      <rPr>
        <b/>
        <sz val="11"/>
        <color theme="1"/>
        <rFont val="Calibri"/>
        <family val="2"/>
        <charset val="204"/>
        <scheme val="minor"/>
      </rPr>
      <t>Ожидаемый результат</t>
    </r>
    <r>
      <rPr>
        <sz val="11"/>
        <color theme="1"/>
        <rFont val="Calibri"/>
        <family val="2"/>
        <charset val="204"/>
        <scheme val="minor"/>
      </rPr>
      <t xml:space="preserve"> – предусмотренное поведение системы после прохождения по шагам.
</t>
    </r>
    <r>
      <rPr>
        <b/>
        <sz val="11"/>
        <color theme="1"/>
        <rFont val="Calibri"/>
        <family val="2"/>
        <charset val="204"/>
        <scheme val="minor"/>
      </rPr>
      <t xml:space="preserve">Статус кейса </t>
    </r>
    <r>
      <rPr>
        <sz val="11"/>
        <color theme="1"/>
        <rFont val="Calibri"/>
        <family val="2"/>
        <charset val="204"/>
        <scheme val="minor"/>
      </rPr>
      <t xml:space="preserve">– проставляется в соответствии с тем, соответствует ли фактический результат ожидаемому.
</t>
    </r>
  </si>
  <si>
    <t>www.sharelane.com</t>
  </si>
  <si>
    <t>http://newtours.demoaut.com</t>
  </si>
  <si>
    <t>Осуществить вход на сайт newtours.demoaut.com</t>
  </si>
  <si>
    <t xml:space="preserve">www.sharelane.com </t>
  </si>
  <si>
    <t xml:space="preserve">Осуществить вход на сайт www.sharelane.com </t>
  </si>
  <si>
    <t>Навигация</t>
  </si>
  <si>
    <t>1. Осуществить переход  по ссылке на главную страницу
2. Нажать на кнопку "Flights" в меню навигации</t>
  </si>
  <si>
    <t xml:space="preserve">1. Отобразится страница "Flights" с соотвествующими с темой данными
</t>
  </si>
  <si>
    <t>1. Осуществить переход  по ссылке на главную страницу
2. Нажать на кнопки "Hotels","Car Rentals","Destinations", Vacations в меню навигации</t>
  </si>
  <si>
    <t xml:space="preserve">1. Отобразится страница  "Hotels","Car Rentals","Destinations" с соотвествующими с темами данными
</t>
  </si>
  <si>
    <t xml:space="preserve">Отображается старница Under Construcion, страница еще в разработке </t>
  </si>
  <si>
    <t xml:space="preserve">1. Отобразится страница с соотвествующими с темами данными
</t>
  </si>
  <si>
    <t>1. Осуществить переход  по ссылке на главную страницу
2. Нажать на кнопки "Home","Cruises" в меню навигации</t>
  </si>
  <si>
    <t>Ветрикальное меню навигации</t>
  </si>
  <si>
    <t>Горизонтальное меню навигации</t>
  </si>
  <si>
    <t>Register</t>
  </si>
  <si>
    <t>1. Осуществить переход  по ссылке на главную страницу
2. Нажать на кнопки "Register", откроется форма регистрации
3. Ввести данные в поле ввода</t>
  </si>
  <si>
    <t xml:space="preserve">1. Отобразится страница с сообщением "Dear Name Surname,
Thank you for registering. You may now sign-in using the user name and password you've just entered.
Note: Your user name is Username.
"
</t>
  </si>
  <si>
    <t>Support</t>
  </si>
  <si>
    <t xml:space="preserve">1. Отобразится страница справкой(поддержкой ) соотвествующими странице данными.
</t>
  </si>
  <si>
    <t xml:space="preserve">1. Осуществить переход  по ссылке на главную страницу
2. Нажать на кнопки "Support", откроется форма 404 NotFound либо же Under Constrction свидетелствующая о том что страница еще в разработке.
</t>
  </si>
  <si>
    <t>Ошибка 404 Not Found
 Under Constrction</t>
  </si>
  <si>
    <t>Кнопки</t>
  </si>
  <si>
    <t>Back to Home</t>
  </si>
  <si>
    <t>1. Осуществить переход  по ссылке на главную страницу
2. Перейти на страницу Under Constroction.
3. Нажать на Back to Home</t>
  </si>
  <si>
    <t>1. Сразу же после нажатия перейдем на главную страницу "Home"</t>
  </si>
  <si>
    <t>Contact</t>
  </si>
  <si>
    <t>Sign-on</t>
  </si>
  <si>
    <t xml:space="preserve">1. Осуществить переход  по ссылке на главную страницу
2. Нажать на кнопку  "Sign-on", откроется форма входа.
3. Ввести данные в поля:
Username
Password
4. Нажать на кнопку Submit 
</t>
  </si>
  <si>
    <t xml:space="preserve">1. Отобразится страница Flight Finder с поиском авиобилетов
</t>
  </si>
  <si>
    <t>Flight Finder</t>
  </si>
  <si>
    <t xml:space="preserve">1. Осуществить переход  по ссылке на главную страницу
2. Перейти на страницу Sign -on и ввести данные 
3. Переходим на страницу Flight finder
4. Выбираем любые данные и нажимает Continue </t>
  </si>
  <si>
    <t>1. Сразу же после нажатия перейдем на  страницу "Select Flight"</t>
  </si>
  <si>
    <t>Горизонтальное меню навигации и вход</t>
  </si>
  <si>
    <t>Select Flight</t>
  </si>
  <si>
    <t xml:space="preserve">1. Осуществить переход  по ссылке на главную страницу
2. Перейти на страницу Select Flight 
3. Выбираем любые данные и нажимает Continue </t>
  </si>
  <si>
    <t>1. Сразу же после нажатия перейдем на  страницу "Book a Flightt"</t>
  </si>
  <si>
    <t xml:space="preserve">Вход </t>
  </si>
  <si>
    <t>1. Отображается страница "Авторизация" с формой обратной связи
2. Поля заполнены
3. Отображается сообщение о том что данной учетной запси не существует, ссобщение "Oops, error. Email and/or password don't match our records".</t>
  </si>
  <si>
    <t>1. Осуществить переход в меню "Авторизация"
2. Заполнить требуемые поля данными
- "Email" - "Ildw@dwe.com"
- "Password" - 3232423324
3. Нажать на кнопку «login»</t>
  </si>
  <si>
    <t>Регистрация</t>
  </si>
  <si>
    <t>1. Отображается страница "Регистрация" с сообщение "Аккаун создан/ Account is created" 
"Примечание для TESTER: в целях безопасности ваши данные были изменены. Вот ваша информация для входа:
Адрес эл. почты olga_chopra@289.18.sharelane.com
Пароль 1111
Эта учетная запись пользователя будет удалена из базы данных в течение 00 минут в следующий час. Например, если сейчас 14: 12, то он будет удален в 15: 00"</t>
  </si>
  <si>
    <t>Вход</t>
  </si>
  <si>
    <t>1. Заполнить требуемые поля данными
- "Email" - Ilya.alejchik@outlook.com
- "Password" - 121790
3. Нажать на кнопку «Войти»</t>
  </si>
  <si>
    <t>1. Осуществить переход на страницу регистарции нажав на кнопку  Sign-in
2. Заполнить требуемые поля данными
- "Zip code" - 232323
3. Заполнить требуемые поля
First Name - Ilya
Last Name - Alejhcik
Email - Ilya.alejchik@outlook.com
Password - 121790
Confirm Password - 121790
3. Нажать на кнопку «Register»</t>
  </si>
  <si>
    <t>Ссылка</t>
  </si>
  <si>
    <t>Переход по
 ссылке</t>
  </si>
  <si>
    <t xml:space="preserve">1. Отображается страница "Contact" с контактными данными  </t>
  </si>
  <si>
    <t>1. Отображается страница с сообщением "Oops, error. You must log in" &lt;- Необходимо войти в аккаунт</t>
  </si>
  <si>
    <t xml:space="preserve">1. Отображается страница c сообщение что мы успешно вошли  </t>
  </si>
  <si>
    <t>1. Перейти на главную страницу по ссылке. 
2. Нажать на ссылку Python Source File</t>
  </si>
  <si>
    <t xml:space="preserve">Отобразится страница с соотвестввующей информацией </t>
  </si>
  <si>
    <t xml:space="preserve">1. Перейти на главную страницу 
2. Нажать на ссылку Shopping </t>
  </si>
  <si>
    <t xml:space="preserve">1. Перейти на главную страницу
2. Нажать на ссылку Shopping </t>
  </si>
  <si>
    <t>1. Перейти на главную страницу 
2. Нажать на ссылку Python Source File</t>
  </si>
  <si>
    <t>1. Перейти на главную страницу 
2. Нажать на ссылку Contact в нижней части страницы</t>
  </si>
  <si>
    <t xml:space="preserve">1. Перейти на главную страницу 
2. Нажать на ссылку Test Portal </t>
  </si>
  <si>
    <t>1. Перейти на главную страницу 
2. Нажать на ссылку QAMentor.com</t>
  </si>
  <si>
    <t>Отобразится страница с сайтом QAMentor.com</t>
  </si>
  <si>
    <t>Посиск</t>
  </si>
  <si>
    <t>Поиск</t>
  </si>
  <si>
    <t>1. Перейти на главную страницу 
2. Ввсети интересуюющую информацию в поле ввода
Поле - Charles Dickens
3 Нажать на кнопку Search</t>
  </si>
  <si>
    <t xml:space="preserve">Отобразится страница с интересующей нас информацией, о книге Charles Dickens. </t>
  </si>
  <si>
    <t xml:space="preserve">Отобразится страница Test Portal с соотвестввующей информацией </t>
  </si>
  <si>
    <t xml:space="preserve">Отобразится страница Pyrhon Source File с соотвестввующей информацией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</si>
</sst>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Arial"/>
      <family val="2"/>
      <charset val="204"/>
    </font>
    <font>
      <b/>
      <sz val="10"/>
      <color rgb="FF00000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4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6" fillId="8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0" fillId="0" borderId="0" xfId="0" applyBorder="1" applyAlignment="1">
      <alignment horizontal="center" vertical="center"/>
    </xf>
    <xf numFmtId="0" fontId="13" fillId="0" borderId="0" xfId="1" applyFont="1" applyBorder="1" applyAlignment="1">
      <alignment horizontal="left" vertical="top" wrapText="1"/>
    </xf>
    <xf numFmtId="0" fontId="0" fillId="9" borderId="0" xfId="0" applyFill="1"/>
    <xf numFmtId="0" fontId="12" fillId="7" borderId="0" xfId="7" applyBorder="1"/>
    <xf numFmtId="0" fontId="10" fillId="6" borderId="0" xfId="6" applyFont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Border="1" applyAlignment="1">
      <alignment horizontal="right" wrapText="1"/>
    </xf>
    <xf numFmtId="0" fontId="0" fillId="0" borderId="0" xfId="0" applyBorder="1" applyAlignment="1">
      <alignment vertical="top"/>
    </xf>
    <xf numFmtId="0" fontId="7" fillId="3" borderId="0" xfId="3" applyBorder="1" applyAlignment="1">
      <alignment horizontal="right" vertical="top" wrapText="1"/>
    </xf>
    <xf numFmtId="0" fontId="8" fillId="4" borderId="0" xfId="4" applyBorder="1" applyAlignment="1">
      <alignment horizontal="right" vertical="top" wrapText="1"/>
    </xf>
    <xf numFmtId="0" fontId="9" fillId="5" borderId="0" xfId="5" applyBorder="1" applyAlignment="1">
      <alignment horizontal="right" vertical="top" wrapText="1"/>
    </xf>
    <xf numFmtId="0" fontId="0" fillId="0" borderId="0" xfId="0" applyBorder="1" applyAlignment="1">
      <alignment horizontal="center" vertical="top"/>
    </xf>
    <xf numFmtId="0" fontId="2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2" borderId="0" xfId="1" applyFont="1" applyFill="1" applyBorder="1" applyAlignment="1">
      <alignment horizontal="right" vertical="top" wrapText="1"/>
    </xf>
    <xf numFmtId="0" fontId="10" fillId="6" borderId="0" xfId="6" applyFont="1" applyBorder="1" applyAlignment="1">
      <alignment horizontal="center" vertical="center" wrapText="1"/>
    </xf>
    <xf numFmtId="0" fontId="10" fillId="6" borderId="0" xfId="6" applyFont="1" applyAlignment="1">
      <alignment horizontal="center" vertical="center" wrapText="1"/>
    </xf>
    <xf numFmtId="0" fontId="14" fillId="0" borderId="0" xfId="1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8" fillId="4" borderId="0" xfId="4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7" borderId="0" xfId="7" applyFont="1" applyBorder="1" applyAlignment="1">
      <alignment horizontal="left" vertical="top"/>
    </xf>
    <xf numFmtId="0" fontId="10" fillId="7" borderId="0" xfId="7" applyFont="1" applyBorder="1" applyAlignment="1">
      <alignment horizontal="left" vertical="top"/>
    </xf>
    <xf numFmtId="0" fontId="12" fillId="7" borderId="0" xfId="7" applyBorder="1" applyAlignment="1">
      <alignment horizontal="left"/>
    </xf>
    <xf numFmtId="0" fontId="0" fillId="0" borderId="0" xfId="0" applyAlignment="1"/>
    <xf numFmtId="0" fontId="0" fillId="8" borderId="0" xfId="8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11" fillId="0" borderId="0" xfId="0" applyFont="1" applyBorder="1" applyAlignment="1"/>
    <xf numFmtId="0" fontId="10" fillId="7" borderId="0" xfId="7" applyFont="1" applyBorder="1" applyAlignment="1">
      <alignment vertical="top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top" wrapText="1"/>
    </xf>
    <xf numFmtId="0" fontId="16" fillId="0" borderId="0" xfId="9" applyBorder="1" applyAlignment="1">
      <alignment horizontal="center" vertical="center"/>
    </xf>
    <xf numFmtId="0" fontId="16" fillId="0" borderId="0" xfId="9" applyBorder="1" applyAlignment="1">
      <alignment horizontal="left"/>
    </xf>
    <xf numFmtId="0" fontId="0" fillId="0" borderId="0" xfId="0" applyAlignment="1">
      <alignment horizontal="center" vertical="center" wrapText="1"/>
    </xf>
    <xf numFmtId="0" fontId="10" fillId="6" borderId="0" xfId="6" applyFont="1" applyBorder="1" applyAlignment="1">
      <alignment horizontal="center" vertical="center" wrapText="1"/>
    </xf>
    <xf numFmtId="0" fontId="10" fillId="7" borderId="0" xfId="7" applyFont="1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</cellXfs>
  <cellStyles count="10">
    <cellStyle name="20% - Accent6" xfId="8" builtinId="50"/>
    <cellStyle name="Accent1" xfId="6" builtinId="29"/>
    <cellStyle name="Accent3" xfId="7" builtinId="37"/>
    <cellStyle name="Bad" xfId="4" builtinId="27"/>
    <cellStyle name="Good" xfId="3" builtinId="26"/>
    <cellStyle name="Hyperlink" xfId="9" builtinId="8"/>
    <cellStyle name="Neutral" xfId="5" builtinId="28"/>
    <cellStyle name="Normal" xfId="0" builtinId="0"/>
    <cellStyle name="Normal 2" xfId="2" xr:uid="{00000000-0005-0000-0000-000001000000}"/>
    <cellStyle name="Обычный 2" xfId="1" xr:uid="{00000000-0005-0000-0000-000006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0000"/>
      <color rgb="FFFFCC66"/>
      <color rgb="FFFF00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94-4DA7-8910-7CA19BB59E62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4-4DA7-8910-7CA19BB59E62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4-4DA7-8910-7CA19BB59E62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94-4DA7-8910-7CA19BB59E62}"/>
              </c:ext>
            </c:extLst>
          </c:dPt>
          <c:cat>
            <c:strRef>
              <c:f>Sum!$C$2:$C$5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DA7-8910-7CA19BB5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C-4517-95EA-F6896ED8A7F0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C-4517-95EA-F6896ED8A7F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C-4517-95EA-F6896ED8A7F0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C-4517-95EA-F6896ED8A7F0}"/>
              </c:ext>
            </c:extLst>
          </c:dPt>
          <c:cat>
            <c:strRef>
              <c:f>Sum!$C$8:$C$11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Sum!$D$8:$D$11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1C-4517-95EA-F6896ED8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</xdr:colOff>
      <xdr:row>0</xdr:row>
      <xdr:rowOff>0</xdr:rowOff>
    </xdr:from>
    <xdr:to>
      <xdr:col>12</xdr:col>
      <xdr:colOff>364160</xdr:colOff>
      <xdr:row>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363600</xdr:colOff>
      <xdr:row>15</xdr:row>
      <xdr:rowOff>100853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newtours.demoaut.com/" TargetMode="External"/><Relationship Id="rId1" Type="http://schemas.openxmlformats.org/officeDocument/2006/relationships/hyperlink" Target="http://www.sharelan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wtours.demoau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harelan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="85" zoomScaleNormal="85" workbookViewId="0">
      <selection activeCell="B19" sqref="B19"/>
    </sheetView>
  </sheetViews>
  <sheetFormatPr defaultRowHeight="15" x14ac:dyDescent="0.25"/>
  <cols>
    <col min="1" max="1" width="16.140625" customWidth="1"/>
    <col min="2" max="2" width="16.7109375" customWidth="1"/>
    <col min="3" max="3" width="25.140625" customWidth="1"/>
    <col min="4" max="4" width="10.28515625" customWidth="1"/>
    <col min="5" max="15" width="16.140625" customWidth="1"/>
  </cols>
  <sheetData>
    <row r="1" spans="1:21" ht="38.25" customHeight="1" x14ac:dyDescent="0.25">
      <c r="A1" s="7" t="s">
        <v>15</v>
      </c>
      <c r="B1" s="7" t="s">
        <v>4</v>
      </c>
      <c r="C1" s="41" t="s">
        <v>16</v>
      </c>
      <c r="D1" s="41"/>
      <c r="E1" s="20" t="s">
        <v>17</v>
      </c>
      <c r="F1" s="7" t="s">
        <v>10</v>
      </c>
      <c r="G1" s="7" t="s">
        <v>11</v>
      </c>
      <c r="H1" s="20" t="s">
        <v>12</v>
      </c>
      <c r="I1" s="20" t="s">
        <v>14</v>
      </c>
      <c r="J1" s="20" t="s">
        <v>13</v>
      </c>
    </row>
    <row r="2" spans="1:21" ht="36" customHeight="1" x14ac:dyDescent="0.25">
      <c r="A2" s="38" t="s">
        <v>45</v>
      </c>
      <c r="B2" s="25">
        <f ca="1">NOW()</f>
        <v>43224.643747685186</v>
      </c>
      <c r="C2" s="11" t="s">
        <v>3</v>
      </c>
      <c r="D2" s="15">
        <f>COUNTIF(TestCases_site1!H1:H989,"Passed")</f>
        <v>6</v>
      </c>
      <c r="E2" s="3" t="s">
        <v>18</v>
      </c>
      <c r="F2" s="17">
        <f ca="1">TODAY()</f>
        <v>43224</v>
      </c>
      <c r="G2" s="3" t="s">
        <v>32</v>
      </c>
      <c r="H2" s="3" t="s">
        <v>35</v>
      </c>
      <c r="I2" s="33" t="s">
        <v>7</v>
      </c>
      <c r="J2" s="11" t="s">
        <v>3</v>
      </c>
    </row>
    <row r="3" spans="1:21" ht="26.25" x14ac:dyDescent="0.25">
      <c r="A3" s="10"/>
      <c r="B3" s="10"/>
      <c r="C3" s="12" t="s">
        <v>2</v>
      </c>
      <c r="D3" s="15">
        <f>COUNTIF(TestCases_site1!H4:H989,"Failed")</f>
        <v>4</v>
      </c>
      <c r="E3" s="10"/>
      <c r="F3" s="10"/>
      <c r="G3" s="10"/>
      <c r="H3" s="14"/>
      <c r="I3" s="33" t="s">
        <v>8</v>
      </c>
      <c r="J3" s="12" t="s">
        <v>2</v>
      </c>
    </row>
    <row r="4" spans="1:21" ht="26.25" x14ac:dyDescent="0.25">
      <c r="A4" s="10"/>
      <c r="B4" s="10"/>
      <c r="C4" s="13" t="s">
        <v>1</v>
      </c>
      <c r="D4" s="15">
        <f>COUNTIF(TestCases_site1!H4:H989,"Not Tested")</f>
        <v>0</v>
      </c>
      <c r="E4" s="10"/>
      <c r="F4" s="10"/>
      <c r="G4" s="10"/>
      <c r="H4" s="14"/>
      <c r="I4" s="33" t="s">
        <v>36</v>
      </c>
      <c r="J4" s="13" t="s">
        <v>1</v>
      </c>
    </row>
    <row r="5" spans="1:21" x14ac:dyDescent="0.25">
      <c r="A5" s="10"/>
      <c r="B5" s="10"/>
      <c r="C5" s="9" t="s">
        <v>0</v>
      </c>
      <c r="D5" s="15">
        <f>COUNTIF(TestCases_site1!H4:H989,"Blocked")</f>
        <v>0</v>
      </c>
      <c r="E5" s="10"/>
      <c r="F5" s="10"/>
      <c r="G5" s="10"/>
      <c r="H5" s="14"/>
      <c r="I5" s="33" t="s">
        <v>9</v>
      </c>
      <c r="J5" s="18" t="s">
        <v>0</v>
      </c>
    </row>
    <row r="6" spans="1:21" x14ac:dyDescent="0.25">
      <c r="A6" s="10"/>
      <c r="B6" s="10"/>
      <c r="C6" s="21" t="s">
        <v>33</v>
      </c>
      <c r="D6" s="16">
        <f>SUM(D2:D5)</f>
        <v>10</v>
      </c>
      <c r="E6" s="10"/>
      <c r="F6" s="10"/>
      <c r="G6" s="10"/>
      <c r="H6" s="14"/>
      <c r="I6" s="10"/>
      <c r="J6" s="10"/>
    </row>
    <row r="7" spans="1:21" x14ac:dyDescent="0.25">
      <c r="A7" s="10"/>
      <c r="B7" s="10"/>
      <c r="C7" s="21" t="s">
        <v>34</v>
      </c>
      <c r="D7" s="16">
        <f>COUNTA(TestCases_site1!E4:E989)</f>
        <v>10</v>
      </c>
      <c r="E7" s="10"/>
      <c r="F7" s="10"/>
      <c r="G7" s="10"/>
      <c r="H7" s="14"/>
      <c r="I7" s="10"/>
      <c r="J7" s="10"/>
    </row>
    <row r="8" spans="1:21" ht="26.25" x14ac:dyDescent="0.25">
      <c r="A8" s="38" t="s">
        <v>44</v>
      </c>
      <c r="B8" s="25">
        <f ca="1">NOW()</f>
        <v>43224.643747685186</v>
      </c>
      <c r="C8" s="11" t="s">
        <v>3</v>
      </c>
      <c r="D8" s="15">
        <f>COUNTIF(TestCases_site2!H1:H998,"Passed")</f>
        <v>9</v>
      </c>
      <c r="E8" s="3" t="s">
        <v>18</v>
      </c>
      <c r="F8" s="17">
        <f ca="1">TODAY()</f>
        <v>43224</v>
      </c>
      <c r="G8" s="3" t="s">
        <v>32</v>
      </c>
      <c r="H8" s="3" t="s">
        <v>35</v>
      </c>
      <c r="I8" s="33" t="s">
        <v>7</v>
      </c>
      <c r="J8" s="11" t="s">
        <v>3</v>
      </c>
    </row>
    <row r="9" spans="1:21" ht="26.25" x14ac:dyDescent="0.25">
      <c r="A9" s="10"/>
      <c r="B9" s="10"/>
      <c r="C9" s="12" t="s">
        <v>2</v>
      </c>
      <c r="D9" s="15">
        <f>COUNTIF(TestCases_site2!H1:H998,"Failed")</f>
        <v>2</v>
      </c>
      <c r="E9" s="10"/>
      <c r="F9" s="10"/>
      <c r="G9" s="10"/>
      <c r="H9" s="14"/>
      <c r="I9" s="33" t="s">
        <v>8</v>
      </c>
      <c r="J9" s="12" t="s">
        <v>2</v>
      </c>
    </row>
    <row r="10" spans="1:21" ht="26.25" x14ac:dyDescent="0.25">
      <c r="A10" s="10"/>
      <c r="B10" s="10"/>
      <c r="C10" s="13" t="s">
        <v>1</v>
      </c>
      <c r="D10" s="15">
        <f>COUNTIF(TestCases_site2!H1:H1005,"Not Tested")</f>
        <v>0</v>
      </c>
      <c r="E10" s="10"/>
      <c r="F10" s="10"/>
      <c r="G10" s="10"/>
      <c r="H10" s="14"/>
      <c r="I10" s="33" t="s">
        <v>36</v>
      </c>
      <c r="J10" s="13" t="s">
        <v>1</v>
      </c>
    </row>
    <row r="11" spans="1:21" x14ac:dyDescent="0.25">
      <c r="A11" s="10"/>
      <c r="B11" s="10"/>
      <c r="C11" s="9" t="s">
        <v>0</v>
      </c>
      <c r="D11" s="15">
        <f>COUNTIF(TestCases_site2!H1:H1005,"Blocked")</f>
        <v>0</v>
      </c>
      <c r="E11" s="10"/>
      <c r="F11" s="10"/>
      <c r="G11" s="10"/>
      <c r="H11" s="14"/>
      <c r="I11" s="33" t="s">
        <v>9</v>
      </c>
      <c r="J11" s="18" t="s">
        <v>0</v>
      </c>
    </row>
    <row r="12" spans="1:21" ht="15" customHeight="1" x14ac:dyDescent="0.25">
      <c r="A12" s="10"/>
      <c r="B12" s="10"/>
      <c r="C12" s="21" t="s">
        <v>33</v>
      </c>
      <c r="D12" s="16">
        <f>SUM(D8:D11)</f>
        <v>11</v>
      </c>
      <c r="E12" s="10"/>
      <c r="F12" s="10"/>
      <c r="G12" s="10"/>
      <c r="H12" s="14"/>
      <c r="I12" s="10"/>
      <c r="J12" s="10"/>
      <c r="R12" s="1"/>
      <c r="S12" s="2"/>
      <c r="T12" s="2"/>
      <c r="U12" s="2"/>
    </row>
    <row r="13" spans="1:21" ht="15" customHeight="1" x14ac:dyDescent="0.25">
      <c r="A13" s="10"/>
      <c r="B13" s="10"/>
      <c r="C13" s="21" t="s">
        <v>34</v>
      </c>
      <c r="D13" s="16">
        <f>COUNTA(TestCases_site2!E4:E1005)</f>
        <v>11</v>
      </c>
      <c r="E13" s="10"/>
      <c r="F13" s="10"/>
      <c r="G13" s="10"/>
      <c r="H13" s="14"/>
      <c r="I13" s="10"/>
      <c r="J13" s="10"/>
      <c r="R13" s="2"/>
      <c r="S13" s="2"/>
      <c r="T13" s="2"/>
      <c r="U13" s="2"/>
    </row>
    <row r="14" spans="1:21" ht="15" customHeight="1" x14ac:dyDescent="0.25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6" spans="1:21" ht="15" customHeight="1" x14ac:dyDescent="0.25"/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</sheetData>
  <mergeCells count="1">
    <mergeCell ref="C1:D1"/>
  </mergeCells>
  <hyperlinks>
    <hyperlink ref="A8" r:id="rId1" xr:uid="{E286C6FC-80E5-498F-A70C-64D6E1ABFE10}"/>
    <hyperlink ref="A2" r:id="rId2" xr:uid="{65FE95EF-1DD4-4030-A11C-9F3C3814A5B4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zoomScale="70" zoomScaleNormal="70" workbookViewId="0">
      <selection activeCell="F5" sqref="F5"/>
    </sheetView>
  </sheetViews>
  <sheetFormatPr defaultRowHeight="15" x14ac:dyDescent="0.25"/>
  <cols>
    <col min="1" max="1" width="27.42578125" customWidth="1"/>
    <col min="2" max="2" width="15.140625" customWidth="1"/>
    <col min="3" max="3" width="15.42578125" customWidth="1"/>
    <col min="4" max="4" width="13.42578125" style="31" customWidth="1"/>
    <col min="5" max="5" width="18.28515625" customWidth="1"/>
    <col min="6" max="6" width="52.28515625" customWidth="1"/>
    <col min="7" max="7" width="60.140625" customWidth="1"/>
    <col min="8" max="8" width="11.140625" customWidth="1"/>
    <col min="9" max="9" width="19.140625" customWidth="1"/>
  </cols>
  <sheetData>
    <row r="1" spans="1:9" x14ac:dyDescent="0.25">
      <c r="A1" s="28" t="s">
        <v>19</v>
      </c>
      <c r="B1" s="28" t="s">
        <v>11</v>
      </c>
      <c r="C1" s="28" t="s">
        <v>39</v>
      </c>
      <c r="D1" s="42" t="s">
        <v>20</v>
      </c>
      <c r="E1" s="42"/>
      <c r="F1" s="30"/>
      <c r="G1" s="6"/>
      <c r="H1" s="6"/>
      <c r="I1" s="6"/>
    </row>
    <row r="2" spans="1:9" x14ac:dyDescent="0.25">
      <c r="A2" s="39" t="s">
        <v>45</v>
      </c>
      <c r="B2" s="26" t="str">
        <f>Sum!G2</f>
        <v>Windows 10 x64</v>
      </c>
      <c r="C2" s="26" t="s">
        <v>37</v>
      </c>
      <c r="D2" s="43" t="s">
        <v>46</v>
      </c>
      <c r="E2" s="43"/>
      <c r="F2" s="43"/>
      <c r="G2" s="26"/>
      <c r="H2" s="26"/>
      <c r="I2" s="26"/>
    </row>
    <row r="3" spans="1:9" ht="30" x14ac:dyDescent="0.25">
      <c r="A3" s="7" t="s">
        <v>30</v>
      </c>
      <c r="B3" s="7" t="s">
        <v>31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</row>
    <row r="4" spans="1:9" ht="45" x14ac:dyDescent="0.25">
      <c r="A4" s="22">
        <v>1</v>
      </c>
      <c r="B4" s="22"/>
      <c r="C4" s="22"/>
      <c r="D4" s="32" t="s">
        <v>57</v>
      </c>
      <c r="E4" s="22" t="s">
        <v>49</v>
      </c>
      <c r="F4" s="23" t="s">
        <v>50</v>
      </c>
      <c r="G4" s="23" t="s">
        <v>51</v>
      </c>
      <c r="H4" s="24" t="s">
        <v>6</v>
      </c>
      <c r="I4" s="4"/>
    </row>
    <row r="5" spans="1:9" ht="63.75" x14ac:dyDescent="0.25">
      <c r="A5" s="22">
        <v>2</v>
      </c>
      <c r="B5" s="22"/>
      <c r="C5" s="22"/>
      <c r="D5" s="32" t="s">
        <v>57</v>
      </c>
      <c r="E5" s="22" t="s">
        <v>49</v>
      </c>
      <c r="F5" s="23" t="s">
        <v>52</v>
      </c>
      <c r="G5" s="23" t="s">
        <v>53</v>
      </c>
      <c r="H5" s="24" t="s">
        <v>6</v>
      </c>
      <c r="I5" s="4" t="s">
        <v>54</v>
      </c>
    </row>
    <row r="6" spans="1:9" ht="60" x14ac:dyDescent="0.25">
      <c r="A6" s="22">
        <v>3</v>
      </c>
      <c r="B6" s="22"/>
      <c r="C6" s="22"/>
      <c r="D6" s="32" t="s">
        <v>57</v>
      </c>
      <c r="E6" s="22" t="s">
        <v>49</v>
      </c>
      <c r="F6" s="23" t="s">
        <v>56</v>
      </c>
      <c r="G6" s="23" t="s">
        <v>55</v>
      </c>
      <c r="H6" s="24" t="s">
        <v>5</v>
      </c>
      <c r="I6" s="4"/>
    </row>
    <row r="7" spans="1:9" ht="90" x14ac:dyDescent="0.25">
      <c r="A7" s="22">
        <v>4</v>
      </c>
      <c r="B7" s="22"/>
      <c r="C7" s="22"/>
      <c r="D7" s="32" t="s">
        <v>58</v>
      </c>
      <c r="E7" s="22" t="s">
        <v>59</v>
      </c>
      <c r="F7" s="23" t="s">
        <v>60</v>
      </c>
      <c r="G7" s="23" t="s">
        <v>61</v>
      </c>
      <c r="H7" s="24" t="s">
        <v>5</v>
      </c>
      <c r="I7" s="4"/>
    </row>
    <row r="8" spans="1:9" ht="105" x14ac:dyDescent="0.25">
      <c r="A8" s="22">
        <v>5</v>
      </c>
      <c r="B8" s="22"/>
      <c r="C8" s="22"/>
      <c r="D8" s="32" t="s">
        <v>58</v>
      </c>
      <c r="E8" s="22" t="s">
        <v>62</v>
      </c>
      <c r="F8" s="23" t="s">
        <v>64</v>
      </c>
      <c r="G8" s="23" t="s">
        <v>63</v>
      </c>
      <c r="H8" s="24" t="s">
        <v>6</v>
      </c>
      <c r="I8" s="40" t="s">
        <v>65</v>
      </c>
    </row>
    <row r="9" spans="1:9" ht="105" x14ac:dyDescent="0.25">
      <c r="A9" s="22">
        <v>6</v>
      </c>
      <c r="B9" s="22"/>
      <c r="C9" s="22"/>
      <c r="D9" s="32" t="s">
        <v>58</v>
      </c>
      <c r="E9" s="22" t="s">
        <v>70</v>
      </c>
      <c r="F9" s="23" t="s">
        <v>64</v>
      </c>
      <c r="G9" s="23" t="s">
        <v>63</v>
      </c>
      <c r="H9" s="24" t="s">
        <v>6</v>
      </c>
      <c r="I9" s="40" t="s">
        <v>65</v>
      </c>
    </row>
    <row r="10" spans="1:9" ht="135" x14ac:dyDescent="0.25">
      <c r="A10" s="22">
        <v>7</v>
      </c>
      <c r="B10" s="22"/>
      <c r="C10" s="22"/>
      <c r="D10" s="32" t="s">
        <v>77</v>
      </c>
      <c r="E10" s="22" t="s">
        <v>71</v>
      </c>
      <c r="F10" s="23" t="s">
        <v>72</v>
      </c>
      <c r="G10" s="23" t="s">
        <v>73</v>
      </c>
      <c r="H10" s="24" t="s">
        <v>5</v>
      </c>
      <c r="I10" s="40"/>
    </row>
    <row r="11" spans="1:9" ht="60" x14ac:dyDescent="0.25">
      <c r="A11" s="22">
        <v>8</v>
      </c>
      <c r="B11" s="22"/>
      <c r="C11" s="22"/>
      <c r="D11" s="32" t="s">
        <v>66</v>
      </c>
      <c r="E11" s="22" t="s">
        <v>67</v>
      </c>
      <c r="F11" s="23" t="s">
        <v>68</v>
      </c>
      <c r="G11" s="23" t="s">
        <v>69</v>
      </c>
      <c r="H11" s="24" t="s">
        <v>5</v>
      </c>
      <c r="I11" s="40"/>
    </row>
    <row r="12" spans="1:9" ht="75" x14ac:dyDescent="0.25">
      <c r="A12" s="22">
        <v>9</v>
      </c>
      <c r="B12" s="22"/>
      <c r="C12" s="22"/>
      <c r="D12" s="32" t="s">
        <v>66</v>
      </c>
      <c r="E12" s="22" t="s">
        <v>74</v>
      </c>
      <c r="F12" s="23" t="s">
        <v>75</v>
      </c>
      <c r="G12" s="23" t="s">
        <v>76</v>
      </c>
      <c r="H12" s="24" t="s">
        <v>5</v>
      </c>
    </row>
    <row r="13" spans="1:9" ht="60" x14ac:dyDescent="0.25">
      <c r="A13" s="22">
        <v>10</v>
      </c>
      <c r="B13" s="22"/>
      <c r="C13" s="22"/>
      <c r="D13" s="32" t="s">
        <v>66</v>
      </c>
      <c r="E13" s="22" t="s">
        <v>78</v>
      </c>
      <c r="F13" s="23" t="s">
        <v>79</v>
      </c>
      <c r="G13" s="23" t="s">
        <v>80</v>
      </c>
      <c r="H13" s="24" t="s">
        <v>5</v>
      </c>
    </row>
    <row r="14" spans="1:9" x14ac:dyDescent="0.25">
      <c r="A14" s="22"/>
    </row>
    <row r="15" spans="1:9" x14ac:dyDescent="0.25">
      <c r="A15" s="22"/>
    </row>
    <row r="16" spans="1:9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</sheetData>
  <mergeCells count="2">
    <mergeCell ref="D1:E1"/>
    <mergeCell ref="D2:F2"/>
  </mergeCells>
  <conditionalFormatting sqref="H1:H9 H11:H1048576">
    <cfRule type="containsText" dxfId="11" priority="5" operator="containsText" text="Not Tested">
      <formula>NOT(ISERROR(SEARCH("Not Tested",H1)))</formula>
    </cfRule>
    <cfRule type="containsText" dxfId="10" priority="6" operator="containsText" text="Blocked">
      <formula>NOT(ISERROR(SEARCH("Blocked",H1)))</formula>
    </cfRule>
    <cfRule type="containsText" dxfId="9" priority="8" operator="containsText" text="failed">
      <formula>NOT(ISERROR(SEARCH("failed",H1)))</formula>
    </cfRule>
    <cfRule type="containsText" dxfId="8" priority="9" operator="containsText" text="passed">
      <formula>NOT(ISERROR(SEARCH("passed",H1)))</formula>
    </cfRule>
  </conditionalFormatting>
  <conditionalFormatting sqref="H10">
    <cfRule type="containsText" dxfId="7" priority="1" operator="containsText" text="Not Tested">
      <formula>NOT(ISERROR(SEARCH("Not Tested",H10)))</formula>
    </cfRule>
    <cfRule type="containsText" dxfId="6" priority="2" operator="containsText" text="Blocked">
      <formula>NOT(ISERROR(SEARCH("Blocked",H10)))</formula>
    </cfRule>
    <cfRule type="containsText" dxfId="5" priority="3" operator="containsText" text="failed">
      <formula>NOT(ISERROR(SEARCH("failed",H10)))</formula>
    </cfRule>
    <cfRule type="containsText" dxfId="4" priority="4" operator="containsText" text="passed">
      <formula>NOT(ISERROR(SEARCH("passed",H10)))</formula>
    </cfRule>
  </conditionalFormatting>
  <hyperlinks>
    <hyperlink ref="A2" r:id="rId1" xr:uid="{E519DC23-934D-4AEA-990D-C210CFBEC7A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70" zoomScaleNormal="70" workbookViewId="0">
      <selection activeCell="C2" sqref="C2"/>
    </sheetView>
  </sheetViews>
  <sheetFormatPr defaultRowHeight="15" x14ac:dyDescent="0.25"/>
  <cols>
    <col min="1" max="1" width="19" customWidth="1"/>
    <col min="2" max="2" width="17.7109375" customWidth="1"/>
    <col min="3" max="3" width="18" customWidth="1"/>
    <col min="4" max="4" width="15.42578125" customWidth="1"/>
    <col min="5" max="5" width="21.5703125" customWidth="1"/>
    <col min="6" max="6" width="54.7109375" customWidth="1"/>
    <col min="7" max="7" width="58.28515625" customWidth="1"/>
    <col min="8" max="8" width="21.7109375" customWidth="1"/>
    <col min="9" max="11" width="24" customWidth="1"/>
  </cols>
  <sheetData>
    <row r="1" spans="1:11" x14ac:dyDescent="0.25">
      <c r="A1" s="29" t="s">
        <v>19</v>
      </c>
      <c r="B1" s="29" t="s">
        <v>11</v>
      </c>
      <c r="C1" s="35" t="s">
        <v>39</v>
      </c>
      <c r="D1" s="42" t="s">
        <v>20</v>
      </c>
      <c r="E1" s="42"/>
      <c r="F1" s="42"/>
      <c r="G1" s="6"/>
      <c r="H1" s="6"/>
      <c r="I1" s="6"/>
      <c r="J1" s="6"/>
      <c r="K1" s="6"/>
    </row>
    <row r="2" spans="1:11" x14ac:dyDescent="0.25">
      <c r="A2" s="39" t="s">
        <v>47</v>
      </c>
      <c r="B2" s="27" t="str">
        <f>Sum!G2</f>
        <v>Windows 10 x64</v>
      </c>
      <c r="C2" s="45" t="s">
        <v>37</v>
      </c>
      <c r="D2" s="34" t="s">
        <v>48</v>
      </c>
      <c r="E2" s="34"/>
      <c r="F2" s="34"/>
      <c r="G2" s="27"/>
      <c r="H2" s="27"/>
      <c r="I2" s="27"/>
      <c r="J2" s="27"/>
      <c r="K2" s="27"/>
    </row>
    <row r="3" spans="1:11" ht="30" x14ac:dyDescent="0.25">
      <c r="A3" s="19" t="s">
        <v>30</v>
      </c>
      <c r="B3" s="19" t="s">
        <v>31</v>
      </c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</row>
    <row r="4" spans="1:11" ht="90" x14ac:dyDescent="0.25">
      <c r="A4" s="22">
        <v>1</v>
      </c>
      <c r="B4" s="22"/>
      <c r="C4" s="22"/>
      <c r="D4" s="32" t="s">
        <v>38</v>
      </c>
      <c r="E4" s="22" t="s">
        <v>81</v>
      </c>
      <c r="F4" s="23" t="s">
        <v>83</v>
      </c>
      <c r="G4" s="23" t="s">
        <v>82</v>
      </c>
      <c r="H4" s="24" t="s">
        <v>5</v>
      </c>
      <c r="I4" s="4"/>
      <c r="J4" s="4"/>
      <c r="K4" s="4"/>
    </row>
    <row r="5" spans="1:11" ht="165" x14ac:dyDescent="0.25">
      <c r="A5" s="22">
        <v>2</v>
      </c>
      <c r="B5" s="22"/>
      <c r="C5" s="22"/>
      <c r="D5" s="32" t="s">
        <v>38</v>
      </c>
      <c r="E5" s="22" t="s">
        <v>84</v>
      </c>
      <c r="F5" s="23" t="s">
        <v>88</v>
      </c>
      <c r="G5" s="23" t="s">
        <v>85</v>
      </c>
      <c r="H5" s="24" t="s">
        <v>5</v>
      </c>
    </row>
    <row r="6" spans="1:11" ht="60" x14ac:dyDescent="0.25">
      <c r="A6" s="22">
        <v>3</v>
      </c>
      <c r="B6" s="22"/>
      <c r="C6" s="22"/>
      <c r="D6" s="32" t="s">
        <v>38</v>
      </c>
      <c r="E6" s="22" t="s">
        <v>86</v>
      </c>
      <c r="F6" s="23" t="s">
        <v>87</v>
      </c>
      <c r="G6" s="23" t="s">
        <v>93</v>
      </c>
      <c r="H6" s="24" t="s">
        <v>6</v>
      </c>
    </row>
    <row r="7" spans="1:11" ht="30" x14ac:dyDescent="0.25">
      <c r="A7" s="22">
        <v>4</v>
      </c>
      <c r="B7" s="22"/>
      <c r="C7" s="22"/>
      <c r="D7" s="32" t="s">
        <v>89</v>
      </c>
      <c r="E7" s="44" t="s">
        <v>90</v>
      </c>
      <c r="F7" s="23" t="s">
        <v>99</v>
      </c>
      <c r="G7" s="23" t="s">
        <v>91</v>
      </c>
      <c r="H7" s="24" t="s">
        <v>6</v>
      </c>
    </row>
    <row r="8" spans="1:11" ht="30" x14ac:dyDescent="0.25">
      <c r="A8" s="22">
        <v>5</v>
      </c>
      <c r="B8" s="22"/>
      <c r="C8" s="22"/>
      <c r="D8" s="32" t="s">
        <v>89</v>
      </c>
      <c r="E8" s="44" t="s">
        <v>90</v>
      </c>
      <c r="F8" s="23" t="s">
        <v>96</v>
      </c>
      <c r="G8" s="23" t="s">
        <v>92</v>
      </c>
      <c r="H8" s="24" t="s">
        <v>5</v>
      </c>
    </row>
    <row r="9" spans="1:11" ht="30" x14ac:dyDescent="0.25">
      <c r="A9" s="22">
        <v>6</v>
      </c>
      <c r="B9" s="22"/>
      <c r="C9" s="22"/>
      <c r="D9" s="32" t="s">
        <v>89</v>
      </c>
      <c r="E9" s="44" t="s">
        <v>90</v>
      </c>
      <c r="F9" s="23" t="s">
        <v>97</v>
      </c>
      <c r="G9" s="23" t="s">
        <v>92</v>
      </c>
      <c r="H9" s="24" t="s">
        <v>5</v>
      </c>
    </row>
    <row r="10" spans="1:11" ht="30" x14ac:dyDescent="0.25">
      <c r="A10" s="22">
        <v>7</v>
      </c>
      <c r="B10" s="22"/>
      <c r="C10" s="22"/>
      <c r="D10" s="32" t="s">
        <v>89</v>
      </c>
      <c r="E10" s="44" t="s">
        <v>90</v>
      </c>
      <c r="F10" s="23" t="s">
        <v>94</v>
      </c>
      <c r="G10" s="23" t="s">
        <v>95</v>
      </c>
      <c r="H10" s="24" t="s">
        <v>5</v>
      </c>
    </row>
    <row r="11" spans="1:11" ht="30" x14ac:dyDescent="0.25">
      <c r="A11" s="22">
        <v>8</v>
      </c>
      <c r="B11" s="22"/>
      <c r="C11" s="22"/>
      <c r="D11" s="32" t="s">
        <v>89</v>
      </c>
      <c r="E11" s="44" t="s">
        <v>90</v>
      </c>
      <c r="F11" s="23" t="s">
        <v>98</v>
      </c>
      <c r="G11" s="23" t="s">
        <v>108</v>
      </c>
      <c r="H11" s="24" t="s">
        <v>5</v>
      </c>
    </row>
    <row r="12" spans="1:11" ht="30" x14ac:dyDescent="0.25">
      <c r="A12" s="22">
        <v>9</v>
      </c>
      <c r="B12" s="22"/>
      <c r="C12" s="22"/>
      <c r="D12" s="32" t="s">
        <v>89</v>
      </c>
      <c r="E12" s="44" t="s">
        <v>90</v>
      </c>
      <c r="F12" s="23" t="s">
        <v>100</v>
      </c>
      <c r="G12" s="23" t="s">
        <v>107</v>
      </c>
      <c r="H12" s="24" t="s">
        <v>5</v>
      </c>
    </row>
    <row r="13" spans="1:11" ht="30" x14ac:dyDescent="0.25">
      <c r="A13" s="22">
        <v>10</v>
      </c>
      <c r="B13" s="22"/>
      <c r="C13" s="22"/>
      <c r="D13" s="32" t="s">
        <v>89</v>
      </c>
      <c r="E13" s="44" t="s">
        <v>90</v>
      </c>
      <c r="F13" s="23" t="s">
        <v>101</v>
      </c>
      <c r="G13" s="23" t="s">
        <v>102</v>
      </c>
      <c r="H13" s="24" t="s">
        <v>5</v>
      </c>
    </row>
    <row r="14" spans="1:11" ht="60" x14ac:dyDescent="0.25">
      <c r="A14" s="22">
        <v>11</v>
      </c>
      <c r="B14" s="22"/>
      <c r="C14" s="22"/>
      <c r="D14" s="32" t="s">
        <v>103</v>
      </c>
      <c r="E14" s="44" t="s">
        <v>104</v>
      </c>
      <c r="F14" s="23" t="s">
        <v>105</v>
      </c>
      <c r="G14" s="23" t="s">
        <v>106</v>
      </c>
      <c r="H14" s="24" t="s">
        <v>5</v>
      </c>
    </row>
  </sheetData>
  <mergeCells count="1">
    <mergeCell ref="D1:F1"/>
  </mergeCells>
  <conditionalFormatting sqref="H1:H14">
    <cfRule type="containsText" dxfId="3" priority="1" operator="containsText" text="Not Tested">
      <formula>NOT(ISERROR(SEARCH("Not Tested",H1)))</formula>
    </cfRule>
    <cfRule type="containsText" dxfId="2" priority="2" operator="containsText" text="Blocked">
      <formula>NOT(ISERROR(SEARCH("Blocked",H1)))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passed">
      <formula>NOT(ISERROR(SEARCH("passed",H1)))</formula>
    </cfRule>
  </conditionalFormatting>
  <hyperlinks>
    <hyperlink ref="A2" r:id="rId1" xr:uid="{41234A7A-7CA5-46CE-A573-9FCC2993A9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="70" zoomScaleNormal="70" workbookViewId="0">
      <selection activeCell="G2" sqref="G2"/>
    </sheetView>
  </sheetViews>
  <sheetFormatPr defaultRowHeight="15" x14ac:dyDescent="0.25"/>
  <cols>
    <col min="1" max="1" width="56" style="5" customWidth="1"/>
    <col min="2" max="2" width="111.5703125" style="5" customWidth="1"/>
    <col min="3" max="16384" width="9.140625" style="5"/>
  </cols>
  <sheetData>
    <row r="1" spans="1:2" x14ac:dyDescent="0.25">
      <c r="A1" s="36" t="s">
        <v>40</v>
      </c>
      <c r="B1" s="5" t="s">
        <v>42</v>
      </c>
    </row>
    <row r="2" spans="1:2" ht="409.5" x14ac:dyDescent="0.25">
      <c r="A2" s="37" t="s">
        <v>41</v>
      </c>
      <c r="B2" s="37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TestCases_site1</vt:lpstr>
      <vt:lpstr>TestCases_site2</vt:lpstr>
      <vt:lpstr>Контрольные вопросы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 Алейчик</cp:lastModifiedBy>
  <dcterms:created xsi:type="dcterms:W3CDTF">2017-03-16T15:04:08Z</dcterms:created>
  <dcterms:modified xsi:type="dcterms:W3CDTF">2018-05-04T12:27:54Z</dcterms:modified>
</cp:coreProperties>
</file>