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Колледж\ТестПО\ПР_4\"/>
    </mc:Choice>
  </mc:AlternateContent>
  <bookViews>
    <workbookView xWindow="240" yWindow="75" windowWidth="20115" windowHeight="7995"/>
  </bookViews>
  <sheets>
    <sheet name="Sum" sheetId="6" r:id="rId1"/>
    <sheet name="TestCases" sheetId="7" r:id="rId2"/>
    <sheet name="TestCases2" sheetId="8" r:id="rId3"/>
    <sheet name="Контрольные вопросы" sheetId="9" r:id="rId4"/>
  </sheets>
  <calcPr calcId="162913" iterateDelta="1E-4"/>
</workbook>
</file>

<file path=xl/calcChain.xml><?xml version="1.0" encoding="utf-8"?>
<calcChain xmlns="http://schemas.openxmlformats.org/spreadsheetml/2006/main">
  <c r="B2" i="6" l="1"/>
  <c r="D13" i="6"/>
  <c r="D11" i="6"/>
  <c r="D10" i="6"/>
  <c r="D9" i="6"/>
  <c r="D8" i="6"/>
  <c r="B2" i="8"/>
  <c r="F8" i="6"/>
  <c r="B8" i="6"/>
  <c r="D12" i="6" l="1"/>
  <c r="D7" i="6"/>
  <c r="D5" i="6"/>
  <c r="D4" i="6"/>
  <c r="D2" i="6"/>
  <c r="D3" i="6"/>
  <c r="B2" i="7"/>
  <c r="D6" i="6" l="1"/>
  <c r="F2" i="6" l="1"/>
</calcChain>
</file>

<file path=xl/sharedStrings.xml><?xml version="1.0" encoding="utf-8"?>
<sst xmlns="http://schemas.openxmlformats.org/spreadsheetml/2006/main" count="174" uniqueCount="95">
  <si>
    <t>Blocked</t>
  </si>
  <si>
    <t>Not Tested</t>
  </si>
  <si>
    <t>Failed</t>
  </si>
  <si>
    <t>Passed</t>
  </si>
  <si>
    <t>PM</t>
  </si>
  <si>
    <t>passed</t>
  </si>
  <si>
    <t>failed</t>
  </si>
  <si>
    <t>Дымовое тестирование</t>
  </si>
  <si>
    <t>Регрессивное тестирование</t>
  </si>
  <si>
    <t>Чек лист</t>
  </si>
  <si>
    <t>Дата</t>
  </si>
  <si>
    <t>Платформа</t>
  </si>
  <si>
    <t>Да/Нет</t>
  </si>
  <si>
    <t>Статус</t>
  </si>
  <si>
    <t xml:space="preserve">Тип </t>
  </si>
  <si>
    <t>Имя проекта</t>
  </si>
  <si>
    <t>Сводка выполнения теста</t>
  </si>
  <si>
    <t>Проверено
(Имя)</t>
  </si>
  <si>
    <t>1. Отображается страница "Авторизация" с формой обратной связи
2. Поля заполнены
3. Отобразится почта yandex</t>
  </si>
  <si>
    <t>1. Осуществить переход по ссылке в меню "Авторизация"
2. Заполнить требуемые поля данными
- "Логин" - aleichik@yandex.ru
- "Пароль" - 291234567
3. Нажать на кнопку «Войти»</t>
  </si>
  <si>
    <t>1. Осуществить переход по ссылке в меню "Авторизация"
2. Заполнить требуемые поля данными
- "Логин" - petya@yandex.by
- "Пароль" - 3232423324
3. Нажать на кнопку «Войти»</t>
  </si>
  <si>
    <t>1. Отображается страница "Авторизация" с формой обратной связи
2. Обязательные поля заполнены
3. Отображается сообщение «Неверный пароль»</t>
  </si>
  <si>
    <t>1. Осуществить переход по ссылке в меню "Авторизация"
2. Заполнить требуемые поля данными
- "Логин" - Ilayferf@yandex.by
- "Пароль" - 32324
3. Нажать на кнопку «Войти»</t>
  </si>
  <si>
    <t>1. Отображается страница "Авторизация" с формой обратной связи
2. Обязательные поля заполнены
3. Отображается сообщение «Такого аккаунта нет»</t>
  </si>
  <si>
    <t>1. Осуществить переход по ссылке в меню "Авторизация"
2. Заполнить требуемые поля данными
- "Логин" - не указан
- "Пароль" - 32324
3. Нажать на кнопку «Войти»</t>
  </si>
  <si>
    <t>1. Отображается страница "Авторизация" с формой обратной связи
2. Обязательные поля заполнены
3. Отображается сообщение «Логин не указан»</t>
  </si>
  <si>
    <t xml:space="preserve">Войти </t>
  </si>
  <si>
    <t>Инструкция</t>
  </si>
  <si>
    <t>Алейчик И.Д.</t>
  </si>
  <si>
    <t>Имя теста</t>
  </si>
  <si>
    <t>Предварительное условие</t>
  </si>
  <si>
    <t>Тип теста</t>
  </si>
  <si>
    <t>Модуль</t>
  </si>
  <si>
    <t>Имя тест-кейса</t>
  </si>
  <si>
    <t>Описание</t>
  </si>
  <si>
    <t>Ожидаемый результат</t>
  </si>
  <si>
    <t>Реальный результат</t>
  </si>
  <si>
    <t>Комментарий</t>
  </si>
  <si>
    <t>Может быть автоматизировано</t>
  </si>
  <si>
    <t>Автоматизировано</t>
  </si>
  <si>
    <t>№</t>
  </si>
  <si>
    <t>История / ID требования</t>
  </si>
  <si>
    <t>Windows 10 x64</t>
  </si>
  <si>
    <t>Всего выполненно:</t>
  </si>
  <si>
    <t>Всего тестов в комплекте:</t>
  </si>
  <si>
    <t>Этот статус является неактуальным или устаревшим для тест-кейсов (тест-кейсы должны быть обсуждены после теста)</t>
  </si>
  <si>
    <t>Должен быть сопряжен ссылкой на выпуск в Jira</t>
  </si>
  <si>
    <t>Примичание</t>
  </si>
  <si>
    <t>Сохраните столбец комментарии для будущих запусков. Удалите идентификатор ошибки, только если он не воспроизводится во время текущего запуска.</t>
  </si>
  <si>
    <t xml:space="preserve">В начале выполнения теста следует очистить только столбец результат теста. </t>
  </si>
  <si>
    <t>Да</t>
  </si>
  <si>
    <t>Приемочные испытания</t>
  </si>
  <si>
    <t>Поля: проверено, дата, платформа должны быть заполнены во время тестового запуска.</t>
  </si>
  <si>
    <t>not tested</t>
  </si>
  <si>
    <t>1. Осуществить переход по ссылке в меню "Авторизация"
2. Заполнить требуемые поля валидными данными
- "Логин" - aleichik@yandex.by
- "Пароль" - 291234567
3. Нажать на кнопку «Войти»</t>
  </si>
  <si>
    <t>Yandex Browser</t>
  </si>
  <si>
    <t>Осуществить вход на сайт yandex.by</t>
  </si>
  <si>
    <t>Авторизация</t>
  </si>
  <si>
    <t>Написать</t>
  </si>
  <si>
    <t>Отправить письмо</t>
  </si>
  <si>
    <t>1. Осуществить переход по кнопке "Написать"
2. Заполнить требуемые поля данными
- "Кому" - kollege@gmail.com
- "Тема" -  Работа
- "Поле с текстом" - Здравствуйте. Просмотрите мою работу
3. Нажать на кнопку «Отправить»</t>
  </si>
  <si>
    <t>1. Отображается страница "Отправить" 
2. Поля заполнены 
3. Отображается страница с написью "Письмо отправлено"</t>
  </si>
  <si>
    <t>1. Осуществить переход по кнопке "Написать"
2. Заполнить требуемые поля данными
- "Кому" - kollege@gmail.com
- "Тема" -  не указано
- "Поле с текстом" - не указано
3. Нажать на кнопку «Отправить»</t>
  </si>
  <si>
    <t>1. Осуществить переход по кнопке "Написать"
2. Заполнить требуемые поля данными
- "Кому" - не указано
- "Тема" -  Работа
- "Поле с текстом" - Здравствуйте. Просмотрите мою работу
3. Нажать на кнопку «Отправить»</t>
  </si>
  <si>
    <t>1. Отображается страница "Отправить" 
2. Поля заполнены
3. Отображается сообщение "Поле не заполнено. Необходимо ввести адрес."</t>
  </si>
  <si>
    <t>Картинки</t>
  </si>
  <si>
    <t xml:space="preserve">1. Осуществить переход по кнопке "Картинки"
</t>
  </si>
  <si>
    <t xml:space="preserve">1. Отображается страница "Картинки" 
</t>
  </si>
  <si>
    <t>Просмотр новостей</t>
  </si>
  <si>
    <t>Новости</t>
  </si>
  <si>
    <t>1. Осуществить переход по ссылке "Новости"
2. Заполнить поле поиска
- "Поиск" - Мир
3. Нажать на кнопку «Найти»</t>
  </si>
  <si>
    <t>1. Отображается страница "Новости" 
2. Поля заполнены 
3. Отображается страница с ссылками на страницы с новостями</t>
  </si>
  <si>
    <t>1. Осуществить переход по ссылке "Новости"
2. Заполнить поле поиска
- "Поиск" - не указано
3. Нажать на кнопку «Найти»</t>
  </si>
  <si>
    <t>1. Отображается страница "Новости" 
2. Поля заполнены 
3. Отображается страница с сообщением "Задан пустой поисковый запрос"</t>
  </si>
  <si>
    <t xml:space="preserve">login yandex </t>
  </si>
  <si>
    <t>Браузер</t>
  </si>
  <si>
    <t>FPS_Echo_Area</t>
  </si>
  <si>
    <t>Yandex.by</t>
  </si>
  <si>
    <t>Осуществить вход в игру Echo_Area</t>
  </si>
  <si>
    <t xml:space="preserve">Echo_Area_test </t>
  </si>
  <si>
    <t>1. Отображается страница "Авторизация" с формой обратной связи
2. Поля заполнены
3. Отображается главное меню.</t>
  </si>
  <si>
    <t>Вход в игру</t>
  </si>
  <si>
    <t>1. Осуществить переход в меню "Авторизация"
2. Заполнить требуемые поля данными
- "Имя" - pety2020
- "Пароль" - 3232423324
3. Нажать на кнопку «Войти»</t>
  </si>
  <si>
    <t>1. Осуществить переход в меню "Авторизация"
2. Заполнить требуемые поля данными
- "Имя" - не указано
- "Пароль" - 3232423324
3. Нажать на кнопку «Войти»</t>
  </si>
  <si>
    <t>1. Осуществить переход в меню "Авторизация"
2. Заполнить требуемые поля данными
- "Имя" - pety2020
- "Пароль" - не указано
3. Нажать на кнопку «Войти»</t>
  </si>
  <si>
    <t>1. Осуществить переход в меню "Авторизация"
2. Заполнить требуемые поля данными
- "Имя" - pety2020
- "Пароль" - 1111
3. Нажать на кнопку «Войти»</t>
  </si>
  <si>
    <t>1. Осуществить переход в меню "Авторизация"
2. Заполнить требуемые поля данными
- "Имя" - pety2020
- "Пароль" - Ald27934
3. Нажать на кнопку «Войти»</t>
  </si>
  <si>
    <t>1. Отображается страница "Авторизация" с формой обратной связи
2. Поля заполнены
3. Отображается сообщение "Введите пожалуйста имя пользователя"</t>
  </si>
  <si>
    <t>1. Отображается страница "Авторизация" с формой обратной связи
2. Поля заполнены
3. Отображается сообщение "Введите пароль"</t>
  </si>
  <si>
    <t>1. Отображается страница "Авторизация" с формой обратной связи
2. Поля заполнены
3. Отображается сообщение "Пароль должен состоять как минимум из 8 символов"</t>
  </si>
  <si>
    <t>1. Отображается страница "Авторизация" с формой обратной связи
2. Поля заполнены
3. Отображается сообщение "Введен не верный пароль"</t>
  </si>
  <si>
    <t>Контрольные вопросы</t>
  </si>
  <si>
    <t xml:space="preserve">1. Дайте определение тест-кейса.
2. С какой целью создаются тест-кейсы?
3. Что такое позитивные и негативные тесты?
4. Что такое классы эквивалентности?
5. Каковы критерии хорошего тест-кейса?
6. Перечислить основные разделы тест-кейса?
</t>
  </si>
  <si>
    <t xml:space="preserve">Ответы на контрольные вопросы </t>
  </si>
  <si>
    <r>
      <t xml:space="preserve">1. </t>
    </r>
    <r>
      <rPr>
        <b/>
        <sz val="11"/>
        <color theme="1"/>
        <rFont val="Calibri"/>
        <family val="2"/>
        <charset val="204"/>
        <scheme val="minor"/>
      </rPr>
      <t xml:space="preserve">Тест-кейс </t>
    </r>
    <r>
      <rPr>
        <sz val="11"/>
        <color theme="1"/>
        <rFont val="Calibri"/>
        <family val="2"/>
        <charset val="204"/>
        <scheme val="minor"/>
      </rPr>
      <t>— это такое описание проверки работы системы, которое может выполнить любой человек из команды, будь то тестировщик, разработчик, аналитик или даже бизнес-заказчик.
Набор тест-кейсов называется тестовым набором (test suite).
Иногда этот набор некорректно называют тест-планом. 
2. Тест-кейсы дают структурированный системный подход, что снижает вероятность пропуска ошибки, хороший способ хранения части проектной информации.Написание тест-кейсов – один из способов протестировать проектную документацию ещё до выхода первого билда.Наличие тест-кейсов значительно ускоряет регрессионное тестирование.Тест-кейсы – прекрасный способ быстро ввести в курс дела новичка или сотрудника, только что подключившегося к проекту.Имея тест-кейсы, можно в любой момент «вспомнить», что делали месяц, полгода, год назад.Можно обмениваться тест-кейсами (и «чек-листами») между проектами.Тест-кейсы позволяют легко отслеживать прогресс.
3.</t>
    </r>
    <r>
      <rPr>
        <b/>
        <sz val="11"/>
        <color theme="1"/>
        <rFont val="Calibri"/>
        <family val="2"/>
        <charset val="204"/>
        <scheme val="minor"/>
      </rPr>
      <t>Позитивные тесты -</t>
    </r>
    <r>
      <rPr>
        <sz val="11"/>
        <color theme="1"/>
        <rFont val="Calibri"/>
        <family val="2"/>
        <charset val="204"/>
        <scheme val="minor"/>
      </rPr>
      <t xml:space="preserve"> проверяют, что приложение делает то, на что оно рассчитано.
</t>
    </r>
    <r>
      <rPr>
        <b/>
        <sz val="11"/>
        <color theme="1"/>
        <rFont val="Calibri"/>
        <family val="2"/>
        <charset val="204"/>
        <scheme val="minor"/>
      </rPr>
      <t xml:space="preserve">Негативные тесты - </t>
    </r>
    <r>
      <rPr>
        <sz val="11"/>
        <color theme="1"/>
        <rFont val="Calibri"/>
        <family val="2"/>
        <charset val="204"/>
        <scheme val="minor"/>
      </rPr>
      <t>проверяют работу приложения в нестандартных условиях.
4.</t>
    </r>
    <r>
      <rPr>
        <b/>
        <sz val="11"/>
        <color theme="1"/>
        <rFont val="Calibri"/>
        <family val="2"/>
        <charset val="204"/>
        <scheme val="minor"/>
      </rPr>
      <t>Класс эквивалентности</t>
    </r>
    <r>
      <rPr>
        <sz val="11"/>
        <color theme="1"/>
        <rFont val="Calibri"/>
        <family val="2"/>
        <charset val="204"/>
        <scheme val="minor"/>
      </rPr>
      <t xml:space="preserve"> - множество тестов со сходными параметрами, протестировав один из них, можно поставить галочку, что протестировал и все остальные (остальные параметры множества будут иметь тот же результат). 
5.Обладает высокой вероятностью обнаружения ошибки.
Не выполняет ненужных действий.
Не является избыточным по отношению к другим тестам.
Исследует соответствующую («ту, которую надо») область приложения.
Позволяет легко диагностировать ошибку.
Делает обнаруженную ошибку очевидной.
Независим (каждый тест-кейс – это индивидуальный сценарий с точкой входа и точкой выхода).
6. </t>
    </r>
    <r>
      <rPr>
        <b/>
        <sz val="11"/>
        <color theme="1"/>
        <rFont val="Calibri"/>
        <family val="2"/>
        <charset val="204"/>
        <scheme val="minor"/>
      </rPr>
      <t>Описание</t>
    </r>
    <r>
      <rPr>
        <sz val="11"/>
        <color theme="1"/>
        <rFont val="Calibri"/>
        <family val="2"/>
        <charset val="204"/>
        <scheme val="minor"/>
      </rPr>
      <t xml:space="preserve"> – отражает цель проверки.
</t>
    </r>
    <r>
      <rPr>
        <b/>
        <sz val="11"/>
        <color theme="1"/>
        <rFont val="Calibri"/>
        <family val="2"/>
        <charset val="204"/>
        <scheme val="minor"/>
      </rPr>
      <t xml:space="preserve">Предусловие </t>
    </r>
    <r>
      <rPr>
        <sz val="11"/>
        <color theme="1"/>
        <rFont val="Calibri"/>
        <family val="2"/>
        <charset val="204"/>
        <scheme val="minor"/>
      </rPr>
      <t xml:space="preserve">(предварительные шаги) – содержит список шагов, которые необходимо выполнить до начала теста.
</t>
    </r>
    <r>
      <rPr>
        <b/>
        <sz val="11"/>
        <color theme="1"/>
        <rFont val="Calibri"/>
        <family val="2"/>
        <charset val="204"/>
        <scheme val="minor"/>
      </rPr>
      <t xml:space="preserve">Шаги </t>
    </r>
    <r>
      <rPr>
        <sz val="11"/>
        <color theme="1"/>
        <rFont val="Calibri"/>
        <family val="2"/>
        <charset val="204"/>
        <scheme val="minor"/>
      </rPr>
      <t xml:space="preserve">– метод выполнения теста, описанный по шагам.
</t>
    </r>
    <r>
      <rPr>
        <b/>
        <sz val="11"/>
        <color theme="1"/>
        <rFont val="Calibri"/>
        <family val="2"/>
        <charset val="204"/>
        <scheme val="minor"/>
      </rPr>
      <t>Ожидаемый результат</t>
    </r>
    <r>
      <rPr>
        <sz val="11"/>
        <color theme="1"/>
        <rFont val="Calibri"/>
        <family val="2"/>
        <charset val="204"/>
        <scheme val="minor"/>
      </rPr>
      <t xml:space="preserve"> – предусмотренное поведение системы после прохождения по шагам.
</t>
    </r>
    <r>
      <rPr>
        <b/>
        <sz val="11"/>
        <color theme="1"/>
        <rFont val="Calibri"/>
        <family val="2"/>
        <charset val="204"/>
        <scheme val="minor"/>
      </rPr>
      <t xml:space="preserve">Статус кейса </t>
    </r>
    <r>
      <rPr>
        <sz val="11"/>
        <color theme="1"/>
        <rFont val="Calibri"/>
        <family val="2"/>
        <charset val="204"/>
        <scheme val="minor"/>
      </rPr>
      <t xml:space="preserve">– проставляется в соответствии с тем, соответствует ли фактический результат ожидаемому.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</si>
</sst>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0"/>
      <name val="Arial"/>
      <family val="2"/>
      <charset val="204"/>
    </font>
    <font>
      <b/>
      <sz val="10"/>
      <color rgb="FF000000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000000"/>
        <bgColor rgb="FF2222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222222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5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7" fillId="9" borderId="0" applyNumberFormat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center"/>
    </xf>
    <xf numFmtId="0" fontId="14" fillId="0" borderId="0" xfId="1" applyFont="1" applyBorder="1" applyAlignment="1">
      <alignment horizontal="left" vertical="top" wrapText="1"/>
    </xf>
    <xf numFmtId="0" fontId="1" fillId="0" borderId="0" xfId="1" applyBorder="1" applyAlignment="1">
      <alignment vertical="top"/>
    </xf>
    <xf numFmtId="0" fontId="0" fillId="10" borderId="0" xfId="0" applyFill="1"/>
    <xf numFmtId="0" fontId="13" fillId="8" borderId="0" xfId="7" applyBorder="1"/>
    <xf numFmtId="0" fontId="11" fillId="7" borderId="0" xfId="6" applyFont="1" applyBorder="1" applyAlignment="1">
      <alignment horizontal="center" vertical="center" wrapText="1"/>
    </xf>
    <xf numFmtId="0" fontId="0" fillId="0" borderId="0" xfId="0" applyBorder="1"/>
    <xf numFmtId="0" fontId="3" fillId="2" borderId="0" xfId="1" applyFont="1" applyFill="1" applyBorder="1" applyAlignment="1">
      <alignment horizontal="right" wrapText="1"/>
    </xf>
    <xf numFmtId="0" fontId="0" fillId="0" borderId="0" xfId="0" applyBorder="1" applyAlignment="1">
      <alignment vertical="top"/>
    </xf>
    <xf numFmtId="0" fontId="8" fillId="4" borderId="0" xfId="3" applyBorder="1" applyAlignment="1">
      <alignment horizontal="right" vertical="top" wrapText="1"/>
    </xf>
    <xf numFmtId="0" fontId="9" fillId="5" borderId="0" xfId="4" applyBorder="1" applyAlignment="1">
      <alignment horizontal="right" vertical="top" wrapText="1"/>
    </xf>
    <xf numFmtId="0" fontId="10" fillId="6" borderId="0" xfId="5" applyBorder="1" applyAlignment="1">
      <alignment horizontal="right" vertical="top" wrapText="1"/>
    </xf>
    <xf numFmtId="0" fontId="0" fillId="0" borderId="0" xfId="0" applyBorder="1" applyAlignment="1">
      <alignment horizontal="center" vertical="top"/>
    </xf>
    <xf numFmtId="0" fontId="2" fillId="0" borderId="0" xfId="1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10" borderId="0" xfId="1" applyFont="1" applyFill="1" applyBorder="1" applyAlignment="1">
      <alignment horizontal="left" vertical="center" wrapText="1"/>
    </xf>
    <xf numFmtId="0" fontId="0" fillId="10" borderId="0" xfId="0" applyFill="1" applyBorder="1"/>
    <xf numFmtId="0" fontId="2" fillId="10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right" vertical="top" wrapText="1"/>
    </xf>
    <xf numFmtId="0" fontId="11" fillId="7" borderId="0" xfId="6" applyFont="1" applyBorder="1" applyAlignment="1">
      <alignment horizontal="center" vertical="center" wrapText="1"/>
    </xf>
    <xf numFmtId="0" fontId="11" fillId="7" borderId="0" xfId="6" applyFont="1" applyAlignment="1">
      <alignment horizontal="center" vertical="center" wrapText="1"/>
    </xf>
    <xf numFmtId="0" fontId="15" fillId="0" borderId="0" xfId="1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9" fillId="5" borderId="0" xfId="4" applyFon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8" borderId="0" xfId="7" applyFont="1" applyBorder="1" applyAlignment="1">
      <alignment horizontal="left" vertical="top"/>
    </xf>
    <xf numFmtId="0" fontId="11" fillId="8" borderId="0" xfId="7" applyFont="1" applyBorder="1" applyAlignment="1">
      <alignment horizontal="left" vertical="top"/>
    </xf>
    <xf numFmtId="0" fontId="13" fillId="8" borderId="0" xfId="7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0" fillId="9" borderId="0" xfId="8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12" fillId="0" borderId="0" xfId="0" applyFont="1" applyBorder="1" applyAlignment="1"/>
    <xf numFmtId="0" fontId="11" fillId="8" borderId="0" xfId="7" applyFont="1" applyBorder="1" applyAlignment="1">
      <alignment vertical="top"/>
    </xf>
    <xf numFmtId="0" fontId="11" fillId="7" borderId="0" xfId="6" applyFont="1" applyBorder="1" applyAlignment="1">
      <alignment horizontal="center" vertical="center" wrapText="1"/>
    </xf>
    <xf numFmtId="0" fontId="4" fillId="11" borderId="0" xfId="1" applyFont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2" fillId="10" borderId="0" xfId="1" applyFont="1" applyFill="1" applyBorder="1" applyAlignment="1">
      <alignment horizontal="left" vertical="center" wrapText="1"/>
    </xf>
    <xf numFmtId="0" fontId="11" fillId="8" borderId="0" xfId="7" applyFont="1" applyBorder="1" applyAlignment="1">
      <alignment horizontal="left" vertical="top"/>
    </xf>
    <xf numFmtId="0" fontId="12" fillId="0" borderId="0" xfId="0" applyFont="1" applyBorder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vertical="top" wrapText="1"/>
    </xf>
  </cellXfs>
  <cellStyles count="9">
    <cellStyle name="20% — акцент6" xfId="8" builtinId="50"/>
    <cellStyle name="Normal 2" xfId="2"/>
    <cellStyle name="Акцент1" xfId="6" builtinId="29"/>
    <cellStyle name="Акцент3" xfId="7" builtinId="37"/>
    <cellStyle name="Нейтральный" xfId="5" builtinId="28"/>
    <cellStyle name="Обычный" xfId="0" builtinId="0"/>
    <cellStyle name="Обычный 2" xfId="1"/>
    <cellStyle name="Плохой" xfId="4" builtinId="27"/>
    <cellStyle name="Хороший" xfId="3" builtinId="26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0000"/>
      <color rgb="FFFFCC66"/>
      <color rgb="FFFF0000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</a:t>
            </a:r>
            <a:r>
              <a:rPr lang="ru-RU" baseline="0"/>
              <a:t> выполнения теста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94-4DA7-8910-7CA19BB59E62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4-4DA7-8910-7CA19BB59E62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4-4DA7-8910-7CA19BB59E62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B94-4DA7-8910-7CA19BB59E62}"/>
              </c:ext>
            </c:extLst>
          </c:dPt>
          <c:cat>
            <c:strRef>
              <c:f>Sum!$C$2:$C$5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Sum!$D$2:$D$5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4-4DA7-8910-7CA19BB5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</a:t>
            </a:r>
            <a:r>
              <a:rPr lang="ru-RU" baseline="0"/>
              <a:t> выполнения теста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C-4517-95EA-F6896ED8A7F0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C-4517-95EA-F6896ED8A7F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C-4517-95EA-F6896ED8A7F0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C-4517-95EA-F6896ED8A7F0}"/>
              </c:ext>
            </c:extLst>
          </c:dPt>
          <c:cat>
            <c:strRef>
              <c:f>Sum!$C$8:$C$11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Sum!$D$8:$D$11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1C-4517-95EA-F6896ED8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</xdr:colOff>
      <xdr:row>0</xdr:row>
      <xdr:rowOff>0</xdr:rowOff>
    </xdr:from>
    <xdr:to>
      <xdr:col>12</xdr:col>
      <xdr:colOff>364160</xdr:colOff>
      <xdr:row>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363600</xdr:colOff>
      <xdr:row>15</xdr:row>
      <xdr:rowOff>100853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16.140625" customWidth="1"/>
    <col min="2" max="2" width="16.7109375" customWidth="1"/>
    <col min="3" max="3" width="25.140625" customWidth="1"/>
    <col min="4" max="4" width="10.28515625" customWidth="1"/>
    <col min="5" max="15" width="16.140625" customWidth="1"/>
  </cols>
  <sheetData>
    <row r="1" spans="1:21" ht="38.25" customHeight="1" x14ac:dyDescent="0.25">
      <c r="A1" s="10" t="s">
        <v>15</v>
      </c>
      <c r="B1" s="10" t="s">
        <v>4</v>
      </c>
      <c r="C1" s="44" t="s">
        <v>16</v>
      </c>
      <c r="D1" s="44"/>
      <c r="E1" s="26" t="s">
        <v>17</v>
      </c>
      <c r="F1" s="10" t="s">
        <v>10</v>
      </c>
      <c r="G1" s="10" t="s">
        <v>11</v>
      </c>
      <c r="H1" s="26" t="s">
        <v>12</v>
      </c>
      <c r="I1" s="26" t="s">
        <v>14</v>
      </c>
      <c r="J1" s="26" t="s">
        <v>13</v>
      </c>
    </row>
    <row r="2" spans="1:21" ht="26.25" x14ac:dyDescent="0.25">
      <c r="A2" s="5" t="s">
        <v>77</v>
      </c>
      <c r="B2" s="31">
        <f ca="1">NOW()</f>
        <v>43181.403564351851</v>
      </c>
      <c r="C2" s="14" t="s">
        <v>3</v>
      </c>
      <c r="D2" s="18">
        <f>COUNTIF(TestCases!H1:H1000,"Passed")</f>
        <v>5</v>
      </c>
      <c r="E2" s="5" t="s">
        <v>28</v>
      </c>
      <c r="F2" s="20">
        <f ca="1">TODAY()</f>
        <v>43181</v>
      </c>
      <c r="G2" s="5" t="s">
        <v>42</v>
      </c>
      <c r="H2" s="5" t="s">
        <v>50</v>
      </c>
      <c r="I2" s="41" t="s">
        <v>7</v>
      </c>
      <c r="J2" s="14" t="s">
        <v>3</v>
      </c>
    </row>
    <row r="3" spans="1:21" ht="26.25" x14ac:dyDescent="0.25">
      <c r="A3" s="13"/>
      <c r="B3" s="13"/>
      <c r="C3" s="15" t="s">
        <v>2</v>
      </c>
      <c r="D3" s="18">
        <f>COUNTIF(TestCases!H4:H1000,"Failed")</f>
        <v>5</v>
      </c>
      <c r="E3" s="13"/>
      <c r="F3" s="13"/>
      <c r="G3" s="13"/>
      <c r="H3" s="17"/>
      <c r="I3" s="41" t="s">
        <v>8</v>
      </c>
      <c r="J3" s="15" t="s">
        <v>2</v>
      </c>
    </row>
    <row r="4" spans="1:21" ht="26.25" x14ac:dyDescent="0.25">
      <c r="A4" s="13"/>
      <c r="B4" s="13"/>
      <c r="C4" s="16" t="s">
        <v>1</v>
      </c>
      <c r="D4" s="18">
        <f>COUNTIF(TestCases!H4:H1000,"Not Tested")</f>
        <v>1</v>
      </c>
      <c r="E4" s="13"/>
      <c r="F4" s="13"/>
      <c r="G4" s="13"/>
      <c r="H4" s="17"/>
      <c r="I4" s="41" t="s">
        <v>51</v>
      </c>
      <c r="J4" s="16" t="s">
        <v>1</v>
      </c>
    </row>
    <row r="5" spans="1:21" x14ac:dyDescent="0.25">
      <c r="A5" s="13"/>
      <c r="B5" s="13"/>
      <c r="C5" s="12" t="s">
        <v>0</v>
      </c>
      <c r="D5" s="18">
        <f>COUNTIF(TestCases!H4:H1000,"Blocked")</f>
        <v>0</v>
      </c>
      <c r="E5" s="13"/>
      <c r="F5" s="13"/>
      <c r="G5" s="13"/>
      <c r="H5" s="17"/>
      <c r="I5" s="41" t="s">
        <v>9</v>
      </c>
      <c r="J5" s="24" t="s">
        <v>0</v>
      </c>
    </row>
    <row r="6" spans="1:21" x14ac:dyDescent="0.25">
      <c r="A6" s="13"/>
      <c r="B6" s="13"/>
      <c r="C6" s="27" t="s">
        <v>43</v>
      </c>
      <c r="D6" s="19">
        <f>SUM(D2:D5)</f>
        <v>11</v>
      </c>
      <c r="E6" s="13"/>
      <c r="F6" s="13"/>
      <c r="G6" s="13"/>
      <c r="H6" s="17"/>
      <c r="I6" s="13"/>
      <c r="J6" s="13"/>
    </row>
    <row r="7" spans="1:21" x14ac:dyDescent="0.25">
      <c r="A7" s="13"/>
      <c r="B7" s="13"/>
      <c r="C7" s="27" t="s">
        <v>44</v>
      </c>
      <c r="D7" s="19">
        <f>COUNTA(TestCases!E4:E1000)</f>
        <v>11</v>
      </c>
      <c r="E7" s="13"/>
      <c r="F7" s="13"/>
      <c r="G7" s="13"/>
      <c r="H7" s="17"/>
      <c r="I7" s="13"/>
      <c r="J7" s="13"/>
    </row>
    <row r="8" spans="1:21" ht="26.25" x14ac:dyDescent="0.25">
      <c r="A8" s="5" t="s">
        <v>76</v>
      </c>
      <c r="B8" s="31">
        <f ca="1">NOW()</f>
        <v>43181.403564351851</v>
      </c>
      <c r="C8" s="14" t="s">
        <v>3</v>
      </c>
      <c r="D8" s="18">
        <f>COUNTIF(TestCases2!H1:H1000,"Passed")</f>
        <v>1</v>
      </c>
      <c r="E8" s="5" t="s">
        <v>28</v>
      </c>
      <c r="F8" s="20">
        <f ca="1">TODAY()</f>
        <v>43181</v>
      </c>
      <c r="G8" s="5" t="s">
        <v>42</v>
      </c>
      <c r="H8" s="5" t="s">
        <v>50</v>
      </c>
      <c r="I8" s="41" t="s">
        <v>7</v>
      </c>
      <c r="J8" s="14" t="s">
        <v>3</v>
      </c>
    </row>
    <row r="9" spans="1:21" ht="26.25" x14ac:dyDescent="0.25">
      <c r="A9" s="13"/>
      <c r="B9" s="13"/>
      <c r="C9" s="15" t="s">
        <v>2</v>
      </c>
      <c r="D9" s="18">
        <f>COUNTIF(TestCases2!H1:H1000,"Failed")</f>
        <v>3</v>
      </c>
      <c r="E9" s="13"/>
      <c r="F9" s="13"/>
      <c r="G9" s="13"/>
      <c r="H9" s="17"/>
      <c r="I9" s="41" t="s">
        <v>8</v>
      </c>
      <c r="J9" s="15" t="s">
        <v>2</v>
      </c>
    </row>
    <row r="10" spans="1:21" ht="26.25" x14ac:dyDescent="0.25">
      <c r="A10" s="13"/>
      <c r="B10" s="13"/>
      <c r="C10" s="16" t="s">
        <v>1</v>
      </c>
      <c r="D10" s="18">
        <f>COUNTIF(TestCases2!H1:H1007,"Not Tested")</f>
        <v>1</v>
      </c>
      <c r="E10" s="13"/>
      <c r="F10" s="13"/>
      <c r="G10" s="13"/>
      <c r="H10" s="17"/>
      <c r="I10" s="41" t="s">
        <v>51</v>
      </c>
      <c r="J10" s="16" t="s">
        <v>1</v>
      </c>
    </row>
    <row r="11" spans="1:21" x14ac:dyDescent="0.25">
      <c r="A11" s="13"/>
      <c r="B11" s="13"/>
      <c r="C11" s="12" t="s">
        <v>0</v>
      </c>
      <c r="D11" s="18">
        <f>COUNTIF(TestCases2!H1:H1007,"Blocked")</f>
        <v>0</v>
      </c>
      <c r="E11" s="13"/>
      <c r="F11" s="13"/>
      <c r="G11" s="13"/>
      <c r="H11" s="17"/>
      <c r="I11" s="41" t="s">
        <v>9</v>
      </c>
      <c r="J11" s="24" t="s">
        <v>0</v>
      </c>
    </row>
    <row r="12" spans="1:21" ht="15" customHeight="1" x14ac:dyDescent="0.25">
      <c r="A12" s="13"/>
      <c r="B12" s="13"/>
      <c r="C12" s="27" t="s">
        <v>43</v>
      </c>
      <c r="D12" s="19">
        <f>SUM(D8:D11)</f>
        <v>5</v>
      </c>
      <c r="E12" s="13"/>
      <c r="F12" s="13"/>
      <c r="G12" s="13"/>
      <c r="H12" s="17"/>
      <c r="I12" s="13"/>
      <c r="J12" s="13"/>
      <c r="R12" s="1"/>
      <c r="S12" s="2"/>
      <c r="T12" s="2"/>
      <c r="U12" s="2"/>
    </row>
    <row r="13" spans="1:21" ht="15" customHeight="1" x14ac:dyDescent="0.25">
      <c r="A13" s="13"/>
      <c r="B13" s="13"/>
      <c r="C13" s="27" t="s">
        <v>44</v>
      </c>
      <c r="D13" s="19">
        <f>COUNTA(TestCases2!E4:E1007)</f>
        <v>5</v>
      </c>
      <c r="E13" s="13"/>
      <c r="F13" s="13"/>
      <c r="G13" s="13"/>
      <c r="H13" s="17"/>
      <c r="I13" s="13"/>
      <c r="J13" s="13"/>
      <c r="R13" s="2"/>
      <c r="S13" s="2"/>
      <c r="T13" s="2"/>
      <c r="U13" s="2"/>
    </row>
    <row r="14" spans="1:21" ht="15" customHeight="1" x14ac:dyDescent="0.25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6" spans="1:21" ht="15" customHeight="1" x14ac:dyDescent="0.25"/>
    <row r="17" spans="1:10" x14ac:dyDescent="0.25">
      <c r="A17" s="46" t="s">
        <v>27</v>
      </c>
      <c r="B17" s="46"/>
      <c r="C17" s="46"/>
      <c r="D17" s="46"/>
      <c r="E17" s="46"/>
      <c r="F17" s="46"/>
      <c r="G17" s="46"/>
      <c r="H17" s="46"/>
      <c r="I17" s="46"/>
      <c r="J17" s="46"/>
    </row>
    <row r="18" spans="1:10" x14ac:dyDescent="0.25">
      <c r="A18" s="15" t="s">
        <v>2</v>
      </c>
      <c r="B18" s="47" t="s">
        <v>46</v>
      </c>
      <c r="C18" s="47"/>
      <c r="D18" s="47"/>
      <c r="E18" s="47"/>
      <c r="F18" s="47"/>
      <c r="G18" s="21"/>
      <c r="H18" s="21"/>
      <c r="I18" s="21"/>
      <c r="J18" s="22"/>
    </row>
    <row r="19" spans="1:10" x14ac:dyDescent="0.25">
      <c r="A19" s="16" t="s">
        <v>1</v>
      </c>
      <c r="B19" s="47" t="s">
        <v>45</v>
      </c>
      <c r="C19" s="47"/>
      <c r="D19" s="47"/>
      <c r="E19" s="47"/>
      <c r="F19" s="47"/>
      <c r="G19" s="47"/>
      <c r="H19" s="47"/>
      <c r="I19" s="47"/>
      <c r="J19" s="22"/>
    </row>
    <row r="20" spans="1:10" x14ac:dyDescent="0.25">
      <c r="A20" s="12" t="s">
        <v>0</v>
      </c>
      <c r="B20" s="47" t="s">
        <v>46</v>
      </c>
      <c r="C20" s="47"/>
      <c r="D20" s="47"/>
      <c r="E20" s="47"/>
      <c r="F20" s="47"/>
      <c r="G20" s="21"/>
      <c r="H20" s="21"/>
      <c r="I20" s="21"/>
      <c r="J20" s="23"/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45" t="s">
        <v>47</v>
      </c>
      <c r="B22" s="45"/>
      <c r="C22" s="45"/>
      <c r="D22" s="45"/>
      <c r="E22" s="45"/>
      <c r="F22" s="45"/>
      <c r="G22" s="45"/>
      <c r="H22" s="45"/>
      <c r="I22" s="45"/>
      <c r="J22" s="45"/>
    </row>
    <row r="23" spans="1:10" x14ac:dyDescent="0.25">
      <c r="A23" s="22" t="s">
        <v>52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0" x14ac:dyDescent="0.25">
      <c r="A24" s="22" t="s">
        <v>49</v>
      </c>
      <c r="B24" s="22"/>
      <c r="C24" s="22"/>
      <c r="D24" s="22"/>
      <c r="E24" s="22"/>
      <c r="F24" s="22"/>
      <c r="G24" s="22"/>
      <c r="H24" s="22"/>
      <c r="I24" s="22"/>
      <c r="J24" s="22"/>
    </row>
    <row r="25" spans="1:10" x14ac:dyDescent="0.25">
      <c r="A25" s="8" t="s">
        <v>48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23"/>
      <c r="B26" s="23"/>
      <c r="C26" s="23"/>
      <c r="D26" s="23"/>
      <c r="E26" s="23"/>
      <c r="F26" s="23"/>
      <c r="G26" s="23"/>
      <c r="H26" s="23"/>
      <c r="I26" s="22"/>
      <c r="J26" s="22"/>
    </row>
    <row r="27" spans="1:10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</row>
  </sheetData>
  <mergeCells count="6">
    <mergeCell ref="C1:D1"/>
    <mergeCell ref="A22:J22"/>
    <mergeCell ref="A17:J17"/>
    <mergeCell ref="B20:F20"/>
    <mergeCell ref="B19:I19"/>
    <mergeCell ref="B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85" zoomScaleNormal="85" workbookViewId="0">
      <selection activeCell="G5" sqref="G5"/>
    </sheetView>
  </sheetViews>
  <sheetFormatPr defaultRowHeight="15" x14ac:dyDescent="0.25"/>
  <cols>
    <col min="1" max="1" width="13.5703125" customWidth="1"/>
    <col min="2" max="2" width="25.140625" customWidth="1"/>
    <col min="3" max="3" width="17" customWidth="1"/>
    <col min="4" max="4" width="13.42578125" style="39" customWidth="1"/>
    <col min="5" max="5" width="18.28515625" customWidth="1"/>
    <col min="6" max="6" width="52.28515625" customWidth="1"/>
    <col min="7" max="7" width="60.140625" customWidth="1"/>
    <col min="8" max="8" width="11.140625" customWidth="1"/>
  </cols>
  <sheetData>
    <row r="1" spans="1:11" x14ac:dyDescent="0.25">
      <c r="A1" s="34" t="s">
        <v>29</v>
      </c>
      <c r="B1" s="34" t="s">
        <v>11</v>
      </c>
      <c r="C1" s="34" t="s">
        <v>75</v>
      </c>
      <c r="D1" s="48" t="s">
        <v>30</v>
      </c>
      <c r="E1" s="48"/>
      <c r="F1" s="36"/>
      <c r="G1" s="9"/>
      <c r="H1" s="9"/>
      <c r="I1" s="9"/>
      <c r="J1" s="9"/>
      <c r="K1" s="9"/>
    </row>
    <row r="2" spans="1:11" x14ac:dyDescent="0.25">
      <c r="A2" s="32" t="s">
        <v>74</v>
      </c>
      <c r="B2" s="32" t="str">
        <f>Sum!G2</f>
        <v>Windows 10 x64</v>
      </c>
      <c r="C2" s="32" t="s">
        <v>55</v>
      </c>
      <c r="D2" s="49" t="s">
        <v>56</v>
      </c>
      <c r="E2" s="49"/>
      <c r="F2" s="49"/>
      <c r="G2" s="32"/>
      <c r="H2" s="32"/>
      <c r="I2" s="32"/>
      <c r="J2" s="32"/>
      <c r="K2" s="32"/>
    </row>
    <row r="3" spans="1:11" ht="75" x14ac:dyDescent="0.25">
      <c r="A3" s="10" t="s">
        <v>40</v>
      </c>
      <c r="B3" s="10" t="s">
        <v>41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 t="s">
        <v>38</v>
      </c>
      <c r="K3" s="10" t="s">
        <v>39</v>
      </c>
    </row>
    <row r="4" spans="1:11" ht="90" x14ac:dyDescent="0.25">
      <c r="A4" s="28">
        <v>1</v>
      </c>
      <c r="B4" s="28"/>
      <c r="C4" s="28"/>
      <c r="D4" s="40" t="s">
        <v>57</v>
      </c>
      <c r="E4" s="28" t="s">
        <v>26</v>
      </c>
      <c r="F4" s="29" t="s">
        <v>20</v>
      </c>
      <c r="G4" s="29" t="s">
        <v>21</v>
      </c>
      <c r="H4" s="30" t="s">
        <v>6</v>
      </c>
      <c r="I4" s="6"/>
      <c r="J4" s="6"/>
      <c r="K4" s="6"/>
    </row>
    <row r="5" spans="1:11" ht="90" x14ac:dyDescent="0.25">
      <c r="A5" s="28">
        <v>2</v>
      </c>
      <c r="B5" s="28"/>
      <c r="C5" s="28"/>
      <c r="D5" s="40" t="s">
        <v>57</v>
      </c>
      <c r="E5" s="28" t="s">
        <v>26</v>
      </c>
      <c r="F5" s="29" t="s">
        <v>22</v>
      </c>
      <c r="G5" s="29" t="s">
        <v>23</v>
      </c>
      <c r="H5" s="30" t="s">
        <v>6</v>
      </c>
      <c r="I5" s="7"/>
      <c r="J5" s="7"/>
      <c r="K5" s="7"/>
    </row>
    <row r="6" spans="1:11" ht="90" x14ac:dyDescent="0.25">
      <c r="A6" s="28">
        <v>3</v>
      </c>
      <c r="B6" s="28"/>
      <c r="C6" s="28"/>
      <c r="D6" s="40" t="s">
        <v>57</v>
      </c>
      <c r="E6" s="28" t="s">
        <v>26</v>
      </c>
      <c r="F6" s="29" t="s">
        <v>24</v>
      </c>
      <c r="G6" s="29" t="s">
        <v>25</v>
      </c>
      <c r="H6" s="30" t="s">
        <v>6</v>
      </c>
      <c r="I6" s="7"/>
      <c r="J6" s="7"/>
      <c r="K6" s="7"/>
    </row>
    <row r="7" spans="1:11" ht="90" x14ac:dyDescent="0.25">
      <c r="A7" s="28">
        <v>4</v>
      </c>
      <c r="D7" s="40" t="s">
        <v>57</v>
      </c>
      <c r="E7" s="28" t="s">
        <v>26</v>
      </c>
      <c r="F7" s="3" t="s">
        <v>54</v>
      </c>
      <c r="G7" s="4" t="s">
        <v>18</v>
      </c>
      <c r="H7" s="30" t="s">
        <v>5</v>
      </c>
      <c r="I7" s="7"/>
      <c r="J7" s="7"/>
      <c r="K7" s="7"/>
    </row>
    <row r="8" spans="1:11" ht="90" x14ac:dyDescent="0.25">
      <c r="A8" s="28">
        <v>5</v>
      </c>
      <c r="D8" s="40" t="s">
        <v>57</v>
      </c>
      <c r="E8" s="28" t="s">
        <v>26</v>
      </c>
      <c r="F8" s="3" t="s">
        <v>19</v>
      </c>
      <c r="G8" s="4" t="s">
        <v>18</v>
      </c>
      <c r="H8" s="30" t="s">
        <v>5</v>
      </c>
      <c r="I8" s="7"/>
      <c r="J8" s="7"/>
      <c r="K8" s="7"/>
    </row>
    <row r="9" spans="1:11" ht="105" x14ac:dyDescent="0.25">
      <c r="A9" s="28">
        <v>6</v>
      </c>
      <c r="D9" s="40" t="s">
        <v>58</v>
      </c>
      <c r="E9" s="37" t="s">
        <v>59</v>
      </c>
      <c r="F9" s="38" t="s">
        <v>60</v>
      </c>
      <c r="G9" s="38" t="s">
        <v>61</v>
      </c>
      <c r="H9" s="30" t="s">
        <v>5</v>
      </c>
    </row>
    <row r="10" spans="1:11" ht="90" x14ac:dyDescent="0.25">
      <c r="A10" s="28">
        <v>7</v>
      </c>
      <c r="D10" s="40" t="s">
        <v>58</v>
      </c>
      <c r="E10" s="37" t="s">
        <v>59</v>
      </c>
      <c r="F10" s="38" t="s">
        <v>62</v>
      </c>
      <c r="G10" s="38" t="s">
        <v>61</v>
      </c>
      <c r="H10" s="30" t="s">
        <v>5</v>
      </c>
    </row>
    <row r="11" spans="1:11" ht="105" x14ac:dyDescent="0.25">
      <c r="A11" s="28">
        <v>8</v>
      </c>
      <c r="D11" s="40" t="s">
        <v>58</v>
      </c>
      <c r="E11" s="37" t="s">
        <v>59</v>
      </c>
      <c r="F11" s="38" t="s">
        <v>63</v>
      </c>
      <c r="G11" s="38" t="s">
        <v>64</v>
      </c>
      <c r="H11" s="30" t="s">
        <v>6</v>
      </c>
    </row>
    <row r="12" spans="1:11" ht="30" x14ac:dyDescent="0.25">
      <c r="A12" s="28">
        <v>9</v>
      </c>
      <c r="D12" s="40" t="s">
        <v>65</v>
      </c>
      <c r="E12" s="37" t="s">
        <v>65</v>
      </c>
      <c r="F12" s="38" t="s">
        <v>66</v>
      </c>
      <c r="G12" s="38" t="s">
        <v>67</v>
      </c>
      <c r="H12" s="30" t="s">
        <v>53</v>
      </c>
    </row>
    <row r="13" spans="1:11" ht="60" x14ac:dyDescent="0.25">
      <c r="A13" s="28">
        <v>10</v>
      </c>
      <c r="D13" s="40" t="s">
        <v>68</v>
      </c>
      <c r="E13" s="37" t="s">
        <v>69</v>
      </c>
      <c r="F13" s="38" t="s">
        <v>70</v>
      </c>
      <c r="G13" s="38" t="s">
        <v>71</v>
      </c>
      <c r="H13" s="30" t="s">
        <v>5</v>
      </c>
    </row>
    <row r="14" spans="1:11" ht="60" x14ac:dyDescent="0.25">
      <c r="A14" s="28">
        <v>11</v>
      </c>
      <c r="D14" s="40" t="s">
        <v>68</v>
      </c>
      <c r="E14" s="37" t="s">
        <v>69</v>
      </c>
      <c r="F14" s="38" t="s">
        <v>72</v>
      </c>
      <c r="G14" s="38" t="s">
        <v>73</v>
      </c>
      <c r="H14" s="30" t="s">
        <v>6</v>
      </c>
    </row>
    <row r="15" spans="1:11" x14ac:dyDescent="0.25">
      <c r="D15"/>
    </row>
    <row r="16" spans="1:11" x14ac:dyDescent="0.25">
      <c r="D16"/>
    </row>
    <row r="17" spans="1:1" x14ac:dyDescent="0.25">
      <c r="A17" s="28"/>
    </row>
    <row r="18" spans="1:1" x14ac:dyDescent="0.25">
      <c r="A18" s="28"/>
    </row>
    <row r="19" spans="1:1" x14ac:dyDescent="0.25">
      <c r="A19" s="28"/>
    </row>
    <row r="20" spans="1:1" x14ac:dyDescent="0.25">
      <c r="A20" s="28"/>
    </row>
    <row r="21" spans="1:1" x14ac:dyDescent="0.25">
      <c r="A21" s="28"/>
    </row>
    <row r="22" spans="1:1" x14ac:dyDescent="0.25">
      <c r="A22" s="28"/>
    </row>
    <row r="23" spans="1:1" x14ac:dyDescent="0.25">
      <c r="A23" s="28"/>
    </row>
    <row r="24" spans="1:1" x14ac:dyDescent="0.25">
      <c r="A24" s="28"/>
    </row>
    <row r="25" spans="1:1" x14ac:dyDescent="0.25">
      <c r="A25" s="28"/>
    </row>
    <row r="26" spans="1:1" x14ac:dyDescent="0.25">
      <c r="A26" s="28"/>
    </row>
    <row r="27" spans="1:1" x14ac:dyDescent="0.25">
      <c r="A27" s="28"/>
    </row>
    <row r="28" spans="1:1" x14ac:dyDescent="0.25">
      <c r="A28" s="28"/>
    </row>
    <row r="29" spans="1:1" x14ac:dyDescent="0.25">
      <c r="A29" s="28"/>
    </row>
    <row r="30" spans="1:1" x14ac:dyDescent="0.25">
      <c r="A30" s="28"/>
    </row>
    <row r="31" spans="1:1" x14ac:dyDescent="0.25">
      <c r="A31" s="28"/>
    </row>
    <row r="32" spans="1:1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</sheetData>
  <mergeCells count="2">
    <mergeCell ref="D1:E1"/>
    <mergeCell ref="D2:F2"/>
  </mergeCells>
  <conditionalFormatting sqref="H1:H1048576">
    <cfRule type="containsText" dxfId="7" priority="1" operator="containsText" text="Not Tested">
      <formula>NOT(ISERROR(SEARCH("Not Tested",H1)))</formula>
    </cfRule>
    <cfRule type="containsText" dxfId="6" priority="2" operator="containsText" text="Blocked">
      <formula>NOT(ISERROR(SEARCH("Blocked",H1)))</formula>
    </cfRule>
    <cfRule type="containsText" dxfId="5" priority="4" operator="containsText" text="failed">
      <formula>NOT(ISERROR(SEARCH("failed",H1)))</formula>
    </cfRule>
    <cfRule type="containsText" dxfId="4" priority="5" operator="containsText" text="passed">
      <formula>NOT(ISERROR(SEARCH("passed",H1)))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E1" sqref="E1"/>
    </sheetView>
  </sheetViews>
  <sheetFormatPr defaultRowHeight="15" x14ac:dyDescent="0.25"/>
  <cols>
    <col min="1" max="1" width="19" customWidth="1"/>
    <col min="2" max="2" width="17.7109375" customWidth="1"/>
    <col min="3" max="3" width="18" customWidth="1"/>
    <col min="4" max="4" width="15.42578125" customWidth="1"/>
    <col min="5" max="5" width="14.42578125" customWidth="1"/>
    <col min="6" max="6" width="54.7109375" customWidth="1"/>
    <col min="7" max="7" width="58.28515625" customWidth="1"/>
    <col min="8" max="8" width="21.7109375" customWidth="1"/>
    <col min="9" max="11" width="24" customWidth="1"/>
  </cols>
  <sheetData>
    <row r="1" spans="1:11" x14ac:dyDescent="0.25">
      <c r="A1" s="35" t="s">
        <v>29</v>
      </c>
      <c r="B1" s="35" t="s">
        <v>11</v>
      </c>
      <c r="C1" s="43" t="s">
        <v>30</v>
      </c>
      <c r="D1" s="43"/>
      <c r="E1" s="43"/>
      <c r="F1" s="36"/>
      <c r="G1" s="9"/>
      <c r="H1" s="9"/>
      <c r="I1" s="9"/>
      <c r="J1" s="9"/>
      <c r="K1" s="9"/>
    </row>
    <row r="2" spans="1:11" x14ac:dyDescent="0.25">
      <c r="A2" s="33" t="s">
        <v>79</v>
      </c>
      <c r="B2" s="33" t="str">
        <f>Sum!G2</f>
        <v>Windows 10 x64</v>
      </c>
      <c r="C2" s="42" t="s">
        <v>78</v>
      </c>
      <c r="D2" s="42"/>
      <c r="E2" s="42"/>
      <c r="F2" s="42"/>
      <c r="G2" s="33"/>
      <c r="H2" s="33"/>
      <c r="I2" s="33"/>
      <c r="J2" s="33"/>
      <c r="K2" s="33"/>
    </row>
    <row r="3" spans="1:11" ht="30" x14ac:dyDescent="0.25">
      <c r="A3" s="25" t="s">
        <v>40</v>
      </c>
      <c r="B3" s="25" t="s">
        <v>41</v>
      </c>
      <c r="C3" s="25" t="s">
        <v>31</v>
      </c>
      <c r="D3" s="25" t="s">
        <v>32</v>
      </c>
      <c r="E3" s="25" t="s">
        <v>33</v>
      </c>
      <c r="F3" s="25" t="s">
        <v>34</v>
      </c>
      <c r="G3" s="25" t="s">
        <v>35</v>
      </c>
      <c r="H3" s="25" t="s">
        <v>36</v>
      </c>
      <c r="I3" s="25" t="s">
        <v>37</v>
      </c>
      <c r="J3" s="25" t="s">
        <v>38</v>
      </c>
      <c r="K3" s="25" t="s">
        <v>39</v>
      </c>
    </row>
    <row r="4" spans="1:11" ht="75" x14ac:dyDescent="0.25">
      <c r="A4" s="28">
        <v>1</v>
      </c>
      <c r="B4" s="28"/>
      <c r="C4" s="28"/>
      <c r="D4" s="40" t="s">
        <v>57</v>
      </c>
      <c r="E4" s="28" t="s">
        <v>81</v>
      </c>
      <c r="F4" s="29" t="s">
        <v>82</v>
      </c>
      <c r="G4" s="29" t="s">
        <v>80</v>
      </c>
      <c r="H4" s="30" t="s">
        <v>5</v>
      </c>
      <c r="I4" s="6"/>
      <c r="J4" s="6"/>
      <c r="K4" s="6"/>
    </row>
    <row r="5" spans="1:11" ht="75" x14ac:dyDescent="0.25">
      <c r="A5" s="28">
        <v>2</v>
      </c>
      <c r="B5" s="28"/>
      <c r="C5" s="28"/>
      <c r="D5" s="40" t="s">
        <v>57</v>
      </c>
      <c r="E5" s="28" t="s">
        <v>81</v>
      </c>
      <c r="F5" s="29" t="s">
        <v>83</v>
      </c>
      <c r="G5" s="29" t="s">
        <v>87</v>
      </c>
      <c r="H5" s="30" t="s">
        <v>6</v>
      </c>
    </row>
    <row r="6" spans="1:11" ht="75" x14ac:dyDescent="0.25">
      <c r="A6" s="28">
        <v>3</v>
      </c>
      <c r="B6" s="28"/>
      <c r="C6" s="28"/>
      <c r="D6" s="40" t="s">
        <v>57</v>
      </c>
      <c r="E6" s="28" t="s">
        <v>81</v>
      </c>
      <c r="F6" s="29" t="s">
        <v>84</v>
      </c>
      <c r="G6" s="29" t="s">
        <v>88</v>
      </c>
      <c r="H6" s="30" t="s">
        <v>6</v>
      </c>
    </row>
    <row r="7" spans="1:11" ht="75" x14ac:dyDescent="0.25">
      <c r="A7" s="28">
        <v>4</v>
      </c>
      <c r="B7" s="28"/>
      <c r="C7" s="28"/>
      <c r="D7" s="40" t="s">
        <v>57</v>
      </c>
      <c r="E7" s="28" t="s">
        <v>81</v>
      </c>
      <c r="F7" s="29" t="s">
        <v>85</v>
      </c>
      <c r="G7" s="29" t="s">
        <v>89</v>
      </c>
      <c r="H7" s="30" t="s">
        <v>53</v>
      </c>
    </row>
    <row r="8" spans="1:11" ht="75" x14ac:dyDescent="0.25">
      <c r="A8" s="28">
        <v>5</v>
      </c>
      <c r="B8" s="28"/>
      <c r="C8" s="28"/>
      <c r="D8" s="40" t="s">
        <v>57</v>
      </c>
      <c r="E8" s="28" t="s">
        <v>81</v>
      </c>
      <c r="F8" s="29" t="s">
        <v>86</v>
      </c>
      <c r="G8" s="29" t="s">
        <v>90</v>
      </c>
      <c r="H8" s="30" t="s">
        <v>6</v>
      </c>
    </row>
    <row r="9" spans="1:11" x14ac:dyDescent="0.25">
      <c r="F9" s="29"/>
    </row>
    <row r="10" spans="1:11" x14ac:dyDescent="0.25">
      <c r="F10" s="29"/>
    </row>
    <row r="11" spans="1:11" x14ac:dyDescent="0.25">
      <c r="F11" s="29"/>
    </row>
    <row r="12" spans="1:11" x14ac:dyDescent="0.25">
      <c r="F12" s="29"/>
    </row>
    <row r="13" spans="1:11" x14ac:dyDescent="0.25">
      <c r="F13" s="29"/>
    </row>
  </sheetData>
  <conditionalFormatting sqref="H1:H8">
    <cfRule type="containsText" dxfId="3" priority="1" operator="containsText" text="Not Tested">
      <formula>NOT(ISERROR(SEARCH("Not Tested",H1)))</formula>
    </cfRule>
    <cfRule type="containsText" dxfId="2" priority="2" operator="containsText" text="Blocked">
      <formula>NOT(ISERROR(SEARCH("Blocked",H1)))</formula>
    </cfRule>
    <cfRule type="containsText" dxfId="1" priority="3" operator="containsText" text="failed">
      <formula>NOT(ISERROR(SEARCH("failed",H1)))</formula>
    </cfRule>
    <cfRule type="containsText" dxfId="0" priority="4" operator="containsText" text="passed">
      <formula>NOT(ISERROR(SEARCH("passed",H1)))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70" zoomScaleNormal="70" workbookViewId="0">
      <selection activeCell="G2" sqref="G2"/>
    </sheetView>
  </sheetViews>
  <sheetFormatPr defaultRowHeight="15" x14ac:dyDescent="0.25"/>
  <cols>
    <col min="1" max="1" width="56" style="8" customWidth="1"/>
    <col min="2" max="2" width="111.5703125" style="8" customWidth="1"/>
    <col min="3" max="16384" width="9.140625" style="8"/>
  </cols>
  <sheetData>
    <row r="1" spans="1:2" x14ac:dyDescent="0.25">
      <c r="A1" s="50" t="s">
        <v>91</v>
      </c>
      <c r="B1" s="8" t="s">
        <v>93</v>
      </c>
    </row>
    <row r="2" spans="1:2" ht="409.5" x14ac:dyDescent="0.25">
      <c r="A2" s="51" t="s">
        <v>92</v>
      </c>
      <c r="B2" s="51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Sum</vt:lpstr>
      <vt:lpstr>TestCases</vt:lpstr>
      <vt:lpstr>TestCases2</vt:lpstr>
      <vt:lpstr>Контрольные вопросы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 Алейчик</cp:lastModifiedBy>
  <dcterms:created xsi:type="dcterms:W3CDTF">2017-03-16T15:04:08Z</dcterms:created>
  <dcterms:modified xsi:type="dcterms:W3CDTF">2018-03-22T06:41:35Z</dcterms:modified>
</cp:coreProperties>
</file>