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omments1.xml" ContentType="application/vnd.openxmlformats-officedocument.spreadsheetml.comments+xml"/>
  <Override PartName="/xl/drawings/drawing5.xml" ContentType="application/vnd.openxmlformats-officedocument.drawing+xml"/>
  <Override PartName="/xl/ctrlProps/ctrlProp147.xml" ContentType="application/vnd.ms-excel.controlproperties+xml"/>
  <Override PartName="/xl/ctrlProps/ctrlProp148.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149.xml" ContentType="application/vnd.ms-excel.controlproperties+xml"/>
  <Override PartName="/xl/ctrlProps/ctrlProp150.xml" ContentType="application/vnd.ms-excel.controlproperties+xml"/>
  <Override PartName="/xl/drawings/drawing7.xml" ContentType="application/vnd.openxmlformats-officedocument.drawing+xml"/>
  <Override PartName="/xl/drawings/drawing8.xml" ContentType="application/vnd.openxmlformats-officedocument.drawing+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showInkAnnotation="0" defaultThemeVersion="164011"/>
  <bookViews>
    <workbookView xWindow="-105" yWindow="-105" windowWidth="23250" windowHeight="12570" activeTab="7"/>
  </bookViews>
  <sheets>
    <sheet name="Наряд на РПО" sheetId="25" r:id="rId1"/>
    <sheet name="+ обязательно Допуск" sheetId="26" r:id="rId2"/>
    <sheet name="+ обязательно инструктаж" sheetId="33" r:id="rId3"/>
    <sheet name="ППРВ" sheetId="34" r:id="rId4"/>
    <sheet name="ПСЭР" sheetId="47" r:id="rId5"/>
    <sheet name="Приложение № 1" sheetId="48" r:id="rId6"/>
    <sheet name="ЛО ПСЭР" sheetId="44" r:id="rId7"/>
    <sheet name="Огневой" sheetId="50" r:id="rId8"/>
  </sheets>
  <externalReferences>
    <externalReference r:id="rId9"/>
  </externalReferences>
  <definedNames>
    <definedName name="_xlnm.Print_Area" localSheetId="1">'+ обязательно Допуск'!$A$1:$Z$44</definedName>
    <definedName name="_xlnm.Print_Area" localSheetId="2">'+ обязательно инструктаж'!$A$1:$Z$100</definedName>
    <definedName name="_xlnm.Print_Area" localSheetId="0">'Наряд на РПО'!$A$1:$Z$296</definedName>
    <definedName name="_xlnm.Print_Area" localSheetId="7">Огневой!$A$1:$Z$285</definedName>
    <definedName name="_xlnm.Print_Area" localSheetId="5">'Приложение № 1'!$A$1:$Z$182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25" l="1"/>
  <c r="D43" i="26" l="1"/>
  <c r="D41" i="26"/>
  <c r="D39" i="26"/>
  <c r="D37" i="26"/>
  <c r="D35" i="26"/>
  <c r="D33" i="26"/>
  <c r="D31" i="26"/>
  <c r="D29" i="26"/>
  <c r="D27" i="26"/>
  <c r="D25" i="26"/>
  <c r="D23" i="26"/>
  <c r="D21" i="26"/>
  <c r="D19" i="26"/>
  <c r="D17" i="26"/>
  <c r="D15" i="26"/>
  <c r="U57" i="33" l="1"/>
  <c r="U7" i="33"/>
  <c r="B195" i="50" l="1"/>
  <c r="L15" i="26" l="1"/>
  <c r="G15" i="26"/>
  <c r="O290" i="25" l="1"/>
  <c r="J290" i="25"/>
  <c r="G5" i="33" l="1"/>
  <c r="G221" i="50" l="1"/>
  <c r="G219" i="50"/>
  <c r="G217" i="50"/>
  <c r="G215" i="50"/>
  <c r="G213" i="50"/>
  <c r="G211" i="50"/>
  <c r="G209" i="50"/>
  <c r="G207" i="50"/>
  <c r="G205" i="50"/>
  <c r="G203" i="50"/>
  <c r="G201" i="50"/>
  <c r="G199" i="50"/>
  <c r="G197" i="50"/>
  <c r="G195" i="50"/>
  <c r="E221" i="50"/>
  <c r="E219" i="50"/>
  <c r="E217" i="50"/>
  <c r="E215" i="50"/>
  <c r="E213" i="50"/>
  <c r="E211" i="50"/>
  <c r="E209" i="50"/>
  <c r="E207" i="50"/>
  <c r="E205" i="50"/>
  <c r="E203" i="50"/>
  <c r="E201" i="50"/>
  <c r="E199" i="50"/>
  <c r="E197" i="50"/>
  <c r="E195" i="50"/>
  <c r="R195" i="50"/>
  <c r="Q15" i="26" l="1"/>
  <c r="B221" i="50" l="1"/>
  <c r="B209" i="50" l="1"/>
  <c r="B213" i="50"/>
  <c r="B215" i="50"/>
  <c r="B201" i="50"/>
  <c r="B205" i="50"/>
  <c r="B211" i="50"/>
  <c r="B217" i="50"/>
  <c r="B203" i="50"/>
  <c r="B219" i="50"/>
  <c r="B199" i="50"/>
  <c r="B207" i="50"/>
  <c r="B197" i="50"/>
  <c r="Y6" i="50" l="1"/>
  <c r="L6" i="50"/>
  <c r="I6" i="50"/>
  <c r="W6" i="50"/>
  <c r="X16" i="25"/>
  <c r="Q284" i="50" l="1"/>
  <c r="G284" i="50"/>
  <c r="I221" i="50"/>
  <c r="I219" i="50"/>
  <c r="I217" i="50"/>
  <c r="I215" i="50"/>
  <c r="I213" i="50"/>
  <c r="I211" i="50"/>
  <c r="I209" i="50"/>
  <c r="I207" i="50"/>
  <c r="I205" i="50"/>
  <c r="I203" i="50"/>
  <c r="I201" i="50"/>
  <c r="I199" i="50"/>
  <c r="I197" i="50"/>
  <c r="R221" i="50"/>
  <c r="R219" i="50"/>
  <c r="R217" i="50"/>
  <c r="R215" i="50"/>
  <c r="R213" i="50"/>
  <c r="R211" i="50"/>
  <c r="R209" i="50"/>
  <c r="R207" i="50"/>
  <c r="R205" i="50"/>
  <c r="R203" i="50"/>
  <c r="R201" i="50"/>
  <c r="R199" i="50"/>
  <c r="R197" i="50"/>
  <c r="I195" i="50"/>
  <c r="X24" i="50"/>
  <c r="X18" i="50"/>
  <c r="W14" i="50"/>
  <c r="O14" i="50"/>
  <c r="G12" i="50"/>
  <c r="T8" i="50"/>
  <c r="G8" i="50"/>
  <c r="M4" i="50"/>
  <c r="M98" i="33" l="1"/>
  <c r="G98" i="33"/>
  <c r="G59" i="33" l="1"/>
  <c r="G55" i="33"/>
  <c r="I53" i="33"/>
  <c r="A15" i="26" l="1"/>
  <c r="A17" i="26" s="1"/>
  <c r="I25" i="47" l="1"/>
  <c r="H23" i="47"/>
  <c r="U10" i="47"/>
  <c r="T7" i="47"/>
  <c r="O4" i="47"/>
  <c r="L122" i="25" l="1"/>
  <c r="L36" i="44" l="1"/>
  <c r="F36" i="44"/>
  <c r="I6" i="44"/>
  <c r="G48" i="33" l="1"/>
  <c r="U9" i="34"/>
  <c r="I21" i="34"/>
  <c r="H19" i="34"/>
  <c r="O3" i="34"/>
  <c r="T6" i="34"/>
  <c r="J287" i="25"/>
  <c r="O287" i="25"/>
  <c r="K224" i="25"/>
  <c r="D224" i="25"/>
  <c r="X224" i="25"/>
  <c r="X217" i="25"/>
  <c r="X213" i="25"/>
  <c r="D217" i="25"/>
  <c r="K217" i="25"/>
  <c r="E10" i="25" l="1"/>
  <c r="G9" i="33"/>
  <c r="A19" i="26"/>
  <c r="A21" i="26" s="1"/>
  <c r="A23" i="26" s="1"/>
  <c r="A25" i="26" s="1"/>
  <c r="A27" i="26" s="1"/>
  <c r="A29" i="26" s="1"/>
  <c r="A31" i="26" s="1"/>
  <c r="A33" i="26" s="1"/>
  <c r="A35" i="26" s="1"/>
  <c r="A37" i="26" s="1"/>
  <c r="A39" i="26" s="1"/>
  <c r="A41" i="26" s="1"/>
  <c r="A43" i="26" s="1"/>
  <c r="Q17" i="26" l="1"/>
  <c r="Q19" i="26" s="1"/>
  <c r="Q21" i="26" s="1"/>
  <c r="Q23" i="26" s="1"/>
  <c r="Q25" i="26" s="1"/>
  <c r="Q27" i="26" s="1"/>
  <c r="Q29" i="26" s="1"/>
  <c r="Q31" i="26" s="1"/>
  <c r="Q33" i="26" s="1"/>
  <c r="Q35" i="26" s="1"/>
  <c r="Q37" i="26" s="1"/>
  <c r="Q39" i="26" s="1"/>
  <c r="Q41" i="26" s="1"/>
  <c r="Q43" i="26" s="1"/>
  <c r="L41" i="26"/>
  <c r="L43" i="26"/>
  <c r="L19" i="26"/>
  <c r="L21" i="26"/>
  <c r="L23" i="26"/>
  <c r="L25" i="26"/>
  <c r="L27" i="26"/>
  <c r="L29" i="26"/>
  <c r="L31" i="26"/>
  <c r="L33" i="26"/>
  <c r="L35" i="26"/>
  <c r="L37" i="26"/>
  <c r="L39" i="26"/>
  <c r="G18" i="26"/>
  <c r="G20" i="26" s="1"/>
  <c r="G22" i="26" s="1"/>
  <c r="G24" i="26" s="1"/>
  <c r="G26" i="26" s="1"/>
  <c r="G28" i="26" s="1"/>
  <c r="G30" i="26" s="1"/>
  <c r="G32" i="26" s="1"/>
  <c r="G34" i="26" s="1"/>
  <c r="G36" i="26" s="1"/>
  <c r="G38" i="26" s="1"/>
  <c r="G40" i="26" s="1"/>
  <c r="G42" i="26" s="1"/>
  <c r="G44" i="26" s="1"/>
  <c r="G17" i="26"/>
  <c r="G19" i="26" s="1"/>
  <c r="G21" i="26" s="1"/>
  <c r="G23" i="26" s="1"/>
  <c r="G25" i="26" s="1"/>
  <c r="G27" i="26" s="1"/>
  <c r="G29" i="26" s="1"/>
  <c r="G31" i="26" s="1"/>
  <c r="G33" i="26" s="1"/>
  <c r="G35" i="26" s="1"/>
  <c r="G37" i="26" s="1"/>
  <c r="G39" i="26" s="1"/>
  <c r="G41" i="26" s="1"/>
  <c r="G43" i="26" s="1"/>
  <c r="L17" i="26"/>
  <c r="I3" i="33" l="1"/>
  <c r="M48" i="33"/>
  <c r="L119" i="25" l="1"/>
  <c r="L116" i="25"/>
</calcChain>
</file>

<file path=xl/comments1.xml><?xml version="1.0" encoding="utf-8"?>
<comments xmlns="http://schemas.openxmlformats.org/spreadsheetml/2006/main">
  <authors>
    <author>Автор</author>
  </authors>
  <commentList>
    <comment ref="A12" authorId="0" shapeId="0">
      <text>
        <r>
          <rPr>
            <sz val="9"/>
            <color indexed="81"/>
            <rFont val="Tahoma"/>
            <family val="2"/>
            <charset val="204"/>
          </rPr>
          <t>План производства работ на высоте является организационно-техническим документом, регламентирующим правила проведения работ на высоте, порядок использования оборудования и инструмента, мероприятия при эксплуатации систем обеспечения безопасности на высоте, машин и механизмов. План производства работ устанавливает требования по охране труда и регулирует порядок действий при организации и проведении работ на высоте, позволяет снизить профессиональные риски</t>
        </r>
      </text>
    </comment>
    <comment ref="Q15" authorId="0" shapeId="0">
      <text>
        <r>
          <rPr>
            <b/>
            <sz val="9"/>
            <color indexed="81"/>
            <rFont val="Tahoma"/>
            <family val="2"/>
            <charset val="204"/>
          </rPr>
          <t>Номер наряд-допуска на работы на высоте</t>
        </r>
      </text>
    </comment>
    <comment ref="H19" authorId="0" shapeId="0">
      <text>
        <r>
          <rPr>
            <b/>
            <sz val="9"/>
            <color indexed="81"/>
            <rFont val="Tahoma"/>
            <family val="2"/>
            <charset val="204"/>
          </rPr>
          <t>Указывается наименование, содержание и условия проводимых работ на высоте</t>
        </r>
      </text>
    </comment>
    <comment ref="I21" authorId="0" shapeId="0">
      <text>
        <r>
          <rPr>
            <b/>
            <sz val="9"/>
            <color indexed="81"/>
            <rFont val="Tahoma"/>
            <family val="2"/>
            <charset val="204"/>
          </rPr>
          <t xml:space="preserve">Указывается конкретное 
место выполнения работ </t>
        </r>
      </text>
    </comment>
    <comment ref="W35" authorId="0" shapeId="0">
      <text>
        <r>
          <rPr>
            <b/>
            <sz val="9"/>
            <color indexed="81"/>
            <rFont val="Tahoma"/>
            <family val="2"/>
            <charset val="204"/>
          </rPr>
          <t>Указываются используемый тип систем при работе на высоте, её состав и количество</t>
        </r>
      </text>
    </comment>
    <comment ref="N95" authorId="0" shapeId="0">
      <text>
        <r>
          <rPr>
            <b/>
            <sz val="9"/>
            <color indexed="81"/>
            <rFont val="Tahoma"/>
            <family val="2"/>
            <charset val="204"/>
          </rPr>
          <t>Указываются применяемые на объекте постоянные ограждающие конструкции</t>
        </r>
      </text>
    </comment>
    <comment ref="N99" authorId="0" shapeId="0">
      <text>
        <r>
          <rPr>
            <b/>
            <sz val="9"/>
            <color indexed="81"/>
            <rFont val="Tahoma"/>
            <family val="2"/>
            <charset val="204"/>
          </rPr>
          <t>Для обозначения опасных зон при работе на высоте применяется один из следующих типов временных ограждающих устройств - сигнальные, защитные, страховочные ограждения.
- Сигнальные ограждения должны быть установлены на расстоянии не менее 2,0 м от края перекрытия, покрытия или рабочих площадок для обозначения зоны, за пределами которой существует опасность падения работника с высоты. Высота ограждения должна быть в пределах от 0,8 до 1,1 м.
По длине ограждения через каждые 5-10 м должны быть установлены плакаты, предупреждающие об опасной зоне. Конструктивные элементы сигнальных ограждений не рассчитывают на нагрузки. Защитное ограждение должно быть установлено на расстоянии не менее 2,0 м от края перепада высот для предотвращения непреднамеренного доступа в опасную зону. 
- Защитные ограждения рассчитывают на прочность и устойчивость к поочередному действию как горизонтальных, так и вертикальных равномерно распределенных нагрузок. Страховочное ограждение должно быть установлено непосредственно на границе перепада высот или на расстоянии до 0,3 м от края для предотвращения падения с высоты работника в случае потери им устойчивости вблизи границы перепада высот.
- Страховочные ограждения рассчитывают на прочность и устойчивость к действию горизонтальной сосредоточенной нагрузки не менее 700 Н (70 кгс), приложенной в любой точке по высоте ограждения в середине пролета, а страховочные наружные, кроме того, - на прочность.
Для обозначения опасных зон дополнительно может использоваться сигнальная лента. Для закрытия технологических проемов используются защитные настилы.</t>
        </r>
      </text>
    </comment>
    <comment ref="N102" authorId="0" shapeId="0">
      <text>
        <r>
          <rPr>
            <b/>
            <sz val="9"/>
            <color indexed="81"/>
            <rFont val="Tahoma"/>
            <family val="2"/>
            <charset val="204"/>
          </rPr>
          <t>Указываются конкретные средства подмащивания, применяемые на объекте при работах на высоте: леса стоечные приставные, леса свободностоящие, леса передвижные, подмости сборно-разборные, подмости передвижные с перемещаемым рабочим местом, вышки передвижные, площадки, навешиваемые на строительные конструкции, лестницы свободно-стоящие. лестницы приставные наклонные, лестницы приставные вертикальные, стремянки, настилы, туры, люльки подъемников и другие.</t>
        </r>
      </text>
    </comment>
    <comment ref="N106" authorId="0" shapeId="0">
      <text>
        <r>
          <rPr>
            <b/>
            <sz val="9"/>
            <color indexed="81"/>
            <rFont val="Tahoma"/>
            <family val="2"/>
            <charset val="204"/>
          </rPr>
          <t>Указываются конкретные подъемные сооружения (грузоподъемные механизмы), эксплуатируемые на объекте:
а) грузоподъемные краны всех типов;
б) мостовые краны-штабелеры;
в) краны-трубоукладчики;
г) краны-манипуляторы;
д) строительные подъемники;
е) подъемники (вышки), предназначенные для перемещения людей, людей и груза (подъемники с рабочими платформами);
ж) грузовые электрические тележки, передвигающиеся по надземным рельсовым путям совместно с кабиной управления;
з) электрические тали;
и) краны-экскаваторы, предназначенные для работы с крюком;
к) сменные грузозахватные органы и съемные грузозахватные приспособления (крюки, грейферы, магниты, спредеры, траверсы, захваты, стропы), используемые совместно с ПС для подъема и перемещения грузов;
л) грузовая тара;
м) специальные съемные кабины и люльки, навешиваемые на грузозахватные органы кранов и используемые для подъема и транспортировки людей;
н) рельсовые пути (для опорных и подвесных ПС, передвигающихся по рельсам).</t>
        </r>
      </text>
    </comment>
    <comment ref="N110" authorId="0" shapeId="0">
      <text>
        <r>
          <rPr>
            <b/>
            <sz val="9"/>
            <color indexed="81"/>
            <rFont val="Tahoma"/>
            <family val="2"/>
            <charset val="204"/>
          </rPr>
          <t xml:space="preserve">СИЗ указываются на основании проведенной СОУТ и оценки профессиональных рисков. В зависимости от конкретных условий работ на высоте указываются СИЗ, совместимые с системами безопасности от падения с высоты:
а) специальная одежда - в зависимости от воздействующих вредных производственных факторов;
б) каски - для защиты головы от травм, вызванных падающими предметами или ударами о предметы и конструкции, для защиты верхней части головы от поражения переменным электрическим током напряжением до 440 В;
в) очки защитные, защитные щитки и экраны - для защиты от механического воздействия летящих частиц, аэрозолей, брызг химических веществ, искр и брызг расплавленного металла, оптического, инфракрасного и ультрафиолетового излучения;
г) защитные перчатки или рукавицы, защитные крема и другие средства - для защиты рук;
д) специальная обувь соответствующего типа - при работах с опасностью получения травм ног, а также имеющей противоскользящие свойства;
е) средства защиты органов дыхания - от пыли, дыма, паров и газов;
ж) индивидуальные кислородные аппараты и другие средства - при работе в условиях вероятной кислородной недостаточности;
з) средства защиты слуха;
и) средства защиты, используемые в электроустановках;
к) спасательные жилеты и пояса - при опасности падения в воду;
л) сигнальные жилеты - при выполнении работ в местах движения транспортных средств.
Работники, выполняющие работы на высоте, обязаны пользоваться защитными касками с застегнутым подбородочным ремнем. Внутренняя оснастка и подбородочный ремень должны быть съемными и иметь устройства для крепления к корпусу каски. Подбородочный ремень должен регулироваться по длине, способ крепления должен обеспечивать возможность его быстрого отсоединения и не допускать самопроизвольного падения или смещения каски с головы работающего.
Работникам, выполняющим работы на высоте (в зависимости от объекта, времени года и климатических условий), выдается специальная обувь, имеющая противоскользящие свойства, в соответствии с эксплуатационной документацией (инструкцией) изготовителя.
</t>
        </r>
      </text>
    </comment>
    <comment ref="N113" authorId="0" shapeId="0">
      <text>
        <r>
          <rPr>
            <b/>
            <sz val="9"/>
            <color indexed="81"/>
            <rFont val="Tahoma"/>
            <family val="2"/>
            <charset val="204"/>
          </rPr>
          <t xml:space="preserve">Пути и средства подъема или спуска работников к рабочим местам или местам производства работ указываются в соответствии с технической документацией (технологическая карта, ПОС, строительный генеральный план и др.). Проходы на площадках и рабочих местах должны отвечать следующим требованиям:
а) ширина одиночных проходов к рабочим местам и на рабочих местах должна быть не менее 0,6 м, расстояние от пола прохода до элементов перекрытия (далее - высота в свету) - не менее 1,8 м;
б) лестницы или скобы, применяемые для подъема или спуска работников на рабочие места на высоте более 5 м, должны быть оборудованы системами безопасности.
Для безопасного перехода на высоте с одного рабочего места на другое при невозможности устройства переходных мостиков с защитными ограждениями должны применяться страховочные системы с анкерными устройствами, использующие горизонтальные анкерные (жесткие или гибкие) анкерные линии, расположенные горизонтально или под углом до 15° к горизонту.
Для организации безопасного и удобного подъема/спуска к рабочим местам на высоте, подхода к местам производства работ, а также для предупреждения падения работников с высоты следует применять средства коллективной защиты - страховочные канаты, средства подмащивания и ЗУС, разработанные и изготовленные в установленном порядке.
</t>
        </r>
      </text>
    </comment>
    <comment ref="N117" authorId="0" shapeId="0">
      <text>
        <r>
          <rPr>
            <b/>
            <sz val="9"/>
            <color indexed="81"/>
            <rFont val="Tahoma"/>
            <family val="2"/>
            <charset val="204"/>
          </rPr>
          <t>При производстве работ на высоте в темное время суток площадки и участки производства, рабочие места, проезды и подходы к ним должны быть освещены (электрические лампы и др.). Для общего внутреннего и наружного освещения должно применяться напряжение не выше 220 В переменного или постоянного тока. В помещениях без повышенной опасности напряжение 220 В может применяться для стационарно установленных осветительных приборов вне зависимости от высоты установки. При высоте подвески менее 2,5 м должны применяться светильники специальной конструкции классов защиты 2 или 3 либо с напряжением не выше 50 В. Питание светильников напряжением до 50 В должно осуществляться от понижающих трансформаторов, машинных преобразователей, аккумуляторных батарей. Применять для указанных целей автотрансформаторы, дроссели и реостаты запрещается. Корпуса понижающих трансформаторов и их вторичные обмотки должны быть заземлены. Применять стационарные светильники в качестве переносных запрещается. Следует пользоваться переносными светильниками только промышленного изготовления. Связь и сигнализация между работниками осуществляется устно и визуально, а также при помощи переговорных устройств (раций).</t>
        </r>
      </text>
    </comment>
    <comment ref="N120" authorId="0" shapeId="0">
      <text>
        <r>
          <rPr>
            <b/>
            <sz val="9"/>
            <color indexed="81"/>
            <rFont val="Tahoma"/>
            <family val="2"/>
            <charset val="204"/>
          </rPr>
          <t>Рабочее место должно находиться в близкой доступности от оборудованного комплекса первичных средств пожаротушения (ящики с песком, лопаты, ломы, багры, покрывала для изоляции очага возгорания, огнетушители).
Пожарные щиты комплектуются немеханизированным пожарным инструментом и инвентарем. Нормы комплектации пожарных щитов немеханизированным инструментом и инвентарем приводятся по нормам, установленным Правилами противопожарного режима в РФ, утв. Постановлением Правительства РФ от 16.09.2020 г. N 1479. Использование первичных средств пожаротушения, немеханизированного пожарного инструмента и инвентаря для хозяйственных и прочих нужд, не связанных с тушением пожара, запрещается.
Выбор типа и расчет необходимого количества огнетушителей на объекте определяется по нормам, установленным Правилами противопожарного режима в РФ, утв. Постановлением Правительства РФ от 16.09.2020 г. N 1479. При проведении огневых работ должно быть исключено воздействие открытого огня на горючие материалы, если это не предусмотрено технологией производства работ. После завершения работ должен быть обеспечен контроль места производства работ в течение не менее 4 часов, а рабочее место должно быть обеспечено 2 огнетушителями.
Со строящихся высотных сооружений для эвакуации людей необходимо наличие не менее 2 лестниц соответствующей длины из негорючих материалов на весь период строительства.
При определении видов и количества первичных средств пожаротушения следует учитывать физико-химические и пожароопасные свойства горючих веществ, их взаимодействие с огнетушащими веществами, а также площадь помещений, открытых площадок и установок. При выборе огнетушителя с соответствующим температурным пределом использования учитываются климатические условия эксплуатации зданий, сооружений, помещений. Если возможны комбинированные очаги пожара, то предпочтение при выборе огнетушителя отдается более универсальному
по области применения. Каждый огнетушитель, установленный на объекте, должен иметь порядковый номер, нанесенный на корпус огнетушителя, дату зарядки (перезарядки), а запускающее или запорно-пусковое устройство должно быть опломбировано.</t>
        </r>
      </text>
    </comment>
    <comment ref="N124" authorId="0" shapeId="0">
      <text>
        <r>
          <rPr>
            <b/>
            <sz val="9"/>
            <color indexed="81"/>
            <rFont val="Tahoma"/>
            <family val="2"/>
            <charset val="204"/>
          </rPr>
          <t xml:space="preserve">Указываются санитарно-бытовые помещения, находящиеся на территории объекта (туалеты, помещения для приема пищи, отдыха и обогрева, гардеробные (помещения для хранения одежды), сушилки для одежды и обуви, душевые, устройства обогрева, снабжения питьевой водой, горячей водой и др.). При организации и проведении строительства многоэтажных (высотных) домов необходимо предусматривать возможность использования работниками, участвующими в строительном производстве, на строящихся верхних этажах зданий (начиная с 6 этажа) переносных биотуалетов, перемещаемых по мере продвижения основных строительных работ.
Должны организовываться посты оказания первой помощи, обеспеченные аптечками для оказания первой помощи работникам, укомплектованными изделиями медицинского назначения.
Рабочие места при выполнении строительных работ должны соответствовать санитарно-гигиеническим требованиям. Концентрации вредных веществ в воздухе рабочей зоны, а также уровни шума и вибрации на рабочих местах не должны превышать установленных санитарных норм и гигиенических нормативов. Параметры микроклимата должны соответствовать санитарным правилам и нормам по гигиеническим требованиям. Машины и агрегаты, создающие шум при работе, следует эксплуатировать таким образом, чтобы уровни звука на рабочих местах, на участках и на территории строительной площадки не превышали допустимых величин, указанных в санитарных нормах. При эксплуатации машин, а также при организации рабочих мест для устранения вредного воздействия на работающих повышенного уровня шума следует применять:
- технические средства (уменьшение шума оборудования в источнике его образования; применение технологических процессов, при которых уровни звука на рабочих местах не превышают допустимые и т.д.);
- средства индивидуальной защиты;
- организационные мероприятия (выбор оптимального режима труда и отдыха, сокращение времени воздействия шумовых факторов в рабочей зоне и другие мероприятия). Производственное оборудование, генерирующее вибрацию, должно соответствовать требованиям санитарных норм.
В производственных помещениях с постоянным пребыванием работников и помещениях для отдыха должны быть предусмотрены мероприятия, направленные на предотвращение вреда здоровью работников от воздействия избыточного тепла или холода. При разработке мероприятий необходимо учитывать категории работ по энергозатратам, указанные в гигиенических нормативах, а также климатические условия местности, теплозащитные свойства применяемой работниками специальной одежды, специальной обуви (далее - спецодежда и обувь соответственно) и других СИЗ.
</t>
        </r>
      </text>
    </comment>
  </commentList>
</comments>
</file>

<file path=xl/comments2.xml><?xml version="1.0" encoding="utf-8"?>
<comments xmlns="http://schemas.openxmlformats.org/spreadsheetml/2006/main">
  <authors>
    <author>Автор</author>
  </authors>
  <commentList>
    <comment ref="Q19" authorId="0" shapeId="0">
      <text>
        <r>
          <rPr>
            <b/>
            <sz val="9"/>
            <color indexed="81"/>
            <rFont val="Tahoma"/>
            <family val="2"/>
            <charset val="204"/>
          </rPr>
          <t>Номер наряд-допуска на работы на высоте</t>
        </r>
      </text>
    </comment>
  </commentList>
</comments>
</file>

<file path=xl/sharedStrings.xml><?xml version="1.0" encoding="utf-8"?>
<sst xmlns="http://schemas.openxmlformats.org/spreadsheetml/2006/main" count="782" uniqueCount="463">
  <si>
    <t>Наименование организации:
Contractor:</t>
  </si>
  <si>
    <t>Наряд-допуск №: 
Work Permit №:</t>
  </si>
  <si>
    <t>Процедуры
Procedures</t>
  </si>
  <si>
    <t>Запрос NPPA
NPPA Request</t>
  </si>
  <si>
    <t>Взрывоопасные вещества
Explosive substances</t>
  </si>
  <si>
    <t>Вибрация
Vibrations</t>
  </si>
  <si>
    <t>Пар
Steam</t>
  </si>
  <si>
    <t>Острые кромки, углы, торчащие штыри
Sharp edges, corners, protruding pins</t>
  </si>
  <si>
    <t>Высокая/низкая температура
High / low temperature</t>
  </si>
  <si>
    <t>Иное:
Other:</t>
  </si>
  <si>
    <t>Гидравлический подъемник/мобильная подъемная рабочая платформа
Hydraulic lift/mobile lifting work platform</t>
  </si>
  <si>
    <t>Строительные леса
Scaffolding</t>
  </si>
  <si>
    <t>Ручной инструмент
Hand tool</t>
  </si>
  <si>
    <t>Сварочное оборудование
Welding equipment</t>
  </si>
  <si>
    <t>Уборочный инвентарь
Cleaning equipment</t>
  </si>
  <si>
    <t>Бетононасос
Concrete pump</t>
  </si>
  <si>
    <t>Воздушный компрессор
Air compressor</t>
  </si>
  <si>
    <t>Горелка
Burner</t>
  </si>
  <si>
    <t>Кран
Crane</t>
  </si>
  <si>
    <t>Погрузчик
Loader</t>
  </si>
  <si>
    <t>Грейдер
Grader</t>
  </si>
  <si>
    <t>Бульдозер
Bulldozer</t>
  </si>
  <si>
    <t>Экскаватор
Excavator</t>
  </si>
  <si>
    <t>Самосвал
Dump truck</t>
  </si>
  <si>
    <t>Дорожный каток
Road roller</t>
  </si>
  <si>
    <t>Виброплита
Vibrating plate</t>
  </si>
  <si>
    <t>СИЗ (5М)
PPE (5M)</t>
  </si>
  <si>
    <t>Пылезащитная маска/противогаз
Dust mask/Gas mask</t>
  </si>
  <si>
    <t>Лицевой щиток
Face shield</t>
  </si>
  <si>
    <t>Антивибрационные перчатки
Anti-vibration gloves</t>
  </si>
  <si>
    <t>Одноразовый комбинезон
Disposable coveralls</t>
  </si>
  <si>
    <t>Огнетушители
Fire extinguishers</t>
  </si>
  <si>
    <t>Аптечка первой медицинской помощи
First aid kit</t>
  </si>
  <si>
    <t>Достаточная вентиляция
Adequate ventilation</t>
  </si>
  <si>
    <t>Удерживающие системы
Restraint systems</t>
  </si>
  <si>
    <t>Системы позиционирования
Positioning systems</t>
  </si>
  <si>
    <t>Страховочные системы
Safety systems</t>
  </si>
  <si>
    <t>Эвакуационные и спасательные системы
Evacuation and rescue systems</t>
  </si>
  <si>
    <t>Руководитель работ (подпись)
Work manager (signature)</t>
  </si>
  <si>
    <t>№ п/п</t>
  </si>
  <si>
    <t>Филиал Общества с ограниченной ответственностью «Трест Росспецэнергомонтаж» Египет, г. Каир
Branch office of "Trest RosSEM" LLC, Cairo, Egypt</t>
  </si>
  <si>
    <t>3.</t>
  </si>
  <si>
    <t>4.</t>
  </si>
  <si>
    <t>Наименование работ:
Name of works:</t>
  </si>
  <si>
    <t>6.</t>
  </si>
  <si>
    <t>Приложения:
Attachments:</t>
  </si>
  <si>
    <t>Акт электроизоляции (EIC.) 
Electrical Isolation 
Certificate (EIC.)</t>
  </si>
  <si>
    <t>Акт механической изоляции (MIC.)
Mechanical Isolation Certificate (MIC.)</t>
  </si>
  <si>
    <t>7.</t>
  </si>
  <si>
    <t>8.</t>
  </si>
  <si>
    <t>9.</t>
  </si>
  <si>
    <t>Меры безопасности:
Safety Precautions:</t>
  </si>
  <si>
    <t>10.</t>
  </si>
  <si>
    <t>11.</t>
  </si>
  <si>
    <t>12.</t>
  </si>
  <si>
    <t>13.</t>
  </si>
  <si>
    <t>14.</t>
  </si>
  <si>
    <t>Производство совмещенных работ:
Production of combined works:</t>
  </si>
  <si>
    <t>Проект АЭС
«Эль-Дабаа»</t>
  </si>
  <si>
    <t>Связанный наряд на выполнение работ
(Наряд № ___________ )
Linked work Permit
(PTW № ___________ )</t>
  </si>
  <si>
    <t>1.</t>
  </si>
  <si>
    <t>2.</t>
  </si>
  <si>
    <t xml:space="preserve">Наряд №
PTW № </t>
  </si>
  <si>
    <t>Время
Time</t>
  </si>
  <si>
    <t>Подпись
Signature</t>
  </si>
  <si>
    <t>Дата
Date</t>
  </si>
  <si>
    <t>Работа закончена, бригада выведена с места проведения работ.
The work has been completed, the team has withdrawn from the place of work</t>
  </si>
  <si>
    <t>Ответственный исполнитель
работ
Responsible work executor</t>
  </si>
  <si>
    <t>Лист ознакомления с инструктажем перед началом работ (TBT)</t>
  </si>
  <si>
    <t>Место проведения работ:
Work location:</t>
  </si>
  <si>
    <t>Дата:
Date:</t>
  </si>
  <si>
    <t>Риски, связанные с проведением работ, меры безопасности, требования к СИЗ:
Risks associated with work, safety measures, requirements for PPE:</t>
  </si>
  <si>
    <t>Риски:
Risks:</t>
  </si>
  <si>
    <r>
      <rPr>
        <b/>
        <sz val="10"/>
        <color theme="1"/>
        <rFont val="Times New Roman"/>
        <family val="1"/>
        <charset val="204"/>
      </rPr>
      <t xml:space="preserve">Тема собрания </t>
    </r>
    <r>
      <rPr>
        <sz val="10"/>
        <color theme="1"/>
        <rFont val="Times New Roman"/>
        <family val="1"/>
        <charset val="204"/>
      </rPr>
      <t xml:space="preserve">(заранее определена или с учетом условий, применяемого оборудования):
</t>
    </r>
    <r>
      <rPr>
        <b/>
        <sz val="10"/>
        <color theme="1"/>
        <rFont val="Times New Roman"/>
        <family val="1"/>
        <charset val="204"/>
      </rPr>
      <t>Topic of the meeting</t>
    </r>
    <r>
      <rPr>
        <sz val="10"/>
        <color theme="1"/>
        <rFont val="Times New Roman"/>
        <family val="1"/>
        <charset val="204"/>
      </rPr>
      <t xml:space="preserve"> (pre-determined or taking into account the conditions and equipment used):</t>
    </r>
  </si>
  <si>
    <t>Ф.И.О.
Full name</t>
  </si>
  <si>
    <t>Trest RosSEM</t>
  </si>
  <si>
    <t>Целевой инструктаж перед началом работ с учетом условий выполняемых работ и применяемого оборудования
Targeted briefing before starting work, taking into account the conditions of the work being performed and the equipment used</t>
  </si>
  <si>
    <r>
      <rPr>
        <b/>
        <sz val="10"/>
        <color theme="1"/>
        <rFont val="Times New Roman"/>
        <family val="1"/>
        <charset val="204"/>
      </rPr>
      <t>Подписи работников</t>
    </r>
    <r>
      <rPr>
        <sz val="10"/>
        <color theme="1"/>
        <rFont val="Times New Roman"/>
        <family val="1"/>
        <charset val="204"/>
      </rPr>
      <t xml:space="preserve">
</t>
    </r>
    <r>
      <rPr>
        <b/>
        <sz val="10"/>
        <color theme="1"/>
        <rFont val="Times New Roman"/>
        <family val="1"/>
        <charset val="204"/>
      </rPr>
      <t>Signatures of workers</t>
    </r>
  </si>
  <si>
    <t>(Внимание: Ваша подпись означает, что Вы ознакомлены с соответствующими рисками, связанными с проведением работ, мерами безопасности и требованиями к СИЗ, подтверждаете их соблюдение)
(Attention: Your signature means that you are familiar with the relevant risks associated with the work, safety measures and PPE requirements, and confirm their compliance)</t>
  </si>
  <si>
    <t>Организатор собрания:
Meeting organizer:</t>
  </si>
  <si>
    <t>(должность/position)</t>
  </si>
  <si>
    <t>(Ф.И.О./full name)</t>
  </si>
  <si>
    <t>(подпись/personal signature)</t>
  </si>
  <si>
    <t>Должность:
Position:</t>
  </si>
  <si>
    <t>Подпись:
Signature:</t>
  </si>
  <si>
    <t>5.</t>
  </si>
  <si>
    <t>Наименование организации:
Company Name:</t>
  </si>
  <si>
    <t>Дата, время
Date, time</t>
  </si>
  <si>
    <t>СИЗ, меры безопасности:
PPE, safety measures:</t>
  </si>
  <si>
    <t>Сброс давления
Pressure relief</t>
  </si>
  <si>
    <t>(указывается номер ОС ППР, ППР, ТК и т.д.)
(the number of HC WEP, WEP, MS, etc. is indicated)</t>
  </si>
  <si>
    <t>Журнал анализа воздушной среды
Log Book of Air Environment Analysis</t>
  </si>
  <si>
    <t>План производства работ на высоте
WEP for works at height</t>
  </si>
  <si>
    <t>Схемы / План
Schematics / Plan</t>
  </si>
  <si>
    <t>Воспламеняющиеся вещества
Flammables substances</t>
  </si>
  <si>
    <t>Сосуды под давлением
Preasure vessels</t>
  </si>
  <si>
    <t>Опасность над головой
Hazard is overhead</t>
  </si>
  <si>
    <t>Недостаточная освещенность
Insufficient illumination</t>
  </si>
  <si>
    <t>Нагретые поверхности, при соприкосновении с которыми можно получить ожог
Heated surfaces that can lead to burns when contacting</t>
  </si>
  <si>
    <t>Подвижные части оборудования
Moving parts of prodaction equipment</t>
  </si>
  <si>
    <t>Воздействие шума
Noise exposure</t>
  </si>
  <si>
    <t>Движущиеся машины и механизмы
Moving machines and mechanisms</t>
  </si>
  <si>
    <t>Работа на высоте
Working at height</t>
  </si>
  <si>
    <t>Недостаток кислорода
Lack of oxygen</t>
  </si>
  <si>
    <t>Опасные химические вещества и жидкости
Dangerous chemicals and liqids</t>
  </si>
  <si>
    <t>Дым / пыль
Smoke / dust</t>
  </si>
  <si>
    <t>Высокое/низкое давление
High / Low pressure</t>
  </si>
  <si>
    <t>Опасность поражения электрическим током
Dangerous of electric shock</t>
  </si>
  <si>
    <t>Световая мачта
Light mast</t>
  </si>
  <si>
    <t>Прожектор
Floodlight</t>
  </si>
  <si>
    <t>Лестницы
Ladders</t>
  </si>
  <si>
    <t>Бензоинструмент
Gasoline-powered tools</t>
  </si>
  <si>
    <t>Станочное оборудование
Machine tools</t>
  </si>
  <si>
    <t>Тепловая пушка
Heat gun</t>
  </si>
  <si>
    <t>Ручной электрический инструмент
Hand-held electric tool</t>
  </si>
  <si>
    <t>Инструмент для работы с бетоном
Tool for concrete works</t>
  </si>
  <si>
    <t>Баллон со сжатым газом
Compressed gas cylinder</t>
  </si>
  <si>
    <t>Оборудование и инструмент:
Equipment and tools:</t>
  </si>
  <si>
    <t>Вредные и опасные производственные факторы:
Harmful and hazardous production factors:</t>
  </si>
  <si>
    <t>Химически стойкие перчатки/перчатки покрытые ПВХ
Chemically resistant gloves/PVC coated gloves</t>
  </si>
  <si>
    <t>Проверка лестницы
Ladder check</t>
  </si>
  <si>
    <t>Блокировка и маркировка
Interlocking and labeling</t>
  </si>
  <si>
    <t>Связь
Communication</t>
  </si>
  <si>
    <t>Страховочная привязь
Safety harness</t>
  </si>
  <si>
    <t>Знаки безопасности
Safty signs</t>
  </si>
  <si>
    <t>Измерения воздушной среды
Measurements of the air environment</t>
  </si>
  <si>
    <t>Анкерная линия Г/В
Anchor line G/V</t>
  </si>
  <si>
    <t>Искробезопасный/особый инструмент
Intrisically safe/special tool</t>
  </si>
  <si>
    <t>Газоотвод
Vent</t>
  </si>
  <si>
    <t>Ограждение 
Fence</t>
  </si>
  <si>
    <t>Перекрытие дорог
Road closures</t>
  </si>
  <si>
    <t xml:space="preserve">Защита от искр
Protection against sparks </t>
  </si>
  <si>
    <t>Предохранительные сетки
Safety nets</t>
  </si>
  <si>
    <t>Акты технического осмотра
Technical inspection certificates</t>
  </si>
  <si>
    <t>Достаточное освещение
Sufficient lighting</t>
  </si>
  <si>
    <t>Безопасный доступ/вход
Secure access/entrance</t>
  </si>
  <si>
    <t>Наблюдающий
Supervisor</t>
  </si>
  <si>
    <t>Беруши/наушники
Earplugs/headphones</t>
  </si>
  <si>
    <t>Страхующий
Helper</t>
  </si>
  <si>
    <t>Аварийный доступ/выход
Emergency access/exit</t>
  </si>
  <si>
    <t>Проверка лесов
Scaffolding check</t>
  </si>
  <si>
    <t>Определение подземных коммуникаций
Underground utilities detection</t>
  </si>
  <si>
    <t>Проверка рабочего места
Workplace check</t>
  </si>
  <si>
    <t>Системы обеспечения безопасности работ на высоте:
Safety systems for work at height:</t>
  </si>
  <si>
    <t>Состав системы:
Composition of the system:</t>
  </si>
  <si>
    <t>Удерживающие системы
Retention systems</t>
  </si>
  <si>
    <t>Состав бригады:
The composition of the work team:</t>
  </si>
  <si>
    <t>№ п/п
Item no.</t>
  </si>
  <si>
    <t>Фамилия, имя, отчество (при его наличии)
Last name, first name, patronymic (if any)</t>
  </si>
  <si>
    <t>Профессия (должность), квалификационный разряд
Profession (position), qualification category</t>
  </si>
  <si>
    <t>С условиями работ ознакомил, целевой инструктаж по охране труда провел (должность, фамилия, инициалы, подпись)
I familiarized with the working conditions, conducted a targeted briefing on occupational health and safety (position, surname, initials, signature)</t>
  </si>
  <si>
    <t>С условиями работ ознакомлен, целевой инструктаж по охране труда получил (подпись работающих – исполнителей работ)
I have got familiarized with the working conditions, I have received a targeted briefing on occupational health and safety (signed by the workers - work executors)</t>
  </si>
  <si>
    <t>Наряд-допуск выдал:
The permit to work was issued by:</t>
  </si>
  <si>
    <t>Рабочее место и условия труда проверены. Мероприятия по безопасности производства работ, указанные в наряде-допуске, выполнены.
The workplace and working conditions have been checked. The work safety measures specified in the permit work have been completed.</t>
  </si>
  <si>
    <t>Разрешаю приступить к выполнению работ:
I allow you to start the work:</t>
  </si>
  <si>
    <t>Разрешаю приступить к выполнению работ:
I authorise to start work:</t>
  </si>
  <si>
    <t>Изменения в составе бригады:
Changes in the composition of the work team:</t>
  </si>
  <si>
    <t>Введен в состав бригады (фамилия, имя, отчество, профессия (должность), квалификационный разряд
Was inducted into the work team (surname, first name, patronymic (if any), profession (position), qualification category)</t>
  </si>
  <si>
    <t>Выведен из состава бригады (фамилия, имя, отчество, профессия (должность), квалификационный разряд
Withdrawn from the work team (surname, first name, patronymic (if any), profession (position), qualification category)</t>
  </si>
  <si>
    <t>Руководитель работ (Ф.И.О.):
Head of works (full name):</t>
  </si>
  <si>
    <t>Количество дней действия
Valid in days</t>
  </si>
  <si>
    <t>Время выдачи:
Issue time:</t>
  </si>
  <si>
    <t>Время завершения:
Completion time:</t>
  </si>
  <si>
    <t>Дата выдачи:
Issue date:</t>
  </si>
  <si>
    <t>Наряд-допуск №: 
Permit to work №:</t>
  </si>
  <si>
    <t>График производства совмещенных работ
Access route cleared</t>
  </si>
  <si>
    <t xml:space="preserve">Акт оператора
Operators certificate </t>
  </si>
  <si>
    <t>Акт выполнения выемки грунта
Excavation certificate</t>
  </si>
  <si>
    <t>Инспекции площадки
Site inspections</t>
  </si>
  <si>
    <t>Оценка рисков
Risk assessment</t>
  </si>
  <si>
    <t xml:space="preserve">Акты на грузоподъемные устройства
Lifting tools certificates </t>
  </si>
  <si>
    <t>Работа в ограниченном и замкнутом пространстве
Working ia a enclosed and confined space</t>
  </si>
  <si>
    <t>Ответственный руководитель
работ
Head of works</t>
  </si>
  <si>
    <t>Место проведения работ
Place of work</t>
  </si>
  <si>
    <t>Место проведения работ:
Place of work:</t>
  </si>
  <si>
    <t>Описание работ:
Description of the work:</t>
  </si>
  <si>
    <t>Ф.И.О.:
Full name:</t>
  </si>
  <si>
    <t>Ответственный исполнитель работ (Ф.И.О.):
Responsible work executor (full name):</t>
  </si>
  <si>
    <t>Вход в замкнутое/ ограниченное пространство
(Наряд № _______ )
Vessel/Confined Space     Entry (PTW № _____ )</t>
  </si>
  <si>
    <t>Действителен до:
Valid until:</t>
  </si>
  <si>
    <t>Наряд-допуск принял:
The permit to work has been accepted:</t>
  </si>
  <si>
    <t>Наряд-допуск
на производство работ повышенной опасности
Permit to work for the execution of highly hazardous work</t>
  </si>
  <si>
    <t>Требования к СИЗ:
Rrequirements for PPE:</t>
  </si>
  <si>
    <t>Глубинный вибратор/
виброрейка
Deep vibrator/
vibration rack</t>
  </si>
  <si>
    <t>ПЛАН ПРОИЗВОДСТВА РАБОТ НА ВЫСОТЕ
WORK AT HEIGHTS METHOD STATEMENT</t>
  </si>
  <si>
    <t>к наряду(ам) - допуску(ам) №
to permit(s)-to-work №</t>
  </si>
  <si>
    <t>(Основание: п. 36 «Правил по охране труда при работе на высоте, утв. Минтруда РФ от16.11.2020 N 782н»)
(Grounds: clause. 36 of “Job safety rules by work at heights, approved by Minister of Labor of the RF No.782n” dated 16.11.2020)</t>
  </si>
  <si>
    <t>Выполняемые работы:
Works performed:</t>
  </si>
  <si>
    <t>Место выполнения работ:
Work site:</t>
  </si>
  <si>
    <t>Группы по безопасности при работах на высоте:
Work at heights safety groups:</t>
  </si>
  <si>
    <t>Член бригады
Member of the team</t>
  </si>
  <si>
    <t>Ответственный исполнитель (производитель) работ
Responsible work executor (producer)</t>
  </si>
  <si>
    <t>Ответственный руководитель работ
Responsible head of works</t>
  </si>
  <si>
    <t>Системы обеспечения безопасности работ на высоте:
Work at heights safety systems:</t>
  </si>
  <si>
    <t>Потребность
(кол-во, шт.)
Replenishment 
(quantity, pcs.)</t>
  </si>
  <si>
    <r>
      <t xml:space="preserve">Состав (элементы) системы
System composition (elements)
</t>
    </r>
    <r>
      <rPr>
        <sz val="8"/>
        <color theme="1"/>
        <rFont val="Times New Roman"/>
        <family val="1"/>
        <charset val="204"/>
      </rPr>
      <t>(отметить выбор исходя из конкретных условий работ, при необходимости внести дополнительные элементы)
(to be marked basing on particular circumstances of works, additional elements to be entered if necessary)</t>
    </r>
  </si>
  <si>
    <r>
      <t xml:space="preserve">Наименование системы
System denomination
</t>
    </r>
    <r>
      <rPr>
        <sz val="8"/>
        <color theme="1"/>
        <rFont val="Times New Roman"/>
        <family val="1"/>
        <charset val="204"/>
      </rPr>
      <t>(отметить исходя из конкретных условий)
(to be marked basing on particular circumstances)</t>
    </r>
  </si>
  <si>
    <t>Страховочная привязь (огнестойкая)
Safety harness (fire-resistant)</t>
  </si>
  <si>
    <t>Строп удерживающий, регулируемый (огнестойкий), с соединительными элементами (карабинами)
Adjustable lanyard (fire-resistant) with fasteners (snap hooks)</t>
  </si>
  <si>
    <t>Анкерная точка крепления или анкерная линия
Anchor point or anchor line</t>
  </si>
  <si>
    <t>Анкерное устройство или структурный анкер
Anchoring system or structural anchor</t>
  </si>
  <si>
    <t>Строп для позиционирования регулируемый (огнестойкий)
Adjustable lanyard (fire-resistant) for positioning</t>
  </si>
  <si>
    <t>Дополнительно:
Additionally:</t>
  </si>
  <si>
    <t>Страховочные системы
Fall arrest systems</t>
  </si>
  <si>
    <t>Анкерное устройство (петля) или структурный анкер
Anchoring system (loop) or structural anchor</t>
  </si>
  <si>
    <t>Средство защиты втягивающего типа со встроенным спасательным подъемным устройством
Self-retracting safety device with built-in rescue lifting gear</t>
  </si>
  <si>
    <t>Первоочередное устройство постоянных ограждающих конструкций:
Primary arrangement of permanent safety barriers:</t>
  </si>
  <si>
    <t>Временные ограждающие устройства:
Temporary safety barriers:</t>
  </si>
  <si>
    <t>Используемые средства подмащивания (лестницы, стремянки, настилы, туры, леса):
Scaffolds involved (staircases, ladders, walkways, rolling towers, trestlework):</t>
  </si>
  <si>
    <t>Используемые грузоподъемные механизмы, люльки, подъемников (вышек):
Load lifting mechanisms, safety cradles of elevators (towers) involved:</t>
  </si>
  <si>
    <t>Перечень СИЗ:
List of PPE:</t>
  </si>
  <si>
    <t>Пути и средства подъема или спуска к местам производства работ:
Ways and means of ascending and descending to work sites:</t>
  </si>
  <si>
    <t>Средства освещения, сигнализации и связи:
Means of lighting, alarm and communication:</t>
  </si>
  <si>
    <t>Технические средства безопасности и первичных средств пожаротушения:
Technical safety means and primary firefighting means:</t>
  </si>
  <si>
    <t>Требования по санитарно-бытовому обслуживанию работников:
Requirements to health care and personal services for employees:</t>
  </si>
  <si>
    <t>Места и способы крепления систем обеспечения безопасности на высоте (графические изображения (эскизы) крепления элементов систем)
Places and methods for work at heights safety systems attachment (graphic images (sketches) of systems elements attachment)</t>
  </si>
  <si>
    <r>
      <rPr>
        <b/>
        <sz val="9"/>
        <color theme="1"/>
        <rFont val="Times New Roman"/>
        <family val="1"/>
        <charset val="204"/>
      </rPr>
      <t>На любой высоте</t>
    </r>
    <r>
      <rPr>
        <sz val="9"/>
        <color theme="1"/>
        <rFont val="Times New Roman"/>
        <family val="1"/>
        <charset val="204"/>
      </rPr>
      <t xml:space="preserve"> - инерционное блокирующее устройство втягивающего типа
</t>
    </r>
    <r>
      <rPr>
        <b/>
        <sz val="9"/>
        <color theme="1"/>
        <rFont val="Times New Roman"/>
        <family val="1"/>
        <charset val="204"/>
      </rPr>
      <t>At any height</t>
    </r>
    <r>
      <rPr>
        <sz val="9"/>
        <color theme="1"/>
        <rFont val="Times New Roman"/>
        <family val="1"/>
        <charset val="204"/>
      </rPr>
      <t xml:space="preserve"> - self-retracting lanyard</t>
    </r>
  </si>
  <si>
    <r>
      <rPr>
        <b/>
        <sz val="9"/>
        <color theme="1"/>
        <rFont val="Times New Roman"/>
        <family val="1"/>
        <charset val="204"/>
      </rPr>
      <t>На высоте до 6,0 метров</t>
    </r>
    <r>
      <rPr>
        <sz val="9"/>
        <color theme="1"/>
        <rFont val="Times New Roman"/>
        <family val="1"/>
        <charset val="204"/>
      </rPr>
      <t xml:space="preserve"> - двуплечевое блокирующее устройство втягивающего типа
</t>
    </r>
    <r>
      <rPr>
        <b/>
        <sz val="9"/>
        <color theme="1"/>
        <rFont val="Times New Roman"/>
        <family val="1"/>
        <charset val="204"/>
      </rPr>
      <t>At heights below 6.0 meters</t>
    </r>
    <r>
      <rPr>
        <sz val="9"/>
        <color theme="1"/>
        <rFont val="Times New Roman"/>
        <family val="1"/>
        <charset val="204"/>
      </rPr>
      <t xml:space="preserve"> - two-arm self-retracting lifeline</t>
    </r>
  </si>
  <si>
    <r>
      <rPr>
        <b/>
        <sz val="9"/>
        <color theme="1"/>
        <rFont val="Times New Roman"/>
        <family val="1"/>
        <charset val="204"/>
      </rPr>
      <t>На высоте от 6,0 метров</t>
    </r>
    <r>
      <rPr>
        <sz val="9"/>
        <color theme="1"/>
        <rFont val="Times New Roman"/>
        <family val="1"/>
        <charset val="204"/>
      </rPr>
      <t xml:space="preserve"> - строп страховочный двуплечевой, регулируемый (огнестойкий), с амортизатором и соединительными элементами (карабинами)
</t>
    </r>
    <r>
      <rPr>
        <b/>
        <sz val="9"/>
        <color theme="1"/>
        <rFont val="Times New Roman"/>
        <family val="1"/>
        <charset val="204"/>
      </rPr>
      <t>At heights over 6.0 meters</t>
    </r>
    <r>
      <rPr>
        <sz val="9"/>
        <color theme="1"/>
        <rFont val="Times New Roman"/>
        <family val="1"/>
        <charset val="204"/>
      </rPr>
      <t xml:space="preserve"> - two-arm adjustable lanyard (fire-resistant) with shock-absorber and fasteners (snap hooks)</t>
    </r>
  </si>
  <si>
    <r>
      <rPr>
        <b/>
        <sz val="9"/>
        <color theme="1"/>
        <rFont val="Times New Roman"/>
        <family val="1"/>
        <charset val="204"/>
      </rPr>
      <t>На любой высоте</t>
    </r>
    <r>
      <rPr>
        <sz val="9"/>
        <color theme="1"/>
        <rFont val="Times New Roman"/>
        <family val="1"/>
        <charset val="204"/>
      </rPr>
      <t xml:space="preserve"> - инерционное блокирующее устройство втягивающего типа с соединительными элементами (карабинами)
</t>
    </r>
    <r>
      <rPr>
        <b/>
        <sz val="9"/>
        <color theme="1"/>
        <rFont val="Times New Roman"/>
        <family val="1"/>
        <charset val="204"/>
      </rPr>
      <t>At any height</t>
    </r>
    <r>
      <rPr>
        <sz val="9"/>
        <color theme="1"/>
        <rFont val="Times New Roman"/>
        <family val="1"/>
        <charset val="204"/>
      </rPr>
      <t xml:space="preserve"> - self-retracting lanyard with fasteners (snap hooks)</t>
    </r>
  </si>
  <si>
    <r>
      <rPr>
        <b/>
        <sz val="9"/>
        <color theme="1"/>
        <rFont val="Times New Roman"/>
        <family val="1"/>
        <charset val="204"/>
      </rPr>
      <t>На высоте до 6,0 метров</t>
    </r>
    <r>
      <rPr>
        <sz val="9"/>
        <color theme="1"/>
        <rFont val="Times New Roman"/>
        <family val="1"/>
        <charset val="204"/>
      </rPr>
      <t xml:space="preserve"> - двуплечевое блокирующее устройство втягивающего типа с соединительными элементами (карабинами)
</t>
    </r>
    <r>
      <rPr>
        <b/>
        <sz val="9"/>
        <color theme="1"/>
        <rFont val="Times New Roman"/>
        <family val="1"/>
        <charset val="204"/>
      </rPr>
      <t>At heights below 6.0 meters</t>
    </r>
    <r>
      <rPr>
        <sz val="9"/>
        <color theme="1"/>
        <rFont val="Times New Roman"/>
        <family val="1"/>
        <charset val="204"/>
      </rPr>
      <t xml:space="preserve"> - two-arm self-retracting lifeline with fasteners (snap hooks)</t>
    </r>
  </si>
  <si>
    <t>3 группа</t>
  </si>
  <si>
    <t>2 группа</t>
  </si>
  <si>
    <t>1 или 2 группа</t>
  </si>
  <si>
    <t>Наличие у работника удостоверения о допуске к работам на высоте на рабочем месте обязательно!</t>
  </si>
  <si>
    <t>(должность/posoition)</t>
  </si>
  <si>
    <t>(подпись/signature)</t>
  </si>
  <si>
    <t>(дата/date)</t>
  </si>
  <si>
    <t>УТВЕРЖДАЮ
APPROVED BY</t>
  </si>
  <si>
    <t>Бригада получила целевой инструктаж и допущена на подготовленное рабочее место
The team received target training and was admitted to the prepared workplace</t>
  </si>
  <si>
    <t>Предпочтительным является выбор места анкерного устройства над головой работающего, то есть выше точки прикрепления соединительных элементов страховочной системы к его привязи. В этом случае фактор падения равен нулю.</t>
  </si>
  <si>
    <t>Наряд-допуск согласован:
The prmit to work has been approved:</t>
  </si>
  <si>
    <t>Работы производятся в соответствии с:
The work is carried out in accordance with:</t>
  </si>
  <si>
    <t>(подпись / signature)</t>
  </si>
  <si>
    <t xml:space="preserve">Специалист по ОТ 
HSE </t>
  </si>
  <si>
    <t>(Ф.И.О. / full name)</t>
  </si>
  <si>
    <t>Лицо выдавшее наряд-допуск
The person who issued the permit to work</t>
  </si>
  <si>
    <t>допускающий к работе – от организации/подразделения, ответственного за помещение/территорию
the person authorising the work – from the organization/division of the responsible of the premises/territory</t>
  </si>
  <si>
    <t>Допускаестя изменение состава бригады не более 50%  от первоначального, укахзанного в п.11
The composition of the team may be changed by no more than 50%  of the original, as specified in p.11</t>
  </si>
  <si>
    <t>16*</t>
  </si>
  <si>
    <t>-Работа выполнена в полном объеме. Рабочее место очищено от остатков материала, инструмента, приспособлений. Работники выведены. Наряд-допуск закрыт.
-Выявлены новые опасности. Работники выведены. Наряд-допуск закрыт.</t>
  </si>
  <si>
    <t xml:space="preserve">Руководитель работ: </t>
  </si>
  <si>
    <t>Допускающий</t>
  </si>
  <si>
    <t>* - Нужное подчеркнуть</t>
  </si>
  <si>
    <t>(должность, фамилия, имя, отчество (если таковое имеется), личная подпись, дата)</t>
  </si>
  <si>
    <t>Динамическая оценка профессиональных рисков. 
Ежедневный допуск к работе
Daily work permit</t>
  </si>
  <si>
    <t>Наряд №
PTW №</t>
  </si>
  <si>
    <t xml:space="preserve">Проведена динамическая оценка профессиональных рисков
A dynamic assessment of professional risks was carried out
</t>
  </si>
  <si>
    <t>Наряд-допуск
на проведение огневых работ
Permit to work for hot works</t>
  </si>
  <si>
    <t>Наряд-допуск №:
Permit to work №:</t>
  </si>
  <si>
    <t>К наряд-допуску №:
To the permit to work №:</t>
  </si>
  <si>
    <t>Дата и время начала работ:
Date and time of the start of work:</t>
  </si>
  <si>
    <t>Дата и время окончания работ:
Date and time of completion of the work:</t>
  </si>
  <si>
    <t>Наряд допуск выдал:
Permit to work issued by:</t>
  </si>
  <si>
    <r>
      <t xml:space="preserve">Резка металла,бетона УШМ, шлифовка металла и бетона.Cutting of metal, grinding metal, welding works and </t>
    </r>
    <r>
      <rPr>
        <sz val="8"/>
        <color theme="1"/>
        <rFont val="Times New Roman"/>
        <family val="1"/>
        <charset val="204"/>
      </rPr>
      <t>concrete.</t>
    </r>
  </si>
  <si>
    <t>Лицо ответственное за подготовку огневых работ (Ф.И.О.):
The person responsible for preparation of hot works (full name):</t>
  </si>
  <si>
    <t>Foreman</t>
  </si>
  <si>
    <t>Лицо ответственное за проведение огневых работ (Ф.И.О.):
The person responsible for carrying out hot works (full name):</t>
  </si>
  <si>
    <t>Наряд-допуск зарегистрирован:
The prmit order is registered by:</t>
  </si>
  <si>
    <t>Специалист по ОТ (Ф.И.О., подпись)
HSE (Full name, signature)</t>
  </si>
  <si>
    <t>Согласовано со структурными подразделениями объекта, на котором будут производиться огневые работы:
Agreed with the structural departments of the facility where the hot work will be carried out:</t>
  </si>
  <si>
    <t>Наименование структурного подразделения:
Name of the structural unit:</t>
  </si>
  <si>
    <t>Руководитель подразделения (Ф.И.О.):
Head of the unit (full name):</t>
  </si>
  <si>
    <t>Исполнители огневых работ:
Performers of hot work:</t>
  </si>
  <si>
    <t>Состав бригады исполнителей огневых работ,
инициалы и фамилия
The composition of the work team performers of hot works,
initials and surname</t>
  </si>
  <si>
    <t xml:space="preserve">Профессия рабочего
The profession of the worker </t>
  </si>
  <si>
    <t>Целевой противопожарный инструктаж
Targeted fire prevention briefing</t>
  </si>
  <si>
    <t>Провел
Conducted</t>
  </si>
  <si>
    <t>Получил
Passed</t>
  </si>
  <si>
    <t>(подпись лица, проводившего инструктаж)
(signature of the person conducting the briefing)</t>
  </si>
  <si>
    <t>(подписи исполнителей огневых работ)
(signatures of performers hot work)</t>
  </si>
  <si>
    <t>До начала производства работ необходимо выполнить следующие отмеченные мероприятия
Before the start of work, the following noted activities shall be performed</t>
  </si>
  <si>
    <t>Отметка
Mark</t>
  </si>
  <si>
    <t>Мероприятия
Activities</t>
  </si>
  <si>
    <t>Проведение целевого инструктажа
Conducting targeted briefing</t>
  </si>
  <si>
    <t>Установка вентиляции в помещении 
Installation of ventilation in the room</t>
  </si>
  <si>
    <t>Закрепление и защита баллонов 
Securing and protecting cylinders</t>
  </si>
  <si>
    <t xml:space="preserve">Анализ воздушной среды
Analysis of the air environment </t>
  </si>
  <si>
    <t>Наличие средств пожаротушения
(2 огнетушителя и противопожарное полотно)
Availability of fire extinguishers equipment
(2 fire extinguishers and a fire protection cloth)</t>
  </si>
  <si>
    <t>Конструкции строительных лесов/подмостей выполнены из негорючих материалов/выполнена пропитка огнезащитным составом
Scaffolding structures/the scaffolding is made of non-flammable materials/impregnated with a flame retardant</t>
  </si>
  <si>
    <t>Наличие исправных манометров на газовых баллонах
Availability of serviceable pressure gauges on gas cylinders</t>
  </si>
  <si>
    <t>Исключено падение раскаленных частиц металла на нижние отметки здания
Dropping of incandescent metal particles on the building is excluded</t>
  </si>
  <si>
    <t>Очистка зоны мест проведения огневых работ от горючих материалов
Cleaning of the aria of hot works from combustible materials</t>
  </si>
  <si>
    <t>Установка защитных щитов (экранов) от разлета раскаленных частиц металла/в местах массового прохода работников 
Installation of protective shields (screens) from the spread of incandescent metal particles/in places of mass passage of workers</t>
  </si>
  <si>
    <t>Инспекция шлангов и их защита
Hose inspection and protection</t>
  </si>
  <si>
    <t>Ограждение зоны мест проведения огневых работ
Fencing the zone of hot work sites</t>
  </si>
  <si>
    <t>Отсутствие совмещеных работ по производству окрасочных работ
The absence of combined works on the execution of painting works</t>
  </si>
  <si>
    <t>Строп СИЗ от падения с высоты выполнен из несгораемых материалов
The sling of the PPE from falling from a height is made of fireproof materials</t>
  </si>
  <si>
    <t>Заземление оборудования 
Grounding of equipment</t>
  </si>
  <si>
    <r>
      <t xml:space="preserve">Другое
</t>
    </r>
    <r>
      <rPr>
        <sz val="8"/>
        <color theme="1"/>
        <rFont val="Times New Roman"/>
        <family val="1"/>
        <charset val="204"/>
      </rPr>
      <t>(При необходимости дописать)</t>
    </r>
    <r>
      <rPr>
        <sz val="9"/>
        <color theme="1"/>
        <rFont val="Times New Roman"/>
        <family val="1"/>
        <charset val="204"/>
      </rPr>
      <t xml:space="preserve">
Other
</t>
    </r>
    <r>
      <rPr>
        <sz val="8"/>
        <color theme="1"/>
        <rFont val="Times New Roman"/>
        <family val="1"/>
        <charset val="204"/>
      </rPr>
      <t>(add if necessary)</t>
    </r>
  </si>
  <si>
    <t>Мероприятия по безопасности при проведении работ
Safety measures during the work</t>
  </si>
  <si>
    <t>Осмотреть и подготовить рабочее место, убрать все лишние предметы, не загромождая при этом проходов и обеспечить отсутствие легковоспламеняющихся и горючих материалов в радиусе, указанном в таблице:
Inspection and prepare the workplace, remove all extra objects without blocking the passages and ensure the absence of flammable and combustible materials in the radius indicated in the table:</t>
  </si>
  <si>
    <t>Высота точки сварки (резки) над уровнем пола (земли), м
The height of the welding (cutting) point above the floor (ground) level, m</t>
  </si>
  <si>
    <t>Минимальное расстояние разлёта искр, м
Minimum distance of sparks, m</t>
  </si>
  <si>
    <t>при сварке
when welding</t>
  </si>
  <si>
    <t>при резке
when cutting</t>
  </si>
  <si>
    <t>Обеспечить наличие исправных первичных средств пожаротушения на рабочем месте!
Ensure the availability of serviceable primary fire extinguishing equipment at the workplace!</t>
  </si>
  <si>
    <t>Перед началом проведения огневых работ в замкнутом пространстве произвести отбор и анализ проб воздушной среды при открытии, продлении (не реже чем каждые 4 часа), а также при перерыве в работе более 30 минут в присутствии руководителя работ.
Before starting hot works in a confined space, take and analyze air samples when opening, extending (at least every 4 hours), as well as when there is a break in work for more than 30 minutes in the presence of the head of work.</t>
  </si>
  <si>
    <t>Обеспечить ограждение мест проведения работ.
Provide fencing of work sites.</t>
  </si>
  <si>
    <t>Обеспечить безопасные проходы к рабочим местам. Запрещается загромождать проходы предназаначенные для эвакуации работников с рабочих мест.
Ensure safe access to workplaces. It is forbidden to clutter the passages intended for the evacuation of workers from their workplaces.</t>
  </si>
  <si>
    <t>Обеспечить защиту баллонов с газами от воздействия ультрафиолетовых лучей!
Ensure that gas cylinders are protected from uv rays!</t>
  </si>
  <si>
    <t>При перерыве в работе более 10 мин аппаратура должна быть отключена, а шланги отсоединены и освобождены от горючих жидкостей и газов.
If there is a break in operation for more than 10 minuts, the equipment shall be turned off, and the hoses disconnected and freed from flammable liquids and gases.</t>
  </si>
  <si>
    <t>Огневые работы должны быть немедленно приостановлены при обнаружении несоблюдении мер безопасности, предусмотренных нарядом-допуском, а также при возникновении опасной ситуации, при возникновении аварийной ситуации все огневые работы должны быть незамедлительно прекращены. 
Firing operations shall be immediately suspend if non-compliance with the safety measures provided for by the permit to work is detectid, as well as in the event of a dagerous situation, in the event of an emergency, all firing operations shall be stopped immediately.</t>
  </si>
  <si>
    <t>Иметь при себе квалификационное удостоверение.
Have a qualification certificate at hand.</t>
  </si>
  <si>
    <t>После работ закрыть вентиль баллона и снизитьт давление в редукторе.
After work, close the cylinder valve and reduce the pressure in the gearbox.</t>
  </si>
  <si>
    <t>После окончания огневых работ проконтролировать место проведения работ на отсутствие очагов возгорания, убрать рабочие места. 
After the end of the hot works, check the place of work for the absence of fires, remove workplaces.</t>
  </si>
  <si>
    <t>Продление наряд-допуска:
Extension of permit to work:</t>
  </si>
  <si>
    <t>Наряд-допуск продлён. Бригада получила целевой инструктаж и допущена на подготовленное рабочее место
Permissions have been extended. The team received target instructions and was allowed to the prepared workplace</t>
  </si>
  <si>
    <t>Лицо, выдающее наряд-допуск (фамилия, инициалы)
The person issuing the permit to work (last name, initials)</t>
  </si>
  <si>
    <t>Лицо, ответственное за подготовку (фамилия, инициалы)
Person responsible for preparation (last name, initials)</t>
  </si>
  <si>
    <t>с
from</t>
  </si>
  <si>
    <t>по
to</t>
  </si>
  <si>
    <t>Анализ воздушной среды перед началом и в период проведения огневых работ:
Analysis of the air environment before and during the firing operations:</t>
  </si>
  <si>
    <t>Дата и время отбора проб
Date and time of sampling</t>
  </si>
  <si>
    <t>Место отбора проб
Sampling location</t>
  </si>
  <si>
    <t>Определяемые компоненты (вещества)
Detected components (substances)</t>
  </si>
  <si>
    <t>Допустимая концентрация
Permissible concentration</t>
  </si>
  <si>
    <t>Результаты анализа
The results of the analysis</t>
  </si>
  <si>
    <t>Должность служащего (профессия рабочего), подпись, инициалы и фамилия лица, проводившего анализ
The position of the employee (the profession of the worker), signature, initials and surname of the person who conducted the analysis</t>
  </si>
  <si>
    <t>Изменение в составе бригады исполнителей огневых работ:
Change in the composition of the work team:</t>
  </si>
  <si>
    <t>Выведены из состава бригады  исполнителей огневых работ
Withdrawn from the hot works team</t>
  </si>
  <si>
    <t>Введены в состав бригады исполнителей огневых работ
Were introduced into the hot works team</t>
  </si>
  <si>
    <t>Целевой противопожарный инструктаж
Targeted fire safety briefing</t>
  </si>
  <si>
    <t>Провел
Conducted by</t>
  </si>
  <si>
    <t>Получил
Passed by</t>
  </si>
  <si>
    <t>подпись лица, проводившего инструктаж
signature of the person conducting the instruction</t>
  </si>
  <si>
    <t>подписи исполнителей огневых работ
employeers signatures 
hot work</t>
  </si>
  <si>
    <t>профессия рабочего
worker's profession</t>
  </si>
  <si>
    <t>инициалы и фамилия
initials and surname</t>
  </si>
  <si>
    <t>дата и время
date and time</t>
  </si>
  <si>
    <t>Работа выполнена в полном объеме, инструмент и материалы убраны, люди выведены, наряд-допуск закрыт.
The work has been completed in full, tools and materials have been removed, people have been removed, the permit to work is closed.</t>
  </si>
  <si>
    <t>Лицо выдающее наряд-допуск
The person issuing the permit to work</t>
  </si>
  <si>
    <t>Ответственный за подготовку огневых работ
Responsible for the preparation of hot work</t>
  </si>
  <si>
    <t>Фамилия инициалы
Last name initials</t>
  </si>
  <si>
    <t>Технологический регламент ED.A.A&amp;&amp;&amp;.&amp;.&amp;&amp;&amp;&amp;&amp;&amp;.&amp;&amp;&amp;&amp;&amp;&amp;.012.KB.0001.R Ревизия С-02</t>
  </si>
  <si>
    <t>Эвакуационная система "Сапсан"</t>
  </si>
  <si>
    <t>Ремонт дефектов поверхностей ЖК, бетоной смесью или ремонтным составом монтаж демонтаж лесов туры.Резка металла,бетона УШМ, шлифовка металла и бетона.</t>
  </si>
  <si>
    <t xml:space="preserve"> Страховочная привязь, Лицевой щиток, Беруши/наушники, Защита от искр, Огнетушители, Аптечка первой медицинской помощи, Проверка лесов,туры. Проверка лестницы, Достаточное освещение, Знаки безопасности, Ограждение, Безопасный доступ/вход, Аварийный доступ/выход, Проверка рабочего места, Наблюдающий. Связь.Safety Harness, Face shield, Ear Plugs / Muffs, Spark protection, Fire extinguishers, First aid kit, Scaffold Checked, Stairs checked, Adequate Lighting, Caution Boards Displayed, Guardrails, Safe Access/Ingress, Emergency Access/Egress, Workplace checked, Supervision. Communications.</t>
  </si>
  <si>
    <t>Опыт непосредственного выполнения работ на высоте:
Experience of direct performance of work at height:</t>
  </si>
  <si>
    <t>Не менее одного года</t>
  </si>
  <si>
    <t>Требования к ключевым навыкам:
Key skill requirements:</t>
  </si>
  <si>
    <t>1. Навык проведения спасательных мероприятий
The skill of conducting rescue operations
2. Навык организации безопасной транспортировки пострадавшего
The skill of organizing the safe transportation of the victim
3. Навык оказания первой помощи пострадавшему
The skill of providing first aid to the victim</t>
  </si>
  <si>
    <t>Требования к оформлению наряда-допуска на проведение спасательных работ</t>
  </si>
  <si>
    <t>Согласно пункту 49 Приказа Минтруда России № 782н от 16.11.2020 в исключительных случаях(предупреждение аварии, устранение угрозы жизни работников, ликвидацияпоследствий аварий и стихийных бедствий) работы на высоте могут начаты без оформления наряда-допуска под руководством работников, назначаемых работодателем ответственными за безопасную организацию и проведение работ на высоте.
Если указанные работы выполняются более суток, оформление наряда-допуска должно быть произведено в обязательном порядке. При этом распределение обязанностей в наряде допуске производится согласно представленной ниже таблице:
According to paragraph 49 of the Order of the Ministry of Labor of the Russian Federation No. 782n dated 11.16.2020, in exceptional cases (accident prevention, elimination of threats to workers' lives, elimination of the consequences of accidents and natural disasters), work at height can begin without registration of a work permit under the supervision of employees appointed by the employer responsible for the safe organization and conduct of work at height.
If the specified work is performed for more than a day, registration of the work permit must be carried out without fail. In this case, the distribution of responsibilities in the admission outfit is carried out according to the table below.:</t>
  </si>
  <si>
    <t>Функции по наряду-допуску
Access control functions</t>
  </si>
  <si>
    <t>Назначаемое должностное лицо
Appointed official</t>
  </si>
  <si>
    <t>Требования к группе безопасности работ на высоте
Requirements for the work safety group at height</t>
  </si>
  <si>
    <t>Ответственный руководитель работ по наряду-допуску
Responsible supervisor of the work on the side-admission</t>
  </si>
  <si>
    <t>Лицо, назначенное приказом организации, ответственным за безопасную организацию и проведение работ на высоте.
The person appointed by the order of the organization responsible for the safe organization and performance of work at height.</t>
  </si>
  <si>
    <t>3 группа
Group 3</t>
  </si>
  <si>
    <t>Ответственный исполнитель работ по наряду допуску
Responsible contractor for joint admission</t>
  </si>
  <si>
    <t>Лицо, уполномоченное приказом организации на проведение спасательных мероприятий и исполнению функций ответственного исполнителя работ.
The person authorized by the order of the organization to carry out rescue operations and perform the functions of the responsible contractor.</t>
  </si>
  <si>
    <t>2 группа
Group 2</t>
  </si>
  <si>
    <t>Члены бригады
Members of the brigade</t>
  </si>
  <si>
    <t>Лица, уполномоченные приказом организации на проведение спасательных мероприятий.
Persons authorized by the organization's order to carry out rescue operations.</t>
  </si>
  <si>
    <t>2 и 1 группа
Groups 2 and 1</t>
  </si>
  <si>
    <t>Способ коммуникации ответственного исполнителя работ с ответственным руководителем работ и экстренными службами: 
Телефонная связь
The method of communication of the duty officer (supervisor) with the responsible head of work and emergency services: 
Telephone connection</t>
  </si>
  <si>
    <t>Медицинская служба: +201070902111 (дежурный, круглосуточно)</t>
  </si>
  <si>
    <t>Medical service:+201070902111 (duty officer, around the clock)</t>
  </si>
  <si>
    <t>Ответственный исполнитель сообщает ответственному руководителю работ и экстренным службам следующую информацию:
The responsible contractor informs the responsible work manager and the emergency services of the following information:</t>
  </si>
  <si>
    <t>ФИО, сообщившего о проишествии
Full name of the person who reported the incident</t>
  </si>
  <si>
    <t>Место проишествия (название объекта, отметка, градус, оси)
Location of the incident (name of the object, mark, degree, axis)</t>
  </si>
  <si>
    <t>Характер проишествия
The nature of the incident</t>
  </si>
  <si>
    <t>Количество пострадавших
Number of victims</t>
  </si>
  <si>
    <t>Признаки травм у пострадавшего
Signs of injury in the victim</t>
  </si>
  <si>
    <t>Особенности путей подхода к пострадшему
Features of the ways of approach to the victim</t>
  </si>
  <si>
    <t>Местонахождение пострадавшего
Location of the victim</t>
  </si>
  <si>
    <t>Номер контактного (мобильного телефона)
Contact (mobile phone) number</t>
  </si>
  <si>
    <t>Если нет прямой связи с ответственным руководителем работ и экстенными службами, передать через третье лицо необходимую информацию
If there is no direct communication with the responsible work manager and emergency services, provide the necessary information through a third party.</t>
  </si>
  <si>
    <t>Номер телефона
Phone number</t>
  </si>
  <si>
    <t>Контактное лицо
Contact person</t>
  </si>
  <si>
    <t>До начала производва работ на высоте получить комплект и проверить исправность спасетельного и эвакуационного оборудования!
Before starting work at height, check the serviceability of rescue and evacuation equipment!</t>
  </si>
  <si>
    <t>Перечень оборудования, необходимый для проведения спасательно-эвакуационных мероприятий:
The list of equipment required for rescue and evacuation measures:</t>
  </si>
  <si>
    <t>Анкерные устройства и/или анкерные линии (дополнительные или уже используемые, но расчитанные на дополнительную нагрузку):
Anchoring devices and/or anchor lines (additional or already used, but designed for additional load):</t>
  </si>
  <si>
    <t>№
п/п</t>
  </si>
  <si>
    <t>Наименование
Name</t>
  </si>
  <si>
    <t>Описанике
Description</t>
  </si>
  <si>
    <t>Анкерное устройство "Анкерная петля"
Anchor device "Anchor loop"</t>
  </si>
  <si>
    <t>Переносное анкерное устройство, не требующее монтажа. Применяется для охвата конструкции с целью последующего подсоединения соединительно-амортизирующей подсистемы. Могут быть текстильного исполнения.
A portable anchor device that does not require installation. It is used to cover the structure for the purpose of subsequent connection of the coupling and shock-absorbing subsystem. They can be of textile design.</t>
  </si>
  <si>
    <t>Привязь (страховочная привязь 
пострадавшего или дополнительная спасательная привязь :
Leash 
(victim's safety harness or additional rescue harness :</t>
  </si>
  <si>
    <t>Страховочная привязь предназначена для безопасного распределения нагрузки на тело пользователя во время процесса остановки падения.
The safety harness is designed to safely distribute the load on the user's body during the fall stopping process.</t>
  </si>
  <si>
    <t>Устройство втягивающего типа 
Retractor type device</t>
  </si>
  <si>
    <t>Инерционное блокирующее устройство для организации страховочной системы при работе на высоте.
Оптимально подходит для эксплуатации в сложных условиях, в местах, где возможен контакт с агрессивными химическими веществами, при проведении сварочных работ или при использовании обрезного инструмента.
Механизм защищен корпусом из композитного противоударного пластика.
По мере необходимости трос свободно выдается из устройства и автоматически наматывается обратно.
При резком увеличении скорости вытягивания стропы (при срыве) срабатывает функция торможения, прекращающая падение пользователя.
Карабин на конце троса имеет вертлюг для предотвращения перекручивания стропы.
Индикатор срыва находится на вертлюге.
An inertial locking device for organizing a safety system when working at height.
It is optimally suited for use in difficult conditions, in places where contact with aggressive chemicals is possible, during welding operations or when using edging tools.
The mechanism is protected by a composite shockproof plastic housing.
As needed, the cable is freely released from the device and automatically wound back.
With a sharp increase in the speed of pulling the sling (in case of a breakdown), the braking function is triggered, stopping the user from falling.
The carabiner at the end of the rope has a swivel to prevent twisting of the sling.
The stall indicator is located on the swivel.</t>
  </si>
  <si>
    <t>Соединительные элементы 
(карабины)
Connecting elements
(carabiners)</t>
  </si>
  <si>
    <t>Открывающееся устройство для соединения компонентов, которое позволяет пользователю присоединять систему, чтобы связать себя прямо или косвенно с анкером.
An opening device for connecting components that allows the user to attach the system to connect himself directly or indirectly to the anchor.</t>
  </si>
  <si>
    <t>Комплект СИЗ для систем спасения и эвакуации "Сапсан"
A set of PPE for rescue and evacuation systems "Sapsan"</t>
  </si>
  <si>
    <t>Комплект СИЗ для систем спасения и эвакуации САПСАН предназначен для равномерного спуска с постоянной скоростью до 2 м/с. Спуск возможен как самостоятельный, так и с помощью второго человека (спасателя).
Применяется при проведении спасательных и эвакуационных работ на предприятиях при срыве и зависании работника. Допускается производить спуск пострадавшего с сопровождающим.
The SAPSAN rescue and evacuation PPE kit is designed for uniform descent at a constant speed of up to 2 m/s. The descent is possible both independently and with the help of a second person (lifeguard).
It is used during rescue and evacuation operations at enterprises when an employee breaks down and freezes. It is allowed to descend the victim with an accompanying person.</t>
  </si>
  <si>
    <t>Подвесная металлическая люлька (кабина) для эвакуации пострадавших.
suspended metal cradle (cabin) for evacuation of victims.</t>
  </si>
  <si>
    <t xml:space="preserve">
*При аварийной транспортировке людей со строительного объекта, которые не в состоянии передвигаться самостоятельно используется подвесная люлька (кабина).
*During emergency transportation of people from a construction site who are unable to move independently, a suspended cradle (cabin) is used.</t>
  </si>
  <si>
    <r>
      <t xml:space="preserve">Методика проведения спасательных и эвакуационных работ при производстве работ на высоте двумя работниками
</t>
    </r>
    <r>
      <rPr>
        <sz val="14"/>
        <color theme="1"/>
        <rFont val="Times New Roman"/>
        <family val="1"/>
        <charset val="204"/>
      </rPr>
      <t>The methodology of conducting rescue and evacuation operations in the production of work at height by two employees</t>
    </r>
  </si>
  <si>
    <t>При возникновении аварии или несчастного случая при производстве работ  на высоте необходимо:
In case of an accident or an accident during work at height, it is necessary:</t>
  </si>
  <si>
    <t>№ этапа</t>
  </si>
  <si>
    <r>
      <t xml:space="preserve">Содержание:
</t>
    </r>
    <r>
      <rPr>
        <sz val="12"/>
        <color theme="1"/>
        <rFont val="Times New Roman"/>
        <family val="1"/>
        <charset val="204"/>
      </rPr>
      <t>Content:</t>
    </r>
  </si>
  <si>
    <t>Остановить производство работ на высоте
Stop work at height</t>
  </si>
  <si>
    <t>Сообщить об аварии ответственному руководителю работ
Report the accident to the responsible work manager</t>
  </si>
  <si>
    <t>Определить причину аварийной ситуации. При необходимости локализовать данную причину
Determine the cause of the emergency. If necessary, localize this cause.</t>
  </si>
  <si>
    <t>Провести спасательные и эвакуационные действия
To carry out rescue and evacuation actions</t>
  </si>
  <si>
    <t>Выполнение спасательных работ
Performing rescue operations</t>
  </si>
  <si>
    <t>Спасатель из числа работников осуществляет подготовку устройства для спасения и эвакуации к работе: открывает баул с устройством, последовательно извлекает устройство для спасения и эвакуации, 
анкерную петлю, соединительные элементы
A rescuer from among the workers prepares the rescue and evacuation device for operation: opens the bag with the device, sequentially removes the rescue and evacuation device, 
anchor loop, connecting elements</t>
  </si>
  <si>
    <t>Спасатель из числа работников устанавливает анкерную петлю на выбранный для этого элемент конструкции (охватывая анкерной петлей элемент конструкции)
A rescuer from among the workers installs an anchor loop on the selected structural element (covering the structural element with an anchor loop)</t>
  </si>
  <si>
    <t>Спасатель из числа работников устанавливает устройство для спасения и эвакуации на анкерную петлю. Для надежного соединения надлежит применять соединительные элементы (карабины)
A rescue worker installs a rescue and evacuation device on an anchor loop. For a reliable connection, connecting elements (carabiners) must be used</t>
  </si>
  <si>
    <r>
      <t xml:space="preserve">Спасатель полностью выбирает один конец каната устройства для спасения и эвакуации
The rescuer completely selects one end of the rope of the device for rescue and evacuation
</t>
    </r>
    <r>
      <rPr>
        <u/>
        <sz val="12"/>
        <color theme="1"/>
        <rFont val="Times New Roman"/>
        <family val="1"/>
        <charset val="204"/>
      </rPr>
      <t xml:space="preserve">Необходимо:
Necessary:
</t>
    </r>
    <r>
      <rPr>
        <sz val="12"/>
        <color theme="1"/>
        <rFont val="Times New Roman"/>
        <family val="1"/>
        <charset val="204"/>
      </rPr>
      <t>1.Проверить канат на отсутствие петель и узлов
1.Check the rope for loops and knots.
2. Убедиться в том, что канат имеет достаточную длинну для спуска в безопасную зону.
2. Make sure that the rope is long enough to descend into a safe area.
3. Убедиться в отсутствии по пути следования острых кромок (при перегибе каната), посторонних предметов, с которыми может столкнуться пострадавший
3. Make sure that there are no sharp edges along the route (when bending the rope), foreign objects that the victim may encounter.</t>
    </r>
  </si>
  <si>
    <t>Спасатель фиксирует карабин каната эвакуационного устройства за элемент (А) страховочной привязи пострадавшего, замуфтовывает соединительный элемент (карабин).
The rescuer installs the carbine of the rope of the evacuation device for the element (A) of the safety harness of the victim, hooks the connecting element (carbine).</t>
  </si>
  <si>
    <t>Спасатель выбирает свободное провисание каната устройства для спасения до рабочего положения.
The rescuer selects the free slack of the rope of the rescue device to the working position.</t>
  </si>
  <si>
    <t>Спасатель производит подъем пострадавшего при помощи эвакуационного устройства до полной разблокировки стропа пострадавшего в следующей последовательности:
The rescuer lifts the victim using an evacuation device until the sling of the victim is fully unlocked in the following sequence:
1. Спасатель вращает колесо устройства САПСАН в сторону каната к которому закреплен пострадавший.
1. The rescuer turns the wheel of the SAPSAN device towards the rope to which the victim is attached.
2.Спасатель прекращает вращение колеса устройства САПСАН только когда строп, на которм завис пострадавший, перестал быть под нагрузкой (возможно его свободное отссоединение от точки крепления)
2. The rescuer stops the rotation of the SAPSAN device wheel only when the sling on which the victim is hanging is no longer under load (it may be loosened from the attachment point)</t>
  </si>
  <si>
    <t>Спасатель блокирует эвакуационное устройство проводя свободный конец каната устройства САПСАН (который не нагружен весом пострадавшего) провести через элементы трения устройства (рожки) 
и нижний элемент блокировки каната (тормозной желоб расположен внизу устройства САПСАН) согласно представленной схеме
The rescuer blocks the evacuation device by guiding the free end of the rope of the SAPSAN device (which is not loaded with the victim's weight) through the friction elements of the device (horns) and
the lower element of the rope lock (the brake chute is located at the bottom of the SAPSAN device) according to the presented scheme</t>
  </si>
  <si>
    <t>Отсоединяет карабин стропа на котором произошло зависание пострадавшего от элемента (А) страховочной привязи пострадавшего.
Detaches the carabiner of the sling on which the victim was suspended from the element (A) of the victim's safety harness.</t>
  </si>
  <si>
    <t>Спасатель разблокирует эвакуационное устройство соблюдая инструкцию производителя и производит контролируемый спуск пострадавшего до нулевой отметки.
The rescuer unlocks the evacuation device following the manufacturer's instructions and makes a controlled descent of the victim to zero.</t>
  </si>
  <si>
    <t>15.</t>
  </si>
  <si>
    <t>Принимающие усаживают пострадавшего на корточки, затем переводят его в сидячее положение, расстегивают страховочную привязь.
The hosts squat the victim down, then move him to a sitting position, unfasten the safety harness.</t>
  </si>
  <si>
    <t>16.</t>
  </si>
  <si>
    <t>Члены бригады выводят (транспортируют) пострадавшего в безопасное место.
The crew members take (transport) the victim to a safe place, according to the evacuation plan located at the markers of this facility.</t>
  </si>
  <si>
    <t>16.1.</t>
  </si>
  <si>
    <t>Члены бригады проводят подробный осмотр пострадавшего на наличие травм
The team members conduct a detailed examination of the victim for injuries.</t>
  </si>
  <si>
    <t>16.2.</t>
  </si>
  <si>
    <t>Члены бригады оказывают первую помощь пострадавшему, передают пострадавшего медицинскому персоналу.
Members of the brigade provide first aid to the victim, transfer the victim to medical personnel.</t>
  </si>
  <si>
    <r>
      <rPr>
        <b/>
        <sz val="14"/>
        <color theme="1"/>
        <rFont val="Times New Roman"/>
        <family val="1"/>
        <charset val="204"/>
      </rPr>
      <t>Методика самостоятельной эвакуации</t>
    </r>
    <r>
      <rPr>
        <sz val="14"/>
        <color theme="1"/>
        <rFont val="Times New Roman"/>
        <family val="1"/>
        <charset val="204"/>
      </rPr>
      <t xml:space="preserve">
Self-evacuation procedure</t>
    </r>
  </si>
  <si>
    <t>Подготовка к выполнению спасательных работ
Preparation for rescue operations</t>
  </si>
  <si>
    <t>Работник осуществляет подготовку устройства для спасения и эвакуации к работе: открывает баул с устройством, последовательно извлекает устройство для спасения и эвакуации, 
анкерную петлю, соединительные элементы
The employee prepares the rescue and evacuation device for work: opens the bag with the device, sequentially removes the rescue and evacuation device., 
anchor loop, connecting elements</t>
  </si>
  <si>
    <t>Работник устанавливает анкерную петлю на выбранный для этого элемент конструкции (охватывая анкерной петлей элемент конструкции)
An employee installs an anchor loop on the structural element intended for this purpose (covering the structural element with an anchor loop)</t>
  </si>
  <si>
    <t>Работник устанавливает устройство для спасения и эвакуации на анкерную петлю. Для надежного соединения надлежит применять соединительные элементы (карабины)
An employee installs a rescue and evacuation device on an anchor loop. For a reliable connection, connecting elements (carabiners) must be used</t>
  </si>
  <si>
    <r>
      <t xml:space="preserve">Работник полностью выбирает один конец каната устройства для спасения и эвакуации
The worker completely selects one end of the rope of the device for rescue and evacuation
</t>
    </r>
    <r>
      <rPr>
        <u/>
        <sz val="12"/>
        <color theme="1"/>
        <rFont val="Times New Roman"/>
        <family val="1"/>
        <charset val="204"/>
      </rPr>
      <t xml:space="preserve">Необходимо:
Necessary:
</t>
    </r>
    <r>
      <rPr>
        <sz val="12"/>
        <color theme="1"/>
        <rFont val="Times New Roman"/>
        <family val="1"/>
        <charset val="204"/>
      </rPr>
      <t>1.Проверить канат на отсутствие петель и узлов
1.Check the rope for loops and knots.
2. Убедиться в том, что канат имеет достаточную длинну для спуска в безопасную зону.
2. Make sure that the rope is long enough to descend into a safe area.
3. Убедиться в отсутствии по пути следования острых кромок (при перегибе каната), посторонних предметов, с которыми может столкнуться пострадавший
3. Make sure that there are no sharp edges along the route (when bending the rope), foreign objects that the victim may encounter.</t>
    </r>
  </si>
  <si>
    <t>Работник фиксирует карбин каната эвакуационного устройства за элемент (А) страховочной привязи пострадавшего, замуфтовывает соединительный элемент (карабин).
The worker installs the carbine of the rope of the evacuation device for the element (A) of the safety harness of the victim, hooks the connecting element (carabiner).bine).</t>
  </si>
  <si>
    <t>Работник выбирает свободное провисание каната устройства для спасения до рабочего положения.
The employee chooses the free slack of the rope of the rescue device to the working position.</t>
  </si>
  <si>
    <t>Работник производит подъем пострадавшего при помощи эвакуационного устройства до полной разблокировки стропа пострадавшего в следующей последвательности:
The rescuer lifts the victim using an evacuation device until the sling of the victim is fully unlocked in the following sequence:
1. Работник вращает колесо устройства САПСАН в сторону каната к которому закреплен пострадавший.
1. The rescuer turns the wheel of the SAPSAN device towards the rope to which the victim is attached.
2.Работник прекращает вращения колеса САПСАН только когда строп, на которм завис пострадавший, перестал быть под нагрузкой (возможно его свободное отссоединение от точки крепления)
2. The rescuer stops scrolling only when the sling on which the victim is hanging is no longer under load (it may be loosened from the attachment point)</t>
  </si>
  <si>
    <t>Работник блокирует эвакуационное устройство проводя свободный конец каната устройства САПСАН (который не нагружен весом пострадавшего) провести через элементы трения устройства (рожки) 
и нижний элемент блокировки каната (тормозной желоб расположен внизу устройства САПСАН) согласно представленной схеме
The rescuer blocks the evacuation device by guiding the free end of the rope of the SAPSAN device (which is not loaded with the victim's weight) through the friction elements of the device (horns) and
the lower element of the rope lock (the brake chute is located at the bottom of the SAPSAN device) according to the presented scheme</t>
  </si>
  <si>
    <t>Работник разблокирует эвакуационное устройство соблюдая инструкцию производителя и производит контролируемый спуск пострадавшего до нулевой отметки.
The rescuer unlocks the evacuation device following the manufacturer's instructions and makes a controlled descent of the victim to zero.</t>
  </si>
  <si>
    <t>ПЛАН ПО СПАСЕНИЮ И ЭВАКУАЦИИ РАБОТНИКОВ ПРИ ПРОИЗВОДСТВЕ РАБОТ 
НА ВЫСОТЕ
A PLAN FOR THE RESCUE AND EVACUATION OF WORKERS DURING WORK 
AT A HEIGHT</t>
  </si>
  <si>
    <t>к наряду - допуску №
to permit-to-work №</t>
  </si>
  <si>
    <t>(Основание: п. 35 «Правил по охране труда при работе на высоте, утв. Минтруда РФ от16.11.2020 N 782н»)
(Grounds: clause. 35 of “Job safety rules by work at heights, approved by Minister of Labor of the RF No.782n” dated 16.11.2020)</t>
  </si>
  <si>
    <t>Лист ознакомления работников 
с Планом спасения и эвакуации при производстве работ на высоте</t>
  </si>
  <si>
    <r>
      <rPr>
        <b/>
        <sz val="14"/>
        <color theme="1"/>
        <rFont val="Times New Roman"/>
        <family val="1"/>
        <charset val="204"/>
      </rPr>
      <t>Подписи работников</t>
    </r>
    <r>
      <rPr>
        <sz val="14"/>
        <color theme="1"/>
        <rFont val="Times New Roman"/>
        <family val="1"/>
        <charset val="204"/>
      </rPr>
      <t xml:space="preserve">
</t>
    </r>
    <r>
      <rPr>
        <b/>
        <sz val="14"/>
        <color theme="1"/>
        <rFont val="Times New Roman"/>
        <family val="1"/>
        <charset val="204"/>
      </rPr>
      <t>Signatures of workers</t>
    </r>
  </si>
  <si>
    <t>__________________
(должность/position)</t>
  </si>
  <si>
    <t>__________________
(Ф.И.О./full name)</t>
  </si>
  <si>
    <t>__________________
(Подпись/ Signature)</t>
  </si>
  <si>
    <t>Ремонт дефектов поверхностей ЖК, бетонной смесью или ремонтным составом/Repair of LCD surface defects with concrete mixture or repair compound</t>
  </si>
  <si>
    <t xml:space="preserve">Целостность, годность к использованию согласно паспорта
</t>
  </si>
  <si>
    <t>1. Действия по оценке обстановки и обеспечению безопасных условий для оказания первой  помощи пострадавшим при несчастных случаях:
- определить угрожающие факторы для собственной жизни и здоровья;
- определить угрожающие факторы для жизни и здоровья пострадавшего;
- устранить угрожающие факторы для жизни и здоровья;
- прекратить действие травмирующих факторов на пострадавшего;
- определить число пострадавших;
- вытащить потрадавшего из труднодоступных мест;
-переместить пострадавшего в безопасное место.
1. Actions to assess the situation and ensure safe conditions for first aid to victims of accidents:
- identify threatening factors for your own life and health;
- identify threatening factors for the life and health of the victim;
- eliminate life- and health-threatening factors;
- stop the effect of traumatic factors on the victim;
- determine the number of victims;
- get the victim out of hard-to-reach places;
-move the victim to a safe place.
2. Вызвать скорую помощь
2. Call an ambulance
3. Определить наличие сознания у пострадавшего.
3. Determine the presence of consciousness in the victim.
4. Действия по восстановлению дыхательных путей и выявлению признаков жизни у пострадавшего:
- запрокинуть голову с подъемом подбородка;
- выдвинуть нижнюю челюсть;
- установить присутствие дыхания при помощи слуха, зрения и осязания;
- определить наличие кровообращения, проверить пульс на магистральных артериях.
4. Actions to restore the respiratory tract and identify signs of life in the victim:
- tilt your head back with a lift of the chin;
- extend the lower jaw;
- establish the presence of breathing using hearing, sight and touch;
- determine the presence of blood circulation, check the pulse on the main arteries;
5. Действия по выполнению сердечно-легочной реанимации до появления признаков жизни:
- давление руками на нгрудину пострадавшего;
- искуственное дыхание "рот в рот"; 
- искуственное дыхание "рот к носу";
- искуственное дыхание с применением устройства для искуственного дыхания.
5. Actions to perform cardiopulmonary resuscitation before the appearance of signs of life:
- hand pressure on the victim's chest;
- mouth-to-mouth artificial respiration; 
- mouth-to-nose artificial respiration;
- artificial respiration using an artificial respiration device.
6. Действия по поддержаниюпроходимости дыхательных путей:
- придать устойчивое боковое положение;
- запрокинуть голову, подняв подбородок;
-выдвинуть нижнюю челюсть.
6. Actions to maintain airway permeability:
- to give a stable lateral position;
- tilt your head back, lifting your chin;
- extend the lower jaw.
7. Действия по общему осмотру пострадавшего и временной остановке внешненго кровотечения:
- провести общий осмотр пострадавшего на присутствие кровотечений;
- провести пальцевое прижатие артерии;
- наложить жгут; 
- максимально согнуть конечность в суставе;
- прямо надовить на рану;
- наложить давящую повязку.
7. Actions for general examination of the victim and temporary stopping of external bleeding:
- conduct a general examination of the victim for the presence of bleeding;
- perform finger compression of the artery;
- apply a tourniquet; 
- bend the limb at the joint as much as possible;
- directly put pressure on the wound;
- apply a pressure bandage.
8. Действия поподробному осмотру пострадавшего с целью выявления признаков травм, отравлений и иных состояний, представляющих угрозу жизни и здоровью и по оказанию 
первой медицинской помощи при выявлении прерчисленных состояний:
- осмотреть голову;
- осмотреть шею и грудь;
- осмотреть спину живот и таз;
-осмотреть конечности;
- наложить повязки при травмах различных областей тела, в том числе герметизирующей, при ранении грудной клетки;
- проведение имобилизации ( с помощью подручных средств, аутоимобилизация, с использованием изделий медицинского назначения);
- фиксация шейного отдела позвоночника (вручную, подручными средствами, с использованием изделий медицинского назначения);
- прекращение воздействия опасных химических веществ на пострадавшего (промывание желудка путем приема воды и вызывания рвоты, удаление с поврежденной поверхности проточной водой);
- местное охлаждение при травмах, термических ожогах и иных воздействиях высоких температур или теплового излучения;
- термоизоляция при отморожениях и других эффектах воздействия температур.
8. Actions for a detailed examination of the victim in order to identify signs of injuries, poisoning and other conditions that pose a threat to life and health, and to provide
first aid when identifying the listed conditions.:
- examine the head;
- examine the neck and chest;
- examine your back, stomach and pelvis;
- examine the limbs;
- apply bandages for injuries to various areas of the body, including the sealing area, for chest wounds;
- carrying out immobilization (using improvised means, auto-immobilization, using medical devices);
- fixation of the cervical spine (manually, by improvised means, using medical devices);
- cessation of exposure to dangerous chemicals on the victim (gastric lavage by ingestion of water and vomiting, removal from the damaged surface with running water);
- local cooling in case of injuries, thermal burns and other effects of high temperatures or thermal radiation;
- thermal insulation in case of frostbite and other effects of exposure to temperatures.
9. Придать пострадавшему оптимального положения тела.
9. Give the victim an optimal body position.
10. Контроль состояния пострадавшего (сознание, дыхание, кровообращение) и оказание психологической поддержки.
10. Monitoring the condition of the victim (consciousness, breathing, blood circulation) and providing psychological support.
11. Передача пострадавшего бригаде скорой медицинской помощи.
11. Transfer of the victim to the ambulance team.</t>
  </si>
  <si>
    <t>Порядок необходимых действий по оказанию первой помощи пострадавшим</t>
  </si>
  <si>
    <t>Приложение № 1 
к Плану мероприятий при аварийной ситуации
 и при проведении спасательных работ при работах на высоте</t>
  </si>
  <si>
    <t>__________
( signature)</t>
  </si>
  <si>
    <t>_____________
(подпись / signature)</t>
  </si>
  <si>
    <t>-</t>
  </si>
  <si>
    <t>номер телефона: 
phone number:</t>
  </si>
  <si>
    <t xml:space="preserve">10.1. </t>
  </si>
  <si>
    <t>Отдельные указания:
Specific instructions:
Ответственному исполнителю работ осуществлять:
The person in charge of the work must ensure:
- непрерывный надзор за безопасным выполнением работ на высоте, а также других работ повышенной опасности, выполняемых по данному наряду-допуску;
- continuous supervision of the safe performance of work at height, as well as other high-risk work carried out under this work permit;
- постоянный контроль правильного применения работниками средств индивидуальной и коллективной защиты от падения с высоты;
- constantly monitor the correct use by workers of personal and collective protective equipment against falls from height;
- запрещено покидать рабочее место (при острой необходимости покинуть рабочее место – вызвать ответственного руководителя работ. Если ответственный руководитель работ не может прибыть, то необходимо вывести всех членов с рабочего места).
- it is forbidden to leave the work site (if it is absolutely necessary to leave the work site, call the site supervisor. If the site supervisor cannot attend, all personnel must be evacuated from the work site).</t>
  </si>
  <si>
    <t>Подпись выдающего наряд-допуск:
Signature of the person issuing the work permit:</t>
  </si>
  <si>
    <t>Подпись ответственного исполнителя:
Signature of the person responsible:</t>
  </si>
  <si>
    <t>Temporary the head of the site</t>
  </si>
  <si>
    <t>Alferov A.V.</t>
  </si>
  <si>
    <t>Под местом производства работ на высоте в обязательном порядке устанавливать защитные улавливающие сетки, защитные экраны, козырьки и другие ограждающие конструкции предотвращающие падение предметов с высоты на ниже расположенные места производства работ и отметки.
It is mandatory to install safety nets, protective screens, canopies and other protective structures at the site of work at height to prevent objects from falling from a height onto work areas and levels situated below.</t>
  </si>
  <si>
    <t>Сигнальное ограждение, знаки безопасности
Warning barriers, safety signs</t>
  </si>
  <si>
    <t>Площадки навешиваемые на строительные конструкции,
строительные леса PSK-CUP
Platforms mounted on building structures,
PSK-CUP scaffolding</t>
  </si>
  <si>
    <t>Башенные краны БК 2.1; БК 2.5,
Опалубочные захваты, стропы, перемещаемая тара
Tower cranes BK 2.1; BK 2.5,
Formwork clamps, slings, reusable containers</t>
  </si>
  <si>
    <t>Спецодежда, защитные каски, очки защитные, 
лицевые щитки, защитные перчатки, спецобувь, беруши, сигнальные жилеты
Workwear, safety helmets, safety goggles, 
face shields, safety gloves, safety footwear, earplugs, high-visibility vests</t>
  </si>
  <si>
    <t>Маршевые лестницы, приставные лестницы, 
переходные мостики с защитными ограждениями, 
средства подмащивания
Folding ladders, extension ladders, 
walkways with safety railings, 
shoring equipment</t>
  </si>
  <si>
    <t>Переносные светильники, рация, мобильный телефон
Portable lamps, walkie-talkies, mobile phones</t>
  </si>
  <si>
    <t>Огнетушители ОП-6 (из расчета 2шт на рабочее место)
OP-6 fire extinguishers (two per workstation)</t>
  </si>
  <si>
    <t>Питьевые точки
Drinking fountains</t>
  </si>
  <si>
    <t>`</t>
  </si>
  <si>
    <t>Pavlov V.E.</t>
  </si>
  <si>
    <t>10UJA from elev. -0.100/ +6.800</t>
  </si>
  <si>
    <t>MU-12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</si>
</sst>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h:mm\ AM/PM;@"/>
    <numFmt numFmtId="165" formatCode="dd/mm/yy;@"/>
  </numFmts>
  <fonts count="37" x14ac:knownFonts="1">
    <font>
      <sz val="11"/>
      <color theme="1"/>
      <name val="Calibri"/>
      <family val="2"/>
      <scheme val="minor"/>
    </font>
    <font>
      <sz val="9"/>
      <color theme="1"/>
      <name val="Times New Roman"/>
      <family val="1"/>
      <charset val="204"/>
    </font>
    <font>
      <sz val="10"/>
      <color theme="1"/>
      <name val="Times New Roman"/>
      <family val="1"/>
      <charset val="204"/>
    </font>
    <font>
      <sz val="9"/>
      <color rgb="FF000000"/>
      <name val="Times New Roman"/>
      <family val="1"/>
      <charset val="204"/>
    </font>
    <font>
      <sz val="8"/>
      <color rgb="FF000000"/>
      <name val="Times New Roman"/>
      <family val="1"/>
      <charset val="204"/>
    </font>
    <font>
      <sz val="8"/>
      <color theme="1"/>
      <name val="Times New Roman"/>
      <family val="1"/>
      <charset val="204"/>
    </font>
    <font>
      <sz val="8"/>
      <color rgb="FF000000"/>
      <name val="Tahoma"/>
      <family val="2"/>
      <charset val="204"/>
    </font>
    <font>
      <sz val="11"/>
      <color theme="1"/>
      <name val="Times New Roman"/>
      <family val="1"/>
      <charset val="204"/>
    </font>
    <font>
      <b/>
      <sz val="10"/>
      <color theme="1"/>
      <name val="Times New Roman"/>
      <family val="1"/>
      <charset val="204"/>
    </font>
    <font>
      <sz val="12"/>
      <color theme="1"/>
      <name val="Times New Roman"/>
      <family val="1"/>
      <charset val="204"/>
    </font>
    <font>
      <sz val="9"/>
      <color theme="0"/>
      <name val="Times New Roman"/>
      <family val="1"/>
      <charset val="204"/>
    </font>
    <font>
      <b/>
      <sz val="12"/>
      <color theme="1"/>
      <name val="Times New Roman"/>
      <family val="1"/>
      <charset val="204"/>
    </font>
    <font>
      <u/>
      <sz val="11"/>
      <color theme="1"/>
      <name val="Times New Roman"/>
      <family val="1"/>
      <charset val="204"/>
    </font>
    <font>
      <b/>
      <sz val="11"/>
      <color theme="1"/>
      <name val="Times New Roman"/>
      <family val="1"/>
      <charset val="204"/>
    </font>
    <font>
      <b/>
      <sz val="10"/>
      <color rgb="FF000000"/>
      <name val="Times New Roman"/>
      <family val="1"/>
      <charset val="204"/>
    </font>
    <font>
      <b/>
      <u/>
      <sz val="11"/>
      <color theme="1"/>
      <name val="Times New Roman"/>
      <family val="1"/>
      <charset val="204"/>
    </font>
    <font>
      <sz val="10"/>
      <color rgb="FF000000"/>
      <name val="Times New Roman"/>
      <family val="1"/>
      <charset val="204"/>
    </font>
    <font>
      <b/>
      <sz val="9"/>
      <color theme="1"/>
      <name val="Times New Roman"/>
      <family val="1"/>
      <charset val="204"/>
    </font>
    <font>
      <b/>
      <u/>
      <sz val="10"/>
      <color theme="1"/>
      <name val="Times New Roman"/>
      <family val="1"/>
      <charset val="204"/>
    </font>
    <font>
      <b/>
      <u/>
      <sz val="12"/>
      <color theme="1"/>
      <name val="Times New Roman"/>
      <family val="1"/>
      <charset val="204"/>
    </font>
    <font>
      <sz val="9"/>
      <name val="Times New Roman"/>
      <family val="1"/>
      <charset val="204"/>
    </font>
    <font>
      <b/>
      <sz val="16"/>
      <color theme="1"/>
      <name val="Times New Roman"/>
      <family val="1"/>
      <charset val="204"/>
    </font>
    <font>
      <sz val="9"/>
      <color indexed="81"/>
      <name val="Tahoma"/>
      <family val="2"/>
      <charset val="204"/>
    </font>
    <font>
      <b/>
      <sz val="9"/>
      <color indexed="81"/>
      <name val="Tahoma"/>
      <family val="2"/>
      <charset val="204"/>
    </font>
    <font>
      <sz val="6"/>
      <color theme="1"/>
      <name val="Times New Roman"/>
      <family val="1"/>
      <charset val="204"/>
    </font>
    <font>
      <sz val="7"/>
      <color theme="1"/>
      <name val="Times New Roman"/>
      <family val="1"/>
      <charset val="204"/>
    </font>
    <font>
      <sz val="7"/>
      <color rgb="FF000000"/>
      <name val="Times New Roman"/>
      <family val="1"/>
      <charset val="204"/>
    </font>
    <font>
      <u/>
      <sz val="10"/>
      <color theme="1"/>
      <name val="Times New Roman"/>
      <family val="1"/>
      <charset val="204"/>
    </font>
    <font>
      <b/>
      <i/>
      <u/>
      <sz val="11"/>
      <color theme="1"/>
      <name val="Times New Roman"/>
      <family val="1"/>
      <charset val="204"/>
    </font>
    <font>
      <sz val="10"/>
      <name val="Times New Roman"/>
      <family val="1"/>
      <charset val="204"/>
    </font>
    <font>
      <b/>
      <sz val="8"/>
      <color theme="1"/>
      <name val="Times New Roman"/>
      <family val="1"/>
      <charset val="204"/>
    </font>
    <font>
      <b/>
      <sz val="14"/>
      <color theme="1"/>
      <name val="Times New Roman"/>
      <family val="1"/>
      <charset val="204"/>
    </font>
    <font>
      <sz val="14"/>
      <color theme="1"/>
      <name val="Times New Roman"/>
      <family val="1"/>
      <charset val="204"/>
    </font>
    <font>
      <u/>
      <sz val="12"/>
      <color theme="1"/>
      <name val="Times New Roman"/>
      <family val="1"/>
      <charset val="204"/>
    </font>
    <font>
      <b/>
      <u/>
      <sz val="14"/>
      <color theme="1"/>
      <name val="Times New Roman"/>
      <family val="1"/>
      <charset val="204"/>
    </font>
    <font>
      <sz val="16"/>
      <color theme="1"/>
      <name val="Times New Roman"/>
      <family val="1"/>
      <charset val="204"/>
    </font>
    <font>
      <sz val="5"/>
      <color theme="1"/>
      <name val="Times New Roman"/>
      <family val="1"/>
      <charset val="204"/>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0000"/>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20">
    <xf numFmtId="0" fontId="0" fillId="0" borderId="0" xfId="0"/>
    <xf numFmtId="0" fontId="7" fillId="0" borderId="0" xfId="0" applyFont="1"/>
    <xf numFmtId="0" fontId="7" fillId="0" borderId="0" xfId="0" applyFont="1" applyFill="1"/>
    <xf numFmtId="0" fontId="5" fillId="0" borderId="1" xfId="0" applyFont="1" applyBorder="1" applyAlignment="1">
      <alignment horizontal="center" vertical="center"/>
    </xf>
    <xf numFmtId="0" fontId="9" fillId="0" borderId="0" xfId="0" applyFont="1"/>
    <xf numFmtId="0" fontId="9" fillId="0" borderId="0" xfId="0" applyFont="1" applyFill="1"/>
    <xf numFmtId="0" fontId="7" fillId="0" borderId="0" xfId="0" applyFont="1" applyBorder="1" applyAlignment="1">
      <alignment horizontal="center"/>
    </xf>
    <xf numFmtId="0" fontId="15" fillId="0" borderId="0" xfId="0" applyFont="1" applyBorder="1" applyAlignment="1">
      <alignment horizontal="center" vertical="center" wrapText="1"/>
    </xf>
    <xf numFmtId="0" fontId="16" fillId="0" borderId="0" xfId="0" applyFont="1" applyBorder="1" applyAlignment="1">
      <alignment horizontal="center" vertical="center" wrapText="1"/>
    </xf>
    <xf numFmtId="0" fontId="7" fillId="0" borderId="0" xfId="0" applyFont="1" applyAlignment="1"/>
    <xf numFmtId="0" fontId="9" fillId="0" borderId="1" xfId="0" applyFont="1" applyBorder="1" applyAlignment="1">
      <alignment horizontal="center" vertical="center"/>
    </xf>
    <xf numFmtId="0" fontId="5" fillId="0" borderId="1" xfId="0" applyFont="1" applyBorder="1" applyAlignment="1">
      <alignment horizontal="center" vertical="center"/>
    </xf>
    <xf numFmtId="0" fontId="31" fillId="0" borderId="0" xfId="0" applyFont="1" applyBorder="1" applyAlignment="1">
      <alignment horizontal="center" vertical="top"/>
    </xf>
    <xf numFmtId="0" fontId="32" fillId="0" borderId="0" xfId="0" applyFont="1" applyBorder="1" applyAlignment="1">
      <alignment horizontal="center" vertical="top"/>
    </xf>
    <xf numFmtId="16" fontId="18" fillId="0" borderId="13" xfId="0" applyNumberFormat="1" applyFont="1" applyBorder="1" applyAlignment="1">
      <alignment horizontal="center" vertical="center"/>
    </xf>
    <xf numFmtId="0" fontId="7" fillId="0" borderId="3" xfId="0" applyFont="1" applyBorder="1" applyAlignment="1">
      <alignment horizontal="center"/>
    </xf>
    <xf numFmtId="0" fontId="7" fillId="0" borderId="9" xfId="0" applyFont="1" applyBorder="1" applyAlignment="1">
      <alignment horizontal="center"/>
    </xf>
    <xf numFmtId="0" fontId="7" fillId="0" borderId="6" xfId="0" applyFont="1" applyBorder="1" applyAlignment="1">
      <alignment horizontal="center"/>
    </xf>
    <xf numFmtId="0" fontId="4" fillId="0" borderId="4" xfId="0" applyFont="1" applyBorder="1" applyAlignment="1">
      <alignment horizontal="left" vertical="center" wrapText="1"/>
    </xf>
    <xf numFmtId="0" fontId="4" fillId="0" borderId="0" xfId="0" applyFont="1" applyBorder="1" applyAlignment="1">
      <alignment horizontal="left" vertical="center" wrapText="1"/>
    </xf>
    <xf numFmtId="0" fontId="4" fillId="0" borderId="2" xfId="0" applyFont="1" applyBorder="1" applyAlignment="1">
      <alignment horizontal="left" vertical="center" wrapText="1"/>
    </xf>
    <xf numFmtId="0" fontId="4" fillId="0" borderId="5" xfId="0" applyFont="1" applyBorder="1" applyAlignment="1">
      <alignment horizontal="left" vertical="center" wrapText="1"/>
    </xf>
    <xf numFmtId="0" fontId="4" fillId="0" borderId="10" xfId="0" applyFont="1" applyBorder="1" applyAlignment="1">
      <alignment horizontal="left" vertical="center" wrapText="1"/>
    </xf>
    <xf numFmtId="0" fontId="4" fillId="0" borderId="7" xfId="0" applyFont="1" applyBorder="1" applyAlignment="1">
      <alignment horizontal="left" vertical="center" wrapText="1"/>
    </xf>
    <xf numFmtId="0" fontId="5" fillId="0" borderId="4" xfId="0" applyFont="1" applyBorder="1" applyAlignment="1">
      <alignment horizontal="left" vertical="center" wrapText="1"/>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0" xfId="0" applyFont="1" applyBorder="1" applyAlignment="1">
      <alignment horizontal="left" vertical="center" wrapText="1"/>
    </xf>
    <xf numFmtId="0" fontId="5" fillId="0" borderId="0" xfId="0" applyFont="1" applyBorder="1" applyAlignment="1">
      <alignment horizontal="left" vertical="center"/>
    </xf>
    <xf numFmtId="0" fontId="5" fillId="0" borderId="10" xfId="0" applyFont="1" applyBorder="1" applyAlignment="1">
      <alignment horizontal="left" vertical="center"/>
    </xf>
    <xf numFmtId="0" fontId="5" fillId="0" borderId="2" xfId="0" applyFont="1" applyBorder="1" applyAlignment="1">
      <alignment horizontal="left" vertical="center"/>
    </xf>
    <xf numFmtId="0" fontId="5" fillId="0" borderId="7" xfId="0" applyFont="1" applyBorder="1" applyAlignment="1">
      <alignment horizontal="left" vertical="center"/>
    </xf>
    <xf numFmtId="0" fontId="5" fillId="0" borderId="5" xfId="0" applyFont="1" applyBorder="1" applyAlignment="1">
      <alignment horizontal="left" vertical="center" wrapText="1"/>
    </xf>
    <xf numFmtId="0" fontId="5" fillId="0" borderId="10" xfId="0" applyFont="1" applyBorder="1" applyAlignment="1">
      <alignment horizontal="left" vertical="center" wrapText="1"/>
    </xf>
    <xf numFmtId="0" fontId="5" fillId="0" borderId="2" xfId="0" applyFont="1" applyBorder="1" applyAlignment="1">
      <alignment horizontal="left" vertical="center" wrapText="1"/>
    </xf>
    <xf numFmtId="0" fontId="5" fillId="0" borderId="7" xfId="0" applyFont="1" applyBorder="1" applyAlignment="1">
      <alignment horizontal="left" vertical="center" wrapText="1"/>
    </xf>
    <xf numFmtId="0" fontId="18" fillId="0" borderId="12" xfId="0" applyFont="1" applyBorder="1" applyAlignment="1">
      <alignment horizontal="center" vertical="center" wrapText="1"/>
    </xf>
    <xf numFmtId="0" fontId="18" fillId="0" borderId="8" xfId="0" applyFont="1" applyBorder="1" applyAlignment="1">
      <alignment horizontal="center" vertical="center"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2" xfId="0" applyFont="1" applyBorder="1" applyAlignment="1">
      <alignment horizontal="center" vertical="top" wrapText="1"/>
    </xf>
    <xf numFmtId="0" fontId="5" fillId="0" borderId="7" xfId="0" applyFont="1" applyBorder="1" applyAlignment="1">
      <alignment horizontal="center"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0" xfId="0" applyFont="1" applyBorder="1" applyAlignment="1">
      <alignment horizontal="left" vertical="top" wrapText="1"/>
    </xf>
    <xf numFmtId="0" fontId="5" fillId="0" borderId="10" xfId="0" applyFont="1" applyBorder="1" applyAlignment="1">
      <alignment horizontal="left" vertical="top" wrapText="1"/>
    </xf>
    <xf numFmtId="0" fontId="5" fillId="0" borderId="2" xfId="0" applyFont="1" applyBorder="1" applyAlignment="1">
      <alignment horizontal="left" vertical="top" wrapText="1"/>
    </xf>
    <xf numFmtId="0" fontId="5" fillId="0" borderId="7" xfId="0" applyFont="1" applyBorder="1" applyAlignment="1">
      <alignment horizontal="left" vertical="top" wrapText="1"/>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2" xfId="0" applyFont="1" applyBorder="1" applyAlignment="1">
      <alignment horizontal="left" vertical="top"/>
    </xf>
    <xf numFmtId="0" fontId="5" fillId="0" borderId="7" xfId="0" applyFont="1" applyBorder="1" applyAlignment="1">
      <alignment horizontal="left" vertical="top"/>
    </xf>
    <xf numFmtId="0" fontId="14" fillId="0" borderId="12" xfId="0" applyFont="1" applyBorder="1" applyAlignment="1">
      <alignment horizontal="left" vertical="center" wrapText="1"/>
    </xf>
    <xf numFmtId="0" fontId="14" fillId="0" borderId="8" xfId="0" applyFont="1" applyBorder="1" applyAlignment="1">
      <alignment horizontal="left" vertical="center" wrapText="1"/>
    </xf>
    <xf numFmtId="0" fontId="15" fillId="0" borderId="8"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1" xfId="0" applyFont="1" applyBorder="1" applyAlignment="1">
      <alignment horizontal="center" vertical="center" wrapText="1"/>
    </xf>
    <xf numFmtId="0" fontId="2" fillId="0" borderId="12" xfId="0" applyFont="1" applyBorder="1" applyAlignment="1">
      <alignment horizontal="left" vertical="center" wrapText="1"/>
    </xf>
    <xf numFmtId="0" fontId="2" fillId="0" borderId="1" xfId="0" applyFont="1" applyBorder="1" applyAlignment="1">
      <alignment horizontal="left" vertical="center" wrapText="1"/>
    </xf>
    <xf numFmtId="14" fontId="1" fillId="0" borderId="12"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5" xfId="0" applyFont="1" applyBorder="1" applyAlignment="1">
      <alignment horizontal="center" vertical="center" wrapText="1"/>
    </xf>
    <xf numFmtId="0" fontId="17" fillId="0" borderId="15" xfId="0" applyFont="1" applyBorder="1" applyAlignment="1">
      <alignment horizontal="left" vertical="center" wrapText="1"/>
    </xf>
    <xf numFmtId="0" fontId="17" fillId="0" borderId="1" xfId="0" applyFont="1" applyBorder="1" applyAlignment="1">
      <alignment horizontal="left" vertical="center" wrapText="1"/>
    </xf>
    <xf numFmtId="0" fontId="7" fillId="0" borderId="4" xfId="0" applyFont="1" applyBorder="1" applyAlignment="1">
      <alignment horizontal="center"/>
    </xf>
    <xf numFmtId="0" fontId="7" fillId="0" borderId="2" xfId="0" applyFont="1" applyBorder="1" applyAlignment="1">
      <alignment horizont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0" xfId="0" applyFont="1" applyBorder="1" applyAlignment="1">
      <alignment horizontal="left" vertical="center" wrapText="1"/>
    </xf>
    <xf numFmtId="0" fontId="7" fillId="0" borderId="5" xfId="0" applyFont="1" applyBorder="1" applyAlignment="1">
      <alignment horizontal="center"/>
    </xf>
    <xf numFmtId="0" fontId="7" fillId="0" borderId="0" xfId="0" applyFont="1" applyBorder="1" applyAlignment="1">
      <alignment horizontal="center"/>
    </xf>
    <xf numFmtId="0" fontId="7" fillId="0" borderId="10" xfId="0" applyFont="1" applyBorder="1" applyAlignment="1">
      <alignment horizontal="center"/>
    </xf>
    <xf numFmtId="0" fontId="7" fillId="0" borderId="7" xfId="0" applyFont="1" applyBorder="1" applyAlignment="1">
      <alignment horizontal="center"/>
    </xf>
    <xf numFmtId="0" fontId="8" fillId="0" borderId="4" xfId="0" applyFont="1" applyBorder="1" applyAlignment="1">
      <alignment horizontal="right" vertical="center" wrapText="1"/>
    </xf>
    <xf numFmtId="0" fontId="8" fillId="0" borderId="0" xfId="0" applyFont="1" applyBorder="1" applyAlignment="1">
      <alignment horizontal="right" vertical="center" wrapText="1"/>
    </xf>
    <xf numFmtId="0" fontId="11" fillId="0" borderId="4" xfId="0" applyFont="1" applyBorder="1" applyAlignment="1">
      <alignment horizontal="center" vertical="center"/>
    </xf>
    <xf numFmtId="0" fontId="11"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2" fillId="0" borderId="10" xfId="0" applyFont="1" applyBorder="1" applyAlignment="1">
      <alignment horizontal="center" vertical="center"/>
    </xf>
    <xf numFmtId="0" fontId="1" fillId="0" borderId="9" xfId="0" applyFont="1" applyBorder="1" applyAlignment="1">
      <alignment horizontal="center" vertical="center" wrapText="1"/>
    </xf>
    <xf numFmtId="0" fontId="1" fillId="0" borderId="0"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2" xfId="0" applyFont="1" applyBorder="1" applyAlignment="1">
      <alignment horizontal="center" vertical="center" wrapText="1"/>
    </xf>
    <xf numFmtId="0" fontId="18" fillId="2" borderId="4" xfId="0" applyFont="1" applyFill="1" applyBorder="1" applyAlignment="1">
      <alignment horizontal="center" vertical="center" wrapText="1"/>
    </xf>
    <xf numFmtId="0" fontId="18" fillId="2" borderId="0"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wrapText="1"/>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17" fillId="0" borderId="6" xfId="0" applyFont="1" applyBorder="1" applyAlignment="1">
      <alignment horizontal="left" vertical="center" wrapText="1"/>
    </xf>
    <xf numFmtId="0" fontId="17" fillId="0" borderId="2" xfId="0" applyFont="1" applyBorder="1" applyAlignment="1">
      <alignment horizontal="left" vertical="center" wrapText="1"/>
    </xf>
    <xf numFmtId="0" fontId="1" fillId="0" borderId="1" xfId="0" applyFont="1" applyBorder="1" applyAlignment="1">
      <alignment horizontal="left" vertical="center" wrapText="1"/>
    </xf>
    <xf numFmtId="0" fontId="8" fillId="0" borderId="1" xfId="0" applyFont="1" applyBorder="1" applyAlignment="1">
      <alignment horizontal="left" vertical="center" wrapText="1"/>
    </xf>
    <xf numFmtId="14" fontId="1" fillId="0" borderId="1" xfId="0" applyNumberFormat="1" applyFont="1" applyBorder="1" applyAlignment="1">
      <alignment horizontal="center" vertical="center" wrapText="1"/>
    </xf>
    <xf numFmtId="0" fontId="8" fillId="0" borderId="1" xfId="0" applyFont="1" applyBorder="1" applyAlignment="1">
      <alignment horizontal="right" vertical="center" wrapText="1"/>
    </xf>
    <xf numFmtId="0" fontId="8" fillId="0" borderId="1" xfId="0" applyFont="1" applyBorder="1" applyAlignment="1">
      <alignment horizontal="center" vertical="center" wrapText="1"/>
    </xf>
    <xf numFmtId="0" fontId="8" fillId="0" borderId="8" xfId="0" applyFont="1" applyBorder="1" applyAlignment="1">
      <alignment horizontal="center" vertical="center" wrapText="1"/>
    </xf>
    <xf numFmtId="0" fontId="24" fillId="0" borderId="3" xfId="0" applyFont="1" applyBorder="1" applyAlignment="1">
      <alignment horizontal="center" wrapText="1"/>
    </xf>
    <xf numFmtId="0" fontId="24" fillId="0" borderId="4" xfId="0" applyFont="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2" xfId="0" applyFont="1" applyBorder="1" applyAlignment="1">
      <alignment horizontal="center" wrapText="1"/>
    </xf>
    <xf numFmtId="0" fontId="24" fillId="0" borderId="7" xfId="0" applyFont="1" applyBorder="1" applyAlignment="1">
      <alignment horizontal="center" wrapText="1"/>
    </xf>
    <xf numFmtId="0" fontId="1" fillId="0" borderId="12" xfId="0" applyFont="1" applyBorder="1" applyAlignment="1">
      <alignment horizontal="left" vertical="center" wrapText="1"/>
    </xf>
    <xf numFmtId="0" fontId="24" fillId="0" borderId="1" xfId="0" applyFont="1" applyBorder="1" applyAlignment="1">
      <alignment horizontal="center" wrapText="1"/>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17" fillId="0" borderId="7" xfId="0" applyFont="1" applyBorder="1" applyAlignment="1">
      <alignment horizontal="left" vertical="center" wrapText="1"/>
    </xf>
    <xf numFmtId="0" fontId="17" fillId="0" borderId="12" xfId="0" applyFont="1" applyBorder="1" applyAlignment="1">
      <alignment horizontal="left" vertical="center" wrapText="1"/>
    </xf>
    <xf numFmtId="0" fontId="17" fillId="0" borderId="5" xfId="0" applyFont="1" applyBorder="1" applyAlignment="1">
      <alignment horizontal="left" vertical="center" wrapText="1"/>
    </xf>
    <xf numFmtId="0" fontId="17" fillId="0" borderId="8" xfId="0" applyFont="1" applyBorder="1" applyAlignment="1">
      <alignment horizontal="left" vertical="center" wrapText="1"/>
    </xf>
    <xf numFmtId="164" fontId="1" fillId="0" borderId="1" xfId="0" applyNumberFormat="1" applyFont="1" applyBorder="1" applyAlignment="1">
      <alignment horizontal="center" vertical="center" wrapText="1"/>
    </xf>
    <xf numFmtId="164" fontId="1" fillId="0" borderId="8" xfId="0" applyNumberFormat="1" applyFont="1" applyBorder="1" applyAlignment="1">
      <alignment horizontal="center" vertical="center" wrapText="1"/>
    </xf>
    <xf numFmtId="0" fontId="1" fillId="0" borderId="1" xfId="0" applyFont="1" applyBorder="1" applyAlignment="1">
      <alignment horizontal="center" vertical="center"/>
    </xf>
    <xf numFmtId="0" fontId="1" fillId="0" borderId="8" xfId="0" applyFont="1" applyBorder="1" applyAlignment="1">
      <alignment horizontal="center" vertical="center"/>
    </xf>
    <xf numFmtId="164" fontId="20" fillId="0" borderId="1" xfId="0" applyNumberFormat="1" applyFont="1" applyBorder="1" applyAlignment="1">
      <alignment horizontal="center" vertical="center" wrapText="1"/>
    </xf>
    <xf numFmtId="0" fontId="8" fillId="0" borderId="15" xfId="0" applyFont="1" applyBorder="1" applyAlignment="1">
      <alignment horizontal="left"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26" fillId="0" borderId="4" xfId="0" applyFont="1" applyBorder="1" applyAlignment="1">
      <alignment horizontal="left" vertical="center" wrapText="1"/>
    </xf>
    <xf numFmtId="0" fontId="26" fillId="0" borderId="5" xfId="0" applyFont="1" applyBorder="1" applyAlignment="1">
      <alignment horizontal="left" vertical="center" wrapText="1"/>
    </xf>
    <xf numFmtId="0" fontId="26" fillId="0" borderId="0" xfId="0" applyFont="1" applyBorder="1" applyAlignment="1">
      <alignment horizontal="left" vertical="center" wrapText="1"/>
    </xf>
    <xf numFmtId="0" fontId="26" fillId="0" borderId="10" xfId="0" applyFont="1" applyBorder="1" applyAlignment="1">
      <alignment horizontal="left" vertical="center" wrapText="1"/>
    </xf>
    <xf numFmtId="0" fontId="26" fillId="0" borderId="2" xfId="0" applyFont="1" applyBorder="1" applyAlignment="1">
      <alignment horizontal="left" vertical="center" wrapText="1"/>
    </xf>
    <xf numFmtId="0" fontId="26" fillId="0" borderId="7" xfId="0" applyFont="1" applyBorder="1" applyAlignment="1">
      <alignment horizontal="left" vertical="center" wrapText="1"/>
    </xf>
    <xf numFmtId="0" fontId="18" fillId="0" borderId="1" xfId="0" applyFont="1" applyBorder="1" applyAlignment="1">
      <alignment horizontal="center" vertical="center" wrapText="1"/>
    </xf>
    <xf numFmtId="0" fontId="14" fillId="0" borderId="1" xfId="0" applyFont="1" applyBorder="1" applyAlignment="1">
      <alignment horizontal="left" vertical="center" wrapText="1"/>
    </xf>
    <xf numFmtId="0" fontId="10" fillId="3" borderId="8"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9" xfId="0" applyFont="1" applyBorder="1" applyAlignment="1">
      <alignment horizontal="left" vertical="center" wrapText="1"/>
    </xf>
    <xf numFmtId="0" fontId="4" fillId="0" borderId="6" xfId="0" applyFont="1" applyBorder="1" applyAlignment="1">
      <alignment horizontal="left" vertical="center" wrapText="1"/>
    </xf>
    <xf numFmtId="0" fontId="10" fillId="3" borderId="1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9" xfId="0" applyFont="1" applyFill="1" applyBorder="1" applyAlignment="1">
      <alignment horizontal="left" vertical="center" wrapText="1"/>
    </xf>
    <xf numFmtId="0" fontId="1" fillId="3" borderId="0"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7"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3" borderId="0"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3" borderId="7" xfId="0" applyFont="1" applyFill="1" applyBorder="1" applyAlignment="1">
      <alignment horizontal="left" vertical="center" wrapText="1"/>
    </xf>
    <xf numFmtId="0" fontId="1" fillId="3" borderId="9"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5" fillId="0" borderId="1" xfId="0" applyFont="1" applyBorder="1" applyAlignment="1">
      <alignment horizontal="center" vertical="center" textRotation="90" wrapText="1"/>
    </xf>
    <xf numFmtId="0" fontId="5" fillId="0" borderId="1" xfId="0" applyFont="1" applyBorder="1" applyAlignment="1">
      <alignment horizontal="center" vertical="center" textRotation="90"/>
    </xf>
    <xf numFmtId="0" fontId="5" fillId="0" borderId="1" xfId="0" applyFont="1" applyBorder="1" applyAlignment="1">
      <alignment horizontal="center" vertical="center"/>
    </xf>
    <xf numFmtId="0" fontId="5" fillId="0" borderId="1" xfId="0" applyFont="1" applyBorder="1" applyAlignment="1" applyProtection="1">
      <alignment horizontal="left" vertical="center"/>
      <protection locked="0"/>
    </xf>
    <xf numFmtId="0" fontId="5" fillId="0" borderId="1" xfId="0" applyFont="1" applyBorder="1" applyAlignment="1" applyProtection="1">
      <alignment horizontal="center" vertical="center"/>
      <protection locked="0"/>
    </xf>
    <xf numFmtId="0" fontId="5" fillId="0" borderId="1" xfId="0" applyFont="1" applyBorder="1" applyAlignment="1">
      <alignment horizontal="center" vertical="center" wrapText="1"/>
    </xf>
    <xf numFmtId="0" fontId="18" fillId="3" borderId="3"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17" fillId="3" borderId="4" xfId="0" applyFont="1" applyFill="1" applyBorder="1" applyAlignment="1">
      <alignment horizontal="left" vertical="center" wrapText="1"/>
    </xf>
    <xf numFmtId="0" fontId="17" fillId="3" borderId="0" xfId="0" applyFont="1" applyFill="1" applyBorder="1" applyAlignment="1">
      <alignment horizontal="left" vertical="center" wrapText="1"/>
    </xf>
    <xf numFmtId="0" fontId="8" fillId="3" borderId="3"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7"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17" fillId="3" borderId="5"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7" fillId="0" borderId="1" xfId="0" applyFont="1" applyBorder="1" applyAlignment="1">
      <alignment horizontal="center" vertical="center" wrapText="1"/>
    </xf>
    <xf numFmtId="0" fontId="1" fillId="3" borderId="4" xfId="0" applyFont="1" applyFill="1" applyBorder="1" applyAlignment="1">
      <alignment horizontal="center" wrapText="1"/>
    </xf>
    <xf numFmtId="0" fontId="1" fillId="3" borderId="5" xfId="0" applyFont="1" applyFill="1" applyBorder="1" applyAlignment="1">
      <alignment horizontal="center" wrapText="1"/>
    </xf>
    <xf numFmtId="0" fontId="1" fillId="3" borderId="2" xfId="0" applyFont="1" applyFill="1" applyBorder="1" applyAlignment="1">
      <alignment horizontal="center" wrapText="1"/>
    </xf>
    <xf numFmtId="0" fontId="1" fillId="3" borderId="7" xfId="0" applyFont="1" applyFill="1" applyBorder="1" applyAlignment="1">
      <alignment horizontal="center" wrapText="1"/>
    </xf>
    <xf numFmtId="14" fontId="1" fillId="0" borderId="4" xfId="0" applyNumberFormat="1" applyFont="1" applyBorder="1" applyAlignment="1">
      <alignment horizontal="center" vertical="center"/>
    </xf>
    <xf numFmtId="14" fontId="1" fillId="0" borderId="5" xfId="0" applyNumberFormat="1" applyFont="1" applyBorder="1" applyAlignment="1">
      <alignment horizontal="center" vertical="center"/>
    </xf>
    <xf numFmtId="14" fontId="1" fillId="0" borderId="2" xfId="0" applyNumberFormat="1" applyFont="1" applyBorder="1" applyAlignment="1">
      <alignment horizontal="center" vertical="center"/>
    </xf>
    <xf numFmtId="14" fontId="1" fillId="0" borderId="7" xfId="0" applyNumberFormat="1" applyFont="1" applyBorder="1" applyAlignment="1">
      <alignment horizontal="center" vertical="center"/>
    </xf>
    <xf numFmtId="0" fontId="1" fillId="0" borderId="9" xfId="0" applyFont="1" applyBorder="1" applyAlignment="1">
      <alignment horizontal="left" vertical="center" wrapText="1"/>
    </xf>
    <xf numFmtId="0" fontId="1" fillId="0" borderId="0" xfId="0" applyFont="1" applyBorder="1" applyAlignment="1">
      <alignment horizontal="left" vertical="center" wrapText="1"/>
    </xf>
    <xf numFmtId="0" fontId="1" fillId="0" borderId="6" xfId="0" applyFont="1" applyBorder="1" applyAlignment="1">
      <alignment horizontal="left" vertical="center" wrapText="1"/>
    </xf>
    <xf numFmtId="0" fontId="1" fillId="0" borderId="2" xfId="0" applyFont="1" applyBorder="1" applyAlignment="1">
      <alignment horizontal="left" vertical="center" wrapText="1"/>
    </xf>
    <xf numFmtId="0" fontId="2" fillId="3"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1" fillId="0" borderId="0" xfId="0" applyFont="1" applyBorder="1" applyAlignment="1">
      <alignment horizontal="center"/>
    </xf>
    <xf numFmtId="0" fontId="1" fillId="0" borderId="10" xfId="0" applyFont="1" applyBorder="1" applyAlignment="1">
      <alignment horizontal="center"/>
    </xf>
    <xf numFmtId="0" fontId="1" fillId="0" borderId="2" xfId="0" applyFont="1" applyBorder="1" applyAlignment="1">
      <alignment horizontal="center"/>
    </xf>
    <xf numFmtId="0" fontId="1" fillId="0" borderId="7" xfId="0" applyFont="1" applyBorder="1" applyAlignment="1">
      <alignment horizontal="center"/>
    </xf>
    <xf numFmtId="0" fontId="18" fillId="3" borderId="1" xfId="0" applyFont="1" applyFill="1" applyBorder="1" applyAlignment="1">
      <alignment horizontal="center" vertical="center" wrapText="1"/>
    </xf>
    <xf numFmtId="0" fontId="5" fillId="0" borderId="9" xfId="0" applyFont="1" applyBorder="1" applyAlignment="1">
      <alignment horizontal="center" vertical="top" wrapText="1"/>
    </xf>
    <xf numFmtId="0" fontId="5" fillId="0" borderId="0" xfId="0" applyFont="1" applyBorder="1" applyAlignment="1">
      <alignment horizontal="center" vertical="top" wrapText="1"/>
    </xf>
    <xf numFmtId="0" fontId="5" fillId="0" borderId="10" xfId="0" applyFont="1" applyBorder="1" applyAlignment="1">
      <alignment horizontal="center" vertical="top" wrapText="1"/>
    </xf>
    <xf numFmtId="0" fontId="1" fillId="0" borderId="0"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25" fillId="3" borderId="4" xfId="0" applyFont="1" applyFill="1" applyBorder="1" applyAlignment="1">
      <alignment horizontal="right" vertical="center" wrapText="1"/>
    </xf>
    <xf numFmtId="0" fontId="25" fillId="3" borderId="5" xfId="0" applyFont="1" applyFill="1" applyBorder="1" applyAlignment="1">
      <alignment horizontal="right" vertical="center" wrapText="1"/>
    </xf>
    <xf numFmtId="0" fontId="25" fillId="3" borderId="2" xfId="0" applyFont="1" applyFill="1" applyBorder="1" applyAlignment="1">
      <alignment horizontal="right" vertical="center" wrapText="1"/>
    </xf>
    <xf numFmtId="0" fontId="25" fillId="3" borderId="7" xfId="0" applyFont="1" applyFill="1" applyBorder="1" applyAlignment="1">
      <alignment horizontal="right" vertical="center" wrapText="1"/>
    </xf>
    <xf numFmtId="0" fontId="25" fillId="0" borderId="0" xfId="0" applyFont="1" applyBorder="1" applyAlignment="1">
      <alignment horizontal="center" vertical="center" wrapText="1"/>
    </xf>
    <xf numFmtId="0" fontId="25" fillId="0" borderId="0" xfId="0" applyFont="1" applyBorder="1" applyAlignment="1">
      <alignment horizontal="center" vertical="center"/>
    </xf>
    <xf numFmtId="0" fontId="25" fillId="0" borderId="10" xfId="0" applyFont="1" applyBorder="1" applyAlignment="1">
      <alignment horizontal="center" vertical="center"/>
    </xf>
    <xf numFmtId="0" fontId="25" fillId="0" borderId="2" xfId="0" applyFont="1" applyBorder="1" applyAlignment="1">
      <alignment horizontal="center" vertical="center"/>
    </xf>
    <xf numFmtId="0" fontId="25" fillId="0" borderId="7" xfId="0" applyFont="1" applyBorder="1" applyAlignment="1">
      <alignment horizontal="center" vertical="center"/>
    </xf>
    <xf numFmtId="0" fontId="8" fillId="3" borderId="0" xfId="0" applyFont="1" applyFill="1" applyBorder="1" applyAlignment="1">
      <alignment horizontal="left" vertical="center" wrapText="1"/>
    </xf>
    <xf numFmtId="0" fontId="25" fillId="3" borderId="0" xfId="0" applyFont="1" applyFill="1" applyBorder="1" applyAlignment="1">
      <alignment horizontal="right" vertical="center" wrapText="1"/>
    </xf>
    <xf numFmtId="0" fontId="25" fillId="3" borderId="10" xfId="0" applyFont="1" applyFill="1" applyBorder="1" applyAlignment="1">
      <alignment horizontal="right" vertical="center" wrapText="1"/>
    </xf>
    <xf numFmtId="0" fontId="7" fillId="0" borderId="1" xfId="0" applyFont="1" applyBorder="1" applyAlignment="1">
      <alignment horizontal="center"/>
    </xf>
    <xf numFmtId="0" fontId="5" fillId="3" borderId="1" xfId="0" applyFont="1" applyFill="1" applyBorder="1" applyAlignment="1">
      <alignment horizontal="center" vertical="center" wrapText="1"/>
    </xf>
    <xf numFmtId="0" fontId="7" fillId="0" borderId="1" xfId="0" applyFont="1" applyFill="1" applyBorder="1" applyAlignment="1">
      <alignment horizontal="center"/>
    </xf>
    <xf numFmtId="0" fontId="8" fillId="0" borderId="13" xfId="0" applyFont="1" applyBorder="1" applyAlignment="1" applyProtection="1">
      <alignment horizontal="left" vertical="center" wrapText="1"/>
      <protection locked="0"/>
    </xf>
    <xf numFmtId="0" fontId="8" fillId="0" borderId="14" xfId="0" applyFont="1" applyBorder="1" applyAlignment="1" applyProtection="1">
      <alignment horizontal="left" vertical="center"/>
      <protection locked="0"/>
    </xf>
    <xf numFmtId="0" fontId="8" fillId="0" borderId="15" xfId="0" applyFont="1" applyBorder="1" applyAlignment="1" applyProtection="1">
      <alignment horizontal="left" vertical="center"/>
      <protection locked="0"/>
    </xf>
    <xf numFmtId="0" fontId="30" fillId="0" borderId="16" xfId="0" applyFont="1" applyBorder="1" applyAlignment="1">
      <alignment horizontal="left" vertical="center" wrapText="1"/>
    </xf>
    <xf numFmtId="0" fontId="30" fillId="0" borderId="17" xfId="0" applyFont="1" applyBorder="1" applyAlignment="1">
      <alignment horizontal="left" vertical="center" wrapText="1"/>
    </xf>
    <xf numFmtId="0" fontId="30" fillId="0" borderId="18" xfId="0" applyFont="1" applyBorder="1" applyAlignment="1">
      <alignment horizontal="left" vertical="center" wrapText="1"/>
    </xf>
    <xf numFmtId="0" fontId="30" fillId="0" borderId="19" xfId="0" applyFont="1" applyBorder="1" applyAlignment="1">
      <alignment horizontal="left" vertical="center" wrapText="1"/>
    </xf>
    <xf numFmtId="0" fontId="30" fillId="0" borderId="17" xfId="0" applyFont="1" applyBorder="1" applyAlignment="1">
      <alignment horizontal="left" vertical="center"/>
    </xf>
    <xf numFmtId="0" fontId="30" fillId="0" borderId="20" xfId="0" applyFont="1" applyBorder="1" applyAlignment="1">
      <alignment horizontal="left" vertical="center"/>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2" xfId="0" applyFont="1" applyBorder="1" applyAlignment="1">
      <alignment horizontal="center" vertical="center" wrapText="1"/>
    </xf>
    <xf numFmtId="49" fontId="14" fillId="0" borderId="3" xfId="0" applyNumberFormat="1" applyFont="1" applyBorder="1" applyAlignment="1">
      <alignment horizontal="left" vertical="center" wrapText="1"/>
    </xf>
    <xf numFmtId="49" fontId="14" fillId="0" borderId="4" xfId="0" applyNumberFormat="1" applyFont="1" applyBorder="1" applyAlignment="1">
      <alignment horizontal="left" vertical="center" wrapText="1"/>
    </xf>
    <xf numFmtId="49" fontId="14" fillId="0" borderId="5" xfId="0" applyNumberFormat="1" applyFont="1" applyBorder="1" applyAlignment="1">
      <alignment horizontal="left" vertical="center" wrapText="1"/>
    </xf>
    <xf numFmtId="49" fontId="14" fillId="0" borderId="9" xfId="0" applyNumberFormat="1" applyFont="1" applyBorder="1" applyAlignment="1">
      <alignment horizontal="left" vertical="center" wrapText="1"/>
    </xf>
    <xf numFmtId="49" fontId="14" fillId="0" borderId="0" xfId="0" applyNumberFormat="1" applyFont="1" applyBorder="1" applyAlignment="1">
      <alignment horizontal="left" vertical="center" wrapText="1"/>
    </xf>
    <xf numFmtId="49" fontId="14" fillId="0" borderId="10" xfId="0" applyNumberFormat="1" applyFont="1" applyBorder="1" applyAlignment="1">
      <alignment horizontal="left" vertical="center" wrapText="1"/>
    </xf>
    <xf numFmtId="49" fontId="14" fillId="0" borderId="6" xfId="0" applyNumberFormat="1" applyFont="1" applyBorder="1" applyAlignment="1">
      <alignment horizontal="left" vertical="center" wrapText="1"/>
    </xf>
    <xf numFmtId="49" fontId="14" fillId="0" borderId="2" xfId="0" applyNumberFormat="1" applyFont="1" applyBorder="1" applyAlignment="1">
      <alignment horizontal="left" vertical="center" wrapText="1"/>
    </xf>
    <xf numFmtId="49" fontId="14" fillId="0" borderId="7" xfId="0" applyNumberFormat="1" applyFont="1" applyBorder="1" applyAlignment="1">
      <alignment horizontal="left" vertical="center" wrapText="1"/>
    </xf>
    <xf numFmtId="0" fontId="7" fillId="0" borderId="13" xfId="0" applyFont="1" applyBorder="1" applyAlignment="1">
      <alignment horizontal="center"/>
    </xf>
    <xf numFmtId="0" fontId="7" fillId="0" borderId="14" xfId="0" applyFont="1" applyBorder="1" applyAlignment="1">
      <alignment horizontal="center"/>
    </xf>
    <xf numFmtId="0" fontId="7" fillId="0" borderId="15" xfId="0" applyFont="1" applyBorder="1" applyAlignment="1">
      <alignment horizontal="center"/>
    </xf>
    <xf numFmtId="49" fontId="27" fillId="0" borderId="6" xfId="0" applyNumberFormat="1" applyFont="1" applyBorder="1" applyAlignment="1">
      <alignment horizontal="left" vertical="center" wrapText="1"/>
    </xf>
    <xf numFmtId="49" fontId="18" fillId="0" borderId="2" xfId="0" applyNumberFormat="1" applyFont="1" applyBorder="1" applyAlignment="1">
      <alignment horizontal="left" vertical="center" wrapText="1"/>
    </xf>
    <xf numFmtId="49" fontId="18" fillId="0" borderId="7" xfId="0" applyNumberFormat="1" applyFont="1" applyBorder="1" applyAlignment="1">
      <alignment horizontal="left" vertical="center" wrapText="1"/>
    </xf>
    <xf numFmtId="0" fontId="16" fillId="0" borderId="0"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7" fillId="0" borderId="3" xfId="0" applyFont="1" applyBorder="1" applyAlignment="1">
      <alignment horizontal="left" vertical="center" wrapText="1"/>
    </xf>
    <xf numFmtId="0" fontId="27" fillId="0" borderId="4" xfId="0" applyFont="1" applyBorder="1" applyAlignment="1">
      <alignment horizontal="left" vertical="center" wrapText="1"/>
    </xf>
    <xf numFmtId="0" fontId="27" fillId="0" borderId="5" xfId="0" applyFont="1" applyBorder="1" applyAlignment="1">
      <alignment horizontal="left" vertical="center" wrapText="1"/>
    </xf>
    <xf numFmtId="0" fontId="27" fillId="0" borderId="9" xfId="0" applyFont="1" applyBorder="1" applyAlignment="1">
      <alignment horizontal="left" vertical="center" wrapText="1"/>
    </xf>
    <xf numFmtId="0" fontId="27" fillId="0" borderId="0" xfId="0" applyFont="1" applyBorder="1" applyAlignment="1">
      <alignment horizontal="left" vertical="center" wrapText="1"/>
    </xf>
    <xf numFmtId="0" fontId="27" fillId="0" borderId="10" xfId="0" applyFont="1" applyBorder="1" applyAlignment="1">
      <alignment horizontal="left" vertical="center" wrapText="1"/>
    </xf>
    <xf numFmtId="0" fontId="27" fillId="0" borderId="6" xfId="0" applyFont="1" applyBorder="1" applyAlignment="1">
      <alignment horizontal="left" vertical="center" wrapText="1"/>
    </xf>
    <xf numFmtId="0" fontId="27" fillId="0" borderId="2" xfId="0" applyFont="1" applyBorder="1" applyAlignment="1">
      <alignment horizontal="left" vertical="center" wrapText="1"/>
    </xf>
    <xf numFmtId="0" fontId="27"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9" xfId="0" applyFont="1" applyBorder="1" applyAlignment="1">
      <alignment horizontal="left" vertical="center" wrapText="1"/>
    </xf>
    <xf numFmtId="0" fontId="2" fillId="0" borderId="0" xfId="0" applyFont="1" applyBorder="1" applyAlignment="1">
      <alignment horizontal="left" vertical="center" wrapText="1"/>
    </xf>
    <xf numFmtId="0" fontId="2" fillId="0" borderId="10" xfId="0" applyFont="1" applyBorder="1" applyAlignment="1">
      <alignment horizontal="left" vertical="center" wrapText="1"/>
    </xf>
    <xf numFmtId="0" fontId="2" fillId="0" borderId="6" xfId="0" applyFont="1" applyBorder="1" applyAlignment="1">
      <alignment horizontal="left" vertical="center" wrapText="1"/>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9" xfId="0" applyFont="1" applyBorder="1" applyAlignment="1">
      <alignment horizontal="left" vertical="center" wrapText="1"/>
    </xf>
    <xf numFmtId="0" fontId="12" fillId="0" borderId="0" xfId="0" applyFont="1" applyBorder="1" applyAlignment="1">
      <alignment horizontal="left" vertical="center" wrapText="1"/>
    </xf>
    <xf numFmtId="0" fontId="12" fillId="0" borderId="10" xfId="0" applyFont="1" applyBorder="1" applyAlignment="1">
      <alignment horizontal="left" vertical="center" wrapText="1"/>
    </xf>
    <xf numFmtId="0" fontId="16" fillId="0" borderId="3" xfId="0" applyFont="1" applyBorder="1" applyAlignment="1">
      <alignment horizontal="center" vertical="top" wrapText="1"/>
    </xf>
    <xf numFmtId="0" fontId="16" fillId="0" borderId="4" xfId="0" applyFont="1" applyBorder="1" applyAlignment="1">
      <alignment horizontal="center" vertical="top" wrapText="1"/>
    </xf>
    <xf numFmtId="0" fontId="16" fillId="0" borderId="5" xfId="0" applyFont="1" applyBorder="1" applyAlignment="1">
      <alignment horizontal="center" vertical="top" wrapText="1"/>
    </xf>
    <xf numFmtId="0" fontId="16" fillId="0" borderId="6" xfId="0" applyFont="1" applyBorder="1" applyAlignment="1">
      <alignment horizontal="center" vertical="top" wrapText="1"/>
    </xf>
    <xf numFmtId="0" fontId="16" fillId="0" borderId="2" xfId="0" applyFont="1" applyBorder="1" applyAlignment="1">
      <alignment horizontal="center" vertical="top" wrapText="1"/>
    </xf>
    <xf numFmtId="0" fontId="16" fillId="0" borderId="7" xfId="0" applyFont="1" applyBorder="1" applyAlignment="1">
      <alignment horizontal="center" vertical="top"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7" xfId="0" applyFont="1" applyBorder="1" applyAlignment="1">
      <alignment horizontal="center" vertical="center" wrapText="1"/>
    </xf>
    <xf numFmtId="0" fontId="2" fillId="0" borderId="6"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15" xfId="0" applyFont="1" applyBorder="1" applyAlignment="1">
      <alignment horizontal="center" vertical="center" wrapText="1"/>
    </xf>
    <xf numFmtId="0" fontId="18" fillId="2" borderId="3"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164" fontId="2" fillId="0" borderId="3" xfId="0" applyNumberFormat="1" applyFont="1" applyBorder="1" applyAlignment="1">
      <alignment horizontal="center" vertical="center"/>
    </xf>
    <xf numFmtId="164" fontId="2" fillId="0" borderId="4" xfId="0" applyNumberFormat="1" applyFont="1" applyBorder="1" applyAlignment="1">
      <alignment horizontal="center" vertical="center"/>
    </xf>
    <xf numFmtId="164" fontId="2" fillId="0" borderId="6" xfId="0" applyNumberFormat="1" applyFont="1" applyBorder="1" applyAlignment="1">
      <alignment horizontal="center" vertical="center"/>
    </xf>
    <xf numFmtId="164" fontId="2" fillId="0" borderId="2" xfId="0" applyNumberFormat="1" applyFont="1" applyBorder="1" applyAlignment="1">
      <alignment horizontal="center" vertical="center"/>
    </xf>
    <xf numFmtId="14" fontId="5" fillId="0" borderId="3" xfId="0" applyNumberFormat="1" applyFont="1" applyBorder="1" applyAlignment="1">
      <alignment horizontal="center" vertical="center"/>
    </xf>
    <xf numFmtId="14" fontId="5" fillId="0" borderId="4" xfId="0" applyNumberFormat="1" applyFont="1" applyBorder="1" applyAlignment="1">
      <alignment horizontal="center" vertical="center"/>
    </xf>
    <xf numFmtId="14" fontId="5" fillId="0" borderId="5" xfId="0" applyNumberFormat="1" applyFont="1" applyBorder="1" applyAlignment="1">
      <alignment horizontal="center" vertical="center"/>
    </xf>
    <xf numFmtId="14" fontId="5" fillId="0" borderId="6" xfId="0" applyNumberFormat="1" applyFont="1" applyBorder="1" applyAlignment="1">
      <alignment horizontal="center" vertical="center"/>
    </xf>
    <xf numFmtId="14" fontId="5" fillId="0" borderId="2" xfId="0" applyNumberFormat="1" applyFont="1" applyBorder="1" applyAlignment="1">
      <alignment horizontal="center" vertical="center"/>
    </xf>
    <xf numFmtId="14" fontId="5" fillId="0" borderId="7" xfId="0" applyNumberFormat="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center" vertical="center"/>
    </xf>
    <xf numFmtId="0" fontId="5" fillId="0" borderId="7" xfId="0" applyFont="1" applyBorder="1" applyAlignment="1">
      <alignment horizontal="center" vertical="center"/>
    </xf>
    <xf numFmtId="164" fontId="2" fillId="0" borderId="9" xfId="0" applyNumberFormat="1" applyFont="1" applyBorder="1" applyAlignment="1">
      <alignment horizontal="center" vertical="center"/>
    </xf>
    <xf numFmtId="164" fontId="2" fillId="0" borderId="0" xfId="0" applyNumberFormat="1" applyFont="1" applyBorder="1" applyAlignment="1">
      <alignment horizontal="center" vertical="center"/>
    </xf>
    <xf numFmtId="164" fontId="5" fillId="0" borderId="6" xfId="0" applyNumberFormat="1" applyFont="1" applyBorder="1" applyAlignment="1">
      <alignment horizontal="center" vertical="center"/>
    </xf>
    <xf numFmtId="164" fontId="5" fillId="0" borderId="2" xfId="0" applyNumberFormat="1" applyFont="1" applyBorder="1" applyAlignment="1">
      <alignment horizontal="center" vertical="center"/>
    </xf>
    <xf numFmtId="164" fontId="5" fillId="0" borderId="13" xfId="0" applyNumberFormat="1" applyFont="1" applyBorder="1" applyAlignment="1">
      <alignment horizontal="center" vertical="center"/>
    </xf>
    <xf numFmtId="164" fontId="5" fillId="0" borderId="14" xfId="0" applyNumberFormat="1" applyFont="1" applyBorder="1" applyAlignment="1">
      <alignment horizontal="center" vertic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164" fontId="2" fillId="0" borderId="5" xfId="0" applyNumberFormat="1" applyFont="1" applyBorder="1" applyAlignment="1">
      <alignment horizontal="center" vertical="center"/>
    </xf>
    <xf numFmtId="164" fontId="2" fillId="0" borderId="7" xfId="0" applyNumberFormat="1" applyFont="1" applyBorder="1" applyAlignment="1">
      <alignment horizontal="center" vertical="center"/>
    </xf>
    <xf numFmtId="0" fontId="2" fillId="0" borderId="5"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Border="1" applyAlignment="1">
      <alignment horizontal="left" wrapText="1"/>
    </xf>
    <xf numFmtId="0" fontId="2" fillId="0" borderId="4" xfId="0" applyFont="1" applyBorder="1" applyAlignment="1">
      <alignment horizontal="center" wrapText="1"/>
    </xf>
    <xf numFmtId="0" fontId="2" fillId="0" borderId="2" xfId="0" applyFont="1" applyBorder="1" applyAlignment="1">
      <alignment horizontal="center" wrapText="1"/>
    </xf>
    <xf numFmtId="0" fontId="5" fillId="0" borderId="0" xfId="0" applyFont="1" applyBorder="1" applyAlignment="1">
      <alignment horizontal="center" vertical="center"/>
    </xf>
    <xf numFmtId="0" fontId="5" fillId="0" borderId="0" xfId="0" applyFont="1" applyBorder="1" applyAlignment="1">
      <alignment horizontal="center" vertical="top"/>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14" fontId="1" fillId="0" borderId="9" xfId="0" applyNumberFormat="1" applyFont="1" applyBorder="1" applyAlignment="1">
      <alignment horizontal="left" vertical="center" wrapText="1"/>
    </xf>
    <xf numFmtId="14" fontId="1" fillId="0" borderId="0" xfId="0" applyNumberFormat="1" applyFont="1" applyBorder="1" applyAlignment="1">
      <alignment horizontal="left" vertical="center"/>
    </xf>
    <xf numFmtId="14" fontId="1" fillId="0" borderId="10" xfId="0" applyNumberFormat="1" applyFont="1" applyBorder="1" applyAlignment="1">
      <alignment horizontal="left" vertical="center"/>
    </xf>
    <xf numFmtId="14" fontId="1" fillId="0" borderId="6" xfId="0" applyNumberFormat="1" applyFont="1" applyBorder="1" applyAlignment="1">
      <alignment horizontal="left" vertical="center"/>
    </xf>
    <xf numFmtId="14" fontId="1" fillId="0" borderId="2" xfId="0" applyNumberFormat="1" applyFont="1" applyBorder="1" applyAlignment="1">
      <alignment horizontal="left" vertical="center"/>
    </xf>
    <xf numFmtId="14" fontId="1" fillId="0" borderId="7" xfId="0" applyNumberFormat="1" applyFont="1" applyBorder="1" applyAlignment="1">
      <alignment horizontal="left" vertical="center"/>
    </xf>
    <xf numFmtId="0" fontId="5" fillId="0" borderId="9" xfId="0" applyFont="1" applyBorder="1" applyAlignment="1">
      <alignment horizontal="center" vertical="center" wrapText="1"/>
    </xf>
    <xf numFmtId="0" fontId="5" fillId="0" borderId="0" xfId="0" applyFont="1" applyBorder="1" applyAlignment="1">
      <alignment horizontal="center" vertical="center" wrapText="1"/>
    </xf>
    <xf numFmtId="0" fontId="5" fillId="0" borderId="10" xfId="0" applyFont="1" applyBorder="1" applyAlignment="1">
      <alignment horizontal="center" vertical="center" wrapText="1"/>
    </xf>
    <xf numFmtId="0" fontId="1" fillId="0" borderId="1" xfId="0" applyNumberFormat="1" applyFont="1" applyBorder="1" applyAlignment="1">
      <alignment horizontal="center"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14" fontId="2" fillId="0" borderId="3" xfId="0" applyNumberFormat="1" applyFont="1" applyBorder="1" applyAlignment="1">
      <alignment horizontal="left" vertical="center" wrapText="1"/>
    </xf>
    <xf numFmtId="14" fontId="2" fillId="0" borderId="4" xfId="0" applyNumberFormat="1" applyFont="1" applyBorder="1" applyAlignment="1">
      <alignment horizontal="left" vertical="center" wrapText="1"/>
    </xf>
    <xf numFmtId="14" fontId="2" fillId="0" borderId="5" xfId="0" applyNumberFormat="1" applyFont="1" applyBorder="1" applyAlignment="1">
      <alignment horizontal="left" vertical="center" wrapText="1"/>
    </xf>
    <xf numFmtId="14" fontId="2" fillId="0" borderId="6" xfId="0" applyNumberFormat="1" applyFont="1" applyBorder="1" applyAlignment="1">
      <alignment horizontal="left" vertical="center" wrapText="1"/>
    </xf>
    <xf numFmtId="14" fontId="2" fillId="0" borderId="2" xfId="0" applyNumberFormat="1" applyFont="1" applyBorder="1" applyAlignment="1">
      <alignment horizontal="left" vertical="center" wrapText="1"/>
    </xf>
    <xf numFmtId="14" fontId="2" fillId="0" borderId="7" xfId="0" applyNumberFormat="1" applyFont="1" applyBorder="1" applyAlignment="1">
      <alignment horizontal="left" vertical="center" wrapText="1"/>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2" xfId="0" applyFont="1" applyBorder="1" applyAlignment="1">
      <alignment horizontal="left" vertical="center"/>
    </xf>
    <xf numFmtId="0" fontId="1" fillId="0" borderId="7" xfId="0" applyFont="1" applyBorder="1" applyAlignment="1">
      <alignment horizontal="left" vertical="center"/>
    </xf>
    <xf numFmtId="0" fontId="19" fillId="2" borderId="3"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8" fillId="0" borderId="4" xfId="0" applyFont="1" applyFill="1" applyBorder="1" applyAlignment="1">
      <alignment horizontal="right" vertical="center" wrapText="1"/>
    </xf>
    <xf numFmtId="0" fontId="8" fillId="0" borderId="2" xfId="0" applyFont="1" applyFill="1" applyBorder="1" applyAlignment="1">
      <alignment horizontal="right" vertical="center" wrapTex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8" fillId="0" borderId="3" xfId="0" applyFont="1" applyBorder="1" applyAlignment="1">
      <alignment horizontal="left" vertical="center" wrapText="1"/>
    </xf>
    <xf numFmtId="0" fontId="8" fillId="0" borderId="6" xfId="0" applyFont="1" applyBorder="1" applyAlignment="1">
      <alignment horizontal="left" vertical="center" wrapText="1"/>
    </xf>
    <xf numFmtId="0" fontId="5" fillId="0" borderId="3" xfId="0" applyFont="1" applyBorder="1" applyAlignment="1">
      <alignment horizontal="left" vertical="center" wrapText="1"/>
    </xf>
    <xf numFmtId="0" fontId="5" fillId="0" borderId="6" xfId="0" applyFont="1" applyBorder="1" applyAlignment="1">
      <alignment horizontal="left" vertical="center" wrapText="1"/>
    </xf>
    <xf numFmtId="14" fontId="1" fillId="0" borderId="4" xfId="0" applyNumberFormat="1"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9" fillId="0" borderId="0" xfId="0" applyFont="1" applyAlignment="1">
      <alignment horizontal="center"/>
    </xf>
    <xf numFmtId="0" fontId="9" fillId="0" borderId="2" xfId="0" applyFont="1" applyBorder="1" applyAlignment="1">
      <alignment horizontal="center"/>
    </xf>
    <xf numFmtId="0" fontId="11" fillId="0" borderId="0" xfId="0" applyFont="1" applyBorder="1" applyAlignment="1">
      <alignment horizontal="center" vertical="center" wrapText="1"/>
    </xf>
    <xf numFmtId="0" fontId="11" fillId="0" borderId="0" xfId="0" applyFont="1" applyBorder="1" applyAlignment="1">
      <alignment horizontal="center" vertical="center"/>
    </xf>
    <xf numFmtId="0" fontId="5" fillId="0" borderId="6" xfId="0" applyFont="1" applyBorder="1" applyAlignment="1">
      <alignment horizontal="center" vertical="top"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7" fillId="0" borderId="7" xfId="0" applyFont="1" applyBorder="1" applyAlignment="1">
      <alignment horizontal="center" vertical="center" wrapTex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Border="1" applyAlignment="1">
      <alignment horizontal="center" vertical="center"/>
    </xf>
    <xf numFmtId="0" fontId="9" fillId="0" borderId="10" xfId="0" applyFont="1" applyBorder="1" applyAlignment="1">
      <alignment horizontal="center" vertical="center"/>
    </xf>
    <xf numFmtId="0" fontId="9" fillId="0" borderId="9" xfId="0" applyFont="1" applyBorder="1" applyAlignment="1">
      <alignment horizontal="center"/>
    </xf>
    <xf numFmtId="0" fontId="9" fillId="0" borderId="0" xfId="0" applyFont="1" applyBorder="1" applyAlignment="1">
      <alignment horizontal="center"/>
    </xf>
    <xf numFmtId="0" fontId="18" fillId="0" borderId="3" xfId="0" applyFont="1" applyBorder="1" applyAlignment="1">
      <alignment horizontal="center" vertical="center"/>
    </xf>
    <xf numFmtId="0" fontId="18" fillId="0" borderId="6" xfId="0" applyFont="1" applyBorder="1" applyAlignment="1">
      <alignment horizontal="center"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7" xfId="0" applyFont="1" applyBorder="1" applyAlignment="1">
      <alignment horizontal="left" vertical="center"/>
    </xf>
    <xf numFmtId="0" fontId="5" fillId="0" borderId="0" xfId="0" applyFont="1" applyAlignment="1">
      <alignment horizontal="center" vertical="top"/>
    </xf>
    <xf numFmtId="0" fontId="11" fillId="0" borderId="0" xfId="0" applyFont="1" applyAlignment="1">
      <alignment horizontal="center" vertical="center" wrapText="1"/>
    </xf>
    <xf numFmtId="14" fontId="9" fillId="0" borderId="0" xfId="0" applyNumberFormat="1" applyFont="1" applyBorder="1" applyAlignment="1">
      <alignment horizontal="center"/>
    </xf>
    <xf numFmtId="0" fontId="31" fillId="0" borderId="0" xfId="0" applyFont="1" applyBorder="1" applyAlignment="1">
      <alignment horizontal="center" vertic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7" xfId="0" applyFont="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horizontal="center"/>
    </xf>
    <xf numFmtId="0" fontId="18" fillId="0" borderId="1" xfId="0" applyFont="1" applyBorder="1" applyAlignment="1">
      <alignment horizontal="center" vertical="center"/>
    </xf>
    <xf numFmtId="0" fontId="2" fillId="0" borderId="1"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8" fillId="0" borderId="10" xfId="0" applyFont="1" applyBorder="1" applyAlignment="1">
      <alignment horizontal="left" vertical="center" wrapText="1"/>
    </xf>
    <xf numFmtId="0" fontId="9" fillId="0" borderId="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10"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9" xfId="0" applyFont="1" applyBorder="1" applyAlignment="1">
      <alignment horizontal="center" vertical="center"/>
    </xf>
    <xf numFmtId="0" fontId="7" fillId="0" borderId="0" xfId="0" applyFont="1" applyBorder="1" applyAlignment="1">
      <alignment horizontal="center" vertical="center"/>
    </xf>
    <xf numFmtId="0" fontId="7" fillId="0" borderId="10" xfId="0" applyFont="1" applyBorder="1" applyAlignment="1">
      <alignment horizontal="center" vertical="center"/>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7" fillId="0" borderId="7" xfId="0" applyFont="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18" fillId="0" borderId="9"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3" fillId="0" borderId="2" xfId="0" applyFont="1" applyBorder="1" applyAlignment="1">
      <alignment horizontal="center" vertical="center"/>
    </xf>
    <xf numFmtId="0" fontId="13" fillId="0" borderId="7" xfId="0" applyFont="1" applyBorder="1" applyAlignment="1">
      <alignment horizontal="center" vertical="center"/>
    </xf>
    <xf numFmtId="0" fontId="21" fillId="0" borderId="3"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7" xfId="0" applyFont="1" applyBorder="1" applyAlignment="1">
      <alignment horizontal="center" vertical="center"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0"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0" xfId="0" applyFont="1" applyAlignment="1">
      <alignment horizontal="right" wrapText="1"/>
    </xf>
    <xf numFmtId="0" fontId="5" fillId="0" borderId="0" xfId="0" applyFont="1" applyAlignment="1">
      <alignment horizontal="right" vertical="top"/>
    </xf>
    <xf numFmtId="0" fontId="19" fillId="0" borderId="3" xfId="0" applyFont="1" applyBorder="1" applyAlignment="1">
      <alignment horizontal="center" vertical="center"/>
    </xf>
    <xf numFmtId="0" fontId="19" fillId="0" borderId="6" xfId="0" applyFont="1" applyBorder="1" applyAlignment="1">
      <alignment horizontal="center" vertical="center"/>
    </xf>
    <xf numFmtId="0" fontId="11" fillId="0" borderId="4" xfId="0" applyFont="1" applyBorder="1" applyAlignment="1">
      <alignment horizontal="left" vertical="center" wrapText="1"/>
    </xf>
    <xf numFmtId="0" fontId="11" fillId="0" borderId="5" xfId="0" applyFont="1" applyBorder="1" applyAlignment="1">
      <alignment horizontal="left" vertical="center" wrapText="1"/>
    </xf>
    <xf numFmtId="0" fontId="11" fillId="0" borderId="2" xfId="0" applyFont="1" applyBorder="1" applyAlignment="1">
      <alignment horizontal="left" vertical="center" wrapText="1"/>
    </xf>
    <xf numFmtId="0" fontId="11" fillId="0" borderId="7" xfId="0" applyFont="1" applyBorder="1" applyAlignment="1">
      <alignment horizontal="left"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2" xfId="0" applyFont="1" applyBorder="1" applyAlignment="1">
      <alignment horizontal="center" vertical="center" wrapText="1"/>
    </xf>
    <xf numFmtId="0" fontId="9" fillId="0" borderId="7" xfId="0" applyFont="1" applyBorder="1" applyAlignment="1">
      <alignment horizontal="center" vertical="center" wrapText="1"/>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7" xfId="0" applyFont="1" applyBorder="1" applyAlignment="1">
      <alignment horizontal="center" vertical="center" wrapText="1"/>
    </xf>
    <xf numFmtId="0" fontId="9" fillId="0" borderId="9" xfId="0" applyFont="1" applyBorder="1" applyAlignment="1">
      <alignment horizontal="center" vertical="top" wrapText="1"/>
    </xf>
    <xf numFmtId="0" fontId="9" fillId="0" borderId="0" xfId="0" applyFont="1" applyBorder="1" applyAlignment="1">
      <alignment horizontal="center" vertical="top" wrapText="1"/>
    </xf>
    <xf numFmtId="0" fontId="9" fillId="0" borderId="10" xfId="0" applyFont="1" applyBorder="1" applyAlignment="1">
      <alignment horizontal="center" vertical="top" wrapText="1"/>
    </xf>
    <xf numFmtId="0" fontId="9" fillId="0" borderId="6" xfId="0" applyFont="1" applyBorder="1" applyAlignment="1">
      <alignment horizontal="center" vertical="top" wrapText="1"/>
    </xf>
    <xf numFmtId="0" fontId="9" fillId="0" borderId="2" xfId="0" applyFont="1" applyBorder="1" applyAlignment="1">
      <alignment horizontal="center" vertical="top" wrapText="1"/>
    </xf>
    <xf numFmtId="0" fontId="9" fillId="0" borderId="7" xfId="0" applyFont="1" applyBorder="1" applyAlignment="1">
      <alignment horizontal="center" vertical="top" wrapText="1"/>
    </xf>
    <xf numFmtId="0" fontId="11" fillId="0" borderId="4" xfId="0" applyFont="1" applyBorder="1" applyAlignment="1">
      <alignment horizontal="left" vertical="center"/>
    </xf>
    <xf numFmtId="0" fontId="11" fillId="0" borderId="5" xfId="0" applyFont="1" applyBorder="1" applyAlignment="1">
      <alignment horizontal="left" vertical="center"/>
    </xf>
    <xf numFmtId="0" fontId="11" fillId="0" borderId="2" xfId="0" applyFont="1" applyBorder="1" applyAlignment="1">
      <alignment horizontal="left" vertical="center"/>
    </xf>
    <xf numFmtId="0" fontId="11" fillId="0" borderId="7" xfId="0" applyFont="1" applyBorder="1" applyAlignment="1">
      <alignment horizontal="left" vertical="center"/>
    </xf>
    <xf numFmtId="0" fontId="31"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left" vertical="center"/>
    </xf>
    <xf numFmtId="0" fontId="11" fillId="0" borderId="1" xfId="0" applyFont="1" applyBorder="1" applyAlignment="1">
      <alignment horizontal="center" vertical="center" wrapText="1"/>
    </xf>
    <xf numFmtId="0" fontId="11" fillId="0" borderId="3" xfId="0" applyFont="1" applyBorder="1" applyAlignment="1">
      <alignment horizontal="left" vertical="center" wrapText="1"/>
    </xf>
    <xf numFmtId="0" fontId="11" fillId="0" borderId="9" xfId="0" applyFont="1" applyBorder="1" applyAlignment="1">
      <alignment horizontal="left" vertical="center" wrapText="1"/>
    </xf>
    <xf numFmtId="0" fontId="11" fillId="0" borderId="0" xfId="0" applyFont="1" applyBorder="1" applyAlignment="1">
      <alignment horizontal="left" vertical="center" wrapText="1"/>
    </xf>
    <xf numFmtId="0" fontId="11" fillId="0" borderId="6" xfId="0" applyFont="1" applyBorder="1" applyAlignment="1">
      <alignment horizontal="left" vertical="center" wrapText="1"/>
    </xf>
    <xf numFmtId="0" fontId="11" fillId="0" borderId="10" xfId="0" applyFont="1" applyBorder="1" applyAlignment="1">
      <alignment horizontal="left" vertical="center" wrapText="1"/>
    </xf>
    <xf numFmtId="0" fontId="31" fillId="0" borderId="6" xfId="0" applyFont="1" applyBorder="1" applyAlignment="1">
      <alignment horizontal="center" vertical="center" wrapText="1"/>
    </xf>
    <xf numFmtId="0" fontId="31" fillId="0" borderId="2" xfId="0" applyFont="1" applyBorder="1" applyAlignment="1">
      <alignment horizontal="center" vertical="center" wrapText="1"/>
    </xf>
    <xf numFmtId="0" fontId="11" fillId="0" borderId="13" xfId="0" applyFont="1" applyBorder="1" applyAlignment="1">
      <alignment horizontal="left" vertical="center" wrapText="1"/>
    </xf>
    <xf numFmtId="0" fontId="11" fillId="0" borderId="12"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0" borderId="3"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11" fillId="0" borderId="5"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11" fillId="0" borderId="10" xfId="0" applyFont="1" applyFill="1" applyBorder="1" applyAlignment="1">
      <alignment horizontal="left" vertical="center" wrapText="1"/>
    </xf>
    <xf numFmtId="0" fontId="11" fillId="0" borderId="6"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1" fillId="0" borderId="7" xfId="0" applyFont="1" applyFill="1" applyBorder="1" applyAlignment="1">
      <alignment horizontal="left" vertical="center" wrapText="1"/>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31" fillId="0" borderId="7" xfId="0" applyFont="1" applyBorder="1" applyAlignment="1">
      <alignment horizontal="center" vertical="center" wrapText="1"/>
    </xf>
    <xf numFmtId="0" fontId="31" fillId="0" borderId="1" xfId="0" applyFont="1" applyBorder="1" applyAlignment="1">
      <alignment horizontal="left" vertical="center" wrapText="1"/>
    </xf>
    <xf numFmtId="0" fontId="8" fillId="0" borderId="9" xfId="0" applyFont="1" applyBorder="1" applyAlignment="1">
      <alignment horizontal="center" vertical="center" wrapText="1"/>
    </xf>
    <xf numFmtId="0" fontId="8" fillId="0" borderId="0" xfId="0" applyFont="1" applyBorder="1" applyAlignment="1">
      <alignment horizontal="center" vertical="center" wrapText="1"/>
    </xf>
    <xf numFmtId="0" fontId="8" fillId="0" borderId="10" xfId="0" applyFont="1" applyBorder="1" applyAlignment="1">
      <alignment horizontal="center" vertical="center" wrapText="1"/>
    </xf>
    <xf numFmtId="0" fontId="11" fillId="0" borderId="4" xfId="0" applyNumberFormat="1" applyFont="1" applyBorder="1" applyAlignment="1">
      <alignment horizontal="center" vertical="center" wrapText="1"/>
    </xf>
    <xf numFmtId="0" fontId="11" fillId="0" borderId="5" xfId="0" applyNumberFormat="1" applyFont="1" applyBorder="1" applyAlignment="1">
      <alignment horizontal="center" vertical="center" wrapText="1"/>
    </xf>
    <xf numFmtId="0" fontId="11" fillId="0" borderId="2" xfId="0" applyNumberFormat="1" applyFont="1" applyBorder="1" applyAlignment="1">
      <alignment horizontal="center" vertical="center" wrapText="1"/>
    </xf>
    <xf numFmtId="0" fontId="11" fillId="0" borderId="7"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9" fillId="0" borderId="9"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0" xfId="0" applyFont="1" applyBorder="1" applyAlignment="1">
      <alignment horizontal="center" vertical="center" wrapText="1"/>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2" fillId="0" borderId="6" xfId="0" applyFont="1" applyBorder="1" applyAlignment="1">
      <alignment horizontal="center" vertical="center"/>
    </xf>
    <xf numFmtId="0" fontId="9" fillId="0" borderId="6" xfId="0" applyFont="1" applyBorder="1" applyAlignment="1">
      <alignment horizontal="center" vertical="center"/>
    </xf>
    <xf numFmtId="0" fontId="9" fillId="0" borderId="2" xfId="0" applyFont="1" applyBorder="1" applyAlignment="1">
      <alignment horizontal="center" vertical="center"/>
    </xf>
    <xf numFmtId="0" fontId="9" fillId="0" borderId="7" xfId="0" applyFont="1" applyBorder="1" applyAlignment="1">
      <alignment horizontal="center" vertical="center"/>
    </xf>
    <xf numFmtId="0" fontId="9" fillId="0" borderId="1" xfId="0" applyFont="1" applyBorder="1" applyAlignment="1">
      <alignment horizontal="center" vertical="center"/>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0"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7" xfId="0" applyFont="1" applyBorder="1" applyAlignment="1">
      <alignment horizontal="center" vertical="center" wrapText="1"/>
    </xf>
    <xf numFmtId="49" fontId="9" fillId="0" borderId="3" xfId="0" applyNumberFormat="1" applyFont="1" applyBorder="1" applyAlignment="1">
      <alignment horizontal="center" vertical="center"/>
    </xf>
    <xf numFmtId="49" fontId="9" fillId="0" borderId="4" xfId="0" applyNumberFormat="1" applyFont="1" applyBorder="1" applyAlignment="1">
      <alignment horizontal="center" vertical="center"/>
    </xf>
    <xf numFmtId="49" fontId="9" fillId="0" borderId="5" xfId="0" applyNumberFormat="1" applyFont="1" applyBorder="1" applyAlignment="1">
      <alignment horizontal="center" vertical="center"/>
    </xf>
    <xf numFmtId="49" fontId="9" fillId="0" borderId="9" xfId="0" applyNumberFormat="1" applyFont="1" applyBorder="1" applyAlignment="1">
      <alignment horizontal="center" vertical="center"/>
    </xf>
    <xf numFmtId="49" fontId="9" fillId="0" borderId="0" xfId="0" applyNumberFormat="1" applyFont="1" applyBorder="1" applyAlignment="1">
      <alignment horizontal="center" vertical="center"/>
    </xf>
    <xf numFmtId="49" fontId="9" fillId="0" borderId="10" xfId="0" applyNumberFormat="1" applyFont="1" applyBorder="1" applyAlignment="1">
      <alignment horizontal="center" vertical="center"/>
    </xf>
    <xf numFmtId="0" fontId="9" fillId="0" borderId="3" xfId="0" applyFont="1" applyBorder="1" applyAlignment="1">
      <alignment horizontal="center" vertical="top" wrapText="1"/>
    </xf>
    <xf numFmtId="0" fontId="9" fillId="0" borderId="4" xfId="0" applyFont="1" applyBorder="1" applyAlignment="1">
      <alignment horizontal="center" vertical="top"/>
    </xf>
    <xf numFmtId="0" fontId="9" fillId="0" borderId="5" xfId="0" applyFont="1" applyBorder="1" applyAlignment="1">
      <alignment horizontal="center" vertical="top"/>
    </xf>
    <xf numFmtId="0" fontId="9" fillId="0" borderId="0" xfId="0" applyFont="1" applyBorder="1" applyAlignment="1">
      <alignment horizontal="center" vertical="top"/>
    </xf>
    <xf numFmtId="0" fontId="9" fillId="0" borderId="10" xfId="0" applyFont="1" applyBorder="1" applyAlignment="1">
      <alignment horizontal="center" vertical="top"/>
    </xf>
    <xf numFmtId="0" fontId="9" fillId="0" borderId="4" xfId="0" applyFont="1" applyBorder="1" applyAlignment="1">
      <alignment horizontal="center" vertical="top" wrapText="1"/>
    </xf>
    <xf numFmtId="0" fontId="9" fillId="0" borderId="2" xfId="0" applyFont="1" applyBorder="1" applyAlignment="1">
      <alignment horizontal="center" vertical="top"/>
    </xf>
    <xf numFmtId="0" fontId="9" fillId="0" borderId="7" xfId="0" applyFont="1" applyBorder="1" applyAlignment="1">
      <alignment horizontal="center" vertical="top"/>
    </xf>
    <xf numFmtId="0" fontId="9" fillId="0" borderId="5" xfId="0" applyFont="1" applyBorder="1" applyAlignment="1">
      <alignment horizontal="center" vertical="top" wrapText="1"/>
    </xf>
    <xf numFmtId="0" fontId="9" fillId="0" borderId="6" xfId="0" applyFont="1" applyBorder="1" applyAlignment="1">
      <alignment horizontal="center" vertical="top"/>
    </xf>
    <xf numFmtId="16" fontId="9" fillId="0" borderId="3" xfId="0" applyNumberFormat="1" applyFont="1" applyBorder="1" applyAlignment="1">
      <alignment horizontal="center" vertical="center"/>
    </xf>
    <xf numFmtId="16" fontId="9" fillId="0" borderId="4" xfId="0" applyNumberFormat="1" applyFont="1" applyBorder="1" applyAlignment="1">
      <alignment horizontal="center" vertical="center"/>
    </xf>
    <xf numFmtId="16" fontId="9" fillId="0" borderId="5" xfId="0" applyNumberFormat="1" applyFont="1" applyBorder="1" applyAlignment="1">
      <alignment horizontal="center" vertical="center"/>
    </xf>
    <xf numFmtId="16" fontId="9" fillId="0" borderId="9" xfId="0" applyNumberFormat="1" applyFont="1" applyBorder="1" applyAlignment="1">
      <alignment horizontal="center" vertical="center"/>
    </xf>
    <xf numFmtId="16" fontId="9" fillId="0" borderId="0" xfId="0" applyNumberFormat="1" applyFont="1" applyBorder="1" applyAlignment="1">
      <alignment horizontal="center" vertical="center"/>
    </xf>
    <xf numFmtId="16" fontId="9" fillId="0" borderId="10" xfId="0" applyNumberFormat="1" applyFont="1" applyBorder="1" applyAlignment="1">
      <alignment horizontal="center" vertical="center"/>
    </xf>
    <xf numFmtId="16" fontId="9" fillId="0" borderId="6" xfId="0" applyNumberFormat="1" applyFont="1" applyBorder="1" applyAlignment="1">
      <alignment horizontal="center" vertical="center"/>
    </xf>
    <xf numFmtId="16" fontId="9" fillId="0" borderId="2" xfId="0" applyNumberFormat="1" applyFont="1" applyBorder="1" applyAlignment="1">
      <alignment horizontal="center" vertical="center"/>
    </xf>
    <xf numFmtId="16" fontId="9" fillId="0" borderId="7"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2" xfId="0" applyNumberFormat="1" applyFont="1" applyBorder="1" applyAlignment="1">
      <alignment horizontal="center" vertical="center"/>
    </xf>
    <xf numFmtId="49" fontId="9" fillId="0" borderId="7" xfId="0" applyNumberFormat="1" applyFont="1" applyBorder="1" applyAlignment="1">
      <alignment horizontal="center" vertical="center"/>
    </xf>
    <xf numFmtId="0" fontId="31" fillId="0" borderId="0" xfId="0" applyFont="1" applyAlignment="1">
      <alignment horizontal="right" vertical="center" wrapText="1"/>
    </xf>
    <xf numFmtId="0" fontId="31" fillId="0" borderId="2" xfId="0" applyFont="1" applyBorder="1" applyAlignment="1">
      <alignment horizontal="right" vertical="center" wrapText="1"/>
    </xf>
    <xf numFmtId="0" fontId="32" fillId="0" borderId="9" xfId="0" applyFont="1" applyBorder="1" applyAlignment="1">
      <alignment horizontal="center" vertical="top" wrapText="1"/>
    </xf>
    <xf numFmtId="0" fontId="32" fillId="0" borderId="0" xfId="0" applyFont="1" applyBorder="1" applyAlignment="1">
      <alignment horizontal="center" vertical="top"/>
    </xf>
    <xf numFmtId="0" fontId="32" fillId="0" borderId="10" xfId="0" applyFont="1" applyBorder="1" applyAlignment="1">
      <alignment horizontal="center" vertical="top"/>
    </xf>
    <xf numFmtId="0" fontId="32" fillId="0" borderId="9" xfId="0" applyFont="1" applyBorder="1" applyAlignment="1">
      <alignment horizontal="center" vertical="top"/>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31" fillId="0" borderId="4" xfId="0" applyFont="1" applyBorder="1" applyAlignment="1">
      <alignment horizontal="center" vertical="center"/>
    </xf>
    <xf numFmtId="0" fontId="31" fillId="0" borderId="2" xfId="0" applyFont="1" applyBorder="1" applyAlignment="1">
      <alignment horizontal="center" vertical="center"/>
    </xf>
    <xf numFmtId="0" fontId="9" fillId="0" borderId="1" xfId="0" applyFont="1" applyBorder="1" applyAlignment="1">
      <alignment horizontal="center" vertical="center" textRotation="90"/>
    </xf>
    <xf numFmtId="0" fontId="31" fillId="0" borderId="5" xfId="0" applyFont="1" applyBorder="1" applyAlignment="1">
      <alignment horizontal="center" vertical="center"/>
    </xf>
    <xf numFmtId="0" fontId="31" fillId="0" borderId="10" xfId="0" applyFont="1" applyBorder="1" applyAlignment="1">
      <alignment horizontal="center" vertical="center"/>
    </xf>
    <xf numFmtId="0" fontId="31" fillId="0" borderId="7" xfId="0" applyFont="1" applyBorder="1" applyAlignment="1">
      <alignment horizontal="center" vertical="center"/>
    </xf>
    <xf numFmtId="0" fontId="32" fillId="0" borderId="3" xfId="0" applyFont="1" applyBorder="1" applyAlignment="1">
      <alignment horizontal="center"/>
    </xf>
    <xf numFmtId="0" fontId="32" fillId="0" borderId="4" xfId="0" applyFont="1" applyBorder="1" applyAlignment="1">
      <alignment horizontal="center"/>
    </xf>
    <xf numFmtId="0" fontId="32" fillId="0" borderId="9" xfId="0" applyFont="1" applyBorder="1" applyAlignment="1">
      <alignment horizontal="center"/>
    </xf>
    <xf numFmtId="0" fontId="32" fillId="0" borderId="0" xfId="0" applyFont="1" applyBorder="1" applyAlignment="1">
      <alignment horizontal="center"/>
    </xf>
    <xf numFmtId="0" fontId="32" fillId="0" borderId="6" xfId="0" applyFont="1" applyBorder="1" applyAlignment="1">
      <alignment horizontal="center"/>
    </xf>
    <xf numFmtId="0" fontId="32" fillId="0" borderId="2" xfId="0" applyFont="1" applyBorder="1" applyAlignment="1">
      <alignment horizontal="center"/>
    </xf>
    <xf numFmtId="0" fontId="34" fillId="0" borderId="3" xfId="0" applyFont="1" applyFill="1" applyBorder="1" applyAlignment="1">
      <alignment horizontal="center" vertical="center" wrapText="1"/>
    </xf>
    <xf numFmtId="0" fontId="34" fillId="0" borderId="4" xfId="0" applyFont="1" applyFill="1" applyBorder="1" applyAlignment="1">
      <alignment horizontal="center" vertical="center" wrapText="1"/>
    </xf>
    <xf numFmtId="0" fontId="34" fillId="0" borderId="5" xfId="0" applyFont="1" applyFill="1" applyBorder="1" applyAlignment="1">
      <alignment horizontal="center" vertical="center" wrapText="1"/>
    </xf>
    <xf numFmtId="0" fontId="34" fillId="0" borderId="9"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34" fillId="0" borderId="10" xfId="0" applyFont="1" applyFill="1" applyBorder="1" applyAlignment="1">
      <alignment horizontal="center" vertical="center" wrapText="1"/>
    </xf>
    <xf numFmtId="0" fontId="34" fillId="0" borderId="6" xfId="0" applyFont="1" applyFill="1" applyBorder="1" applyAlignment="1">
      <alignment horizontal="center" vertical="center" wrapText="1"/>
    </xf>
    <xf numFmtId="0" fontId="34" fillId="0" borderId="2" xfId="0" applyFont="1" applyFill="1" applyBorder="1" applyAlignment="1">
      <alignment horizontal="center" vertical="center" wrapText="1"/>
    </xf>
    <xf numFmtId="0" fontId="34" fillId="0" borderId="7" xfId="0" applyFont="1" applyFill="1" applyBorder="1" applyAlignment="1">
      <alignment horizontal="center" vertical="center" wrapText="1"/>
    </xf>
    <xf numFmtId="0" fontId="31" fillId="0" borderId="4" xfId="0" applyFont="1" applyFill="1" applyBorder="1" applyAlignment="1">
      <alignment horizontal="right" vertical="center" wrapText="1"/>
    </xf>
    <xf numFmtId="0" fontId="31" fillId="0" borderId="0" xfId="0" applyFont="1" applyFill="1" applyBorder="1" applyAlignment="1">
      <alignment horizontal="right" vertical="center" wrapText="1"/>
    </xf>
    <xf numFmtId="0" fontId="31" fillId="0" borderId="2" xfId="0" applyFont="1" applyFill="1" applyBorder="1" applyAlignment="1">
      <alignment horizontal="righ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31" fillId="0" borderId="5" xfId="0" applyFont="1" applyBorder="1" applyAlignment="1">
      <alignment horizontal="left" vertical="center" wrapText="1"/>
    </xf>
    <xf numFmtId="0" fontId="31" fillId="0" borderId="9" xfId="0" applyFont="1" applyBorder="1" applyAlignment="1">
      <alignment horizontal="left" vertical="center" wrapText="1"/>
    </xf>
    <xf numFmtId="0" fontId="31" fillId="0" borderId="0" xfId="0" applyFont="1" applyBorder="1" applyAlignment="1">
      <alignment horizontal="left" vertical="center" wrapText="1"/>
    </xf>
    <xf numFmtId="0" fontId="31" fillId="0" borderId="10" xfId="0" applyFont="1" applyBorder="1" applyAlignment="1">
      <alignment horizontal="left" vertical="center" wrapText="1"/>
    </xf>
    <xf numFmtId="0" fontId="31" fillId="0" borderId="6" xfId="0" applyFont="1" applyBorder="1" applyAlignment="1">
      <alignment horizontal="left" vertical="center" wrapText="1"/>
    </xf>
    <xf numFmtId="0" fontId="31" fillId="0" borderId="2" xfId="0" applyFont="1" applyBorder="1" applyAlignment="1">
      <alignment horizontal="left" vertical="center" wrapText="1"/>
    </xf>
    <xf numFmtId="0" fontId="31" fillId="0" borderId="7"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9" xfId="0" applyFont="1" applyBorder="1" applyAlignment="1">
      <alignment horizontal="left" vertical="center" wrapText="1"/>
    </xf>
    <xf numFmtId="0" fontId="9" fillId="0" borderId="0" xfId="0" applyFont="1" applyBorder="1" applyAlignment="1">
      <alignment horizontal="left" vertical="center" wrapText="1"/>
    </xf>
    <xf numFmtId="0" fontId="9" fillId="0" borderId="10" xfId="0" applyFont="1" applyBorder="1" applyAlignment="1">
      <alignment horizontal="left" vertical="center" wrapText="1"/>
    </xf>
    <xf numFmtId="0" fontId="9" fillId="0" borderId="6" xfId="0" applyFont="1" applyBorder="1" applyAlignment="1">
      <alignment horizontal="left" vertical="center" wrapText="1"/>
    </xf>
    <xf numFmtId="0" fontId="9" fillId="0" borderId="2" xfId="0" applyFont="1" applyBorder="1" applyAlignment="1">
      <alignment horizontal="left" vertical="center" wrapText="1"/>
    </xf>
    <xf numFmtId="0" fontId="9" fillId="0" borderId="7" xfId="0" applyFont="1" applyBorder="1" applyAlignment="1">
      <alignment horizontal="left" vertical="center" wrapText="1"/>
    </xf>
    <xf numFmtId="0" fontId="2" fillId="0" borderId="0" xfId="0" applyFont="1" applyBorder="1" applyAlignment="1">
      <alignment horizontal="center" wrapText="1"/>
    </xf>
    <xf numFmtId="0" fontId="7" fillId="0" borderId="0" xfId="0" applyFont="1" applyBorder="1" applyAlignment="1">
      <alignment horizontal="center" vertical="top" wrapText="1"/>
    </xf>
    <xf numFmtId="0" fontId="35" fillId="0" borderId="4" xfId="0" applyFont="1" applyBorder="1" applyAlignment="1">
      <alignment horizontal="center" wrapText="1"/>
    </xf>
    <xf numFmtId="0" fontId="35" fillId="0" borderId="0" xfId="0" applyFont="1" applyBorder="1" applyAlignment="1">
      <alignment horizontal="center" wrapText="1"/>
    </xf>
    <xf numFmtId="0" fontId="1" fillId="0" borderId="1" xfId="0" applyFont="1" applyBorder="1" applyAlignment="1">
      <alignment horizontal="justify" vertical="center" wrapText="1"/>
    </xf>
    <xf numFmtId="0" fontId="1" fillId="3" borderId="1" xfId="0" applyFont="1" applyFill="1" applyBorder="1" applyAlignment="1">
      <alignment horizontal="center" vertical="center" wrapText="1"/>
    </xf>
    <xf numFmtId="0" fontId="1" fillId="0" borderId="10" xfId="0" applyFont="1" applyBorder="1" applyAlignment="1">
      <alignment horizontal="center" vertical="center" wrapText="1"/>
    </xf>
    <xf numFmtId="164" fontId="1" fillId="3" borderId="1" xfId="0" applyNumberFormat="1" applyFont="1" applyFill="1" applyBorder="1" applyAlignment="1">
      <alignment horizontal="center" vertical="center" wrapText="1"/>
    </xf>
    <xf numFmtId="0" fontId="1" fillId="0" borderId="1" xfId="0" applyFont="1" applyBorder="1" applyAlignment="1">
      <alignment horizontal="center"/>
    </xf>
    <xf numFmtId="165" fontId="2" fillId="3" borderId="1" xfId="0" applyNumberFormat="1" applyFont="1" applyFill="1" applyBorder="1" applyAlignment="1">
      <alignment horizontal="center" vertical="center" wrapText="1"/>
    </xf>
    <xf numFmtId="0" fontId="36" fillId="0" borderId="4" xfId="0" applyFont="1" applyBorder="1" applyAlignment="1">
      <alignment horizontal="center" wrapText="1"/>
    </xf>
    <xf numFmtId="0" fontId="36" fillId="0" borderId="5" xfId="0" applyFont="1" applyBorder="1" applyAlignment="1">
      <alignment horizontal="center" wrapText="1"/>
    </xf>
    <xf numFmtId="0" fontId="36" fillId="0" borderId="2" xfId="0" applyFont="1" applyBorder="1" applyAlignment="1">
      <alignment horizontal="center" wrapText="1"/>
    </xf>
    <xf numFmtId="0" fontId="36" fillId="0" borderId="7" xfId="0" applyFont="1" applyBorder="1" applyAlignment="1">
      <alignment horizontal="center" wrapText="1"/>
    </xf>
    <xf numFmtId="0" fontId="30" fillId="0" borderId="1" xfId="0" applyFont="1" applyBorder="1" applyAlignment="1">
      <alignment horizontal="center" vertical="center" wrapText="1"/>
    </xf>
    <xf numFmtId="0" fontId="5" fillId="0" borderId="8" xfId="0" applyFont="1" applyBorder="1" applyAlignment="1">
      <alignment horizontal="center" vertical="center" textRotation="90" wrapText="1"/>
    </xf>
    <xf numFmtId="0" fontId="1" fillId="0" borderId="9" xfId="0" applyFont="1" applyBorder="1" applyAlignment="1">
      <alignment horizontal="center" vertical="center"/>
    </xf>
    <xf numFmtId="0" fontId="1" fillId="0" borderId="0" xfId="0" applyFont="1" applyBorder="1" applyAlignment="1">
      <alignment horizontal="center" vertical="center"/>
    </xf>
    <xf numFmtId="0" fontId="3"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2" xfId="0" applyFont="1" applyBorder="1" applyAlignment="1">
      <alignment horizontal="left" vertical="center" wrapText="1"/>
    </xf>
    <xf numFmtId="0" fontId="14" fillId="0" borderId="7" xfId="0" applyFont="1" applyBorder="1" applyAlignment="1">
      <alignment horizontal="left" vertical="center" wrapText="1"/>
    </xf>
    <xf numFmtId="0" fontId="14" fillId="0" borderId="1" xfId="0" applyFont="1" applyBorder="1" applyAlignment="1">
      <alignment horizontal="center" vertical="center" wrapText="1"/>
    </xf>
    <xf numFmtId="0" fontId="1" fillId="3" borderId="8" xfId="0" applyFont="1" applyFill="1" applyBorder="1" applyAlignment="1">
      <alignment horizontal="center" vertical="center" wrapText="1"/>
    </xf>
    <xf numFmtId="0" fontId="30" fillId="0" borderId="15" xfId="0" applyFont="1" applyBorder="1" applyAlignment="1">
      <alignment horizontal="center" vertical="center" wrapText="1"/>
    </xf>
    <xf numFmtId="0" fontId="5" fillId="0" borderId="15" xfId="0" applyFont="1" applyBorder="1" applyAlignment="1">
      <alignment horizontal="center" vertical="center" textRotation="90" wrapText="1"/>
    </xf>
    <xf numFmtId="0" fontId="5" fillId="0" borderId="5" xfId="0" applyFont="1" applyBorder="1" applyAlignment="1">
      <alignment horizontal="center" vertical="center" textRotation="90" wrapText="1"/>
    </xf>
    <xf numFmtId="0" fontId="2" fillId="0" borderId="1" xfId="0" applyFont="1" applyBorder="1" applyAlignment="1">
      <alignment horizontal="left" vertical="center"/>
    </xf>
    <xf numFmtId="0" fontId="15" fillId="4" borderId="4" xfId="0" applyFont="1" applyFill="1" applyBorder="1" applyAlignment="1">
      <alignment horizontal="center" vertical="center" wrapText="1"/>
    </xf>
    <xf numFmtId="0" fontId="15" fillId="4" borderId="0"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28" fillId="0" borderId="4" xfId="0" applyFont="1" applyFill="1" applyBorder="1" applyAlignment="1">
      <alignment horizontal="center" wrapText="1"/>
    </xf>
    <xf numFmtId="0" fontId="28" fillId="0" borderId="5" xfId="0" applyFont="1" applyFill="1" applyBorder="1" applyAlignment="1">
      <alignment horizontal="center" wrapText="1"/>
    </xf>
    <xf numFmtId="0" fontId="28" fillId="0" borderId="0" xfId="0" applyFont="1" applyFill="1" applyBorder="1" applyAlignment="1">
      <alignment horizontal="center" wrapText="1"/>
    </xf>
    <xf numFmtId="0" fontId="28" fillId="0" borderId="10" xfId="0" applyFont="1" applyFill="1" applyBorder="1" applyAlignment="1">
      <alignment horizontal="center" wrapText="1"/>
    </xf>
    <xf numFmtId="0" fontId="28" fillId="0" borderId="2" xfId="0" applyFont="1" applyFill="1" applyBorder="1" applyAlignment="1">
      <alignment horizontal="center" wrapText="1"/>
    </xf>
    <xf numFmtId="0" fontId="28" fillId="0" borderId="7" xfId="0" applyFont="1" applyFill="1" applyBorder="1" applyAlignment="1">
      <alignment horizontal="center" wrapText="1"/>
    </xf>
    <xf numFmtId="0" fontId="8" fillId="0" borderId="3" xfId="0" applyFont="1" applyBorder="1" applyAlignment="1">
      <alignment horizontal="right" vertical="center" wrapText="1"/>
    </xf>
    <xf numFmtId="0" fontId="8" fillId="0" borderId="5" xfId="0" applyFont="1" applyBorder="1" applyAlignment="1">
      <alignment horizontal="right" vertical="center" wrapText="1"/>
    </xf>
    <xf numFmtId="0" fontId="8" fillId="0" borderId="6" xfId="0" applyFont="1" applyBorder="1" applyAlignment="1">
      <alignment horizontal="right" vertical="center" wrapText="1"/>
    </xf>
    <xf numFmtId="0" fontId="8" fillId="0" borderId="2" xfId="0" applyFont="1" applyBorder="1" applyAlignment="1">
      <alignment horizontal="right" vertical="center" wrapText="1"/>
    </xf>
    <xf numFmtId="0" fontId="8" fillId="0" borderId="7" xfId="0" applyFont="1" applyBorder="1" applyAlignment="1">
      <alignment horizontal="right" vertical="center" wrapText="1"/>
    </xf>
    <xf numFmtId="14" fontId="7" fillId="0" borderId="1" xfId="0" applyNumberFormat="1" applyFont="1" applyBorder="1" applyAlignment="1">
      <alignment horizontal="center" vertical="center"/>
    </xf>
    <xf numFmtId="0" fontId="11" fillId="0" borderId="1" xfId="0" applyFont="1" applyBorder="1" applyAlignment="1">
      <alignment horizontal="center" vertical="center"/>
    </xf>
    <xf numFmtId="165" fontId="2" fillId="0" borderId="3" xfId="0" applyNumberFormat="1" applyFont="1" applyBorder="1" applyAlignment="1">
      <alignment horizontal="center" vertical="center" wrapText="1"/>
    </xf>
    <xf numFmtId="165" fontId="2" fillId="0" borderId="4" xfId="0" applyNumberFormat="1" applyFont="1" applyBorder="1" applyAlignment="1">
      <alignment horizontal="center" vertical="center" wrapText="1"/>
    </xf>
    <xf numFmtId="165" fontId="2" fillId="0" borderId="6" xfId="0" applyNumberFormat="1" applyFont="1" applyBorder="1" applyAlignment="1">
      <alignment horizontal="center" vertical="center" wrapText="1"/>
    </xf>
    <xf numFmtId="165" fontId="2" fillId="0" borderId="2"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164" fontId="2" fillId="0" borderId="7" xfId="0" applyNumberFormat="1" applyFont="1" applyBorder="1" applyAlignment="1">
      <alignment horizontal="center" vertical="center" wrapText="1"/>
    </xf>
    <xf numFmtId="14" fontId="2" fillId="0" borderId="3"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14" fontId="2" fillId="0" borderId="6"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164" fontId="29" fillId="0" borderId="3" xfId="0" applyNumberFormat="1" applyFont="1" applyBorder="1" applyAlignment="1">
      <alignment horizontal="center" vertical="center" wrapText="1"/>
    </xf>
    <xf numFmtId="164" fontId="29" fillId="0" borderId="4" xfId="0" applyNumberFormat="1" applyFont="1" applyBorder="1" applyAlignment="1">
      <alignment horizontal="center" vertical="center" wrapText="1"/>
    </xf>
    <xf numFmtId="164" fontId="29" fillId="0" borderId="5" xfId="0" applyNumberFormat="1" applyFont="1" applyBorder="1" applyAlignment="1">
      <alignment horizontal="center" vertical="center" wrapText="1"/>
    </xf>
    <xf numFmtId="164" fontId="29" fillId="0" borderId="6" xfId="0" applyNumberFormat="1" applyFont="1" applyBorder="1" applyAlignment="1">
      <alignment horizontal="center" vertical="center" wrapText="1"/>
    </xf>
    <xf numFmtId="164" fontId="29" fillId="0" borderId="2" xfId="0" applyNumberFormat="1" applyFont="1" applyBorder="1" applyAlignment="1">
      <alignment horizontal="center" vertical="center" wrapText="1"/>
    </xf>
    <xf numFmtId="164" fontId="29" fillId="0" borderId="7" xfId="0" applyNumberFormat="1" applyFont="1" applyBorder="1" applyAlignment="1">
      <alignment horizontal="center" vertical="center" wrapText="1"/>
    </xf>
    <xf numFmtId="14" fontId="1" fillId="0" borderId="3" xfId="0" applyNumberFormat="1" applyFont="1" applyBorder="1" applyAlignment="1">
      <alignment horizontal="left" vertical="center" wrapText="1"/>
    </xf>
    <xf numFmtId="14" fontId="1" fillId="0" borderId="4" xfId="0" applyNumberFormat="1" applyFont="1" applyBorder="1" applyAlignment="1">
      <alignment horizontal="left" vertical="center" wrapText="1"/>
    </xf>
    <xf numFmtId="14" fontId="1" fillId="0" borderId="5" xfId="0" applyNumberFormat="1" applyFont="1" applyBorder="1" applyAlignment="1">
      <alignment horizontal="left" vertical="center" wrapText="1"/>
    </xf>
    <xf numFmtId="14" fontId="1" fillId="0" borderId="6" xfId="0" applyNumberFormat="1" applyFont="1" applyBorder="1" applyAlignment="1">
      <alignment horizontal="left" vertical="center" wrapText="1"/>
    </xf>
    <xf numFmtId="14" fontId="1" fillId="0" borderId="2" xfId="0" applyNumberFormat="1" applyFont="1" applyBorder="1" applyAlignment="1">
      <alignment horizontal="left" vertical="center" wrapText="1"/>
    </xf>
    <xf numFmtId="14" fontId="1" fillId="0" borderId="7" xfId="0" applyNumberFormat="1" applyFont="1" applyBorder="1" applyAlignment="1">
      <alignment horizontal="left" vertical="center" wrapText="1"/>
    </xf>
    <xf numFmtId="0" fontId="1" fillId="0" borderId="8" xfId="0" applyFont="1" applyBorder="1" applyAlignment="1">
      <alignment horizontal="center" vertical="center" wrapText="1"/>
    </xf>
    <xf numFmtId="0" fontId="2" fillId="0" borderId="8" xfId="0" applyFont="1" applyBorder="1" applyAlignment="1">
      <alignment horizontal="center"/>
    </xf>
    <xf numFmtId="14" fontId="2" fillId="0" borderId="12"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4" fillId="0" borderId="0" xfId="0" applyFont="1" applyBorder="1" applyAlignment="1">
      <alignment horizontal="left" vertical="center" wrapText="1"/>
    </xf>
    <xf numFmtId="0" fontId="14" fillId="0" borderId="10" xfId="0" applyFont="1" applyBorder="1" applyAlignment="1">
      <alignment horizontal="left" vertical="center" wrapText="1"/>
    </xf>
    <xf numFmtId="0" fontId="15" fillId="0" borderId="1" xfId="0" applyFont="1" applyBorder="1" applyAlignment="1">
      <alignment horizontal="center" vertical="center" wrapText="1"/>
    </xf>
    <xf numFmtId="0" fontId="1" fillId="0" borderId="12" xfId="0" applyFont="1" applyBorder="1" applyAlignment="1">
      <alignment horizontal="center" vertical="center" textRotation="90" wrapText="1"/>
    </xf>
    <xf numFmtId="0" fontId="1" fillId="0" borderId="1" xfId="0" applyFont="1" applyBorder="1" applyAlignment="1">
      <alignment horizontal="center" vertical="center" textRotation="90" wrapText="1"/>
    </xf>
    <xf numFmtId="0" fontId="2" fillId="0" borderId="11" xfId="0" applyFont="1" applyBorder="1" applyAlignment="1">
      <alignment horizontal="center" vertical="center" textRotation="90" wrapText="1"/>
    </xf>
    <xf numFmtId="0" fontId="2" fillId="0" borderId="11" xfId="0" applyFont="1" applyBorder="1" applyAlignment="1">
      <alignment horizontal="center" vertical="center" textRotation="90"/>
    </xf>
    <xf numFmtId="0" fontId="2" fillId="0" borderId="12" xfId="0" applyFont="1" applyBorder="1" applyAlignment="1">
      <alignment horizontal="center" vertical="center" textRotation="90"/>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10" xfId="0" applyFont="1" applyBorder="1" applyAlignment="1">
      <alignment horizontal="center" vertical="center" wrapText="1"/>
    </xf>
    <xf numFmtId="0" fontId="17" fillId="0" borderId="9" xfId="0" applyFont="1" applyBorder="1" applyAlignment="1">
      <alignment horizontal="left" vertical="center" wrapText="1"/>
    </xf>
    <xf numFmtId="0" fontId="17" fillId="0" borderId="0" xfId="0" applyFont="1" applyBorder="1" applyAlignment="1">
      <alignment horizontal="left" vertical="center" wrapText="1"/>
    </xf>
    <xf numFmtId="0" fontId="17" fillId="0" borderId="10" xfId="0" applyFont="1" applyBorder="1" applyAlignment="1">
      <alignment horizontal="left" vertical="center" wrapText="1"/>
    </xf>
    <xf numFmtId="0" fontId="5" fillId="0" borderId="8" xfId="0" applyFont="1" applyBorder="1" applyAlignment="1">
      <alignment horizontal="center" vertical="center"/>
    </xf>
    <xf numFmtId="0" fontId="2" fillId="0" borderId="8" xfId="0" applyFont="1" applyBorder="1" applyAlignment="1">
      <alignment horizontal="left" vertical="center"/>
    </xf>
    <xf numFmtId="0" fontId="1" fillId="0" borderId="10" xfId="0" applyFont="1" applyBorder="1" applyAlignment="1">
      <alignment horizontal="center" vertical="center"/>
    </xf>
    <xf numFmtId="0" fontId="5"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5" xfId="0" applyFont="1" applyBorder="1" applyAlignment="1">
      <alignment horizontal="justify" vertical="center" wrapText="1"/>
    </xf>
    <xf numFmtId="0" fontId="1" fillId="0" borderId="9" xfId="0" applyFont="1" applyBorder="1" applyAlignment="1">
      <alignment horizontal="justify" vertical="center" wrapText="1"/>
    </xf>
    <xf numFmtId="0" fontId="1" fillId="0" borderId="0" xfId="0" applyFont="1" applyBorder="1" applyAlignment="1">
      <alignment horizontal="justify" vertical="center" wrapText="1"/>
    </xf>
    <xf numFmtId="0" fontId="1" fillId="0" borderId="10" xfId="0" applyFont="1" applyBorder="1" applyAlignment="1">
      <alignment horizontal="justify" vertical="center" wrapText="1"/>
    </xf>
    <xf numFmtId="0" fontId="1" fillId="0" borderId="1" xfId="0" applyFont="1" applyFill="1" applyBorder="1" applyAlignment="1">
      <alignment horizontal="justify" vertical="center" wrapText="1"/>
    </xf>
    <xf numFmtId="14" fontId="1" fillId="0" borderId="3" xfId="0" applyNumberFormat="1" applyFont="1" applyBorder="1" applyAlignment="1">
      <alignment horizontal="center" vertical="center" wrapText="1"/>
    </xf>
    <xf numFmtId="14" fontId="1" fillId="0" borderId="4" xfId="0" applyNumberFormat="1" applyFont="1" applyBorder="1" applyAlignment="1">
      <alignment horizontal="center" vertical="center" wrapText="1"/>
    </xf>
    <xf numFmtId="14" fontId="1" fillId="0" borderId="5" xfId="0" applyNumberFormat="1" applyFont="1" applyBorder="1" applyAlignment="1">
      <alignment horizontal="center" vertical="center" wrapText="1"/>
    </xf>
    <xf numFmtId="14" fontId="1" fillId="0" borderId="6" xfId="0" applyNumberFormat="1" applyFont="1" applyBorder="1" applyAlignment="1">
      <alignment horizontal="center" vertical="center" wrapText="1"/>
    </xf>
    <xf numFmtId="14" fontId="1" fillId="0" borderId="2" xfId="0" applyNumberFormat="1" applyFont="1" applyBorder="1" applyAlignment="1">
      <alignment horizontal="center" vertical="center" wrapText="1"/>
    </xf>
    <xf numFmtId="14" fontId="1" fillId="0" borderId="7" xfId="0" applyNumberFormat="1"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checked="Checked"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checked="Checked"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checked="Checked"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checked="Checked"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checked="Checked"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checked="Checked" lockText="1" noThreeD="1"/>
</file>

<file path=xl/ctrlProps/ctrlProp92.xml><?xml version="1.0" encoding="utf-8"?>
<formControlPr xmlns="http://schemas.microsoft.com/office/spreadsheetml/2009/9/main" objectType="CheckBox" checked="Checked"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checked="Checked"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checked="Checked"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fmlaLink="$A$116" lockText="1" noThreeD="1"/>
</file>

<file path=xl/ctrlProps/ctrlProp105.xml><?xml version="1.0" encoding="utf-8"?>
<formControlPr xmlns="http://schemas.microsoft.com/office/spreadsheetml/2009/9/main" objectType="CheckBox" fmlaLink="$A$119" lockText="1" noThreeD="1"/>
</file>

<file path=xl/ctrlProps/ctrlProp106.xml><?xml version="1.0" encoding="utf-8"?>
<formControlPr xmlns="http://schemas.microsoft.com/office/spreadsheetml/2009/9/main" objectType="CheckBox" checked="Checked" fmlaLink="$A$122" lockText="1" noThreeD="1"/>
</file>

<file path=xl/ctrlProps/ctrlProp107.xml><?xml version="1.0" encoding="utf-8"?>
<formControlPr xmlns="http://schemas.microsoft.com/office/spreadsheetml/2009/9/main" objectType="CheckBox" checked="Checked"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checked="Checked"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checked="Checked"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checked="Checked" lockText="1" noThreeD="1"/>
</file>

<file path=xl/ctrlProps/ctrlProp132.xml><?xml version="1.0" encoding="utf-8"?>
<formControlPr xmlns="http://schemas.microsoft.com/office/spreadsheetml/2009/9/main" objectType="CheckBox" checked="Checked"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checked="Checked"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checked="Checked"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checked="Checked" lockText="1" noThreeD="1"/>
</file>

<file path=xl/ctrlProps/ctrlProp152.xml><?xml version="1.0" encoding="utf-8"?>
<formControlPr xmlns="http://schemas.microsoft.com/office/spreadsheetml/2009/9/main" objectType="CheckBox" checked="Checked"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checked="Checked"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checked="Checked"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checked="Checked" lockText="1" noThreeD="1"/>
</file>

<file path=xl/ctrlProps/ctrlProp165.xml><?xml version="1.0" encoding="utf-8"?>
<formControlPr xmlns="http://schemas.microsoft.com/office/spreadsheetml/2009/9/main" objectType="CheckBox" checked="Checked" lockText="1" noThreeD="1"/>
</file>

<file path=xl/ctrlProps/ctrlProp16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3.jpeg"/><Relationship Id="rId3" Type="http://schemas.openxmlformats.org/officeDocument/2006/relationships/image" Target="../media/image8.jpeg"/><Relationship Id="rId7" Type="http://schemas.openxmlformats.org/officeDocument/2006/relationships/image" Target="../media/image12.jpeg"/><Relationship Id="rId12" Type="http://schemas.openxmlformats.org/officeDocument/2006/relationships/image" Target="../media/image17.jpeg"/><Relationship Id="rId2" Type="http://schemas.openxmlformats.org/officeDocument/2006/relationships/image" Target="../media/image7.jpeg"/><Relationship Id="rId1" Type="http://schemas.openxmlformats.org/officeDocument/2006/relationships/image" Target="../media/image6.jpeg"/><Relationship Id="rId6" Type="http://schemas.openxmlformats.org/officeDocument/2006/relationships/image" Target="../media/image11.jpeg"/><Relationship Id="rId11" Type="http://schemas.openxmlformats.org/officeDocument/2006/relationships/image" Target="../media/image16.jpeg"/><Relationship Id="rId5" Type="http://schemas.openxmlformats.org/officeDocument/2006/relationships/image" Target="../media/image10.jpeg"/><Relationship Id="rId10" Type="http://schemas.openxmlformats.org/officeDocument/2006/relationships/image" Target="../media/image15.jpeg"/><Relationship Id="rId4" Type="http://schemas.openxmlformats.org/officeDocument/2006/relationships/image" Target="../media/image9.jpeg"/><Relationship Id="rId9" Type="http://schemas.openxmlformats.org/officeDocument/2006/relationships/image" Target="../media/image14.jpeg"/></Relationships>
</file>

<file path=xl/drawings/_rels/drawing5.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19.png"/><Relationship Id="rId16" Type="http://schemas.openxmlformats.org/officeDocument/2006/relationships/image" Target="../media/image33.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5.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21</xdr:col>
      <xdr:colOff>86254</xdr:colOff>
      <xdr:row>0</xdr:row>
      <xdr:rowOff>102176</xdr:rowOff>
    </xdr:from>
    <xdr:to>
      <xdr:col>25</xdr:col>
      <xdr:colOff>180975</xdr:colOff>
      <xdr:row>2</xdr:row>
      <xdr:rowOff>104775</xdr:rowOff>
    </xdr:to>
    <xdr:pic>
      <xdr:nvPicPr>
        <xdr:cNvPr id="3" name="Рисунок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6954" y="102176"/>
          <a:ext cx="1161521" cy="383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52859</xdr:colOff>
      <xdr:row>0</xdr:row>
      <xdr:rowOff>44695</xdr:rowOff>
    </xdr:from>
    <xdr:to>
      <xdr:col>4</xdr:col>
      <xdr:colOff>117</xdr:colOff>
      <xdr:row>2</xdr:row>
      <xdr:rowOff>131251</xdr:rowOff>
    </xdr:to>
    <xdr:pic>
      <xdr:nvPicPr>
        <xdr:cNvPr id="4" name="Рисунок 3"/>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328" r="12270"/>
        <a:stretch/>
      </xdr:blipFill>
      <xdr:spPr>
        <a:xfrm>
          <a:off x="300509" y="44695"/>
          <a:ext cx="937741" cy="46755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19050</xdr:colOff>
          <xdr:row>28</xdr:row>
          <xdr:rowOff>114300</xdr:rowOff>
        </xdr:from>
        <xdr:to>
          <xdr:col>0</xdr:col>
          <xdr:colOff>238125</xdr:colOff>
          <xdr:row>30</xdr:row>
          <xdr:rowOff>9525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28</xdr:row>
          <xdr:rowOff>114300</xdr:rowOff>
        </xdr:from>
        <xdr:to>
          <xdr:col>5</xdr:col>
          <xdr:colOff>238125</xdr:colOff>
          <xdr:row>30</xdr:row>
          <xdr:rowOff>9525</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28</xdr:row>
          <xdr:rowOff>95250</xdr:rowOff>
        </xdr:from>
        <xdr:to>
          <xdr:col>10</xdr:col>
          <xdr:colOff>238125</xdr:colOff>
          <xdr:row>29</xdr:row>
          <xdr:rowOff>123825</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28</xdr:row>
          <xdr:rowOff>114300</xdr:rowOff>
        </xdr:from>
        <xdr:to>
          <xdr:col>15</xdr:col>
          <xdr:colOff>238125</xdr:colOff>
          <xdr:row>30</xdr:row>
          <xdr:rowOff>9525</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28</xdr:row>
          <xdr:rowOff>114300</xdr:rowOff>
        </xdr:from>
        <xdr:to>
          <xdr:col>20</xdr:col>
          <xdr:colOff>238125</xdr:colOff>
          <xdr:row>30</xdr:row>
          <xdr:rowOff>9525</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32</xdr:row>
          <xdr:rowOff>0</xdr:rowOff>
        </xdr:from>
        <xdr:to>
          <xdr:col>0</xdr:col>
          <xdr:colOff>238125</xdr:colOff>
          <xdr:row>33</xdr:row>
          <xdr:rowOff>28575</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32</xdr:row>
          <xdr:rowOff>9525</xdr:rowOff>
        </xdr:from>
        <xdr:to>
          <xdr:col>5</xdr:col>
          <xdr:colOff>238125</xdr:colOff>
          <xdr:row>33</xdr:row>
          <xdr:rowOff>38100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32</xdr:row>
          <xdr:rowOff>9525</xdr:rowOff>
        </xdr:from>
        <xdr:to>
          <xdr:col>10</xdr:col>
          <xdr:colOff>238125</xdr:colOff>
          <xdr:row>33</xdr:row>
          <xdr:rowOff>38100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32</xdr:row>
          <xdr:rowOff>28575</xdr:rowOff>
        </xdr:from>
        <xdr:to>
          <xdr:col>15</xdr:col>
          <xdr:colOff>238125</xdr:colOff>
          <xdr:row>33</xdr:row>
          <xdr:rowOff>57150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32</xdr:row>
          <xdr:rowOff>28575</xdr:rowOff>
        </xdr:from>
        <xdr:to>
          <xdr:col>20</xdr:col>
          <xdr:colOff>238125</xdr:colOff>
          <xdr:row>33</xdr:row>
          <xdr:rowOff>57150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36</xdr:row>
          <xdr:rowOff>123825</xdr:rowOff>
        </xdr:from>
        <xdr:to>
          <xdr:col>0</xdr:col>
          <xdr:colOff>238125</xdr:colOff>
          <xdr:row>37</xdr:row>
          <xdr:rowOff>152400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36</xdr:row>
          <xdr:rowOff>123825</xdr:rowOff>
        </xdr:from>
        <xdr:to>
          <xdr:col>5</xdr:col>
          <xdr:colOff>238125</xdr:colOff>
          <xdr:row>37</xdr:row>
          <xdr:rowOff>152400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36</xdr:row>
          <xdr:rowOff>114300</xdr:rowOff>
        </xdr:from>
        <xdr:to>
          <xdr:col>10</xdr:col>
          <xdr:colOff>238125</xdr:colOff>
          <xdr:row>37</xdr:row>
          <xdr:rowOff>142875</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36</xdr:row>
          <xdr:rowOff>123825</xdr:rowOff>
        </xdr:from>
        <xdr:to>
          <xdr:col>15</xdr:col>
          <xdr:colOff>238125</xdr:colOff>
          <xdr:row>37</xdr:row>
          <xdr:rowOff>152400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36</xdr:row>
          <xdr:rowOff>123825</xdr:rowOff>
        </xdr:from>
        <xdr:to>
          <xdr:col>20</xdr:col>
          <xdr:colOff>238125</xdr:colOff>
          <xdr:row>37</xdr:row>
          <xdr:rowOff>152400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43</xdr:row>
          <xdr:rowOff>19050</xdr:rowOff>
        </xdr:from>
        <xdr:to>
          <xdr:col>0</xdr:col>
          <xdr:colOff>238125</xdr:colOff>
          <xdr:row>44</xdr:row>
          <xdr:rowOff>47625</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43</xdr:row>
          <xdr:rowOff>19050</xdr:rowOff>
        </xdr:from>
        <xdr:to>
          <xdr:col>5</xdr:col>
          <xdr:colOff>238125</xdr:colOff>
          <xdr:row>44</xdr:row>
          <xdr:rowOff>47625</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43</xdr:row>
          <xdr:rowOff>0</xdr:rowOff>
        </xdr:from>
        <xdr:to>
          <xdr:col>10</xdr:col>
          <xdr:colOff>238125</xdr:colOff>
          <xdr:row>44</xdr:row>
          <xdr:rowOff>28575</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43</xdr:row>
          <xdr:rowOff>19050</xdr:rowOff>
        </xdr:from>
        <xdr:to>
          <xdr:col>15</xdr:col>
          <xdr:colOff>238125</xdr:colOff>
          <xdr:row>44</xdr:row>
          <xdr:rowOff>47625</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43</xdr:row>
          <xdr:rowOff>19050</xdr:rowOff>
        </xdr:from>
        <xdr:to>
          <xdr:col>20</xdr:col>
          <xdr:colOff>238125</xdr:colOff>
          <xdr:row>44</xdr:row>
          <xdr:rowOff>47625</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47</xdr:row>
          <xdr:rowOff>104775</xdr:rowOff>
        </xdr:from>
        <xdr:to>
          <xdr:col>0</xdr:col>
          <xdr:colOff>238125</xdr:colOff>
          <xdr:row>48</xdr:row>
          <xdr:rowOff>66675</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47</xdr:row>
          <xdr:rowOff>104775</xdr:rowOff>
        </xdr:from>
        <xdr:to>
          <xdr:col>5</xdr:col>
          <xdr:colOff>238125</xdr:colOff>
          <xdr:row>48</xdr:row>
          <xdr:rowOff>66675</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47</xdr:row>
          <xdr:rowOff>95250</xdr:rowOff>
        </xdr:from>
        <xdr:to>
          <xdr:col>10</xdr:col>
          <xdr:colOff>238125</xdr:colOff>
          <xdr:row>48</xdr:row>
          <xdr:rowOff>57150</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47</xdr:row>
          <xdr:rowOff>104775</xdr:rowOff>
        </xdr:from>
        <xdr:to>
          <xdr:col>15</xdr:col>
          <xdr:colOff>238125</xdr:colOff>
          <xdr:row>48</xdr:row>
          <xdr:rowOff>66675</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47</xdr:row>
          <xdr:rowOff>104775</xdr:rowOff>
        </xdr:from>
        <xdr:to>
          <xdr:col>20</xdr:col>
          <xdr:colOff>238125</xdr:colOff>
          <xdr:row>48</xdr:row>
          <xdr:rowOff>66675</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52</xdr:row>
          <xdr:rowOff>123825</xdr:rowOff>
        </xdr:from>
        <xdr:to>
          <xdr:col>0</xdr:col>
          <xdr:colOff>238125</xdr:colOff>
          <xdr:row>53</xdr:row>
          <xdr:rowOff>152400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52</xdr:row>
          <xdr:rowOff>123825</xdr:rowOff>
        </xdr:from>
        <xdr:to>
          <xdr:col>5</xdr:col>
          <xdr:colOff>238125</xdr:colOff>
          <xdr:row>53</xdr:row>
          <xdr:rowOff>152400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52</xdr:row>
          <xdr:rowOff>104775</xdr:rowOff>
        </xdr:from>
        <xdr:to>
          <xdr:col>10</xdr:col>
          <xdr:colOff>238125</xdr:colOff>
          <xdr:row>53</xdr:row>
          <xdr:rowOff>133350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52</xdr:row>
          <xdr:rowOff>123825</xdr:rowOff>
        </xdr:from>
        <xdr:to>
          <xdr:col>15</xdr:col>
          <xdr:colOff>238125</xdr:colOff>
          <xdr:row>53</xdr:row>
          <xdr:rowOff>152400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52</xdr:row>
          <xdr:rowOff>123825</xdr:rowOff>
        </xdr:from>
        <xdr:to>
          <xdr:col>20</xdr:col>
          <xdr:colOff>238125</xdr:colOff>
          <xdr:row>53</xdr:row>
          <xdr:rowOff>152400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57</xdr:row>
          <xdr:rowOff>9525</xdr:rowOff>
        </xdr:from>
        <xdr:to>
          <xdr:col>0</xdr:col>
          <xdr:colOff>238125</xdr:colOff>
          <xdr:row>58</xdr:row>
          <xdr:rowOff>38100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57</xdr:row>
          <xdr:rowOff>9525</xdr:rowOff>
        </xdr:from>
        <xdr:to>
          <xdr:col>5</xdr:col>
          <xdr:colOff>238125</xdr:colOff>
          <xdr:row>58</xdr:row>
          <xdr:rowOff>38100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56</xdr:row>
          <xdr:rowOff>180975</xdr:rowOff>
        </xdr:from>
        <xdr:to>
          <xdr:col>10</xdr:col>
          <xdr:colOff>238125</xdr:colOff>
          <xdr:row>58</xdr:row>
          <xdr:rowOff>19050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57</xdr:row>
          <xdr:rowOff>9525</xdr:rowOff>
        </xdr:from>
        <xdr:to>
          <xdr:col>15</xdr:col>
          <xdr:colOff>238125</xdr:colOff>
          <xdr:row>58</xdr:row>
          <xdr:rowOff>38100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57</xdr:row>
          <xdr:rowOff>9525</xdr:rowOff>
        </xdr:from>
        <xdr:to>
          <xdr:col>20</xdr:col>
          <xdr:colOff>238125</xdr:colOff>
          <xdr:row>58</xdr:row>
          <xdr:rowOff>38100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62</xdr:row>
          <xdr:rowOff>9525</xdr:rowOff>
        </xdr:from>
        <xdr:to>
          <xdr:col>0</xdr:col>
          <xdr:colOff>238125</xdr:colOff>
          <xdr:row>63</xdr:row>
          <xdr:rowOff>38100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62</xdr:row>
          <xdr:rowOff>9525</xdr:rowOff>
        </xdr:from>
        <xdr:to>
          <xdr:col>5</xdr:col>
          <xdr:colOff>238125</xdr:colOff>
          <xdr:row>63</xdr:row>
          <xdr:rowOff>38100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61</xdr:row>
          <xdr:rowOff>180975</xdr:rowOff>
        </xdr:from>
        <xdr:to>
          <xdr:col>10</xdr:col>
          <xdr:colOff>238125</xdr:colOff>
          <xdr:row>63</xdr:row>
          <xdr:rowOff>19050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62</xdr:row>
          <xdr:rowOff>9525</xdr:rowOff>
        </xdr:from>
        <xdr:to>
          <xdr:col>15</xdr:col>
          <xdr:colOff>238125</xdr:colOff>
          <xdr:row>63</xdr:row>
          <xdr:rowOff>38100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62</xdr:row>
          <xdr:rowOff>9525</xdr:rowOff>
        </xdr:from>
        <xdr:to>
          <xdr:col>20</xdr:col>
          <xdr:colOff>238125</xdr:colOff>
          <xdr:row>63</xdr:row>
          <xdr:rowOff>38100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69</xdr:row>
          <xdr:rowOff>19050</xdr:rowOff>
        </xdr:from>
        <xdr:to>
          <xdr:col>0</xdr:col>
          <xdr:colOff>238125</xdr:colOff>
          <xdr:row>70</xdr:row>
          <xdr:rowOff>47625</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69</xdr:row>
          <xdr:rowOff>19050</xdr:rowOff>
        </xdr:from>
        <xdr:to>
          <xdr:col>5</xdr:col>
          <xdr:colOff>238125</xdr:colOff>
          <xdr:row>70</xdr:row>
          <xdr:rowOff>47625</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69</xdr:row>
          <xdr:rowOff>0</xdr:rowOff>
        </xdr:from>
        <xdr:to>
          <xdr:col>10</xdr:col>
          <xdr:colOff>238125</xdr:colOff>
          <xdr:row>70</xdr:row>
          <xdr:rowOff>28575</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69</xdr:row>
          <xdr:rowOff>19050</xdr:rowOff>
        </xdr:from>
        <xdr:to>
          <xdr:col>20</xdr:col>
          <xdr:colOff>238125</xdr:colOff>
          <xdr:row>70</xdr:row>
          <xdr:rowOff>47625</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69</xdr:row>
          <xdr:rowOff>19050</xdr:rowOff>
        </xdr:from>
        <xdr:to>
          <xdr:col>15</xdr:col>
          <xdr:colOff>238125</xdr:colOff>
          <xdr:row>70</xdr:row>
          <xdr:rowOff>47625</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72</xdr:row>
          <xdr:rowOff>76200</xdr:rowOff>
        </xdr:from>
        <xdr:to>
          <xdr:col>0</xdr:col>
          <xdr:colOff>238125</xdr:colOff>
          <xdr:row>73</xdr:row>
          <xdr:rowOff>104775</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72</xdr:row>
          <xdr:rowOff>76200</xdr:rowOff>
        </xdr:from>
        <xdr:to>
          <xdr:col>5</xdr:col>
          <xdr:colOff>238125</xdr:colOff>
          <xdr:row>73</xdr:row>
          <xdr:rowOff>104775</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72</xdr:row>
          <xdr:rowOff>57150</xdr:rowOff>
        </xdr:from>
        <xdr:to>
          <xdr:col>10</xdr:col>
          <xdr:colOff>238125</xdr:colOff>
          <xdr:row>73</xdr:row>
          <xdr:rowOff>85725</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72</xdr:row>
          <xdr:rowOff>76200</xdr:rowOff>
        </xdr:from>
        <xdr:to>
          <xdr:col>15</xdr:col>
          <xdr:colOff>238125</xdr:colOff>
          <xdr:row>73</xdr:row>
          <xdr:rowOff>104775</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72</xdr:row>
          <xdr:rowOff>76200</xdr:rowOff>
        </xdr:from>
        <xdr:to>
          <xdr:col>20</xdr:col>
          <xdr:colOff>238125</xdr:colOff>
          <xdr:row>73</xdr:row>
          <xdr:rowOff>104775</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74</xdr:row>
          <xdr:rowOff>85725</xdr:rowOff>
        </xdr:from>
        <xdr:to>
          <xdr:col>0</xdr:col>
          <xdr:colOff>238125</xdr:colOff>
          <xdr:row>75</xdr:row>
          <xdr:rowOff>114300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74</xdr:row>
          <xdr:rowOff>85725</xdr:rowOff>
        </xdr:from>
        <xdr:to>
          <xdr:col>5</xdr:col>
          <xdr:colOff>238125</xdr:colOff>
          <xdr:row>75</xdr:row>
          <xdr:rowOff>114300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74</xdr:row>
          <xdr:rowOff>66675</xdr:rowOff>
        </xdr:from>
        <xdr:to>
          <xdr:col>10</xdr:col>
          <xdr:colOff>238125</xdr:colOff>
          <xdr:row>75</xdr:row>
          <xdr:rowOff>95250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74</xdr:row>
          <xdr:rowOff>85725</xdr:rowOff>
        </xdr:from>
        <xdr:to>
          <xdr:col>15</xdr:col>
          <xdr:colOff>238125</xdr:colOff>
          <xdr:row>75</xdr:row>
          <xdr:rowOff>114300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74</xdr:row>
          <xdr:rowOff>85725</xdr:rowOff>
        </xdr:from>
        <xdr:to>
          <xdr:col>20</xdr:col>
          <xdr:colOff>238125</xdr:colOff>
          <xdr:row>75</xdr:row>
          <xdr:rowOff>114300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77</xdr:row>
          <xdr:rowOff>95250</xdr:rowOff>
        </xdr:from>
        <xdr:to>
          <xdr:col>0</xdr:col>
          <xdr:colOff>238125</xdr:colOff>
          <xdr:row>78</xdr:row>
          <xdr:rowOff>123825</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77</xdr:row>
          <xdr:rowOff>95250</xdr:rowOff>
        </xdr:from>
        <xdr:to>
          <xdr:col>5</xdr:col>
          <xdr:colOff>238125</xdr:colOff>
          <xdr:row>78</xdr:row>
          <xdr:rowOff>123825</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77</xdr:row>
          <xdr:rowOff>95250</xdr:rowOff>
        </xdr:from>
        <xdr:to>
          <xdr:col>10</xdr:col>
          <xdr:colOff>238125</xdr:colOff>
          <xdr:row>78</xdr:row>
          <xdr:rowOff>123825</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77</xdr:row>
          <xdr:rowOff>95250</xdr:rowOff>
        </xdr:from>
        <xdr:to>
          <xdr:col>15</xdr:col>
          <xdr:colOff>238125</xdr:colOff>
          <xdr:row>78</xdr:row>
          <xdr:rowOff>123825</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81</xdr:row>
          <xdr:rowOff>66675</xdr:rowOff>
        </xdr:from>
        <xdr:to>
          <xdr:col>0</xdr:col>
          <xdr:colOff>238125</xdr:colOff>
          <xdr:row>82</xdr:row>
          <xdr:rowOff>95250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81</xdr:row>
          <xdr:rowOff>66675</xdr:rowOff>
        </xdr:from>
        <xdr:to>
          <xdr:col>5</xdr:col>
          <xdr:colOff>238125</xdr:colOff>
          <xdr:row>82</xdr:row>
          <xdr:rowOff>95250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81</xdr:row>
          <xdr:rowOff>76200</xdr:rowOff>
        </xdr:from>
        <xdr:to>
          <xdr:col>10</xdr:col>
          <xdr:colOff>238125</xdr:colOff>
          <xdr:row>82</xdr:row>
          <xdr:rowOff>104775</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81</xdr:row>
          <xdr:rowOff>66675</xdr:rowOff>
        </xdr:from>
        <xdr:to>
          <xdr:col>15</xdr:col>
          <xdr:colOff>238125</xdr:colOff>
          <xdr:row>82</xdr:row>
          <xdr:rowOff>95250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81</xdr:row>
          <xdr:rowOff>66675</xdr:rowOff>
        </xdr:from>
        <xdr:to>
          <xdr:col>20</xdr:col>
          <xdr:colOff>238125</xdr:colOff>
          <xdr:row>82</xdr:row>
          <xdr:rowOff>95250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85</xdr:row>
          <xdr:rowOff>38100</xdr:rowOff>
        </xdr:from>
        <xdr:to>
          <xdr:col>0</xdr:col>
          <xdr:colOff>238125</xdr:colOff>
          <xdr:row>86</xdr:row>
          <xdr:rowOff>66675</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85</xdr:row>
          <xdr:rowOff>38100</xdr:rowOff>
        </xdr:from>
        <xdr:to>
          <xdr:col>5</xdr:col>
          <xdr:colOff>238125</xdr:colOff>
          <xdr:row>86</xdr:row>
          <xdr:rowOff>66675</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85</xdr:row>
          <xdr:rowOff>19050</xdr:rowOff>
        </xdr:from>
        <xdr:to>
          <xdr:col>10</xdr:col>
          <xdr:colOff>238125</xdr:colOff>
          <xdr:row>86</xdr:row>
          <xdr:rowOff>47625</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85</xdr:row>
          <xdr:rowOff>38100</xdr:rowOff>
        </xdr:from>
        <xdr:to>
          <xdr:col>15</xdr:col>
          <xdr:colOff>238125</xdr:colOff>
          <xdr:row>86</xdr:row>
          <xdr:rowOff>66675</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91</xdr:row>
          <xdr:rowOff>19050</xdr:rowOff>
        </xdr:from>
        <xdr:to>
          <xdr:col>0</xdr:col>
          <xdr:colOff>238125</xdr:colOff>
          <xdr:row>92</xdr:row>
          <xdr:rowOff>47625</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91</xdr:row>
          <xdr:rowOff>19050</xdr:rowOff>
        </xdr:from>
        <xdr:to>
          <xdr:col>5</xdr:col>
          <xdr:colOff>238125</xdr:colOff>
          <xdr:row>92</xdr:row>
          <xdr:rowOff>47625</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91</xdr:row>
          <xdr:rowOff>0</xdr:rowOff>
        </xdr:from>
        <xdr:to>
          <xdr:col>10</xdr:col>
          <xdr:colOff>238125</xdr:colOff>
          <xdr:row>92</xdr:row>
          <xdr:rowOff>28575</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91</xdr:row>
          <xdr:rowOff>19050</xdr:rowOff>
        </xdr:from>
        <xdr:to>
          <xdr:col>15</xdr:col>
          <xdr:colOff>238125</xdr:colOff>
          <xdr:row>92</xdr:row>
          <xdr:rowOff>47625</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91</xdr:row>
          <xdr:rowOff>19050</xdr:rowOff>
        </xdr:from>
        <xdr:to>
          <xdr:col>20</xdr:col>
          <xdr:colOff>238125</xdr:colOff>
          <xdr:row>92</xdr:row>
          <xdr:rowOff>47625</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95</xdr:row>
          <xdr:rowOff>28575</xdr:rowOff>
        </xdr:from>
        <xdr:to>
          <xdr:col>0</xdr:col>
          <xdr:colOff>238125</xdr:colOff>
          <xdr:row>96</xdr:row>
          <xdr:rowOff>57150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95</xdr:row>
          <xdr:rowOff>28575</xdr:rowOff>
        </xdr:from>
        <xdr:to>
          <xdr:col>5</xdr:col>
          <xdr:colOff>238125</xdr:colOff>
          <xdr:row>96</xdr:row>
          <xdr:rowOff>57150</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95</xdr:row>
          <xdr:rowOff>9525</xdr:rowOff>
        </xdr:from>
        <xdr:to>
          <xdr:col>10</xdr:col>
          <xdr:colOff>238125</xdr:colOff>
          <xdr:row>96</xdr:row>
          <xdr:rowOff>38100</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95</xdr:row>
          <xdr:rowOff>28575</xdr:rowOff>
        </xdr:from>
        <xdr:to>
          <xdr:col>15</xdr:col>
          <xdr:colOff>238125</xdr:colOff>
          <xdr:row>96</xdr:row>
          <xdr:rowOff>57150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95</xdr:row>
          <xdr:rowOff>28575</xdr:rowOff>
        </xdr:from>
        <xdr:to>
          <xdr:col>20</xdr:col>
          <xdr:colOff>238125</xdr:colOff>
          <xdr:row>96</xdr:row>
          <xdr:rowOff>57150</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98</xdr:row>
          <xdr:rowOff>9525</xdr:rowOff>
        </xdr:from>
        <xdr:to>
          <xdr:col>0</xdr:col>
          <xdr:colOff>238125</xdr:colOff>
          <xdr:row>99</xdr:row>
          <xdr:rowOff>38100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98</xdr:row>
          <xdr:rowOff>9525</xdr:rowOff>
        </xdr:from>
        <xdr:to>
          <xdr:col>5</xdr:col>
          <xdr:colOff>238125</xdr:colOff>
          <xdr:row>99</xdr:row>
          <xdr:rowOff>38100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98</xdr:row>
          <xdr:rowOff>0</xdr:rowOff>
        </xdr:from>
        <xdr:to>
          <xdr:col>10</xdr:col>
          <xdr:colOff>238125</xdr:colOff>
          <xdr:row>99</xdr:row>
          <xdr:rowOff>28575</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98</xdr:row>
          <xdr:rowOff>9525</xdr:rowOff>
        </xdr:from>
        <xdr:to>
          <xdr:col>15</xdr:col>
          <xdr:colOff>238125</xdr:colOff>
          <xdr:row>99</xdr:row>
          <xdr:rowOff>38100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98</xdr:row>
          <xdr:rowOff>9525</xdr:rowOff>
        </xdr:from>
        <xdr:to>
          <xdr:col>20</xdr:col>
          <xdr:colOff>238125</xdr:colOff>
          <xdr:row>99</xdr:row>
          <xdr:rowOff>38100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101</xdr:row>
          <xdr:rowOff>38100</xdr:rowOff>
        </xdr:from>
        <xdr:to>
          <xdr:col>0</xdr:col>
          <xdr:colOff>238125</xdr:colOff>
          <xdr:row>102</xdr:row>
          <xdr:rowOff>66675</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101</xdr:row>
          <xdr:rowOff>38100</xdr:rowOff>
        </xdr:from>
        <xdr:to>
          <xdr:col>5</xdr:col>
          <xdr:colOff>238125</xdr:colOff>
          <xdr:row>102</xdr:row>
          <xdr:rowOff>66675</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101</xdr:row>
          <xdr:rowOff>19050</xdr:rowOff>
        </xdr:from>
        <xdr:to>
          <xdr:col>10</xdr:col>
          <xdr:colOff>238125</xdr:colOff>
          <xdr:row>102</xdr:row>
          <xdr:rowOff>47625</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101</xdr:row>
          <xdr:rowOff>38100</xdr:rowOff>
        </xdr:from>
        <xdr:to>
          <xdr:col>15</xdr:col>
          <xdr:colOff>238125</xdr:colOff>
          <xdr:row>102</xdr:row>
          <xdr:rowOff>66675</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101</xdr:row>
          <xdr:rowOff>38100</xdr:rowOff>
        </xdr:from>
        <xdr:to>
          <xdr:col>20</xdr:col>
          <xdr:colOff>238125</xdr:colOff>
          <xdr:row>102</xdr:row>
          <xdr:rowOff>66675</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104</xdr:row>
          <xdr:rowOff>0</xdr:rowOff>
        </xdr:from>
        <xdr:to>
          <xdr:col>0</xdr:col>
          <xdr:colOff>238125</xdr:colOff>
          <xdr:row>105</xdr:row>
          <xdr:rowOff>28575</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104</xdr:row>
          <xdr:rowOff>0</xdr:rowOff>
        </xdr:from>
        <xdr:to>
          <xdr:col>5</xdr:col>
          <xdr:colOff>238125</xdr:colOff>
          <xdr:row>105</xdr:row>
          <xdr:rowOff>28575</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103</xdr:row>
          <xdr:rowOff>171450</xdr:rowOff>
        </xdr:from>
        <xdr:to>
          <xdr:col>10</xdr:col>
          <xdr:colOff>238125</xdr:colOff>
          <xdr:row>105</xdr:row>
          <xdr:rowOff>9525</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104</xdr:row>
          <xdr:rowOff>0</xdr:rowOff>
        </xdr:from>
        <xdr:to>
          <xdr:col>15</xdr:col>
          <xdr:colOff>238125</xdr:colOff>
          <xdr:row>105</xdr:row>
          <xdr:rowOff>28575</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104</xdr:row>
          <xdr:rowOff>0</xdr:rowOff>
        </xdr:from>
        <xdr:to>
          <xdr:col>20</xdr:col>
          <xdr:colOff>238125</xdr:colOff>
          <xdr:row>105</xdr:row>
          <xdr:rowOff>28575</xdr:rowOff>
        </xdr:to>
        <xdr:sp macro="" textlink="">
          <xdr:nvSpPr>
            <xdr:cNvPr id="4216" name="Check Box 120" hidden="1">
              <a:extLst>
                <a:ext uri="{63B3BB69-23CF-44E3-9099-C40C66FF867C}">
                  <a14:compatExt spid="_x0000_s4216"/>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107</xdr:row>
          <xdr:rowOff>0</xdr:rowOff>
        </xdr:from>
        <xdr:to>
          <xdr:col>0</xdr:col>
          <xdr:colOff>238125</xdr:colOff>
          <xdr:row>108</xdr:row>
          <xdr:rowOff>28575</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107</xdr:row>
          <xdr:rowOff>0</xdr:rowOff>
        </xdr:from>
        <xdr:to>
          <xdr:col>5</xdr:col>
          <xdr:colOff>238125</xdr:colOff>
          <xdr:row>108</xdr:row>
          <xdr:rowOff>28575</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106</xdr:row>
          <xdr:rowOff>171450</xdr:rowOff>
        </xdr:from>
        <xdr:to>
          <xdr:col>10</xdr:col>
          <xdr:colOff>238125</xdr:colOff>
          <xdr:row>108</xdr:row>
          <xdr:rowOff>9525</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107</xdr:row>
          <xdr:rowOff>0</xdr:rowOff>
        </xdr:from>
        <xdr:to>
          <xdr:col>15</xdr:col>
          <xdr:colOff>238125</xdr:colOff>
          <xdr:row>108</xdr:row>
          <xdr:rowOff>28575</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107</xdr:row>
          <xdr:rowOff>0</xdr:rowOff>
        </xdr:from>
        <xdr:to>
          <xdr:col>20</xdr:col>
          <xdr:colOff>238125</xdr:colOff>
          <xdr:row>108</xdr:row>
          <xdr:rowOff>28575</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110</xdr:row>
          <xdr:rowOff>133350</xdr:rowOff>
        </xdr:from>
        <xdr:to>
          <xdr:col>0</xdr:col>
          <xdr:colOff>238125</xdr:colOff>
          <xdr:row>111</xdr:row>
          <xdr:rowOff>161925</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110</xdr:row>
          <xdr:rowOff>133350</xdr:rowOff>
        </xdr:from>
        <xdr:to>
          <xdr:col>5</xdr:col>
          <xdr:colOff>238125</xdr:colOff>
          <xdr:row>111</xdr:row>
          <xdr:rowOff>161925</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110</xdr:row>
          <xdr:rowOff>123825</xdr:rowOff>
        </xdr:from>
        <xdr:to>
          <xdr:col>10</xdr:col>
          <xdr:colOff>238125</xdr:colOff>
          <xdr:row>111</xdr:row>
          <xdr:rowOff>152400</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110</xdr:row>
          <xdr:rowOff>133350</xdr:rowOff>
        </xdr:from>
        <xdr:to>
          <xdr:col>15</xdr:col>
          <xdr:colOff>238125</xdr:colOff>
          <xdr:row>111</xdr:row>
          <xdr:rowOff>161925</xdr:rowOff>
        </xdr:to>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110</xdr:row>
          <xdr:rowOff>133350</xdr:rowOff>
        </xdr:from>
        <xdr:to>
          <xdr:col>20</xdr:col>
          <xdr:colOff>238125</xdr:colOff>
          <xdr:row>111</xdr:row>
          <xdr:rowOff>161925</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116</xdr:row>
          <xdr:rowOff>28575</xdr:rowOff>
        </xdr:from>
        <xdr:to>
          <xdr:col>0</xdr:col>
          <xdr:colOff>238125</xdr:colOff>
          <xdr:row>117</xdr:row>
          <xdr:rowOff>57150</xdr:rowOff>
        </xdr:to>
        <xdr:sp macro="" textlink="">
          <xdr:nvSpPr>
            <xdr:cNvPr id="4232" name="Check Box 136" hidden="1">
              <a:extLst>
                <a:ext uri="{63B3BB69-23CF-44E3-9099-C40C66FF867C}">
                  <a14:compatExt spid="_x0000_s42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119</xdr:row>
          <xdr:rowOff>9525</xdr:rowOff>
        </xdr:from>
        <xdr:to>
          <xdr:col>0</xdr:col>
          <xdr:colOff>238125</xdr:colOff>
          <xdr:row>120</xdr:row>
          <xdr:rowOff>38100</xdr:rowOff>
        </xdr:to>
        <xdr:sp macro="" textlink="">
          <xdr:nvSpPr>
            <xdr:cNvPr id="4233" name="Check Box 137" hidden="1">
              <a:extLst>
                <a:ext uri="{63B3BB69-23CF-44E3-9099-C40C66FF867C}">
                  <a14:compatExt spid="_x0000_s42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122</xdr:row>
          <xdr:rowOff>38100</xdr:rowOff>
        </xdr:from>
        <xdr:to>
          <xdr:col>0</xdr:col>
          <xdr:colOff>238125</xdr:colOff>
          <xdr:row>123</xdr:row>
          <xdr:rowOff>66675</xdr:rowOff>
        </xdr:to>
        <xdr:sp macro="" textlink="">
          <xdr:nvSpPr>
            <xdr:cNvPr id="4234" name="Check Box 138" hidden="1">
              <a:extLst>
                <a:ext uri="{63B3BB69-23CF-44E3-9099-C40C66FF867C}">
                  <a14:compatExt spid="_x0000_s42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125</xdr:row>
          <xdr:rowOff>19050</xdr:rowOff>
        </xdr:from>
        <xdr:to>
          <xdr:col>0</xdr:col>
          <xdr:colOff>238125</xdr:colOff>
          <xdr:row>126</xdr:row>
          <xdr:rowOff>47625</xdr:rowOff>
        </xdr:to>
        <xdr:sp macro="" textlink="">
          <xdr:nvSpPr>
            <xdr:cNvPr id="4235" name="Check Box 139" hidden="1">
              <a:extLst>
                <a:ext uri="{63B3BB69-23CF-44E3-9099-C40C66FF867C}">
                  <a14:compatExt spid="_x0000_s42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77</xdr:row>
          <xdr:rowOff>85725</xdr:rowOff>
        </xdr:from>
        <xdr:to>
          <xdr:col>20</xdr:col>
          <xdr:colOff>228600</xdr:colOff>
          <xdr:row>78</xdr:row>
          <xdr:rowOff>114300</xdr:rowOff>
        </xdr:to>
        <xdr:sp macro="" textlink="">
          <xdr:nvSpPr>
            <xdr:cNvPr id="4237" name="Check Box 141" hidden="1">
              <a:extLst>
                <a:ext uri="{63B3BB69-23CF-44E3-9099-C40C66FF867C}">
                  <a14:compatExt spid="_x0000_s42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xdr:colOff>
          <xdr:row>85</xdr:row>
          <xdr:rowOff>9525</xdr:rowOff>
        </xdr:from>
        <xdr:to>
          <xdr:col>20</xdr:col>
          <xdr:colOff>238125</xdr:colOff>
          <xdr:row>86</xdr:row>
          <xdr:rowOff>38100</xdr:rowOff>
        </xdr:to>
        <xdr:sp macro="" textlink="">
          <xdr:nvSpPr>
            <xdr:cNvPr id="4238" name="Check Box 142" hidden="1">
              <a:extLst>
                <a:ext uri="{63B3BB69-23CF-44E3-9099-C40C66FF867C}">
                  <a14:compatExt spid="_x0000_s42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56029</xdr:colOff>
      <xdr:row>0</xdr:row>
      <xdr:rowOff>85726</xdr:rowOff>
    </xdr:from>
    <xdr:to>
      <xdr:col>5</xdr:col>
      <xdr:colOff>358588</xdr:colOff>
      <xdr:row>2</xdr:row>
      <xdr:rowOff>125932</xdr:rowOff>
    </xdr:to>
    <xdr:pic>
      <xdr:nvPicPr>
        <xdr:cNvPr id="3" name="Рисунок 4">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029" y="85726"/>
          <a:ext cx="1355912" cy="466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0</xdr:row>
      <xdr:rowOff>47625</xdr:rowOff>
    </xdr:from>
    <xdr:to>
      <xdr:col>4</xdr:col>
      <xdr:colOff>180975</xdr:colOff>
      <xdr:row>1</xdr:row>
      <xdr:rowOff>152400</xdr:rowOff>
    </xdr:to>
    <xdr:pic>
      <xdr:nvPicPr>
        <xdr:cNvPr id="4" name="Рисунок 4">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47625"/>
          <a:ext cx="10001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50</xdr:row>
      <xdr:rowOff>47625</xdr:rowOff>
    </xdr:from>
    <xdr:to>
      <xdr:col>4</xdr:col>
      <xdr:colOff>180975</xdr:colOff>
      <xdr:row>51</xdr:row>
      <xdr:rowOff>152400</xdr:rowOff>
    </xdr:to>
    <xdr:pic>
      <xdr:nvPicPr>
        <xdr:cNvPr id="3" name="Рисунок 4">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6054" y="47625"/>
          <a:ext cx="911039"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57</xdr:row>
          <xdr:rowOff>57150</xdr:rowOff>
        </xdr:from>
        <xdr:to>
          <xdr:col>0</xdr:col>
          <xdr:colOff>257175</xdr:colOff>
          <xdr:row>58</xdr:row>
          <xdr:rowOff>85725</xdr:rowOff>
        </xdr:to>
        <xdr:sp macro="" textlink="">
          <xdr:nvSpPr>
            <xdr:cNvPr id="14337" name="Check Box 1" hidden="1">
              <a:extLst>
                <a:ext uri="{63B3BB69-23CF-44E3-9099-C40C66FF867C}">
                  <a14:compatExt spid="_x0000_s143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64</xdr:row>
          <xdr:rowOff>66675</xdr:rowOff>
        </xdr:from>
        <xdr:to>
          <xdr:col>7</xdr:col>
          <xdr:colOff>247650</xdr:colOff>
          <xdr:row>65</xdr:row>
          <xdr:rowOff>95250</xdr:rowOff>
        </xdr:to>
        <xdr:sp macro="" textlink="">
          <xdr:nvSpPr>
            <xdr:cNvPr id="14338" name="Check Box 2" hidden="1">
              <a:extLst>
                <a:ext uri="{63B3BB69-23CF-44E3-9099-C40C66FF867C}">
                  <a14:compatExt spid="_x0000_s143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62</xdr:row>
          <xdr:rowOff>76200</xdr:rowOff>
        </xdr:from>
        <xdr:to>
          <xdr:col>7</xdr:col>
          <xdr:colOff>247650</xdr:colOff>
          <xdr:row>63</xdr:row>
          <xdr:rowOff>104775</xdr:rowOff>
        </xdr:to>
        <xdr:sp macro="" textlink="">
          <xdr:nvSpPr>
            <xdr:cNvPr id="14339" name="Check Box 3" hidden="1">
              <a:extLst>
                <a:ext uri="{63B3BB69-23CF-44E3-9099-C40C66FF867C}">
                  <a14:compatExt spid="_x0000_s143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59</xdr:row>
          <xdr:rowOff>57150</xdr:rowOff>
        </xdr:from>
        <xdr:to>
          <xdr:col>7</xdr:col>
          <xdr:colOff>247650</xdr:colOff>
          <xdr:row>60</xdr:row>
          <xdr:rowOff>85725</xdr:rowOff>
        </xdr:to>
        <xdr:sp macro="" textlink="">
          <xdr:nvSpPr>
            <xdr:cNvPr id="14340" name="Check Box 4" hidden="1">
              <a:extLst>
                <a:ext uri="{63B3BB69-23CF-44E3-9099-C40C66FF867C}">
                  <a14:compatExt spid="_x0000_s143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55</xdr:row>
          <xdr:rowOff>171450</xdr:rowOff>
        </xdr:from>
        <xdr:to>
          <xdr:col>7</xdr:col>
          <xdr:colOff>247650</xdr:colOff>
          <xdr:row>57</xdr:row>
          <xdr:rowOff>9525</xdr:rowOff>
        </xdr:to>
        <xdr:sp macro="" textlink="">
          <xdr:nvSpPr>
            <xdr:cNvPr id="14341" name="Check Box 5" hidden="1">
              <a:extLst>
                <a:ext uri="{63B3BB69-23CF-44E3-9099-C40C66FF867C}">
                  <a14:compatExt spid="_x0000_s143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52</xdr:row>
          <xdr:rowOff>171450</xdr:rowOff>
        </xdr:from>
        <xdr:to>
          <xdr:col>7</xdr:col>
          <xdr:colOff>247650</xdr:colOff>
          <xdr:row>54</xdr:row>
          <xdr:rowOff>9525</xdr:rowOff>
        </xdr:to>
        <xdr:sp macro="" textlink="">
          <xdr:nvSpPr>
            <xdr:cNvPr id="14342" name="Check Box 6" hidden="1">
              <a:extLst>
                <a:ext uri="{63B3BB69-23CF-44E3-9099-C40C66FF867C}">
                  <a14:compatExt spid="_x0000_s143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50</xdr:row>
          <xdr:rowOff>76200</xdr:rowOff>
        </xdr:from>
        <xdr:to>
          <xdr:col>7</xdr:col>
          <xdr:colOff>247650</xdr:colOff>
          <xdr:row>51</xdr:row>
          <xdr:rowOff>104775</xdr:rowOff>
        </xdr:to>
        <xdr:sp macro="" textlink="">
          <xdr:nvSpPr>
            <xdr:cNvPr id="14343" name="Check Box 7" hidden="1">
              <a:extLst>
                <a:ext uri="{63B3BB69-23CF-44E3-9099-C40C66FF867C}">
                  <a14:compatExt spid="_x0000_s143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43</xdr:row>
          <xdr:rowOff>152400</xdr:rowOff>
        </xdr:from>
        <xdr:to>
          <xdr:col>0</xdr:col>
          <xdr:colOff>257175</xdr:colOff>
          <xdr:row>44</xdr:row>
          <xdr:rowOff>180975</xdr:rowOff>
        </xdr:to>
        <xdr:sp macro="" textlink="">
          <xdr:nvSpPr>
            <xdr:cNvPr id="14344" name="Check Box 8" hidden="1">
              <a:extLst>
                <a:ext uri="{63B3BB69-23CF-44E3-9099-C40C66FF867C}">
                  <a14:compatExt spid="_x0000_s143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46</xdr:row>
          <xdr:rowOff>85725</xdr:rowOff>
        </xdr:from>
        <xdr:to>
          <xdr:col>7</xdr:col>
          <xdr:colOff>247650</xdr:colOff>
          <xdr:row>47</xdr:row>
          <xdr:rowOff>114300</xdr:rowOff>
        </xdr:to>
        <xdr:sp macro="" textlink="">
          <xdr:nvSpPr>
            <xdr:cNvPr id="14345" name="Check Box 9" hidden="1">
              <a:extLst>
                <a:ext uri="{63B3BB69-23CF-44E3-9099-C40C66FF867C}">
                  <a14:compatExt spid="_x0000_s143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44</xdr:row>
          <xdr:rowOff>66675</xdr:rowOff>
        </xdr:from>
        <xdr:to>
          <xdr:col>7</xdr:col>
          <xdr:colOff>247650</xdr:colOff>
          <xdr:row>45</xdr:row>
          <xdr:rowOff>95250</xdr:rowOff>
        </xdr:to>
        <xdr:sp macro="" textlink="">
          <xdr:nvSpPr>
            <xdr:cNvPr id="14346" name="Check Box 10" hidden="1">
              <a:extLst>
                <a:ext uri="{63B3BB69-23CF-44E3-9099-C40C66FF867C}">
                  <a14:compatExt spid="_x0000_s143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41</xdr:row>
          <xdr:rowOff>171450</xdr:rowOff>
        </xdr:from>
        <xdr:to>
          <xdr:col>7</xdr:col>
          <xdr:colOff>247650</xdr:colOff>
          <xdr:row>43</xdr:row>
          <xdr:rowOff>9525</xdr:rowOff>
        </xdr:to>
        <xdr:sp macro="" textlink="">
          <xdr:nvSpPr>
            <xdr:cNvPr id="14347" name="Check Box 11" hidden="1">
              <a:extLst>
                <a:ext uri="{63B3BB69-23CF-44E3-9099-C40C66FF867C}">
                  <a14:compatExt spid="_x0000_s143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39</xdr:row>
          <xdr:rowOff>85725</xdr:rowOff>
        </xdr:from>
        <xdr:to>
          <xdr:col>7</xdr:col>
          <xdr:colOff>247650</xdr:colOff>
          <xdr:row>40</xdr:row>
          <xdr:rowOff>114300</xdr:rowOff>
        </xdr:to>
        <xdr:sp macro="" textlink="">
          <xdr:nvSpPr>
            <xdr:cNvPr id="14348" name="Check Box 12" hidden="1">
              <a:extLst>
                <a:ext uri="{63B3BB69-23CF-44E3-9099-C40C66FF867C}">
                  <a14:compatExt spid="_x0000_s143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48</xdr:row>
          <xdr:rowOff>85725</xdr:rowOff>
        </xdr:from>
        <xdr:to>
          <xdr:col>7</xdr:col>
          <xdr:colOff>247650</xdr:colOff>
          <xdr:row>49</xdr:row>
          <xdr:rowOff>114300</xdr:rowOff>
        </xdr:to>
        <xdr:sp macro="" textlink="">
          <xdr:nvSpPr>
            <xdr:cNvPr id="14349" name="Check Box 13" hidden="1">
              <a:extLst>
                <a:ext uri="{63B3BB69-23CF-44E3-9099-C40C66FF867C}">
                  <a14:compatExt spid="_x0000_s143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68</xdr:row>
          <xdr:rowOff>180975</xdr:rowOff>
        </xdr:from>
        <xdr:to>
          <xdr:col>7</xdr:col>
          <xdr:colOff>247650</xdr:colOff>
          <xdr:row>70</xdr:row>
          <xdr:rowOff>19050</xdr:rowOff>
        </xdr:to>
        <xdr:sp macro="" textlink="">
          <xdr:nvSpPr>
            <xdr:cNvPr id="14350" name="Check Box 14" hidden="1">
              <a:extLst>
                <a:ext uri="{63B3BB69-23CF-44E3-9099-C40C66FF867C}">
                  <a14:compatExt spid="_x0000_s143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72</xdr:row>
          <xdr:rowOff>95250</xdr:rowOff>
        </xdr:from>
        <xdr:to>
          <xdr:col>7</xdr:col>
          <xdr:colOff>247650</xdr:colOff>
          <xdr:row>73</xdr:row>
          <xdr:rowOff>123825</xdr:rowOff>
        </xdr:to>
        <xdr:sp macro="" textlink="">
          <xdr:nvSpPr>
            <xdr:cNvPr id="14351" name="Check Box 15" hidden="1">
              <a:extLst>
                <a:ext uri="{63B3BB69-23CF-44E3-9099-C40C66FF867C}">
                  <a14:compatExt spid="_x0000_s143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76</xdr:row>
          <xdr:rowOff>171450</xdr:rowOff>
        </xdr:from>
        <xdr:to>
          <xdr:col>7</xdr:col>
          <xdr:colOff>247650</xdr:colOff>
          <xdr:row>78</xdr:row>
          <xdr:rowOff>9525</xdr:rowOff>
        </xdr:to>
        <xdr:sp macro="" textlink="">
          <xdr:nvSpPr>
            <xdr:cNvPr id="14352" name="Check Box 16" hidden="1">
              <a:extLst>
                <a:ext uri="{63B3BB69-23CF-44E3-9099-C40C66FF867C}">
                  <a14:compatExt spid="_x0000_s143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80</xdr:row>
          <xdr:rowOff>85725</xdr:rowOff>
        </xdr:from>
        <xdr:to>
          <xdr:col>7</xdr:col>
          <xdr:colOff>247650</xdr:colOff>
          <xdr:row>81</xdr:row>
          <xdr:rowOff>114300</xdr:rowOff>
        </xdr:to>
        <xdr:sp macro="" textlink="">
          <xdr:nvSpPr>
            <xdr:cNvPr id="14353" name="Check Box 17" hidden="1">
              <a:extLst>
                <a:ext uri="{63B3BB69-23CF-44E3-9099-C40C66FF867C}">
                  <a14:compatExt spid="_x0000_s143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82</xdr:row>
          <xdr:rowOff>76200</xdr:rowOff>
        </xdr:from>
        <xdr:to>
          <xdr:col>7</xdr:col>
          <xdr:colOff>247650</xdr:colOff>
          <xdr:row>83</xdr:row>
          <xdr:rowOff>104775</xdr:rowOff>
        </xdr:to>
        <xdr:sp macro="" textlink="">
          <xdr:nvSpPr>
            <xdr:cNvPr id="14354" name="Check Box 18" hidden="1">
              <a:extLst>
                <a:ext uri="{63B3BB69-23CF-44E3-9099-C40C66FF867C}">
                  <a14:compatExt spid="_x0000_s143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84</xdr:row>
          <xdr:rowOff>95250</xdr:rowOff>
        </xdr:from>
        <xdr:to>
          <xdr:col>7</xdr:col>
          <xdr:colOff>247650</xdr:colOff>
          <xdr:row>85</xdr:row>
          <xdr:rowOff>123825</xdr:rowOff>
        </xdr:to>
        <xdr:sp macro="" textlink="">
          <xdr:nvSpPr>
            <xdr:cNvPr id="14355" name="Check Box 19" hidden="1">
              <a:extLst>
                <a:ext uri="{63B3BB69-23CF-44E3-9099-C40C66FF867C}">
                  <a14:compatExt spid="_x0000_s143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75</xdr:row>
          <xdr:rowOff>85725</xdr:rowOff>
        </xdr:from>
        <xdr:to>
          <xdr:col>0</xdr:col>
          <xdr:colOff>257175</xdr:colOff>
          <xdr:row>76</xdr:row>
          <xdr:rowOff>114300</xdr:rowOff>
        </xdr:to>
        <xdr:sp macro="" textlink="">
          <xdr:nvSpPr>
            <xdr:cNvPr id="14356" name="Check Box 20" hidden="1">
              <a:extLst>
                <a:ext uri="{63B3BB69-23CF-44E3-9099-C40C66FF867C}">
                  <a14:compatExt spid="_x0000_s143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66</xdr:row>
          <xdr:rowOff>85725</xdr:rowOff>
        </xdr:from>
        <xdr:to>
          <xdr:col>7</xdr:col>
          <xdr:colOff>247650</xdr:colOff>
          <xdr:row>67</xdr:row>
          <xdr:rowOff>114300</xdr:rowOff>
        </xdr:to>
        <xdr:sp macro="" textlink="">
          <xdr:nvSpPr>
            <xdr:cNvPr id="14357" name="Check Box 21" hidden="1">
              <a:extLst>
                <a:ext uri="{63B3BB69-23CF-44E3-9099-C40C66FF867C}">
                  <a14:compatExt spid="_x0000_s143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88</xdr:row>
          <xdr:rowOff>161925</xdr:rowOff>
        </xdr:from>
        <xdr:to>
          <xdr:col>0</xdr:col>
          <xdr:colOff>257175</xdr:colOff>
          <xdr:row>90</xdr:row>
          <xdr:rowOff>0</xdr:rowOff>
        </xdr:to>
        <xdr:sp macro="" textlink="">
          <xdr:nvSpPr>
            <xdr:cNvPr id="14359" name="Check Box 23" hidden="1">
              <a:extLst>
                <a:ext uri="{63B3BB69-23CF-44E3-9099-C40C66FF867C}">
                  <a14:compatExt spid="_x0000_s143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86</xdr:row>
          <xdr:rowOff>66675</xdr:rowOff>
        </xdr:from>
        <xdr:to>
          <xdr:col>7</xdr:col>
          <xdr:colOff>247650</xdr:colOff>
          <xdr:row>87</xdr:row>
          <xdr:rowOff>95250</xdr:rowOff>
        </xdr:to>
        <xdr:sp macro="" textlink="">
          <xdr:nvSpPr>
            <xdr:cNvPr id="14360" name="Check Box 24" hidden="1">
              <a:extLst>
                <a:ext uri="{63B3BB69-23CF-44E3-9099-C40C66FF867C}">
                  <a14:compatExt spid="_x0000_s143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88</xdr:row>
          <xdr:rowOff>76200</xdr:rowOff>
        </xdr:from>
        <xdr:to>
          <xdr:col>7</xdr:col>
          <xdr:colOff>247650</xdr:colOff>
          <xdr:row>89</xdr:row>
          <xdr:rowOff>104775</xdr:rowOff>
        </xdr:to>
        <xdr:sp macro="" textlink="">
          <xdr:nvSpPr>
            <xdr:cNvPr id="14361" name="Check Box 25" hidden="1">
              <a:extLst>
                <a:ext uri="{63B3BB69-23CF-44E3-9099-C40C66FF867C}">
                  <a14:compatExt spid="_x0000_s143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91</xdr:row>
          <xdr:rowOff>0</xdr:rowOff>
        </xdr:from>
        <xdr:to>
          <xdr:col>7</xdr:col>
          <xdr:colOff>247650</xdr:colOff>
          <xdr:row>92</xdr:row>
          <xdr:rowOff>28575</xdr:rowOff>
        </xdr:to>
        <xdr:sp macro="" textlink="">
          <xdr:nvSpPr>
            <xdr:cNvPr id="14362" name="Check Box 26" hidden="1">
              <a:extLst>
                <a:ext uri="{63B3BB69-23CF-44E3-9099-C40C66FF867C}">
                  <a14:compatExt spid="_x0000_s143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xdr:twoCellAnchor editAs="oneCell">
    <xdr:from>
      <xdr:col>0</xdr:col>
      <xdr:colOff>104775</xdr:colOff>
      <xdr:row>131</xdr:row>
      <xdr:rowOff>57148</xdr:rowOff>
    </xdr:from>
    <xdr:to>
      <xdr:col>12</xdr:col>
      <xdr:colOff>28575</xdr:colOff>
      <xdr:row>141</xdr:row>
      <xdr:rowOff>149937</xdr:rowOff>
    </xdr:to>
    <xdr:pic>
      <xdr:nvPicPr>
        <xdr:cNvPr id="4" name="Рисунок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23298148"/>
          <a:ext cx="3238500" cy="1997789"/>
        </a:xfrm>
        <a:prstGeom prst="rect">
          <a:avLst/>
        </a:prstGeom>
      </xdr:spPr>
    </xdr:pic>
    <xdr:clientData/>
  </xdr:twoCellAnchor>
  <xdr:twoCellAnchor editAs="oneCell">
    <xdr:from>
      <xdr:col>2</xdr:col>
      <xdr:colOff>47625</xdr:colOff>
      <xdr:row>142</xdr:row>
      <xdr:rowOff>47625</xdr:rowOff>
    </xdr:from>
    <xdr:to>
      <xdr:col>8</xdr:col>
      <xdr:colOff>190275</xdr:colOff>
      <xdr:row>153</xdr:row>
      <xdr:rowOff>163445</xdr:rowOff>
    </xdr:to>
    <xdr:pic>
      <xdr:nvPicPr>
        <xdr:cNvPr id="5" name="Рисунок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27289125"/>
          <a:ext cx="1800000" cy="2211320"/>
        </a:xfrm>
        <a:prstGeom prst="rect">
          <a:avLst/>
        </a:prstGeom>
      </xdr:spPr>
    </xdr:pic>
    <xdr:clientData/>
  </xdr:twoCellAnchor>
  <xdr:twoCellAnchor editAs="oneCell">
    <xdr:from>
      <xdr:col>9</xdr:col>
      <xdr:colOff>133350</xdr:colOff>
      <xdr:row>143</xdr:row>
      <xdr:rowOff>95250</xdr:rowOff>
    </xdr:from>
    <xdr:to>
      <xdr:col>17</xdr:col>
      <xdr:colOff>14282</xdr:colOff>
      <xdr:row>152</xdr:row>
      <xdr:rowOff>180750</xdr:rowOff>
    </xdr:to>
    <xdr:pic>
      <xdr:nvPicPr>
        <xdr:cNvPr id="6" name="Рисунок 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19375" y="27527250"/>
          <a:ext cx="2220000" cy="1800000"/>
        </a:xfrm>
        <a:prstGeom prst="rect">
          <a:avLst/>
        </a:prstGeom>
      </xdr:spPr>
    </xdr:pic>
    <xdr:clientData/>
  </xdr:twoCellAnchor>
  <xdr:twoCellAnchor editAs="oneCell">
    <xdr:from>
      <xdr:col>0</xdr:col>
      <xdr:colOff>95251</xdr:colOff>
      <xdr:row>154</xdr:row>
      <xdr:rowOff>180231</xdr:rowOff>
    </xdr:from>
    <xdr:to>
      <xdr:col>8</xdr:col>
      <xdr:colOff>114300</xdr:colOff>
      <xdr:row>165</xdr:row>
      <xdr:rowOff>18825</xdr:rowOff>
    </xdr:to>
    <xdr:pic>
      <xdr:nvPicPr>
        <xdr:cNvPr id="7" name="Рисунок 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5251" y="29707731"/>
          <a:ext cx="2228849" cy="1934094"/>
        </a:xfrm>
        <a:prstGeom prst="rect">
          <a:avLst/>
        </a:prstGeom>
      </xdr:spPr>
    </xdr:pic>
    <xdr:clientData/>
  </xdr:twoCellAnchor>
  <xdr:twoCellAnchor editAs="oneCell">
    <xdr:from>
      <xdr:col>18</xdr:col>
      <xdr:colOff>257175</xdr:colOff>
      <xdr:row>143</xdr:row>
      <xdr:rowOff>114300</xdr:rowOff>
    </xdr:from>
    <xdr:to>
      <xdr:col>24</xdr:col>
      <xdr:colOff>197405</xdr:colOff>
      <xdr:row>153</xdr:row>
      <xdr:rowOff>9300</xdr:rowOff>
    </xdr:to>
    <xdr:pic>
      <xdr:nvPicPr>
        <xdr:cNvPr id="8" name="Рисунок 7"/>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29225" y="27546300"/>
          <a:ext cx="1844720" cy="1800000"/>
        </a:xfrm>
        <a:prstGeom prst="rect">
          <a:avLst/>
        </a:prstGeom>
      </xdr:spPr>
    </xdr:pic>
    <xdr:clientData/>
  </xdr:twoCellAnchor>
  <xdr:twoCellAnchor editAs="oneCell">
    <xdr:from>
      <xdr:col>11</xdr:col>
      <xdr:colOff>123825</xdr:colOff>
      <xdr:row>154</xdr:row>
      <xdr:rowOff>76200</xdr:rowOff>
    </xdr:from>
    <xdr:to>
      <xdr:col>16</xdr:col>
      <xdr:colOff>132846</xdr:colOff>
      <xdr:row>165</xdr:row>
      <xdr:rowOff>140700</xdr:rowOff>
    </xdr:to>
    <xdr:pic>
      <xdr:nvPicPr>
        <xdr:cNvPr id="9" name="Рисунок 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62300" y="29603700"/>
          <a:ext cx="1390146" cy="2160000"/>
        </a:xfrm>
        <a:prstGeom prst="rect">
          <a:avLst/>
        </a:prstGeom>
      </xdr:spPr>
    </xdr:pic>
    <xdr:clientData/>
  </xdr:twoCellAnchor>
  <xdr:twoCellAnchor editAs="oneCell">
    <xdr:from>
      <xdr:col>18</xdr:col>
      <xdr:colOff>114299</xdr:colOff>
      <xdr:row>154</xdr:row>
      <xdr:rowOff>171450</xdr:rowOff>
    </xdr:from>
    <xdr:to>
      <xdr:col>25</xdr:col>
      <xdr:colOff>17355</xdr:colOff>
      <xdr:row>164</xdr:row>
      <xdr:rowOff>171450</xdr:rowOff>
    </xdr:to>
    <xdr:pic>
      <xdr:nvPicPr>
        <xdr:cNvPr id="10" name="Рисунок 9"/>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86349" y="29698950"/>
          <a:ext cx="2061999" cy="1905000"/>
        </a:xfrm>
        <a:prstGeom prst="rect">
          <a:avLst/>
        </a:prstGeom>
      </xdr:spPr>
    </xdr:pic>
    <xdr:clientData/>
  </xdr:twoCellAnchor>
  <xdr:twoCellAnchor editAs="oneCell">
    <xdr:from>
      <xdr:col>1</xdr:col>
      <xdr:colOff>66675</xdr:colOff>
      <xdr:row>166</xdr:row>
      <xdr:rowOff>76200</xdr:rowOff>
    </xdr:from>
    <xdr:to>
      <xdr:col>8</xdr:col>
      <xdr:colOff>6992</xdr:colOff>
      <xdr:row>178</xdr:row>
      <xdr:rowOff>130200</xdr:rowOff>
    </xdr:to>
    <xdr:pic>
      <xdr:nvPicPr>
        <xdr:cNvPr id="11" name="Рисунок 10"/>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2900" y="31889700"/>
          <a:ext cx="1873892" cy="2340000"/>
        </a:xfrm>
        <a:prstGeom prst="rect">
          <a:avLst/>
        </a:prstGeom>
      </xdr:spPr>
    </xdr:pic>
    <xdr:clientData/>
  </xdr:twoCellAnchor>
  <xdr:twoCellAnchor editAs="oneCell">
    <xdr:from>
      <xdr:col>10</xdr:col>
      <xdr:colOff>266700</xdr:colOff>
      <xdr:row>166</xdr:row>
      <xdr:rowOff>66675</xdr:rowOff>
    </xdr:from>
    <xdr:to>
      <xdr:col>16</xdr:col>
      <xdr:colOff>253409</xdr:colOff>
      <xdr:row>178</xdr:row>
      <xdr:rowOff>120675</xdr:rowOff>
    </xdr:to>
    <xdr:pic>
      <xdr:nvPicPr>
        <xdr:cNvPr id="12" name="Рисунок 11"/>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28950" y="31880175"/>
          <a:ext cx="1660728" cy="2340000"/>
        </a:xfrm>
        <a:prstGeom prst="rect">
          <a:avLst/>
        </a:prstGeom>
      </xdr:spPr>
    </xdr:pic>
    <xdr:clientData/>
  </xdr:twoCellAnchor>
  <xdr:twoCellAnchor editAs="oneCell">
    <xdr:from>
      <xdr:col>0</xdr:col>
      <xdr:colOff>47625</xdr:colOff>
      <xdr:row>180</xdr:row>
      <xdr:rowOff>57150</xdr:rowOff>
    </xdr:from>
    <xdr:to>
      <xdr:col>9</xdr:col>
      <xdr:colOff>0</xdr:colOff>
      <xdr:row>189</xdr:row>
      <xdr:rowOff>142650</xdr:rowOff>
    </xdr:to>
    <xdr:pic>
      <xdr:nvPicPr>
        <xdr:cNvPr id="13" name="Рисунок 12"/>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7625" y="34537650"/>
          <a:ext cx="2428875" cy="1800000"/>
        </a:xfrm>
        <a:prstGeom prst="rect">
          <a:avLst/>
        </a:prstGeom>
      </xdr:spPr>
    </xdr:pic>
    <xdr:clientData/>
  </xdr:twoCellAnchor>
  <xdr:twoCellAnchor editAs="oneCell">
    <xdr:from>
      <xdr:col>9</xdr:col>
      <xdr:colOff>175419</xdr:colOff>
      <xdr:row>180</xdr:row>
      <xdr:rowOff>38101</xdr:rowOff>
    </xdr:from>
    <xdr:to>
      <xdr:col>17</xdr:col>
      <xdr:colOff>5964</xdr:colOff>
      <xdr:row>190</xdr:row>
      <xdr:rowOff>65475</xdr:rowOff>
    </xdr:to>
    <xdr:pic>
      <xdr:nvPicPr>
        <xdr:cNvPr id="14" name="Рисунок 13"/>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575719" y="34328101"/>
          <a:ext cx="2093413" cy="1932374"/>
        </a:xfrm>
        <a:prstGeom prst="rect">
          <a:avLst/>
        </a:prstGeom>
      </xdr:spPr>
    </xdr:pic>
    <xdr:clientData/>
  </xdr:twoCellAnchor>
  <mc:AlternateContent xmlns:mc="http://schemas.openxmlformats.org/markup-compatibility/2006">
    <mc:Choice xmlns:a14="http://schemas.microsoft.com/office/drawing/2010/main" Requires="a14">
      <xdr:twoCellAnchor>
        <xdr:from>
          <xdr:col>18</xdr:col>
          <xdr:colOff>38100</xdr:colOff>
          <xdr:row>181</xdr:row>
          <xdr:rowOff>57150</xdr:rowOff>
        </xdr:from>
        <xdr:to>
          <xdr:col>25</xdr:col>
          <xdr:colOff>219075</xdr:colOff>
          <xdr:row>189</xdr:row>
          <xdr:rowOff>152400</xdr:rowOff>
        </xdr:to>
        <xdr:sp macro="" textlink="">
          <xdr:nvSpPr>
            <xdr:cNvPr id="14363" name="Object 27" hidden="1">
              <a:extLst>
                <a:ext uri="{63B3BB69-23CF-44E3-9099-C40C66FF867C}">
                  <a14:compatExt spid="_x0000_s1436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18</xdr:col>
      <xdr:colOff>76200</xdr:colOff>
      <xdr:row>167</xdr:row>
      <xdr:rowOff>19050</xdr:rowOff>
    </xdr:from>
    <xdr:to>
      <xdr:col>24</xdr:col>
      <xdr:colOff>238635</xdr:colOff>
      <xdr:row>178</xdr:row>
      <xdr:rowOff>0</xdr:rowOff>
    </xdr:to>
    <xdr:pic>
      <xdr:nvPicPr>
        <xdr:cNvPr id="2" name="Рисунок 1"/>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48250" y="32023050"/>
          <a:ext cx="2076450" cy="20764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19050</xdr:colOff>
          <xdr:row>142</xdr:row>
          <xdr:rowOff>95250</xdr:rowOff>
        </xdr:from>
        <xdr:to>
          <xdr:col>0</xdr:col>
          <xdr:colOff>238125</xdr:colOff>
          <xdr:row>143</xdr:row>
          <xdr:rowOff>123825</xdr:rowOff>
        </xdr:to>
        <xdr:sp macro="" textlink="">
          <xdr:nvSpPr>
            <xdr:cNvPr id="14381" name="Check Box 45" hidden="1">
              <a:extLst>
                <a:ext uri="{63B3BB69-23CF-44E3-9099-C40C66FF867C}">
                  <a14:compatExt spid="_x0000_s143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142</xdr:row>
          <xdr:rowOff>85725</xdr:rowOff>
        </xdr:from>
        <xdr:to>
          <xdr:col>9</xdr:col>
          <xdr:colOff>257175</xdr:colOff>
          <xdr:row>143</xdr:row>
          <xdr:rowOff>114300</xdr:rowOff>
        </xdr:to>
        <xdr:sp macro="" textlink="">
          <xdr:nvSpPr>
            <xdr:cNvPr id="14384" name="Check Box 48" hidden="1">
              <a:extLst>
                <a:ext uri="{63B3BB69-23CF-44E3-9099-C40C66FF867C}">
                  <a14:compatExt spid="_x0000_s143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28575</xdr:colOff>
          <xdr:row>142</xdr:row>
          <xdr:rowOff>76200</xdr:rowOff>
        </xdr:from>
        <xdr:to>
          <xdr:col>18</xdr:col>
          <xdr:colOff>247650</xdr:colOff>
          <xdr:row>143</xdr:row>
          <xdr:rowOff>104775</xdr:rowOff>
        </xdr:to>
        <xdr:sp macro="" textlink="">
          <xdr:nvSpPr>
            <xdr:cNvPr id="14385" name="Check Box 49" hidden="1">
              <a:extLst>
                <a:ext uri="{63B3BB69-23CF-44E3-9099-C40C66FF867C}">
                  <a14:compatExt spid="_x0000_s143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154</xdr:row>
          <xdr:rowOff>76200</xdr:rowOff>
        </xdr:from>
        <xdr:to>
          <xdr:col>0</xdr:col>
          <xdr:colOff>238125</xdr:colOff>
          <xdr:row>155</xdr:row>
          <xdr:rowOff>104775</xdr:rowOff>
        </xdr:to>
        <xdr:sp macro="" textlink="">
          <xdr:nvSpPr>
            <xdr:cNvPr id="14386" name="Check Box 50" hidden="1">
              <a:extLst>
                <a:ext uri="{63B3BB69-23CF-44E3-9099-C40C66FF867C}">
                  <a14:compatExt spid="_x0000_s143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154</xdr:row>
          <xdr:rowOff>85725</xdr:rowOff>
        </xdr:from>
        <xdr:to>
          <xdr:col>9</xdr:col>
          <xdr:colOff>238125</xdr:colOff>
          <xdr:row>155</xdr:row>
          <xdr:rowOff>114300</xdr:rowOff>
        </xdr:to>
        <xdr:sp macro="" textlink="">
          <xdr:nvSpPr>
            <xdr:cNvPr id="14387" name="Check Box 51" hidden="1">
              <a:extLst>
                <a:ext uri="{63B3BB69-23CF-44E3-9099-C40C66FF867C}">
                  <a14:compatExt spid="_x0000_s143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57150</xdr:colOff>
          <xdr:row>154</xdr:row>
          <xdr:rowOff>76200</xdr:rowOff>
        </xdr:from>
        <xdr:to>
          <xdr:col>18</xdr:col>
          <xdr:colOff>257175</xdr:colOff>
          <xdr:row>155</xdr:row>
          <xdr:rowOff>104775</xdr:rowOff>
        </xdr:to>
        <xdr:sp macro="" textlink="">
          <xdr:nvSpPr>
            <xdr:cNvPr id="14388" name="Check Box 52" hidden="1">
              <a:extLst>
                <a:ext uri="{63B3BB69-23CF-44E3-9099-C40C66FF867C}">
                  <a14:compatExt spid="_x0000_s143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166</xdr:row>
          <xdr:rowOff>38100</xdr:rowOff>
        </xdr:from>
        <xdr:to>
          <xdr:col>0</xdr:col>
          <xdr:colOff>257175</xdr:colOff>
          <xdr:row>167</xdr:row>
          <xdr:rowOff>66675</xdr:rowOff>
        </xdr:to>
        <xdr:sp macro="" textlink="">
          <xdr:nvSpPr>
            <xdr:cNvPr id="14389" name="Check Box 53" hidden="1">
              <a:extLst>
                <a:ext uri="{63B3BB69-23CF-44E3-9099-C40C66FF867C}">
                  <a14:compatExt spid="_x0000_s143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166</xdr:row>
          <xdr:rowOff>38100</xdr:rowOff>
        </xdr:from>
        <xdr:to>
          <xdr:col>10</xdr:col>
          <xdr:colOff>9525</xdr:colOff>
          <xdr:row>167</xdr:row>
          <xdr:rowOff>66675</xdr:rowOff>
        </xdr:to>
        <xdr:sp macro="" textlink="">
          <xdr:nvSpPr>
            <xdr:cNvPr id="14390" name="Check Box 54" hidden="1">
              <a:extLst>
                <a:ext uri="{63B3BB69-23CF-44E3-9099-C40C66FF867C}">
                  <a14:compatExt spid="_x0000_s143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38100</xdr:colOff>
          <xdr:row>166</xdr:row>
          <xdr:rowOff>47625</xdr:rowOff>
        </xdr:from>
        <xdr:to>
          <xdr:col>18</xdr:col>
          <xdr:colOff>247650</xdr:colOff>
          <xdr:row>167</xdr:row>
          <xdr:rowOff>76200</xdr:rowOff>
        </xdr:to>
        <xdr:sp macro="" textlink="">
          <xdr:nvSpPr>
            <xdr:cNvPr id="14391" name="Check Box 55" hidden="1">
              <a:extLst>
                <a:ext uri="{63B3BB69-23CF-44E3-9099-C40C66FF867C}">
                  <a14:compatExt spid="_x0000_s143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47625</xdr:colOff>
          <xdr:row>179</xdr:row>
          <xdr:rowOff>28575</xdr:rowOff>
        </xdr:from>
        <xdr:to>
          <xdr:col>1</xdr:col>
          <xdr:colOff>0</xdr:colOff>
          <xdr:row>180</xdr:row>
          <xdr:rowOff>57150</xdr:rowOff>
        </xdr:to>
        <xdr:sp macro="" textlink="">
          <xdr:nvSpPr>
            <xdr:cNvPr id="14392" name="Check Box 56" hidden="1">
              <a:extLst>
                <a:ext uri="{63B3BB69-23CF-44E3-9099-C40C66FF867C}">
                  <a14:compatExt spid="_x0000_s143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179</xdr:row>
          <xdr:rowOff>38100</xdr:rowOff>
        </xdr:from>
        <xdr:to>
          <xdr:col>9</xdr:col>
          <xdr:colOff>257175</xdr:colOff>
          <xdr:row>180</xdr:row>
          <xdr:rowOff>66675</xdr:rowOff>
        </xdr:to>
        <xdr:sp macro="" textlink="">
          <xdr:nvSpPr>
            <xdr:cNvPr id="14393" name="Check Box 57" hidden="1">
              <a:extLst>
                <a:ext uri="{63B3BB69-23CF-44E3-9099-C40C66FF867C}">
                  <a14:compatExt spid="_x0000_s143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57150</xdr:colOff>
          <xdr:row>179</xdr:row>
          <xdr:rowOff>47625</xdr:rowOff>
        </xdr:from>
        <xdr:to>
          <xdr:col>18</xdr:col>
          <xdr:colOff>257175</xdr:colOff>
          <xdr:row>180</xdr:row>
          <xdr:rowOff>76200</xdr:rowOff>
        </xdr:to>
        <xdr:sp macro="" textlink="">
          <xdr:nvSpPr>
            <xdr:cNvPr id="14394" name="Check Box 58" hidden="1">
              <a:extLst>
                <a:ext uri="{63B3BB69-23CF-44E3-9099-C40C66FF867C}">
                  <a14:compatExt spid="_x0000_s143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28575</xdr:colOff>
          <xdr:row>158</xdr:row>
          <xdr:rowOff>0</xdr:rowOff>
        </xdr:from>
        <xdr:to>
          <xdr:col>8</xdr:col>
          <xdr:colOff>0</xdr:colOff>
          <xdr:row>159</xdr:row>
          <xdr:rowOff>28575</xdr:rowOff>
        </xdr:to>
        <xdr:sp macro="" textlink="">
          <xdr:nvSpPr>
            <xdr:cNvPr id="34817" name="Check Box 1" hidden="1">
              <a:extLst>
                <a:ext uri="{63B3BB69-23CF-44E3-9099-C40C66FF867C}">
                  <a14:compatExt spid="_x0000_s348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158</xdr:row>
          <xdr:rowOff>0</xdr:rowOff>
        </xdr:from>
        <xdr:to>
          <xdr:col>8</xdr:col>
          <xdr:colOff>0</xdr:colOff>
          <xdr:row>159</xdr:row>
          <xdr:rowOff>28575</xdr:rowOff>
        </xdr:to>
        <xdr:sp macro="" textlink="">
          <xdr:nvSpPr>
            <xdr:cNvPr id="34818" name="Check Box 2" hidden="1">
              <a:extLst>
                <a:ext uri="{63B3BB69-23CF-44E3-9099-C40C66FF867C}">
                  <a14:compatExt spid="_x0000_s348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xdr:twoCellAnchor editAs="oneCell">
    <xdr:from>
      <xdr:col>6</xdr:col>
      <xdr:colOff>239485</xdr:colOff>
      <xdr:row>415</xdr:row>
      <xdr:rowOff>190499</xdr:rowOff>
    </xdr:from>
    <xdr:to>
      <xdr:col>20</xdr:col>
      <xdr:colOff>85725</xdr:colOff>
      <xdr:row>425</xdr:row>
      <xdr:rowOff>79765</xdr:rowOff>
    </xdr:to>
    <xdr:pic>
      <xdr:nvPicPr>
        <xdr:cNvPr id="4" name="Рисунок 3"/>
        <xdr:cNvPicPr>
          <a:picLocks noChangeAspect="1"/>
        </xdr:cNvPicPr>
      </xdr:nvPicPr>
      <xdr:blipFill rotWithShape="1">
        <a:blip xmlns:r="http://schemas.openxmlformats.org/officeDocument/2006/relationships" r:embed="rId1"/>
        <a:srcRect t="47967"/>
        <a:stretch/>
      </xdr:blipFill>
      <xdr:spPr>
        <a:xfrm>
          <a:off x="1725385" y="80295749"/>
          <a:ext cx="3437165" cy="1794266"/>
        </a:xfrm>
        <a:prstGeom prst="rect">
          <a:avLst/>
        </a:prstGeom>
      </xdr:spPr>
    </xdr:pic>
    <xdr:clientData/>
  </xdr:twoCellAnchor>
  <xdr:twoCellAnchor editAs="oneCell">
    <xdr:from>
      <xdr:col>8</xdr:col>
      <xdr:colOff>214992</xdr:colOff>
      <xdr:row>392</xdr:row>
      <xdr:rowOff>6804</xdr:rowOff>
    </xdr:from>
    <xdr:to>
      <xdr:col>18</xdr:col>
      <xdr:colOff>105018</xdr:colOff>
      <xdr:row>404</xdr:row>
      <xdr:rowOff>152400</xdr:rowOff>
    </xdr:to>
    <xdr:pic>
      <xdr:nvPicPr>
        <xdr:cNvPr id="5" name="Рисунок 4"/>
        <xdr:cNvPicPr>
          <a:picLocks noChangeAspect="1"/>
        </xdr:cNvPicPr>
      </xdr:nvPicPr>
      <xdr:blipFill>
        <a:blip xmlns:r="http://schemas.openxmlformats.org/officeDocument/2006/relationships" r:embed="rId2"/>
        <a:stretch>
          <a:fillRect/>
        </a:stretch>
      </xdr:blipFill>
      <xdr:spPr>
        <a:xfrm>
          <a:off x="2196192" y="75730554"/>
          <a:ext cx="2461776" cy="2431596"/>
        </a:xfrm>
        <a:prstGeom prst="rect">
          <a:avLst/>
        </a:prstGeom>
      </xdr:spPr>
    </xdr:pic>
    <xdr:clientData/>
  </xdr:twoCellAnchor>
  <xdr:twoCellAnchor editAs="oneCell">
    <xdr:from>
      <xdr:col>4</xdr:col>
      <xdr:colOff>23810</xdr:colOff>
      <xdr:row>153</xdr:row>
      <xdr:rowOff>23811</xdr:rowOff>
    </xdr:from>
    <xdr:to>
      <xdr:col>9</xdr:col>
      <xdr:colOff>219075</xdr:colOff>
      <xdr:row>163</xdr:row>
      <xdr:rowOff>166687</xdr:rowOff>
    </xdr:to>
    <xdr:pic>
      <xdr:nvPicPr>
        <xdr:cNvPr id="6" name="Рисунок 5"/>
        <xdr:cNvPicPr>
          <a:picLocks noChangeAspect="1"/>
        </xdr:cNvPicPr>
      </xdr:nvPicPr>
      <xdr:blipFill>
        <a:blip xmlns:r="http://schemas.openxmlformats.org/officeDocument/2006/relationships" r:embed="rId3"/>
        <a:stretch>
          <a:fillRect/>
        </a:stretch>
      </xdr:blipFill>
      <xdr:spPr>
        <a:xfrm>
          <a:off x="1014410" y="29303661"/>
          <a:ext cx="1433515" cy="2047876"/>
        </a:xfrm>
        <a:prstGeom prst="rect">
          <a:avLst/>
        </a:prstGeom>
      </xdr:spPr>
    </xdr:pic>
    <xdr:clientData/>
  </xdr:twoCellAnchor>
  <xdr:twoCellAnchor editAs="oneCell">
    <xdr:from>
      <xdr:col>4</xdr:col>
      <xdr:colOff>9525</xdr:colOff>
      <xdr:row>170</xdr:row>
      <xdr:rowOff>9524</xdr:rowOff>
    </xdr:from>
    <xdr:to>
      <xdr:col>9</xdr:col>
      <xdr:colOff>219074</xdr:colOff>
      <xdr:row>177</xdr:row>
      <xdr:rowOff>85724</xdr:rowOff>
    </xdr:to>
    <xdr:pic>
      <xdr:nvPicPr>
        <xdr:cNvPr id="7" name="Рисунок 6"/>
        <xdr:cNvPicPr>
          <a:picLocks noChangeAspect="1"/>
        </xdr:cNvPicPr>
      </xdr:nvPicPr>
      <xdr:blipFill>
        <a:blip xmlns:r="http://schemas.openxmlformats.org/officeDocument/2006/relationships" r:embed="rId4"/>
        <a:stretch>
          <a:fillRect/>
        </a:stretch>
      </xdr:blipFill>
      <xdr:spPr>
        <a:xfrm>
          <a:off x="1000125" y="32556449"/>
          <a:ext cx="1447799" cy="1400176"/>
        </a:xfrm>
        <a:prstGeom prst="rect">
          <a:avLst/>
        </a:prstGeom>
      </xdr:spPr>
    </xdr:pic>
    <xdr:clientData/>
  </xdr:twoCellAnchor>
  <xdr:twoCellAnchor editAs="oneCell">
    <xdr:from>
      <xdr:col>4</xdr:col>
      <xdr:colOff>69587</xdr:colOff>
      <xdr:row>199</xdr:row>
      <xdr:rowOff>118799</xdr:rowOff>
    </xdr:from>
    <xdr:to>
      <xdr:col>9</xdr:col>
      <xdr:colOff>200025</xdr:colOff>
      <xdr:row>210</xdr:row>
      <xdr:rowOff>76201</xdr:rowOff>
    </xdr:to>
    <xdr:pic>
      <xdr:nvPicPr>
        <xdr:cNvPr id="8" name="Рисунок 7"/>
        <xdr:cNvPicPr>
          <a:picLocks noChangeAspect="1"/>
        </xdr:cNvPicPr>
      </xdr:nvPicPr>
      <xdr:blipFill>
        <a:blip xmlns:r="http://schemas.openxmlformats.org/officeDocument/2006/relationships" r:embed="rId5"/>
        <a:stretch>
          <a:fillRect/>
        </a:stretch>
      </xdr:blipFill>
      <xdr:spPr>
        <a:xfrm>
          <a:off x="1060187" y="38152124"/>
          <a:ext cx="1368688" cy="2052902"/>
        </a:xfrm>
        <a:prstGeom prst="rect">
          <a:avLst/>
        </a:prstGeom>
      </xdr:spPr>
    </xdr:pic>
    <xdr:clientData/>
  </xdr:twoCellAnchor>
  <xdr:twoCellAnchor editAs="oneCell">
    <xdr:from>
      <xdr:col>4</xdr:col>
      <xdr:colOff>21431</xdr:colOff>
      <xdr:row>223</xdr:row>
      <xdr:rowOff>78582</xdr:rowOff>
    </xdr:from>
    <xdr:to>
      <xdr:col>9</xdr:col>
      <xdr:colOff>219075</xdr:colOff>
      <xdr:row>230</xdr:row>
      <xdr:rowOff>133350</xdr:rowOff>
    </xdr:to>
    <xdr:pic>
      <xdr:nvPicPr>
        <xdr:cNvPr id="9" name="Рисунок 8"/>
        <xdr:cNvPicPr>
          <a:picLocks noChangeAspect="1"/>
        </xdr:cNvPicPr>
      </xdr:nvPicPr>
      <xdr:blipFill>
        <a:blip xmlns:r="http://schemas.openxmlformats.org/officeDocument/2006/relationships" r:embed="rId6"/>
        <a:stretch>
          <a:fillRect/>
        </a:stretch>
      </xdr:blipFill>
      <xdr:spPr>
        <a:xfrm>
          <a:off x="1012031" y="42683907"/>
          <a:ext cx="1435894" cy="1388268"/>
        </a:xfrm>
        <a:prstGeom prst="rect">
          <a:avLst/>
        </a:prstGeom>
      </xdr:spPr>
    </xdr:pic>
    <xdr:clientData/>
  </xdr:twoCellAnchor>
  <xdr:twoCellAnchor editAs="oneCell">
    <xdr:from>
      <xdr:col>4</xdr:col>
      <xdr:colOff>50007</xdr:colOff>
      <xdr:row>238</xdr:row>
      <xdr:rowOff>50006</xdr:rowOff>
    </xdr:from>
    <xdr:to>
      <xdr:col>9</xdr:col>
      <xdr:colOff>214581</xdr:colOff>
      <xdr:row>245</xdr:row>
      <xdr:rowOff>19049</xdr:rowOff>
    </xdr:to>
    <xdr:pic>
      <xdr:nvPicPr>
        <xdr:cNvPr id="10" name="Рисунок 9"/>
        <xdr:cNvPicPr>
          <a:picLocks noChangeAspect="1"/>
        </xdr:cNvPicPr>
      </xdr:nvPicPr>
      <xdr:blipFill>
        <a:blip xmlns:r="http://schemas.openxmlformats.org/officeDocument/2006/relationships" r:embed="rId7"/>
        <a:stretch>
          <a:fillRect/>
        </a:stretch>
      </xdr:blipFill>
      <xdr:spPr>
        <a:xfrm>
          <a:off x="1040607" y="45512831"/>
          <a:ext cx="1402824" cy="1302543"/>
        </a:xfrm>
        <a:prstGeom prst="rect">
          <a:avLst/>
        </a:prstGeom>
      </xdr:spPr>
    </xdr:pic>
    <xdr:clientData/>
  </xdr:twoCellAnchor>
  <xdr:twoCellAnchor editAs="oneCell">
    <xdr:from>
      <xdr:col>5</xdr:col>
      <xdr:colOff>166007</xdr:colOff>
      <xdr:row>296</xdr:row>
      <xdr:rowOff>65709</xdr:rowOff>
    </xdr:from>
    <xdr:to>
      <xdr:col>21</xdr:col>
      <xdr:colOff>217394</xdr:colOff>
      <xdr:row>302</xdr:row>
      <xdr:rowOff>110176</xdr:rowOff>
    </xdr:to>
    <xdr:pic>
      <xdr:nvPicPr>
        <xdr:cNvPr id="11" name="Рисунок 10"/>
        <xdr:cNvPicPr>
          <a:picLocks noChangeAspect="1"/>
        </xdr:cNvPicPr>
      </xdr:nvPicPr>
      <xdr:blipFill>
        <a:blip xmlns:r="http://schemas.openxmlformats.org/officeDocument/2006/relationships" r:embed="rId8"/>
        <a:stretch>
          <a:fillRect/>
        </a:stretch>
      </xdr:blipFill>
      <xdr:spPr>
        <a:xfrm>
          <a:off x="1404257" y="57101409"/>
          <a:ext cx="4272643" cy="1244618"/>
        </a:xfrm>
        <a:prstGeom prst="rect">
          <a:avLst/>
        </a:prstGeom>
      </xdr:spPr>
    </xdr:pic>
    <xdr:clientData/>
  </xdr:twoCellAnchor>
  <xdr:twoCellAnchor editAs="oneCell">
    <xdr:from>
      <xdr:col>7</xdr:col>
      <xdr:colOff>210910</xdr:colOff>
      <xdr:row>326</xdr:row>
      <xdr:rowOff>97972</xdr:rowOff>
    </xdr:from>
    <xdr:to>
      <xdr:col>19</xdr:col>
      <xdr:colOff>0</xdr:colOff>
      <xdr:row>333</xdr:row>
      <xdr:rowOff>145913</xdr:rowOff>
    </xdr:to>
    <xdr:pic>
      <xdr:nvPicPr>
        <xdr:cNvPr id="12" name="Рисунок 11"/>
        <xdr:cNvPicPr>
          <a:picLocks noChangeAspect="1"/>
        </xdr:cNvPicPr>
      </xdr:nvPicPr>
      <xdr:blipFill>
        <a:blip xmlns:r="http://schemas.openxmlformats.org/officeDocument/2006/relationships" r:embed="rId9"/>
        <a:stretch>
          <a:fillRect/>
        </a:stretch>
      </xdr:blipFill>
      <xdr:spPr>
        <a:xfrm>
          <a:off x="1944460" y="63134422"/>
          <a:ext cx="2979965" cy="1448116"/>
        </a:xfrm>
        <a:prstGeom prst="rect">
          <a:avLst/>
        </a:prstGeom>
      </xdr:spPr>
    </xdr:pic>
    <xdr:clientData/>
  </xdr:twoCellAnchor>
  <xdr:twoCellAnchor editAs="oneCell">
    <xdr:from>
      <xdr:col>4</xdr:col>
      <xdr:colOff>155119</xdr:colOff>
      <xdr:row>307</xdr:row>
      <xdr:rowOff>47625</xdr:rowOff>
    </xdr:from>
    <xdr:to>
      <xdr:col>14</xdr:col>
      <xdr:colOff>171450</xdr:colOff>
      <xdr:row>313</xdr:row>
      <xdr:rowOff>155062</xdr:rowOff>
    </xdr:to>
    <xdr:pic>
      <xdr:nvPicPr>
        <xdr:cNvPr id="13" name="Рисунок 12"/>
        <xdr:cNvPicPr>
          <a:picLocks noChangeAspect="1"/>
        </xdr:cNvPicPr>
      </xdr:nvPicPr>
      <xdr:blipFill>
        <a:blip xmlns:r="http://schemas.openxmlformats.org/officeDocument/2006/relationships" r:embed="rId10"/>
        <a:stretch>
          <a:fillRect/>
        </a:stretch>
      </xdr:blipFill>
      <xdr:spPr>
        <a:xfrm>
          <a:off x="1145719" y="59283600"/>
          <a:ext cx="2492831" cy="1307588"/>
        </a:xfrm>
        <a:prstGeom prst="rect">
          <a:avLst/>
        </a:prstGeom>
      </xdr:spPr>
    </xdr:pic>
    <xdr:clientData/>
  </xdr:twoCellAnchor>
  <xdr:twoCellAnchor editAs="oneCell">
    <xdr:from>
      <xdr:col>14</xdr:col>
      <xdr:colOff>28576</xdr:colOff>
      <xdr:row>311</xdr:row>
      <xdr:rowOff>118383</xdr:rowOff>
    </xdr:from>
    <xdr:to>
      <xdr:col>24</xdr:col>
      <xdr:colOff>195593</xdr:colOff>
      <xdr:row>320</xdr:row>
      <xdr:rowOff>104775</xdr:rowOff>
    </xdr:to>
    <xdr:pic>
      <xdr:nvPicPr>
        <xdr:cNvPr id="14" name="Рисунок 13"/>
        <xdr:cNvPicPr>
          <a:picLocks noChangeAspect="1"/>
        </xdr:cNvPicPr>
      </xdr:nvPicPr>
      <xdr:blipFill rotWithShape="1">
        <a:blip xmlns:r="http://schemas.openxmlformats.org/officeDocument/2006/relationships" r:embed="rId11"/>
        <a:srcRect b="1536"/>
        <a:stretch/>
      </xdr:blipFill>
      <xdr:spPr>
        <a:xfrm>
          <a:off x="3495676" y="60154458"/>
          <a:ext cx="2902373" cy="1786617"/>
        </a:xfrm>
        <a:prstGeom prst="rect">
          <a:avLst/>
        </a:prstGeom>
      </xdr:spPr>
    </xdr:pic>
    <xdr:clientData/>
  </xdr:twoCellAnchor>
  <xdr:twoCellAnchor editAs="oneCell">
    <xdr:from>
      <xdr:col>6</xdr:col>
      <xdr:colOff>172811</xdr:colOff>
      <xdr:row>356</xdr:row>
      <xdr:rowOff>178253</xdr:rowOff>
    </xdr:from>
    <xdr:to>
      <xdr:col>20</xdr:col>
      <xdr:colOff>285750</xdr:colOff>
      <xdr:row>368</xdr:row>
      <xdr:rowOff>27519</xdr:rowOff>
    </xdr:to>
    <xdr:pic>
      <xdr:nvPicPr>
        <xdr:cNvPr id="15" name="Рисунок 14"/>
        <xdr:cNvPicPr>
          <a:picLocks noChangeAspect="1"/>
        </xdr:cNvPicPr>
      </xdr:nvPicPr>
      <xdr:blipFill>
        <a:blip xmlns:r="http://schemas.openxmlformats.org/officeDocument/2006/relationships" r:embed="rId12"/>
        <a:stretch>
          <a:fillRect/>
        </a:stretch>
      </xdr:blipFill>
      <xdr:spPr>
        <a:xfrm>
          <a:off x="1658711" y="69005903"/>
          <a:ext cx="3703864" cy="2135266"/>
        </a:xfrm>
        <a:prstGeom prst="rect">
          <a:avLst/>
        </a:prstGeom>
      </xdr:spPr>
    </xdr:pic>
    <xdr:clientData/>
  </xdr:twoCellAnchor>
  <xdr:twoCellAnchor editAs="oneCell">
    <xdr:from>
      <xdr:col>5</xdr:col>
      <xdr:colOff>96612</xdr:colOff>
      <xdr:row>369</xdr:row>
      <xdr:rowOff>141515</xdr:rowOff>
    </xdr:from>
    <xdr:to>
      <xdr:col>24</xdr:col>
      <xdr:colOff>8965</xdr:colOff>
      <xdr:row>371</xdr:row>
      <xdr:rowOff>136486</xdr:rowOff>
    </xdr:to>
    <xdr:pic>
      <xdr:nvPicPr>
        <xdr:cNvPr id="16" name="Рисунок 15"/>
        <xdr:cNvPicPr>
          <a:picLocks noChangeAspect="1"/>
        </xdr:cNvPicPr>
      </xdr:nvPicPr>
      <xdr:blipFill>
        <a:blip xmlns:r="http://schemas.openxmlformats.org/officeDocument/2006/relationships" r:embed="rId13"/>
        <a:stretch>
          <a:fillRect/>
        </a:stretch>
      </xdr:blipFill>
      <xdr:spPr>
        <a:xfrm>
          <a:off x="1334862" y="71445665"/>
          <a:ext cx="4875438" cy="375971"/>
        </a:xfrm>
        <a:prstGeom prst="rect">
          <a:avLst/>
        </a:prstGeom>
      </xdr:spPr>
    </xdr:pic>
    <xdr:clientData/>
  </xdr:twoCellAnchor>
  <xdr:twoCellAnchor editAs="oneCell">
    <xdr:from>
      <xdr:col>6</xdr:col>
      <xdr:colOff>179615</xdr:colOff>
      <xdr:row>425</xdr:row>
      <xdr:rowOff>91381</xdr:rowOff>
    </xdr:from>
    <xdr:to>
      <xdr:col>20</xdr:col>
      <xdr:colOff>257175</xdr:colOff>
      <xdr:row>426</xdr:row>
      <xdr:rowOff>99758</xdr:rowOff>
    </xdr:to>
    <xdr:pic>
      <xdr:nvPicPr>
        <xdr:cNvPr id="17" name="Рисунок 16"/>
        <xdr:cNvPicPr>
          <a:picLocks noChangeAspect="1"/>
        </xdr:cNvPicPr>
      </xdr:nvPicPr>
      <xdr:blipFill>
        <a:blip xmlns:r="http://schemas.openxmlformats.org/officeDocument/2006/relationships" r:embed="rId14"/>
        <a:stretch>
          <a:fillRect/>
        </a:stretch>
      </xdr:blipFill>
      <xdr:spPr>
        <a:xfrm>
          <a:off x="1665515" y="82101631"/>
          <a:ext cx="3668485" cy="198877"/>
        </a:xfrm>
        <a:prstGeom prst="rect">
          <a:avLst/>
        </a:prstGeom>
      </xdr:spPr>
    </xdr:pic>
    <xdr:clientData/>
  </xdr:twoCellAnchor>
  <xdr:oneCellAnchor>
    <xdr:from>
      <xdr:col>6</xdr:col>
      <xdr:colOff>191860</xdr:colOff>
      <xdr:row>610</xdr:row>
      <xdr:rowOff>152398</xdr:rowOff>
    </xdr:from>
    <xdr:ext cx="3446690" cy="1666877"/>
    <xdr:pic>
      <xdr:nvPicPr>
        <xdr:cNvPr id="18" name="Рисунок 17"/>
        <xdr:cNvPicPr>
          <a:picLocks noChangeAspect="1"/>
        </xdr:cNvPicPr>
      </xdr:nvPicPr>
      <xdr:blipFill rotWithShape="1">
        <a:blip xmlns:r="http://schemas.openxmlformats.org/officeDocument/2006/relationships" r:embed="rId1"/>
        <a:srcRect t="47967"/>
        <a:stretch/>
      </xdr:blipFill>
      <xdr:spPr>
        <a:xfrm>
          <a:off x="1677760" y="118843423"/>
          <a:ext cx="3446690" cy="1666877"/>
        </a:xfrm>
        <a:prstGeom prst="rect">
          <a:avLst/>
        </a:prstGeom>
      </xdr:spPr>
    </xdr:pic>
    <xdr:clientData/>
  </xdr:oneCellAnchor>
  <xdr:oneCellAnchor>
    <xdr:from>
      <xdr:col>7</xdr:col>
      <xdr:colOff>152399</xdr:colOff>
      <xdr:row>633</xdr:row>
      <xdr:rowOff>4770</xdr:rowOff>
    </xdr:from>
    <xdr:ext cx="2905125" cy="3458893"/>
    <xdr:pic>
      <xdr:nvPicPr>
        <xdr:cNvPr id="19" name="Рисунок 18"/>
        <xdr:cNvPicPr>
          <a:picLocks noChangeAspect="1"/>
        </xdr:cNvPicPr>
      </xdr:nvPicPr>
      <xdr:blipFill>
        <a:blip xmlns:r="http://schemas.openxmlformats.org/officeDocument/2006/relationships" r:embed="rId15"/>
        <a:stretch>
          <a:fillRect/>
        </a:stretch>
      </xdr:blipFill>
      <xdr:spPr>
        <a:xfrm>
          <a:off x="1819274" y="121400895"/>
          <a:ext cx="2905125" cy="3458893"/>
        </a:xfrm>
        <a:prstGeom prst="rect">
          <a:avLst/>
        </a:prstGeom>
      </xdr:spPr>
    </xdr:pic>
    <xdr:clientData/>
  </xdr:oneCellAnchor>
  <xdr:oneCellAnchor>
    <xdr:from>
      <xdr:col>4</xdr:col>
      <xdr:colOff>204107</xdr:colOff>
      <xdr:row>486</xdr:row>
      <xdr:rowOff>47624</xdr:rowOff>
    </xdr:from>
    <xdr:ext cx="4996543" cy="1257301"/>
    <xdr:pic>
      <xdr:nvPicPr>
        <xdr:cNvPr id="20" name="Рисунок 19"/>
        <xdr:cNvPicPr>
          <a:picLocks noChangeAspect="1"/>
        </xdr:cNvPicPr>
      </xdr:nvPicPr>
      <xdr:blipFill>
        <a:blip xmlns:r="http://schemas.openxmlformats.org/officeDocument/2006/relationships" r:embed="rId8"/>
        <a:stretch>
          <a:fillRect/>
        </a:stretch>
      </xdr:blipFill>
      <xdr:spPr>
        <a:xfrm>
          <a:off x="1194707" y="94345124"/>
          <a:ext cx="4996543" cy="1257301"/>
        </a:xfrm>
        <a:prstGeom prst="rect">
          <a:avLst/>
        </a:prstGeom>
      </xdr:spPr>
    </xdr:pic>
    <xdr:clientData/>
  </xdr:oneCellAnchor>
  <xdr:oneCellAnchor>
    <xdr:from>
      <xdr:col>4</xdr:col>
      <xdr:colOff>201384</xdr:colOff>
      <xdr:row>516</xdr:row>
      <xdr:rowOff>12247</xdr:rowOff>
    </xdr:from>
    <xdr:ext cx="4894491" cy="2388053"/>
    <xdr:pic>
      <xdr:nvPicPr>
        <xdr:cNvPr id="21" name="Рисунок 20"/>
        <xdr:cNvPicPr>
          <a:picLocks noChangeAspect="1"/>
        </xdr:cNvPicPr>
      </xdr:nvPicPr>
      <xdr:blipFill rotWithShape="1">
        <a:blip xmlns:r="http://schemas.openxmlformats.org/officeDocument/2006/relationships" r:embed="rId9"/>
        <a:srcRect b="2100"/>
        <a:stretch/>
      </xdr:blipFill>
      <xdr:spPr>
        <a:xfrm>
          <a:off x="1191984" y="100310497"/>
          <a:ext cx="4894491" cy="2388053"/>
        </a:xfrm>
        <a:prstGeom prst="rect">
          <a:avLst/>
        </a:prstGeom>
      </xdr:spPr>
    </xdr:pic>
    <xdr:clientData/>
  </xdr:oneCellAnchor>
  <xdr:oneCellAnchor>
    <xdr:from>
      <xdr:col>4</xdr:col>
      <xdr:colOff>40820</xdr:colOff>
      <xdr:row>496</xdr:row>
      <xdr:rowOff>180975</xdr:rowOff>
    </xdr:from>
    <xdr:ext cx="2549980" cy="1359316"/>
    <xdr:pic>
      <xdr:nvPicPr>
        <xdr:cNvPr id="22" name="Рисунок 21"/>
        <xdr:cNvPicPr>
          <a:picLocks noChangeAspect="1"/>
        </xdr:cNvPicPr>
      </xdr:nvPicPr>
      <xdr:blipFill>
        <a:blip xmlns:r="http://schemas.openxmlformats.org/officeDocument/2006/relationships" r:embed="rId10"/>
        <a:stretch>
          <a:fillRect/>
        </a:stretch>
      </xdr:blipFill>
      <xdr:spPr>
        <a:xfrm>
          <a:off x="1031420" y="96478725"/>
          <a:ext cx="2549980" cy="1359316"/>
        </a:xfrm>
        <a:prstGeom prst="rect">
          <a:avLst/>
        </a:prstGeom>
      </xdr:spPr>
    </xdr:pic>
    <xdr:clientData/>
  </xdr:oneCellAnchor>
  <xdr:oneCellAnchor>
    <xdr:from>
      <xdr:col>14</xdr:col>
      <xdr:colOff>1</xdr:colOff>
      <xdr:row>501</xdr:row>
      <xdr:rowOff>80283</xdr:rowOff>
    </xdr:from>
    <xdr:ext cx="2952749" cy="1844479"/>
    <xdr:pic>
      <xdr:nvPicPr>
        <xdr:cNvPr id="23" name="Рисунок 22"/>
        <xdr:cNvPicPr>
          <a:picLocks noChangeAspect="1"/>
        </xdr:cNvPicPr>
      </xdr:nvPicPr>
      <xdr:blipFill rotWithShape="1">
        <a:blip xmlns:r="http://schemas.openxmlformats.org/officeDocument/2006/relationships" r:embed="rId11"/>
        <a:srcRect b="1536"/>
        <a:stretch/>
      </xdr:blipFill>
      <xdr:spPr>
        <a:xfrm>
          <a:off x="3467101" y="97378158"/>
          <a:ext cx="2952749" cy="1844479"/>
        </a:xfrm>
        <a:prstGeom prst="rect">
          <a:avLst/>
        </a:prstGeom>
      </xdr:spPr>
    </xdr:pic>
    <xdr:clientData/>
  </xdr:oneCellAnchor>
  <xdr:oneCellAnchor>
    <xdr:from>
      <xdr:col>4</xdr:col>
      <xdr:colOff>239486</xdr:colOff>
      <xdr:row>551</xdr:row>
      <xdr:rowOff>149678</xdr:rowOff>
    </xdr:from>
    <xdr:ext cx="4732564" cy="2087571"/>
    <xdr:pic>
      <xdr:nvPicPr>
        <xdr:cNvPr id="24" name="Рисунок 23"/>
        <xdr:cNvPicPr>
          <a:picLocks noChangeAspect="1"/>
        </xdr:cNvPicPr>
      </xdr:nvPicPr>
      <xdr:blipFill>
        <a:blip xmlns:r="http://schemas.openxmlformats.org/officeDocument/2006/relationships" r:embed="rId12"/>
        <a:stretch>
          <a:fillRect/>
        </a:stretch>
      </xdr:blipFill>
      <xdr:spPr>
        <a:xfrm>
          <a:off x="1230086" y="107429753"/>
          <a:ext cx="4732564" cy="2087571"/>
        </a:xfrm>
        <a:prstGeom prst="rect">
          <a:avLst/>
        </a:prstGeom>
      </xdr:spPr>
    </xdr:pic>
    <xdr:clientData/>
  </xdr:oneCellAnchor>
  <xdr:oneCellAnchor>
    <xdr:from>
      <xdr:col>6</xdr:col>
      <xdr:colOff>220436</xdr:colOff>
      <xdr:row>564</xdr:row>
      <xdr:rowOff>151040</xdr:rowOff>
    </xdr:from>
    <xdr:ext cx="3999139" cy="510239"/>
    <xdr:pic>
      <xdr:nvPicPr>
        <xdr:cNvPr id="25" name="Рисунок 24"/>
        <xdr:cNvPicPr>
          <a:picLocks noChangeAspect="1"/>
        </xdr:cNvPicPr>
      </xdr:nvPicPr>
      <xdr:blipFill>
        <a:blip xmlns:r="http://schemas.openxmlformats.org/officeDocument/2006/relationships" r:embed="rId13"/>
        <a:stretch>
          <a:fillRect/>
        </a:stretch>
      </xdr:blipFill>
      <xdr:spPr>
        <a:xfrm>
          <a:off x="1706336" y="109907615"/>
          <a:ext cx="3999139" cy="510239"/>
        </a:xfrm>
        <a:prstGeom prst="rect">
          <a:avLst/>
        </a:prstGeom>
      </xdr:spPr>
    </xdr:pic>
    <xdr:clientData/>
  </xdr:oneCellAnchor>
  <xdr:oneCellAnchor>
    <xdr:from>
      <xdr:col>6</xdr:col>
      <xdr:colOff>65315</xdr:colOff>
      <xdr:row>621</xdr:row>
      <xdr:rowOff>100906</xdr:rowOff>
    </xdr:from>
    <xdr:ext cx="4231821" cy="228384"/>
    <xdr:pic>
      <xdr:nvPicPr>
        <xdr:cNvPr id="26" name="Рисунок 25"/>
        <xdr:cNvPicPr>
          <a:picLocks noChangeAspect="1"/>
        </xdr:cNvPicPr>
      </xdr:nvPicPr>
      <xdr:blipFill>
        <a:blip xmlns:r="http://schemas.openxmlformats.org/officeDocument/2006/relationships" r:embed="rId14"/>
        <a:stretch>
          <a:fillRect/>
        </a:stretch>
      </xdr:blipFill>
      <xdr:spPr>
        <a:xfrm>
          <a:off x="1551215" y="120849331"/>
          <a:ext cx="4231821" cy="228384"/>
        </a:xfrm>
        <a:prstGeom prst="rect">
          <a:avLst/>
        </a:prstGeom>
      </xdr:spPr>
    </xdr:pic>
    <xdr:clientData/>
  </xdr:oneCellAnchor>
  <xdr:twoCellAnchor editAs="oneCell">
    <xdr:from>
      <xdr:col>8</xdr:col>
      <xdr:colOff>246288</xdr:colOff>
      <xdr:row>434</xdr:row>
      <xdr:rowOff>57150</xdr:rowOff>
    </xdr:from>
    <xdr:to>
      <xdr:col>18</xdr:col>
      <xdr:colOff>344011</xdr:colOff>
      <xdr:row>448</xdr:row>
      <xdr:rowOff>119742</xdr:rowOff>
    </xdr:to>
    <xdr:pic>
      <xdr:nvPicPr>
        <xdr:cNvPr id="27" name="Рисунок 26"/>
        <xdr:cNvPicPr>
          <a:picLocks noChangeAspect="1"/>
        </xdr:cNvPicPr>
      </xdr:nvPicPr>
      <xdr:blipFill>
        <a:blip xmlns:r="http://schemas.openxmlformats.org/officeDocument/2006/relationships" r:embed="rId16"/>
        <a:stretch>
          <a:fillRect/>
        </a:stretch>
      </xdr:blipFill>
      <xdr:spPr>
        <a:xfrm>
          <a:off x="2227488" y="83848575"/>
          <a:ext cx="2669473" cy="2862943"/>
        </a:xfrm>
        <a:prstGeom prst="rect">
          <a:avLst/>
        </a:prstGeom>
      </xdr:spPr>
    </xdr:pic>
    <xdr:clientData/>
  </xdr:twoCellAnchor>
  <xdr:twoCellAnchor editAs="oneCell">
    <xdr:from>
      <xdr:col>4</xdr:col>
      <xdr:colOff>28574</xdr:colOff>
      <xdr:row>253</xdr:row>
      <xdr:rowOff>118383</xdr:rowOff>
    </xdr:from>
    <xdr:to>
      <xdr:col>9</xdr:col>
      <xdr:colOff>201982</xdr:colOff>
      <xdr:row>264</xdr:row>
      <xdr:rowOff>123824</xdr:rowOff>
    </xdr:to>
    <xdr:pic>
      <xdr:nvPicPr>
        <xdr:cNvPr id="28" name="Рисунок 27"/>
        <xdr:cNvPicPr>
          <a:picLocks noChangeAspect="1"/>
        </xdr:cNvPicPr>
      </xdr:nvPicPr>
      <xdr:blipFill>
        <a:blip xmlns:r="http://schemas.openxmlformats.org/officeDocument/2006/relationships" r:embed="rId17"/>
        <a:stretch>
          <a:fillRect/>
        </a:stretch>
      </xdr:blipFill>
      <xdr:spPr>
        <a:xfrm>
          <a:off x="1019174" y="48448233"/>
          <a:ext cx="1411658" cy="2205717"/>
        </a:xfrm>
        <a:prstGeom prst="rect">
          <a:avLst/>
        </a:prstGeom>
      </xdr:spPr>
    </xdr:pic>
    <xdr:clientData/>
  </xdr:twoCellAnchor>
  <xdr:twoCellAnchor editAs="oneCell">
    <xdr:from>
      <xdr:col>8</xdr:col>
      <xdr:colOff>205467</xdr:colOff>
      <xdr:row>587</xdr:row>
      <xdr:rowOff>16330</xdr:rowOff>
    </xdr:from>
    <xdr:to>
      <xdr:col>18</xdr:col>
      <xdr:colOff>95493</xdr:colOff>
      <xdr:row>599</xdr:row>
      <xdr:rowOff>161926</xdr:rowOff>
    </xdr:to>
    <xdr:pic>
      <xdr:nvPicPr>
        <xdr:cNvPr id="29" name="Рисунок 28"/>
        <xdr:cNvPicPr>
          <a:picLocks noChangeAspect="1"/>
        </xdr:cNvPicPr>
      </xdr:nvPicPr>
      <xdr:blipFill>
        <a:blip xmlns:r="http://schemas.openxmlformats.org/officeDocument/2006/relationships" r:embed="rId2"/>
        <a:stretch>
          <a:fillRect/>
        </a:stretch>
      </xdr:blipFill>
      <xdr:spPr>
        <a:xfrm>
          <a:off x="2186667" y="114192505"/>
          <a:ext cx="2461776" cy="243159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28575</xdr:colOff>
          <xdr:row>192</xdr:row>
          <xdr:rowOff>0</xdr:rowOff>
        </xdr:from>
        <xdr:to>
          <xdr:col>7</xdr:col>
          <xdr:colOff>247650</xdr:colOff>
          <xdr:row>193</xdr:row>
          <xdr:rowOff>28575</xdr:rowOff>
        </xdr:to>
        <xdr:sp macro="" textlink="">
          <xdr:nvSpPr>
            <xdr:cNvPr id="36865" name="Check Box 1" hidden="1">
              <a:extLst>
                <a:ext uri="{63B3BB69-23CF-44E3-9099-C40C66FF867C}">
                  <a14:compatExt spid="_x0000_s368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192</xdr:row>
          <xdr:rowOff>0</xdr:rowOff>
        </xdr:from>
        <xdr:to>
          <xdr:col>7</xdr:col>
          <xdr:colOff>247650</xdr:colOff>
          <xdr:row>193</xdr:row>
          <xdr:rowOff>28575</xdr:rowOff>
        </xdr:to>
        <xdr:sp macro="" textlink="">
          <xdr:nvSpPr>
            <xdr:cNvPr id="36866" name="Check Box 2" hidden="1">
              <a:extLst>
                <a:ext uri="{63B3BB69-23CF-44E3-9099-C40C66FF867C}">
                  <a14:compatExt spid="_x0000_s368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152401</xdr:rowOff>
    </xdr:from>
    <xdr:to>
      <xdr:col>5</xdr:col>
      <xdr:colOff>219074</xdr:colOff>
      <xdr:row>3</xdr:row>
      <xdr:rowOff>133351</xdr:rowOff>
    </xdr:to>
    <xdr:pic>
      <xdr:nvPicPr>
        <xdr:cNvPr id="2" name="Рисунок 4">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2401"/>
          <a:ext cx="1457324"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20</xdr:col>
      <xdr:colOff>123825</xdr:colOff>
      <xdr:row>0</xdr:row>
      <xdr:rowOff>89612</xdr:rowOff>
    </xdr:from>
    <xdr:to>
      <xdr:col>25</xdr:col>
      <xdr:colOff>85725</xdr:colOff>
      <xdr:row>2</xdr:row>
      <xdr:rowOff>95250</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57825" y="89612"/>
          <a:ext cx="1295400" cy="386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28575</xdr:colOff>
      <xdr:row>0</xdr:row>
      <xdr:rowOff>51529</xdr:rowOff>
    </xdr:from>
    <xdr:ext cx="1011219" cy="472345"/>
    <xdr:pic>
      <xdr:nvPicPr>
        <xdr:cNvPr id="3" name="Рисунок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328" r="12270"/>
        <a:stretch/>
      </xdr:blipFill>
      <xdr:spPr>
        <a:xfrm>
          <a:off x="28575" y="51529"/>
          <a:ext cx="1011219" cy="472345"/>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0</xdr:col>
          <xdr:colOff>152400</xdr:colOff>
          <xdr:row>110</xdr:row>
          <xdr:rowOff>114300</xdr:rowOff>
        </xdr:from>
        <xdr:to>
          <xdr:col>1</xdr:col>
          <xdr:colOff>114300</xdr:colOff>
          <xdr:row>112</xdr:row>
          <xdr:rowOff>57150</xdr:rowOff>
        </xdr:to>
        <xdr:sp macro="" textlink="">
          <xdr:nvSpPr>
            <xdr:cNvPr id="37889" name="Check Box 1" hidden="1">
              <a:extLst>
                <a:ext uri="{63B3BB69-23CF-44E3-9099-C40C66FF867C}">
                  <a14:compatExt spid="_x0000_s37889"/>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117</xdr:row>
          <xdr:rowOff>95250</xdr:rowOff>
        </xdr:from>
        <xdr:to>
          <xdr:col>1</xdr:col>
          <xdr:colOff>104775</xdr:colOff>
          <xdr:row>119</xdr:row>
          <xdr:rowOff>38100</xdr:rowOff>
        </xdr:to>
        <xdr:sp macro="" textlink="">
          <xdr:nvSpPr>
            <xdr:cNvPr id="37890" name="Check Box 2" hidden="1">
              <a:extLst>
                <a:ext uri="{63B3BB69-23CF-44E3-9099-C40C66FF867C}">
                  <a14:compatExt spid="_x0000_s378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152400</xdr:colOff>
          <xdr:row>126</xdr:row>
          <xdr:rowOff>19050</xdr:rowOff>
        </xdr:from>
        <xdr:to>
          <xdr:col>1</xdr:col>
          <xdr:colOff>114300</xdr:colOff>
          <xdr:row>127</xdr:row>
          <xdr:rowOff>152400</xdr:rowOff>
        </xdr:to>
        <xdr:sp macro="" textlink="">
          <xdr:nvSpPr>
            <xdr:cNvPr id="37891" name="Check Box 3" hidden="1">
              <a:extLst>
                <a:ext uri="{63B3BB69-23CF-44E3-9099-C40C66FF867C}">
                  <a14:compatExt spid="_x0000_s378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133</xdr:row>
          <xdr:rowOff>142875</xdr:rowOff>
        </xdr:from>
        <xdr:to>
          <xdr:col>1</xdr:col>
          <xdr:colOff>95250</xdr:colOff>
          <xdr:row>135</xdr:row>
          <xdr:rowOff>85725</xdr:rowOff>
        </xdr:to>
        <xdr:sp macro="" textlink="">
          <xdr:nvSpPr>
            <xdr:cNvPr id="37892" name="Check Box 4" hidden="1">
              <a:extLst>
                <a:ext uri="{63B3BB69-23CF-44E3-9099-C40C66FF867C}">
                  <a14:compatExt spid="_x0000_s378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110</xdr:row>
          <xdr:rowOff>114300</xdr:rowOff>
        </xdr:from>
        <xdr:to>
          <xdr:col>7</xdr:col>
          <xdr:colOff>114300</xdr:colOff>
          <xdr:row>112</xdr:row>
          <xdr:rowOff>57150</xdr:rowOff>
        </xdr:to>
        <xdr:sp macro="" textlink="">
          <xdr:nvSpPr>
            <xdr:cNvPr id="37893" name="Check Box 5" hidden="1">
              <a:extLst>
                <a:ext uri="{63B3BB69-23CF-44E3-9099-C40C66FF867C}">
                  <a14:compatExt spid="_x0000_s37893"/>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142875</xdr:colOff>
          <xdr:row>117</xdr:row>
          <xdr:rowOff>95250</xdr:rowOff>
        </xdr:from>
        <xdr:to>
          <xdr:col>7</xdr:col>
          <xdr:colOff>104775</xdr:colOff>
          <xdr:row>119</xdr:row>
          <xdr:rowOff>38100</xdr:rowOff>
        </xdr:to>
        <xdr:sp macro="" textlink="">
          <xdr:nvSpPr>
            <xdr:cNvPr id="37894" name="Check Box 6" hidden="1">
              <a:extLst>
                <a:ext uri="{63B3BB69-23CF-44E3-9099-C40C66FF867C}">
                  <a14:compatExt spid="_x0000_s378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126</xdr:row>
          <xdr:rowOff>19050</xdr:rowOff>
        </xdr:from>
        <xdr:to>
          <xdr:col>7</xdr:col>
          <xdr:colOff>114300</xdr:colOff>
          <xdr:row>127</xdr:row>
          <xdr:rowOff>152400</xdr:rowOff>
        </xdr:to>
        <xdr:sp macro="" textlink="">
          <xdr:nvSpPr>
            <xdr:cNvPr id="37895" name="Check Box 7" hidden="1">
              <a:extLst>
                <a:ext uri="{63B3BB69-23CF-44E3-9099-C40C66FF867C}">
                  <a14:compatExt spid="_x0000_s378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133350</xdr:colOff>
          <xdr:row>133</xdr:row>
          <xdr:rowOff>142875</xdr:rowOff>
        </xdr:from>
        <xdr:to>
          <xdr:col>7</xdr:col>
          <xdr:colOff>95250</xdr:colOff>
          <xdr:row>135</xdr:row>
          <xdr:rowOff>85725</xdr:rowOff>
        </xdr:to>
        <xdr:sp macro="" textlink="">
          <xdr:nvSpPr>
            <xdr:cNvPr id="37896" name="Check Box 8" hidden="1">
              <a:extLst>
                <a:ext uri="{63B3BB69-23CF-44E3-9099-C40C66FF867C}">
                  <a14:compatExt spid="_x0000_s378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110</xdr:row>
          <xdr:rowOff>114300</xdr:rowOff>
        </xdr:from>
        <xdr:to>
          <xdr:col>15</xdr:col>
          <xdr:colOff>114300</xdr:colOff>
          <xdr:row>112</xdr:row>
          <xdr:rowOff>57150</xdr:rowOff>
        </xdr:to>
        <xdr:sp macro="" textlink="">
          <xdr:nvSpPr>
            <xdr:cNvPr id="37897" name="Check Box 9" hidden="1">
              <a:extLst>
                <a:ext uri="{63B3BB69-23CF-44E3-9099-C40C66FF867C}">
                  <a14:compatExt spid="_x0000_s37897"/>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142875</xdr:colOff>
          <xdr:row>117</xdr:row>
          <xdr:rowOff>95250</xdr:rowOff>
        </xdr:from>
        <xdr:to>
          <xdr:col>15</xdr:col>
          <xdr:colOff>104775</xdr:colOff>
          <xdr:row>119</xdr:row>
          <xdr:rowOff>38100</xdr:rowOff>
        </xdr:to>
        <xdr:sp macro="" textlink="">
          <xdr:nvSpPr>
            <xdr:cNvPr id="37898" name="Check Box 10" hidden="1">
              <a:extLst>
                <a:ext uri="{63B3BB69-23CF-44E3-9099-C40C66FF867C}">
                  <a14:compatExt spid="_x0000_s378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126</xdr:row>
          <xdr:rowOff>19050</xdr:rowOff>
        </xdr:from>
        <xdr:to>
          <xdr:col>15</xdr:col>
          <xdr:colOff>114300</xdr:colOff>
          <xdr:row>127</xdr:row>
          <xdr:rowOff>152400</xdr:rowOff>
        </xdr:to>
        <xdr:sp macro="" textlink="">
          <xdr:nvSpPr>
            <xdr:cNvPr id="37899" name="Check Box 11" hidden="1">
              <a:extLst>
                <a:ext uri="{63B3BB69-23CF-44E3-9099-C40C66FF867C}">
                  <a14:compatExt spid="_x0000_s378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133</xdr:row>
          <xdr:rowOff>142875</xdr:rowOff>
        </xdr:from>
        <xdr:to>
          <xdr:col>15</xdr:col>
          <xdr:colOff>95250</xdr:colOff>
          <xdr:row>135</xdr:row>
          <xdr:rowOff>85725</xdr:rowOff>
        </xdr:to>
        <xdr:sp macro="" textlink="">
          <xdr:nvSpPr>
            <xdr:cNvPr id="37900" name="Check Box 12" hidden="1">
              <a:extLst>
                <a:ext uri="{63B3BB69-23CF-44E3-9099-C40C66FF867C}">
                  <a14:compatExt spid="_x0000_s37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152400</xdr:colOff>
          <xdr:row>110</xdr:row>
          <xdr:rowOff>114300</xdr:rowOff>
        </xdr:from>
        <xdr:to>
          <xdr:col>21</xdr:col>
          <xdr:colOff>114300</xdr:colOff>
          <xdr:row>112</xdr:row>
          <xdr:rowOff>57150</xdr:rowOff>
        </xdr:to>
        <xdr:sp macro="" textlink="">
          <xdr:nvSpPr>
            <xdr:cNvPr id="37901" name="Check Box 13" hidden="1">
              <a:extLst>
                <a:ext uri="{63B3BB69-23CF-44E3-9099-C40C66FF867C}">
                  <a14:compatExt spid="_x0000_s37901"/>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142875</xdr:colOff>
          <xdr:row>117</xdr:row>
          <xdr:rowOff>95250</xdr:rowOff>
        </xdr:from>
        <xdr:to>
          <xdr:col>21</xdr:col>
          <xdr:colOff>104775</xdr:colOff>
          <xdr:row>119</xdr:row>
          <xdr:rowOff>38100</xdr:rowOff>
        </xdr:to>
        <xdr:sp macro="" textlink="">
          <xdr:nvSpPr>
            <xdr:cNvPr id="37902" name="Check Box 14" hidden="1">
              <a:extLst>
                <a:ext uri="{63B3BB69-23CF-44E3-9099-C40C66FF867C}">
                  <a14:compatExt spid="_x0000_s379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152400</xdr:colOff>
          <xdr:row>126</xdr:row>
          <xdr:rowOff>19050</xdr:rowOff>
        </xdr:from>
        <xdr:to>
          <xdr:col>21</xdr:col>
          <xdr:colOff>114300</xdr:colOff>
          <xdr:row>127</xdr:row>
          <xdr:rowOff>152400</xdr:rowOff>
        </xdr:to>
        <xdr:sp macro="" textlink="">
          <xdr:nvSpPr>
            <xdr:cNvPr id="37903" name="Check Box 15" hidden="1">
              <a:extLst>
                <a:ext uri="{63B3BB69-23CF-44E3-9099-C40C66FF867C}">
                  <a14:compatExt spid="_x0000_s379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133350</xdr:colOff>
          <xdr:row>133</xdr:row>
          <xdr:rowOff>142875</xdr:rowOff>
        </xdr:from>
        <xdr:to>
          <xdr:col>21</xdr:col>
          <xdr:colOff>95250</xdr:colOff>
          <xdr:row>135</xdr:row>
          <xdr:rowOff>85725</xdr:rowOff>
        </xdr:to>
        <xdr:sp macro="" textlink="">
          <xdr:nvSpPr>
            <xdr:cNvPr id="37904" name="Check Box 16" hidden="1">
              <a:extLst>
                <a:ext uri="{63B3BB69-23CF-44E3-9099-C40C66FF867C}">
                  <a14:compatExt spid="_x0000_s379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050;&#1086;&#1074;&#1090;&#1091;&#1085;/Users/RChayko/Downloads/&#1053;&#1044;+&#1055;&#1055;&#1056;&#1074;%20&#1044;&#1054;&#10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ПРВ"/>
      <sheetName val="Наряд на РПО"/>
      <sheetName val="+ обязательно инструктаж"/>
      <sheetName val="+ обязательно Допуск"/>
      <sheetName val="Наряд Огневой"/>
      <sheetName val="Наряд ПС"/>
      <sheetName val="Наряд ОЗП"/>
    </sheetNames>
    <sheetDataSet>
      <sheetData sheetId="0" refreshError="1"/>
      <sheetData sheetId="1" refreshError="1">
        <row r="6">
          <cell r="G6" t="str">
            <v>Филиал Общества с ограниченной ответственностью «Трест Росспецэнергомонтаж» Египет, г. Каир
Branch office of "Trest RosSEM" LLC, Cairo, Egypt</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117.xml"/><Relationship Id="rId18" Type="http://schemas.openxmlformats.org/officeDocument/2006/relationships/ctrlProp" Target="../ctrlProps/ctrlProp122.xml"/><Relationship Id="rId26" Type="http://schemas.openxmlformats.org/officeDocument/2006/relationships/ctrlProp" Target="../ctrlProps/ctrlProp130.xml"/><Relationship Id="rId39" Type="http://schemas.openxmlformats.org/officeDocument/2006/relationships/ctrlProp" Target="../ctrlProps/ctrlProp143.xml"/><Relationship Id="rId21" Type="http://schemas.openxmlformats.org/officeDocument/2006/relationships/ctrlProp" Target="../ctrlProps/ctrlProp125.xml"/><Relationship Id="rId34" Type="http://schemas.openxmlformats.org/officeDocument/2006/relationships/ctrlProp" Target="../ctrlProps/ctrlProp138.xml"/><Relationship Id="rId42" Type="http://schemas.openxmlformats.org/officeDocument/2006/relationships/ctrlProp" Target="../ctrlProps/ctrlProp146.xml"/><Relationship Id="rId7" Type="http://schemas.openxmlformats.org/officeDocument/2006/relationships/ctrlProp" Target="../ctrlProps/ctrlProp111.xml"/><Relationship Id="rId2" Type="http://schemas.openxmlformats.org/officeDocument/2006/relationships/drawing" Target="../drawings/drawing4.xml"/><Relationship Id="rId16" Type="http://schemas.openxmlformats.org/officeDocument/2006/relationships/ctrlProp" Target="../ctrlProps/ctrlProp120.xml"/><Relationship Id="rId20" Type="http://schemas.openxmlformats.org/officeDocument/2006/relationships/ctrlProp" Target="../ctrlProps/ctrlProp124.xml"/><Relationship Id="rId29" Type="http://schemas.openxmlformats.org/officeDocument/2006/relationships/ctrlProp" Target="../ctrlProps/ctrlProp133.xml"/><Relationship Id="rId41" Type="http://schemas.openxmlformats.org/officeDocument/2006/relationships/ctrlProp" Target="../ctrlProps/ctrlProp145.xml"/><Relationship Id="rId1" Type="http://schemas.openxmlformats.org/officeDocument/2006/relationships/printerSettings" Target="../printerSettings/printerSettings4.bin"/><Relationship Id="rId6" Type="http://schemas.openxmlformats.org/officeDocument/2006/relationships/ctrlProp" Target="../ctrlProps/ctrlProp110.xml"/><Relationship Id="rId11" Type="http://schemas.openxmlformats.org/officeDocument/2006/relationships/ctrlProp" Target="../ctrlProps/ctrlProp115.xml"/><Relationship Id="rId24" Type="http://schemas.openxmlformats.org/officeDocument/2006/relationships/ctrlProp" Target="../ctrlProps/ctrlProp128.xml"/><Relationship Id="rId32" Type="http://schemas.openxmlformats.org/officeDocument/2006/relationships/ctrlProp" Target="../ctrlProps/ctrlProp136.xml"/><Relationship Id="rId37" Type="http://schemas.openxmlformats.org/officeDocument/2006/relationships/ctrlProp" Target="../ctrlProps/ctrlProp141.xml"/><Relationship Id="rId40" Type="http://schemas.openxmlformats.org/officeDocument/2006/relationships/ctrlProp" Target="../ctrlProps/ctrlProp144.xml"/><Relationship Id="rId5" Type="http://schemas.openxmlformats.org/officeDocument/2006/relationships/image" Target="../media/image5.png"/><Relationship Id="rId15" Type="http://schemas.openxmlformats.org/officeDocument/2006/relationships/ctrlProp" Target="../ctrlProps/ctrlProp119.xml"/><Relationship Id="rId23" Type="http://schemas.openxmlformats.org/officeDocument/2006/relationships/ctrlProp" Target="../ctrlProps/ctrlProp127.xml"/><Relationship Id="rId28" Type="http://schemas.openxmlformats.org/officeDocument/2006/relationships/ctrlProp" Target="../ctrlProps/ctrlProp132.xml"/><Relationship Id="rId36" Type="http://schemas.openxmlformats.org/officeDocument/2006/relationships/ctrlProp" Target="../ctrlProps/ctrlProp140.xml"/><Relationship Id="rId10" Type="http://schemas.openxmlformats.org/officeDocument/2006/relationships/ctrlProp" Target="../ctrlProps/ctrlProp114.xml"/><Relationship Id="rId19" Type="http://schemas.openxmlformats.org/officeDocument/2006/relationships/ctrlProp" Target="../ctrlProps/ctrlProp123.xml"/><Relationship Id="rId31" Type="http://schemas.openxmlformats.org/officeDocument/2006/relationships/ctrlProp" Target="../ctrlProps/ctrlProp135.xml"/><Relationship Id="rId4" Type="http://schemas.openxmlformats.org/officeDocument/2006/relationships/oleObject" Target="../embeddings/oleObject1.bin"/><Relationship Id="rId9" Type="http://schemas.openxmlformats.org/officeDocument/2006/relationships/ctrlProp" Target="../ctrlProps/ctrlProp113.xml"/><Relationship Id="rId14" Type="http://schemas.openxmlformats.org/officeDocument/2006/relationships/ctrlProp" Target="../ctrlProps/ctrlProp118.xml"/><Relationship Id="rId22" Type="http://schemas.openxmlformats.org/officeDocument/2006/relationships/ctrlProp" Target="../ctrlProps/ctrlProp126.xml"/><Relationship Id="rId27" Type="http://schemas.openxmlformats.org/officeDocument/2006/relationships/ctrlProp" Target="../ctrlProps/ctrlProp131.xml"/><Relationship Id="rId30" Type="http://schemas.openxmlformats.org/officeDocument/2006/relationships/ctrlProp" Target="../ctrlProps/ctrlProp134.xml"/><Relationship Id="rId35" Type="http://schemas.openxmlformats.org/officeDocument/2006/relationships/ctrlProp" Target="../ctrlProps/ctrlProp139.xml"/><Relationship Id="rId43" Type="http://schemas.openxmlformats.org/officeDocument/2006/relationships/comments" Target="../comments1.xml"/><Relationship Id="rId8" Type="http://schemas.openxmlformats.org/officeDocument/2006/relationships/ctrlProp" Target="../ctrlProps/ctrlProp112.xml"/><Relationship Id="rId3" Type="http://schemas.openxmlformats.org/officeDocument/2006/relationships/vmlDrawing" Target="../drawings/vmlDrawing2.vml"/><Relationship Id="rId12" Type="http://schemas.openxmlformats.org/officeDocument/2006/relationships/ctrlProp" Target="../ctrlProps/ctrlProp116.xml"/><Relationship Id="rId17" Type="http://schemas.openxmlformats.org/officeDocument/2006/relationships/ctrlProp" Target="../ctrlProps/ctrlProp121.xml"/><Relationship Id="rId25" Type="http://schemas.openxmlformats.org/officeDocument/2006/relationships/ctrlProp" Target="../ctrlProps/ctrlProp129.xml"/><Relationship Id="rId33" Type="http://schemas.openxmlformats.org/officeDocument/2006/relationships/ctrlProp" Target="../ctrlProps/ctrlProp137.xml"/><Relationship Id="rId38" Type="http://schemas.openxmlformats.org/officeDocument/2006/relationships/ctrlProp" Target="../ctrlProps/ctrlProp14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ctrlProp" Target="../ctrlProps/ctrlProp148.xml"/><Relationship Id="rId4" Type="http://schemas.openxmlformats.org/officeDocument/2006/relationships/ctrlProp" Target="../ctrlProps/ctrlProp147.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trlProp" Target="../ctrlProps/ctrlProp150.xml"/><Relationship Id="rId4" Type="http://schemas.openxmlformats.org/officeDocument/2006/relationships/ctrlProp" Target="../ctrlProps/ctrlProp14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55.xml"/><Relationship Id="rId13" Type="http://schemas.openxmlformats.org/officeDocument/2006/relationships/ctrlProp" Target="../ctrlProps/ctrlProp160.xml"/><Relationship Id="rId18" Type="http://schemas.openxmlformats.org/officeDocument/2006/relationships/ctrlProp" Target="../ctrlProps/ctrlProp165.xml"/><Relationship Id="rId3" Type="http://schemas.openxmlformats.org/officeDocument/2006/relationships/vmlDrawing" Target="../drawings/vmlDrawing5.vml"/><Relationship Id="rId7" Type="http://schemas.openxmlformats.org/officeDocument/2006/relationships/ctrlProp" Target="../ctrlProps/ctrlProp154.xml"/><Relationship Id="rId12" Type="http://schemas.openxmlformats.org/officeDocument/2006/relationships/ctrlProp" Target="../ctrlProps/ctrlProp159.xml"/><Relationship Id="rId17" Type="http://schemas.openxmlformats.org/officeDocument/2006/relationships/ctrlProp" Target="../ctrlProps/ctrlProp164.xml"/><Relationship Id="rId2" Type="http://schemas.openxmlformats.org/officeDocument/2006/relationships/drawing" Target="../drawings/drawing8.xml"/><Relationship Id="rId16" Type="http://schemas.openxmlformats.org/officeDocument/2006/relationships/ctrlProp" Target="../ctrlProps/ctrlProp163.xml"/><Relationship Id="rId1" Type="http://schemas.openxmlformats.org/officeDocument/2006/relationships/printerSettings" Target="../printerSettings/printerSettings8.bin"/><Relationship Id="rId6" Type="http://schemas.openxmlformats.org/officeDocument/2006/relationships/ctrlProp" Target="../ctrlProps/ctrlProp153.xml"/><Relationship Id="rId11" Type="http://schemas.openxmlformats.org/officeDocument/2006/relationships/ctrlProp" Target="../ctrlProps/ctrlProp158.xml"/><Relationship Id="rId5" Type="http://schemas.openxmlformats.org/officeDocument/2006/relationships/ctrlProp" Target="../ctrlProps/ctrlProp152.xml"/><Relationship Id="rId15" Type="http://schemas.openxmlformats.org/officeDocument/2006/relationships/ctrlProp" Target="../ctrlProps/ctrlProp162.xml"/><Relationship Id="rId10" Type="http://schemas.openxmlformats.org/officeDocument/2006/relationships/ctrlProp" Target="../ctrlProps/ctrlProp157.xml"/><Relationship Id="rId19" Type="http://schemas.openxmlformats.org/officeDocument/2006/relationships/ctrlProp" Target="../ctrlProps/ctrlProp166.xml"/><Relationship Id="rId4" Type="http://schemas.openxmlformats.org/officeDocument/2006/relationships/ctrlProp" Target="../ctrlProps/ctrlProp151.xml"/><Relationship Id="rId9" Type="http://schemas.openxmlformats.org/officeDocument/2006/relationships/ctrlProp" Target="../ctrlProps/ctrlProp156.xml"/><Relationship Id="rId14" Type="http://schemas.openxmlformats.org/officeDocument/2006/relationships/ctrlProp" Target="../ctrlProps/ctrlProp16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Z303"/>
  <sheetViews>
    <sheetView view="pageBreakPreview" zoomScaleNormal="100" zoomScaleSheetLayoutView="100" workbookViewId="0">
      <selection activeCell="H20" sqref="H20:Z21"/>
    </sheetView>
  </sheetViews>
  <sheetFormatPr defaultColWidth="3.7109375" defaultRowHeight="15" customHeight="1" x14ac:dyDescent="0.25"/>
  <cols>
    <col min="1" max="11" width="3.7109375" style="1"/>
    <col min="12" max="13" width="3.7109375" style="2"/>
    <col min="14" max="20" width="3.7109375" style="1"/>
    <col min="21" max="21" width="4.5703125" style="1" customWidth="1"/>
    <col min="22" max="16384" width="3.7109375" style="1"/>
  </cols>
  <sheetData>
    <row r="1" spans="1:26" ht="15" customHeight="1" x14ac:dyDescent="0.25">
      <c r="A1" s="15"/>
      <c r="B1" s="65"/>
      <c r="C1" s="65"/>
      <c r="D1" s="65"/>
      <c r="E1" s="90" t="s">
        <v>58</v>
      </c>
      <c r="F1" s="90"/>
      <c r="G1" s="90"/>
      <c r="H1" s="93" t="s">
        <v>181</v>
      </c>
      <c r="I1" s="93"/>
      <c r="J1" s="93"/>
      <c r="K1" s="93"/>
      <c r="L1" s="93"/>
      <c r="M1" s="93"/>
      <c r="N1" s="93"/>
      <c r="O1" s="93"/>
      <c r="P1" s="93"/>
      <c r="Q1" s="93"/>
      <c r="R1" s="93"/>
      <c r="S1" s="93"/>
      <c r="T1" s="93"/>
      <c r="U1" s="93"/>
      <c r="V1" s="65"/>
      <c r="W1" s="65"/>
      <c r="X1" s="65"/>
      <c r="Y1" s="65"/>
      <c r="Z1" s="72"/>
    </row>
    <row r="2" spans="1:26" ht="15" customHeight="1" x14ac:dyDescent="0.25">
      <c r="A2" s="16"/>
      <c r="B2" s="73"/>
      <c r="C2" s="73"/>
      <c r="D2" s="73"/>
      <c r="E2" s="91"/>
      <c r="F2" s="91"/>
      <c r="G2" s="91"/>
      <c r="H2" s="94"/>
      <c r="I2" s="94"/>
      <c r="J2" s="94"/>
      <c r="K2" s="94"/>
      <c r="L2" s="94"/>
      <c r="M2" s="94"/>
      <c r="N2" s="94"/>
      <c r="O2" s="94"/>
      <c r="P2" s="94"/>
      <c r="Q2" s="94"/>
      <c r="R2" s="94"/>
      <c r="S2" s="94"/>
      <c r="T2" s="94"/>
      <c r="U2" s="94"/>
      <c r="V2" s="73"/>
      <c r="W2" s="73"/>
      <c r="X2" s="73"/>
      <c r="Y2" s="73"/>
      <c r="Z2" s="74"/>
    </row>
    <row r="3" spans="1:26" ht="15" customHeight="1" x14ac:dyDescent="0.25">
      <c r="A3" s="17"/>
      <c r="B3" s="66"/>
      <c r="C3" s="66"/>
      <c r="D3" s="66"/>
      <c r="E3" s="92"/>
      <c r="F3" s="92"/>
      <c r="G3" s="92"/>
      <c r="H3" s="95"/>
      <c r="I3" s="95"/>
      <c r="J3" s="95"/>
      <c r="K3" s="95"/>
      <c r="L3" s="95"/>
      <c r="M3" s="95"/>
      <c r="N3" s="95"/>
      <c r="O3" s="95"/>
      <c r="P3" s="95"/>
      <c r="Q3" s="95"/>
      <c r="R3" s="95"/>
      <c r="S3" s="95"/>
      <c r="T3" s="95"/>
      <c r="U3" s="95"/>
      <c r="V3" s="66"/>
      <c r="W3" s="66"/>
      <c r="X3" s="66"/>
      <c r="Y3" s="66"/>
      <c r="Z3" s="75"/>
    </row>
    <row r="4" spans="1:26" ht="15" customHeight="1" x14ac:dyDescent="0.25">
      <c r="A4" s="96"/>
      <c r="B4" s="90"/>
      <c r="C4" s="90"/>
      <c r="D4" s="90"/>
      <c r="E4" s="90"/>
      <c r="F4" s="90"/>
      <c r="G4" s="90"/>
      <c r="H4" s="90"/>
      <c r="I4" s="76" t="s">
        <v>164</v>
      </c>
      <c r="J4" s="76"/>
      <c r="K4" s="76"/>
      <c r="L4" s="76"/>
      <c r="M4" s="76"/>
      <c r="N4" s="78"/>
      <c r="O4" s="78"/>
      <c r="P4" s="78"/>
      <c r="Q4" s="78"/>
      <c r="R4" s="80"/>
      <c r="S4" s="80"/>
      <c r="T4" s="80"/>
      <c r="U4" s="80"/>
      <c r="V4" s="80"/>
      <c r="W4" s="80"/>
      <c r="X4" s="80"/>
      <c r="Y4" s="80"/>
      <c r="Z4" s="81"/>
    </row>
    <row r="5" spans="1:26" ht="15" customHeight="1" x14ac:dyDescent="0.25">
      <c r="A5" s="97"/>
      <c r="B5" s="91"/>
      <c r="C5" s="91"/>
      <c r="D5" s="91"/>
      <c r="E5" s="91"/>
      <c r="F5" s="91"/>
      <c r="G5" s="91"/>
      <c r="H5" s="91"/>
      <c r="I5" s="77"/>
      <c r="J5" s="77"/>
      <c r="K5" s="77"/>
      <c r="L5" s="77"/>
      <c r="M5" s="77"/>
      <c r="N5" s="79"/>
      <c r="O5" s="79"/>
      <c r="P5" s="79"/>
      <c r="Q5" s="79"/>
      <c r="R5" s="82"/>
      <c r="S5" s="82"/>
      <c r="T5" s="82"/>
      <c r="U5" s="82"/>
      <c r="V5" s="82"/>
      <c r="W5" s="82"/>
      <c r="X5" s="82"/>
      <c r="Y5" s="82"/>
      <c r="Z5" s="83"/>
    </row>
    <row r="6" spans="1:26" ht="15" customHeight="1" x14ac:dyDescent="0.25">
      <c r="A6" s="98" t="s">
        <v>86</v>
      </c>
      <c r="B6" s="99"/>
      <c r="C6" s="99"/>
      <c r="D6" s="99"/>
      <c r="E6" s="99"/>
      <c r="F6" s="99"/>
      <c r="G6" s="102" t="s">
        <v>40</v>
      </c>
      <c r="H6" s="102"/>
      <c r="I6" s="102"/>
      <c r="J6" s="102"/>
      <c r="K6" s="102"/>
      <c r="L6" s="102"/>
      <c r="M6" s="102"/>
      <c r="N6" s="102"/>
      <c r="O6" s="102"/>
      <c r="P6" s="102"/>
      <c r="Q6" s="102"/>
      <c r="R6" s="102"/>
      <c r="S6" s="102"/>
      <c r="T6" s="102"/>
      <c r="U6" s="102"/>
      <c r="V6" s="102"/>
      <c r="W6" s="102"/>
      <c r="X6" s="102"/>
      <c r="Y6" s="102"/>
      <c r="Z6" s="102"/>
    </row>
    <row r="7" spans="1:26" ht="6" customHeight="1" x14ac:dyDescent="0.25">
      <c r="A7" s="100"/>
      <c r="B7" s="101"/>
      <c r="C7" s="101"/>
      <c r="D7" s="101"/>
      <c r="E7" s="101"/>
      <c r="F7" s="101"/>
      <c r="G7" s="102"/>
      <c r="H7" s="102"/>
      <c r="I7" s="102"/>
      <c r="J7" s="102"/>
      <c r="K7" s="102"/>
      <c r="L7" s="102"/>
      <c r="M7" s="102"/>
      <c r="N7" s="102"/>
      <c r="O7" s="102"/>
      <c r="P7" s="102"/>
      <c r="Q7" s="102"/>
      <c r="R7" s="102"/>
      <c r="S7" s="102"/>
      <c r="T7" s="102"/>
      <c r="U7" s="102"/>
      <c r="V7" s="102"/>
      <c r="W7" s="102"/>
      <c r="X7" s="102"/>
      <c r="Y7" s="102"/>
      <c r="Z7" s="102"/>
    </row>
    <row r="8" spans="1:26" ht="12.75" customHeight="1" x14ac:dyDescent="0.25">
      <c r="A8" s="103" t="s">
        <v>163</v>
      </c>
      <c r="B8" s="103"/>
      <c r="C8" s="103"/>
      <c r="D8" s="103"/>
      <c r="E8" s="104">
        <f ca="1">TODAY()</f>
        <v>46316</v>
      </c>
      <c r="F8" s="104"/>
      <c r="G8" s="104"/>
      <c r="H8" s="104"/>
      <c r="I8" s="105" t="s">
        <v>161</v>
      </c>
      <c r="J8" s="105"/>
      <c r="K8" s="105"/>
      <c r="L8" s="105"/>
      <c r="M8" s="105"/>
      <c r="N8" s="130">
        <v>0.29166666666666669</v>
      </c>
      <c r="O8" s="130"/>
      <c r="P8" s="130"/>
      <c r="Q8" s="130"/>
      <c r="R8" s="130"/>
      <c r="S8" s="106" t="s">
        <v>160</v>
      </c>
      <c r="T8" s="106"/>
      <c r="U8" s="106"/>
      <c r="V8" s="106"/>
      <c r="W8" s="106"/>
      <c r="X8" s="106"/>
      <c r="Y8" s="128">
        <v>15</v>
      </c>
      <c r="Z8" s="128"/>
    </row>
    <row r="9" spans="1:26" ht="12" customHeight="1" x14ac:dyDescent="0.25">
      <c r="A9" s="103"/>
      <c r="B9" s="103"/>
      <c r="C9" s="103"/>
      <c r="D9" s="103"/>
      <c r="E9" s="104"/>
      <c r="F9" s="104"/>
      <c r="G9" s="104"/>
      <c r="H9" s="104"/>
      <c r="I9" s="105"/>
      <c r="J9" s="105"/>
      <c r="K9" s="105"/>
      <c r="L9" s="105"/>
      <c r="M9" s="105"/>
      <c r="N9" s="130"/>
      <c r="O9" s="130"/>
      <c r="P9" s="130"/>
      <c r="Q9" s="130"/>
      <c r="R9" s="130"/>
      <c r="S9" s="106"/>
      <c r="T9" s="106"/>
      <c r="U9" s="106"/>
      <c r="V9" s="106"/>
      <c r="W9" s="106"/>
      <c r="X9" s="106"/>
      <c r="Y9" s="128"/>
      <c r="Z9" s="128"/>
    </row>
    <row r="10" spans="1:26" ht="15" customHeight="1" x14ac:dyDescent="0.25">
      <c r="A10" s="103" t="s">
        <v>179</v>
      </c>
      <c r="B10" s="103"/>
      <c r="C10" s="103"/>
      <c r="D10" s="103"/>
      <c r="E10" s="104">
        <f ca="1">E8+14</f>
        <v>46330</v>
      </c>
      <c r="F10" s="104"/>
      <c r="G10" s="104"/>
      <c r="H10" s="104"/>
      <c r="I10" s="105" t="s">
        <v>162</v>
      </c>
      <c r="J10" s="105"/>
      <c r="K10" s="105"/>
      <c r="L10" s="105"/>
      <c r="M10" s="105"/>
      <c r="N10" s="126">
        <v>0.70833333333333337</v>
      </c>
      <c r="O10" s="126"/>
      <c r="P10" s="126"/>
      <c r="Q10" s="126"/>
      <c r="R10" s="126"/>
      <c r="S10" s="106"/>
      <c r="T10" s="106"/>
      <c r="U10" s="106"/>
      <c r="V10" s="106"/>
      <c r="W10" s="106"/>
      <c r="X10" s="106"/>
      <c r="Y10" s="128"/>
      <c r="Z10" s="128"/>
    </row>
    <row r="11" spans="1:26" ht="10.5" customHeight="1" x14ac:dyDescent="0.25">
      <c r="A11" s="103"/>
      <c r="B11" s="103"/>
      <c r="C11" s="103"/>
      <c r="D11" s="103"/>
      <c r="E11" s="104"/>
      <c r="F11" s="104"/>
      <c r="G11" s="104"/>
      <c r="H11" s="104"/>
      <c r="I11" s="105"/>
      <c r="J11" s="105"/>
      <c r="K11" s="105"/>
      <c r="L11" s="105"/>
      <c r="M11" s="105"/>
      <c r="N11" s="127"/>
      <c r="O11" s="127"/>
      <c r="P11" s="127"/>
      <c r="Q11" s="127"/>
      <c r="R11" s="127"/>
      <c r="S11" s="107"/>
      <c r="T11" s="107"/>
      <c r="U11" s="107"/>
      <c r="V11" s="107"/>
      <c r="W11" s="107"/>
      <c r="X11" s="107"/>
      <c r="Y11" s="129"/>
      <c r="Z11" s="129"/>
    </row>
    <row r="12" spans="1:26" ht="15" customHeight="1" x14ac:dyDescent="0.25">
      <c r="A12" s="54">
        <v>1</v>
      </c>
      <c r="B12" s="71" t="s">
        <v>159</v>
      </c>
      <c r="C12" s="71"/>
      <c r="D12" s="71"/>
      <c r="E12" s="71"/>
      <c r="F12" s="71"/>
      <c r="G12" s="71"/>
      <c r="H12" s="71"/>
      <c r="I12" s="84" t="s">
        <v>460</v>
      </c>
      <c r="J12" s="85"/>
      <c r="K12" s="85"/>
      <c r="L12" s="85"/>
      <c r="M12" s="85"/>
      <c r="N12" s="86"/>
      <c r="O12" s="87"/>
      <c r="P12" s="108" t="s">
        <v>233</v>
      </c>
      <c r="Q12" s="109"/>
      <c r="R12" s="110"/>
      <c r="S12" s="103" t="s">
        <v>83</v>
      </c>
      <c r="T12" s="103"/>
      <c r="U12" s="103"/>
      <c r="V12" s="61" t="s">
        <v>256</v>
      </c>
      <c r="W12" s="61"/>
      <c r="X12" s="61"/>
      <c r="Y12" s="61"/>
      <c r="Z12" s="61"/>
    </row>
    <row r="13" spans="1:26" ht="9" customHeight="1" x14ac:dyDescent="0.25">
      <c r="A13" s="56"/>
      <c r="B13" s="71"/>
      <c r="C13" s="71"/>
      <c r="D13" s="71"/>
      <c r="E13" s="71"/>
      <c r="F13" s="71"/>
      <c r="G13" s="71"/>
      <c r="H13" s="71"/>
      <c r="I13" s="84"/>
      <c r="J13" s="85"/>
      <c r="K13" s="85"/>
      <c r="L13" s="88"/>
      <c r="M13" s="88"/>
      <c r="N13" s="88"/>
      <c r="O13" s="89"/>
      <c r="P13" s="111"/>
      <c r="Q13" s="112"/>
      <c r="R13" s="113"/>
      <c r="S13" s="103"/>
      <c r="T13" s="103"/>
      <c r="U13" s="103"/>
      <c r="V13" s="61"/>
      <c r="W13" s="61"/>
      <c r="X13" s="61"/>
      <c r="Y13" s="61"/>
      <c r="Z13" s="61"/>
    </row>
    <row r="14" spans="1:26" ht="19.5" customHeight="1" x14ac:dyDescent="0.25">
      <c r="A14" s="54">
        <v>2</v>
      </c>
      <c r="B14" s="116" t="s">
        <v>177</v>
      </c>
      <c r="C14" s="116"/>
      <c r="D14" s="116"/>
      <c r="E14" s="116"/>
      <c r="F14" s="116"/>
      <c r="G14" s="116"/>
      <c r="H14" s="116"/>
      <c r="I14" s="116"/>
      <c r="J14" s="118"/>
      <c r="K14" s="116"/>
      <c r="L14" s="116"/>
      <c r="M14" s="116"/>
      <c r="N14" s="116"/>
      <c r="O14" s="119"/>
      <c r="P14" s="108" t="s">
        <v>233</v>
      </c>
      <c r="Q14" s="109"/>
      <c r="R14" s="110"/>
      <c r="S14" s="103" t="s">
        <v>83</v>
      </c>
      <c r="T14" s="103"/>
      <c r="U14" s="103"/>
      <c r="V14" s="61"/>
      <c r="W14" s="61"/>
      <c r="X14" s="61"/>
      <c r="Y14" s="61"/>
      <c r="Z14" s="61"/>
    </row>
    <row r="15" spans="1:26" ht="24.75" customHeight="1" x14ac:dyDescent="0.25">
      <c r="A15" s="55"/>
      <c r="B15" s="117"/>
      <c r="C15" s="117"/>
      <c r="D15" s="117"/>
      <c r="E15" s="117"/>
      <c r="F15" s="117"/>
      <c r="G15" s="117"/>
      <c r="H15" s="117"/>
      <c r="I15" s="117"/>
      <c r="J15" s="120"/>
      <c r="K15" s="117"/>
      <c r="L15" s="117"/>
      <c r="M15" s="117"/>
      <c r="N15" s="117"/>
      <c r="O15" s="121"/>
      <c r="P15" s="111"/>
      <c r="Q15" s="112"/>
      <c r="R15" s="113"/>
      <c r="S15" s="103"/>
      <c r="T15" s="103"/>
      <c r="U15" s="103"/>
      <c r="V15" s="61"/>
      <c r="W15" s="61"/>
      <c r="X15" s="61"/>
      <c r="Y15" s="61"/>
      <c r="Z15" s="61"/>
    </row>
    <row r="16" spans="1:26" ht="15" customHeight="1" x14ac:dyDescent="0.25">
      <c r="A16" s="56">
        <v>3</v>
      </c>
      <c r="B16" s="122" t="s">
        <v>231</v>
      </c>
      <c r="C16" s="123"/>
      <c r="D16" s="123"/>
      <c r="E16" s="123"/>
      <c r="F16" s="123"/>
      <c r="G16" s="123"/>
      <c r="H16" s="123"/>
      <c r="I16" s="123"/>
      <c r="J16" s="114" t="s">
        <v>234</v>
      </c>
      <c r="K16" s="114"/>
      <c r="L16" s="102"/>
      <c r="M16" s="102"/>
      <c r="N16" s="115" t="s">
        <v>235</v>
      </c>
      <c r="O16" s="115"/>
      <c r="P16" s="115"/>
      <c r="Q16" s="115"/>
      <c r="R16" s="115"/>
      <c r="S16" s="108" t="s">
        <v>233</v>
      </c>
      <c r="T16" s="109"/>
      <c r="U16" s="110"/>
      <c r="V16" s="57" t="s">
        <v>70</v>
      </c>
      <c r="W16" s="57"/>
      <c r="X16" s="59">
        <f ca="1">E8</f>
        <v>46316</v>
      </c>
      <c r="Y16" s="60"/>
      <c r="Z16" s="60"/>
    </row>
    <row r="17" spans="1:26" ht="9" customHeight="1" x14ac:dyDescent="0.25">
      <c r="A17" s="56"/>
      <c r="B17" s="124"/>
      <c r="C17" s="125"/>
      <c r="D17" s="125"/>
      <c r="E17" s="125"/>
      <c r="F17" s="125"/>
      <c r="G17" s="125"/>
      <c r="H17" s="64"/>
      <c r="I17" s="64"/>
      <c r="J17" s="102"/>
      <c r="K17" s="102"/>
      <c r="L17" s="102"/>
      <c r="M17" s="102"/>
      <c r="N17" s="115"/>
      <c r="O17" s="115"/>
      <c r="P17" s="115"/>
      <c r="Q17" s="115"/>
      <c r="R17" s="115"/>
      <c r="S17" s="111"/>
      <c r="T17" s="112"/>
      <c r="U17" s="113"/>
      <c r="V17" s="58"/>
      <c r="W17" s="58"/>
      <c r="X17" s="61"/>
      <c r="Y17" s="61"/>
      <c r="Z17" s="61"/>
    </row>
    <row r="18" spans="1:26" ht="15" customHeight="1" x14ac:dyDescent="0.25">
      <c r="A18" s="54">
        <v>4</v>
      </c>
      <c r="B18" s="131" t="s">
        <v>175</v>
      </c>
      <c r="C18" s="103"/>
      <c r="D18" s="103"/>
      <c r="E18" s="103"/>
      <c r="F18" s="103"/>
      <c r="G18" s="103"/>
      <c r="H18" s="61" t="s">
        <v>435</v>
      </c>
      <c r="I18" s="61"/>
      <c r="J18" s="61"/>
      <c r="K18" s="61"/>
      <c r="L18" s="61"/>
      <c r="M18" s="61"/>
      <c r="N18" s="61"/>
      <c r="O18" s="61"/>
      <c r="P18" s="61"/>
      <c r="Q18" s="61"/>
      <c r="R18" s="61"/>
      <c r="S18" s="61"/>
      <c r="T18" s="61"/>
      <c r="U18" s="61"/>
      <c r="V18" s="61"/>
      <c r="W18" s="61"/>
      <c r="X18" s="61"/>
      <c r="Y18" s="61"/>
      <c r="Z18" s="61"/>
    </row>
    <row r="19" spans="1:26" ht="15" customHeight="1" x14ac:dyDescent="0.25">
      <c r="A19" s="56"/>
      <c r="B19" s="131"/>
      <c r="C19" s="103"/>
      <c r="D19" s="103"/>
      <c r="E19" s="103"/>
      <c r="F19" s="103"/>
      <c r="G19" s="103"/>
      <c r="H19" s="61"/>
      <c r="I19" s="61"/>
      <c r="J19" s="61"/>
      <c r="K19" s="61"/>
      <c r="L19" s="61"/>
      <c r="M19" s="61"/>
      <c r="N19" s="61"/>
      <c r="O19" s="61"/>
      <c r="P19" s="61"/>
      <c r="Q19" s="61"/>
      <c r="R19" s="61"/>
      <c r="S19" s="61"/>
      <c r="T19" s="61"/>
      <c r="U19" s="61"/>
      <c r="V19" s="61"/>
      <c r="W19" s="61"/>
      <c r="X19" s="61"/>
      <c r="Y19" s="61"/>
      <c r="Z19" s="61"/>
    </row>
    <row r="20" spans="1:26" ht="15" customHeight="1" x14ac:dyDescent="0.25">
      <c r="A20" s="56"/>
      <c r="B20" s="67" t="s">
        <v>174</v>
      </c>
      <c r="C20" s="67"/>
      <c r="D20" s="67"/>
      <c r="E20" s="67"/>
      <c r="F20" s="67"/>
      <c r="G20" s="68"/>
      <c r="H20" s="132" t="s">
        <v>461</v>
      </c>
      <c r="I20" s="86"/>
      <c r="J20" s="86"/>
      <c r="K20" s="86"/>
      <c r="L20" s="86"/>
      <c r="M20" s="86"/>
      <c r="N20" s="86"/>
      <c r="O20" s="86"/>
      <c r="P20" s="86"/>
      <c r="Q20" s="86"/>
      <c r="R20" s="86"/>
      <c r="S20" s="86"/>
      <c r="T20" s="86"/>
      <c r="U20" s="86"/>
      <c r="V20" s="86"/>
      <c r="W20" s="86"/>
      <c r="X20" s="86"/>
      <c r="Y20" s="86"/>
      <c r="Z20" s="87"/>
    </row>
    <row r="21" spans="1:26" ht="15" customHeight="1" x14ac:dyDescent="0.25">
      <c r="A21" s="55"/>
      <c r="B21" s="69"/>
      <c r="C21" s="69"/>
      <c r="D21" s="69"/>
      <c r="E21" s="69"/>
      <c r="F21" s="69"/>
      <c r="G21" s="70"/>
      <c r="H21" s="133"/>
      <c r="I21" s="88"/>
      <c r="J21" s="88"/>
      <c r="K21" s="88"/>
      <c r="L21" s="88"/>
      <c r="M21" s="88"/>
      <c r="N21" s="88"/>
      <c r="O21" s="88"/>
      <c r="P21" s="88"/>
      <c r="Q21" s="88"/>
      <c r="R21" s="88"/>
      <c r="S21" s="88"/>
      <c r="T21" s="88"/>
      <c r="U21" s="88"/>
      <c r="V21" s="88"/>
      <c r="W21" s="88"/>
      <c r="X21" s="88"/>
      <c r="Y21" s="88"/>
      <c r="Z21" s="89"/>
    </row>
    <row r="22" spans="1:26" ht="15" customHeight="1" x14ac:dyDescent="0.25">
      <c r="A22" s="54">
        <v>5</v>
      </c>
      <c r="B22" s="63" t="s">
        <v>232</v>
      </c>
      <c r="C22" s="64"/>
      <c r="D22" s="64"/>
      <c r="E22" s="64"/>
      <c r="F22" s="64"/>
      <c r="G22" s="64"/>
      <c r="H22" s="64"/>
      <c r="I22" s="64"/>
      <c r="J22" s="64"/>
      <c r="K22" s="62" t="s">
        <v>334</v>
      </c>
      <c r="L22" s="61"/>
      <c r="M22" s="61"/>
      <c r="N22" s="61"/>
      <c r="O22" s="61"/>
      <c r="P22" s="61"/>
      <c r="Q22" s="61"/>
      <c r="R22" s="61"/>
      <c r="S22" s="61"/>
      <c r="T22" s="61"/>
      <c r="U22" s="61"/>
      <c r="V22" s="61"/>
      <c r="W22" s="61"/>
      <c r="X22" s="61"/>
      <c r="Y22" s="61"/>
      <c r="Z22" s="61"/>
    </row>
    <row r="23" spans="1:26" ht="15" customHeight="1" x14ac:dyDescent="0.25">
      <c r="A23" s="55"/>
      <c r="B23" s="63"/>
      <c r="C23" s="64"/>
      <c r="D23" s="64"/>
      <c r="E23" s="64"/>
      <c r="F23" s="64"/>
      <c r="G23" s="64"/>
      <c r="H23" s="64"/>
      <c r="I23" s="64"/>
      <c r="J23" s="64"/>
      <c r="K23" s="62"/>
      <c r="L23" s="61"/>
      <c r="M23" s="61"/>
      <c r="N23" s="61"/>
      <c r="O23" s="61"/>
      <c r="P23" s="61"/>
      <c r="Q23" s="61"/>
      <c r="R23" s="61"/>
      <c r="S23" s="61"/>
      <c r="T23" s="61"/>
      <c r="U23" s="61"/>
      <c r="V23" s="61"/>
      <c r="W23" s="61"/>
      <c r="X23" s="61"/>
      <c r="Y23" s="61"/>
      <c r="Z23" s="61"/>
    </row>
    <row r="24" spans="1:26" ht="15" customHeight="1" x14ac:dyDescent="0.25">
      <c r="A24" s="15"/>
      <c r="B24" s="65"/>
      <c r="C24" s="65"/>
      <c r="D24" s="65"/>
      <c r="E24" s="65"/>
      <c r="F24" s="65"/>
      <c r="G24" s="65"/>
      <c r="H24" s="65"/>
      <c r="I24" s="65"/>
      <c r="J24" s="65"/>
      <c r="K24" s="38" t="s">
        <v>90</v>
      </c>
      <c r="L24" s="38"/>
      <c r="M24" s="38"/>
      <c r="N24" s="38"/>
      <c r="O24" s="38"/>
      <c r="P24" s="38"/>
      <c r="Q24" s="38"/>
      <c r="R24" s="38"/>
      <c r="S24" s="38"/>
      <c r="T24" s="38"/>
      <c r="U24" s="38"/>
      <c r="V24" s="38"/>
      <c r="W24" s="38"/>
      <c r="X24" s="38"/>
      <c r="Y24" s="38"/>
      <c r="Z24" s="39"/>
    </row>
    <row r="25" spans="1:26" ht="7.5" customHeight="1" x14ac:dyDescent="0.25">
      <c r="A25" s="17"/>
      <c r="B25" s="66"/>
      <c r="C25" s="66"/>
      <c r="D25" s="66"/>
      <c r="E25" s="66"/>
      <c r="F25" s="66"/>
      <c r="G25" s="66"/>
      <c r="H25" s="66"/>
      <c r="I25" s="66"/>
      <c r="J25" s="66"/>
      <c r="K25" s="40"/>
      <c r="L25" s="40"/>
      <c r="M25" s="40"/>
      <c r="N25" s="40"/>
      <c r="O25" s="40"/>
      <c r="P25" s="40"/>
      <c r="Q25" s="40"/>
      <c r="R25" s="40"/>
      <c r="S25" s="40"/>
      <c r="T25" s="40"/>
      <c r="U25" s="40"/>
      <c r="V25" s="40"/>
      <c r="W25" s="40"/>
      <c r="X25" s="40"/>
      <c r="Y25" s="40"/>
      <c r="Z25" s="41"/>
    </row>
    <row r="26" spans="1:26" ht="12" customHeight="1" x14ac:dyDescent="0.25">
      <c r="A26" s="36">
        <v>6</v>
      </c>
      <c r="B26" s="52" t="s">
        <v>45</v>
      </c>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2.75" customHeight="1" x14ac:dyDescent="0.25">
      <c r="A27" s="37"/>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spans="1:26" ht="15" customHeight="1" x14ac:dyDescent="0.25">
      <c r="A28" s="15"/>
      <c r="B28" s="18" t="s">
        <v>2</v>
      </c>
      <c r="C28" s="18"/>
      <c r="D28" s="18"/>
      <c r="E28" s="21"/>
      <c r="F28" s="15"/>
      <c r="G28" s="18" t="s">
        <v>91</v>
      </c>
      <c r="H28" s="18"/>
      <c r="I28" s="18"/>
      <c r="J28" s="21"/>
      <c r="K28" s="15"/>
      <c r="L28" s="18" t="s">
        <v>168</v>
      </c>
      <c r="M28" s="18"/>
      <c r="N28" s="18"/>
      <c r="O28" s="21"/>
      <c r="P28" s="15"/>
      <c r="Q28" s="18" t="s">
        <v>167</v>
      </c>
      <c r="R28" s="18"/>
      <c r="S28" s="18"/>
      <c r="T28" s="21"/>
      <c r="U28" s="15"/>
      <c r="V28" s="24" t="s">
        <v>166</v>
      </c>
      <c r="W28" s="24"/>
      <c r="X28" s="24"/>
      <c r="Y28" s="24"/>
      <c r="Z28" s="32"/>
    </row>
    <row r="29" spans="1:26" ht="15" customHeight="1" x14ac:dyDescent="0.25">
      <c r="A29" s="16"/>
      <c r="B29" s="19"/>
      <c r="C29" s="19"/>
      <c r="D29" s="19"/>
      <c r="E29" s="22"/>
      <c r="F29" s="16"/>
      <c r="G29" s="19"/>
      <c r="H29" s="19"/>
      <c r="I29" s="19"/>
      <c r="J29" s="22"/>
      <c r="K29" s="16"/>
      <c r="L29" s="19"/>
      <c r="M29" s="19"/>
      <c r="N29" s="19"/>
      <c r="O29" s="22"/>
      <c r="P29" s="16"/>
      <c r="Q29" s="19"/>
      <c r="R29" s="19"/>
      <c r="S29" s="19"/>
      <c r="T29" s="22"/>
      <c r="U29" s="16"/>
      <c r="V29" s="27"/>
      <c r="W29" s="27"/>
      <c r="X29" s="27"/>
      <c r="Y29" s="27"/>
      <c r="Z29" s="33"/>
    </row>
    <row r="30" spans="1:26" ht="10.5" customHeight="1" x14ac:dyDescent="0.25">
      <c r="A30" s="16"/>
      <c r="B30" s="19"/>
      <c r="C30" s="19"/>
      <c r="D30" s="19"/>
      <c r="E30" s="22"/>
      <c r="F30" s="16"/>
      <c r="G30" s="19"/>
      <c r="H30" s="19"/>
      <c r="I30" s="19"/>
      <c r="J30" s="22"/>
      <c r="K30" s="16"/>
      <c r="L30" s="19"/>
      <c r="M30" s="19"/>
      <c r="N30" s="19"/>
      <c r="O30" s="22"/>
      <c r="P30" s="16"/>
      <c r="Q30" s="19"/>
      <c r="R30" s="19"/>
      <c r="S30" s="19"/>
      <c r="T30" s="22"/>
      <c r="U30" s="16"/>
      <c r="V30" s="27"/>
      <c r="W30" s="27"/>
      <c r="X30" s="27"/>
      <c r="Y30" s="27"/>
      <c r="Z30" s="33"/>
    </row>
    <row r="31" spans="1:26" ht="2.25" customHeight="1" x14ac:dyDescent="0.25">
      <c r="A31" s="17"/>
      <c r="B31" s="20"/>
      <c r="C31" s="20"/>
      <c r="D31" s="20"/>
      <c r="E31" s="23"/>
      <c r="F31" s="17"/>
      <c r="G31" s="20"/>
      <c r="H31" s="20"/>
      <c r="I31" s="20"/>
      <c r="J31" s="23"/>
      <c r="K31" s="17"/>
      <c r="L31" s="20"/>
      <c r="M31" s="20"/>
      <c r="N31" s="20"/>
      <c r="O31" s="23"/>
      <c r="P31" s="17"/>
      <c r="Q31" s="20"/>
      <c r="R31" s="20"/>
      <c r="S31" s="20"/>
      <c r="T31" s="23"/>
      <c r="U31" s="17"/>
      <c r="V31" s="34"/>
      <c r="W31" s="34"/>
      <c r="X31" s="34"/>
      <c r="Y31" s="34"/>
      <c r="Z31" s="35"/>
    </row>
    <row r="32" spans="1:26" ht="15" customHeight="1" x14ac:dyDescent="0.25">
      <c r="A32" s="15"/>
      <c r="B32" s="18" t="s">
        <v>169</v>
      </c>
      <c r="C32" s="18"/>
      <c r="D32" s="18"/>
      <c r="E32" s="21"/>
      <c r="F32" s="15"/>
      <c r="G32" s="18" t="s">
        <v>92</v>
      </c>
      <c r="H32" s="18"/>
      <c r="I32" s="18"/>
      <c r="J32" s="21"/>
      <c r="K32" s="15"/>
      <c r="L32" s="18" t="s">
        <v>93</v>
      </c>
      <c r="M32" s="18"/>
      <c r="N32" s="18"/>
      <c r="O32" s="21"/>
      <c r="P32" s="15"/>
      <c r="Q32" s="18" t="s">
        <v>165</v>
      </c>
      <c r="R32" s="18"/>
      <c r="S32" s="18"/>
      <c r="T32" s="21"/>
      <c r="U32" s="15"/>
      <c r="V32" s="24" t="s">
        <v>3</v>
      </c>
      <c r="W32" s="24"/>
      <c r="X32" s="24"/>
      <c r="Y32" s="24"/>
      <c r="Z32" s="32"/>
    </row>
    <row r="33" spans="1:26" ht="15" customHeight="1" x14ac:dyDescent="0.25">
      <c r="A33" s="16"/>
      <c r="B33" s="19"/>
      <c r="C33" s="19"/>
      <c r="D33" s="19"/>
      <c r="E33" s="22"/>
      <c r="F33" s="16"/>
      <c r="G33" s="19"/>
      <c r="H33" s="19"/>
      <c r="I33" s="19"/>
      <c r="J33" s="22"/>
      <c r="K33" s="16"/>
      <c r="L33" s="19"/>
      <c r="M33" s="19"/>
      <c r="N33" s="19"/>
      <c r="O33" s="22"/>
      <c r="P33" s="16"/>
      <c r="Q33" s="19"/>
      <c r="R33" s="19"/>
      <c r="S33" s="19"/>
      <c r="T33" s="22"/>
      <c r="U33" s="16"/>
      <c r="V33" s="27"/>
      <c r="W33" s="27"/>
      <c r="X33" s="27"/>
      <c r="Y33" s="27"/>
      <c r="Z33" s="33"/>
    </row>
    <row r="34" spans="1:26" ht="15" customHeight="1" x14ac:dyDescent="0.25">
      <c r="A34" s="17"/>
      <c r="B34" s="20"/>
      <c r="C34" s="20"/>
      <c r="D34" s="20"/>
      <c r="E34" s="23"/>
      <c r="F34" s="17"/>
      <c r="G34" s="20"/>
      <c r="H34" s="20"/>
      <c r="I34" s="20"/>
      <c r="J34" s="23"/>
      <c r="K34" s="17"/>
      <c r="L34" s="20"/>
      <c r="M34" s="20"/>
      <c r="N34" s="20"/>
      <c r="O34" s="23"/>
      <c r="P34" s="17"/>
      <c r="Q34" s="20"/>
      <c r="R34" s="20"/>
      <c r="S34" s="20"/>
      <c r="T34" s="23"/>
      <c r="U34" s="17"/>
      <c r="V34" s="34"/>
      <c r="W34" s="34"/>
      <c r="X34" s="34"/>
      <c r="Y34" s="34"/>
      <c r="Z34" s="35"/>
    </row>
    <row r="35" spans="1:26" ht="15" customHeight="1" x14ac:dyDescent="0.25">
      <c r="A35" s="15"/>
      <c r="B35" s="18" t="s">
        <v>46</v>
      </c>
      <c r="C35" s="18"/>
      <c r="D35" s="18"/>
      <c r="E35" s="21"/>
      <c r="F35" s="15"/>
      <c r="G35" s="18" t="s">
        <v>47</v>
      </c>
      <c r="H35" s="18"/>
      <c r="I35" s="18"/>
      <c r="J35" s="21"/>
      <c r="K35" s="15"/>
      <c r="L35" s="18" t="s">
        <v>170</v>
      </c>
      <c r="M35" s="18"/>
      <c r="N35" s="18"/>
      <c r="O35" s="21"/>
      <c r="P35" s="15"/>
      <c r="Q35" s="134" t="s">
        <v>178</v>
      </c>
      <c r="R35" s="134"/>
      <c r="S35" s="134"/>
      <c r="T35" s="135"/>
      <c r="U35" s="15"/>
      <c r="V35" s="24" t="s">
        <v>59</v>
      </c>
      <c r="W35" s="24"/>
      <c r="X35" s="24"/>
      <c r="Y35" s="24"/>
      <c r="Z35" s="32"/>
    </row>
    <row r="36" spans="1:26" ht="15" customHeight="1" x14ac:dyDescent="0.25">
      <c r="A36" s="16"/>
      <c r="B36" s="19"/>
      <c r="C36" s="19"/>
      <c r="D36" s="19"/>
      <c r="E36" s="22"/>
      <c r="F36" s="16"/>
      <c r="G36" s="19"/>
      <c r="H36" s="19"/>
      <c r="I36" s="19"/>
      <c r="J36" s="22"/>
      <c r="K36" s="16"/>
      <c r="L36" s="19"/>
      <c r="M36" s="19"/>
      <c r="N36" s="19"/>
      <c r="O36" s="22"/>
      <c r="P36" s="16"/>
      <c r="Q36" s="136"/>
      <c r="R36" s="136"/>
      <c r="S36" s="136"/>
      <c r="T36" s="137"/>
      <c r="U36" s="16"/>
      <c r="V36" s="27"/>
      <c r="W36" s="27"/>
      <c r="X36" s="27"/>
      <c r="Y36" s="27"/>
      <c r="Z36" s="33"/>
    </row>
    <row r="37" spans="1:26" ht="15" customHeight="1" x14ac:dyDescent="0.25">
      <c r="A37" s="16"/>
      <c r="B37" s="19"/>
      <c r="C37" s="19"/>
      <c r="D37" s="19"/>
      <c r="E37" s="22"/>
      <c r="F37" s="16"/>
      <c r="G37" s="19"/>
      <c r="H37" s="19"/>
      <c r="I37" s="19"/>
      <c r="J37" s="22"/>
      <c r="K37" s="16"/>
      <c r="L37" s="19"/>
      <c r="M37" s="19"/>
      <c r="N37" s="19"/>
      <c r="O37" s="22"/>
      <c r="P37" s="16"/>
      <c r="Q37" s="136"/>
      <c r="R37" s="136"/>
      <c r="S37" s="136"/>
      <c r="T37" s="137"/>
      <c r="U37" s="16"/>
      <c r="V37" s="27"/>
      <c r="W37" s="27"/>
      <c r="X37" s="27"/>
      <c r="Y37" s="27"/>
      <c r="Z37" s="33"/>
    </row>
    <row r="38" spans="1:26" ht="13.5" customHeight="1" x14ac:dyDescent="0.25">
      <c r="A38" s="16"/>
      <c r="B38" s="19"/>
      <c r="C38" s="19"/>
      <c r="D38" s="19"/>
      <c r="E38" s="22"/>
      <c r="F38" s="16"/>
      <c r="G38" s="19"/>
      <c r="H38" s="19"/>
      <c r="I38" s="19"/>
      <c r="J38" s="22"/>
      <c r="K38" s="16"/>
      <c r="L38" s="19"/>
      <c r="M38" s="19"/>
      <c r="N38" s="19"/>
      <c r="O38" s="22"/>
      <c r="P38" s="16"/>
      <c r="Q38" s="136"/>
      <c r="R38" s="136"/>
      <c r="S38" s="136"/>
      <c r="T38" s="137"/>
      <c r="U38" s="16"/>
      <c r="V38" s="27"/>
      <c r="W38" s="27"/>
      <c r="X38" s="27"/>
      <c r="Y38" s="27"/>
      <c r="Z38" s="33"/>
    </row>
    <row r="39" spans="1:26" ht="3.75" customHeight="1" x14ac:dyDescent="0.25">
      <c r="A39" s="16"/>
      <c r="B39" s="19"/>
      <c r="C39" s="19"/>
      <c r="D39" s="19"/>
      <c r="E39" s="22"/>
      <c r="F39" s="16"/>
      <c r="G39" s="19"/>
      <c r="H39" s="19"/>
      <c r="I39" s="19"/>
      <c r="J39" s="22"/>
      <c r="K39" s="16"/>
      <c r="L39" s="19"/>
      <c r="M39" s="19"/>
      <c r="N39" s="19"/>
      <c r="O39" s="22"/>
      <c r="P39" s="16"/>
      <c r="Q39" s="136"/>
      <c r="R39" s="136"/>
      <c r="S39" s="136"/>
      <c r="T39" s="137"/>
      <c r="U39" s="16"/>
      <c r="V39" s="27"/>
      <c r="W39" s="27"/>
      <c r="X39" s="27"/>
      <c r="Y39" s="27"/>
      <c r="Z39" s="33"/>
    </row>
    <row r="40" spans="1:26" ht="3.75" customHeight="1" x14ac:dyDescent="0.25">
      <c r="A40" s="17"/>
      <c r="B40" s="20"/>
      <c r="C40" s="20"/>
      <c r="D40" s="20"/>
      <c r="E40" s="23"/>
      <c r="F40" s="17"/>
      <c r="G40" s="20"/>
      <c r="H40" s="20"/>
      <c r="I40" s="20"/>
      <c r="J40" s="23"/>
      <c r="K40" s="17"/>
      <c r="L40" s="20"/>
      <c r="M40" s="20"/>
      <c r="N40" s="20"/>
      <c r="O40" s="23"/>
      <c r="P40" s="17"/>
      <c r="Q40" s="138"/>
      <c r="R40" s="138"/>
      <c r="S40" s="138"/>
      <c r="T40" s="139"/>
      <c r="U40" s="17"/>
      <c r="V40" s="34"/>
      <c r="W40" s="34"/>
      <c r="X40" s="34"/>
      <c r="Y40" s="34"/>
      <c r="Z40" s="35"/>
    </row>
    <row r="41" spans="1:26" ht="15" customHeight="1" x14ac:dyDescent="0.25">
      <c r="A41" s="36">
        <v>7</v>
      </c>
      <c r="B41" s="52" t="s">
        <v>118</v>
      </c>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6.75" customHeight="1" x14ac:dyDescent="0.25">
      <c r="A42" s="37"/>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15" customHeight="1" x14ac:dyDescent="0.25">
      <c r="A43" s="15"/>
      <c r="B43" s="18" t="s">
        <v>94</v>
      </c>
      <c r="C43" s="18"/>
      <c r="D43" s="18"/>
      <c r="E43" s="21"/>
      <c r="F43" s="15"/>
      <c r="G43" s="18" t="s">
        <v>95</v>
      </c>
      <c r="H43" s="18"/>
      <c r="I43" s="18"/>
      <c r="J43" s="21"/>
      <c r="K43" s="15"/>
      <c r="L43" s="18" t="s">
        <v>96</v>
      </c>
      <c r="M43" s="18"/>
      <c r="N43" s="18"/>
      <c r="O43" s="21"/>
      <c r="P43" s="15"/>
      <c r="Q43" s="18" t="s">
        <v>97</v>
      </c>
      <c r="R43" s="18"/>
      <c r="S43" s="18"/>
      <c r="T43" s="21"/>
      <c r="U43" s="15"/>
      <c r="V43" s="24" t="s">
        <v>9</v>
      </c>
      <c r="W43" s="25"/>
      <c r="X43" s="25"/>
      <c r="Y43" s="25"/>
      <c r="Z43" s="26"/>
    </row>
    <row r="44" spans="1:26" ht="15" customHeight="1" x14ac:dyDescent="0.25">
      <c r="A44" s="16"/>
      <c r="B44" s="19"/>
      <c r="C44" s="19"/>
      <c r="D44" s="19"/>
      <c r="E44" s="22"/>
      <c r="F44" s="16"/>
      <c r="G44" s="19"/>
      <c r="H44" s="19"/>
      <c r="I44" s="19"/>
      <c r="J44" s="22"/>
      <c r="K44" s="16"/>
      <c r="L44" s="19"/>
      <c r="M44" s="19"/>
      <c r="N44" s="19"/>
      <c r="O44" s="22"/>
      <c r="P44" s="16"/>
      <c r="Q44" s="19"/>
      <c r="R44" s="19"/>
      <c r="S44" s="19"/>
      <c r="T44" s="22"/>
      <c r="U44" s="16"/>
      <c r="V44" s="27"/>
      <c r="W44" s="28"/>
      <c r="X44" s="28"/>
      <c r="Y44" s="28"/>
      <c r="Z44" s="29"/>
    </row>
    <row r="45" spans="1:26" ht="28.5" customHeight="1" x14ac:dyDescent="0.25">
      <c r="A45" s="17"/>
      <c r="B45" s="20"/>
      <c r="C45" s="20"/>
      <c r="D45" s="20"/>
      <c r="E45" s="23"/>
      <c r="F45" s="17"/>
      <c r="G45" s="20"/>
      <c r="H45" s="20"/>
      <c r="I45" s="20"/>
      <c r="J45" s="23"/>
      <c r="K45" s="17"/>
      <c r="L45" s="20"/>
      <c r="M45" s="20"/>
      <c r="N45" s="20"/>
      <c r="O45" s="23"/>
      <c r="P45" s="17"/>
      <c r="Q45" s="20"/>
      <c r="R45" s="20"/>
      <c r="S45" s="20"/>
      <c r="T45" s="23"/>
      <c r="U45" s="17"/>
      <c r="V45" s="30"/>
      <c r="W45" s="30"/>
      <c r="X45" s="30"/>
      <c r="Y45" s="30"/>
      <c r="Z45" s="31"/>
    </row>
    <row r="46" spans="1:26" ht="15" customHeight="1" x14ac:dyDescent="0.25">
      <c r="A46" s="15"/>
      <c r="B46" s="18" t="s">
        <v>98</v>
      </c>
      <c r="C46" s="18"/>
      <c r="D46" s="18"/>
      <c r="E46" s="21"/>
      <c r="F46" s="15"/>
      <c r="G46" s="18" t="s">
        <v>99</v>
      </c>
      <c r="H46" s="18"/>
      <c r="I46" s="18"/>
      <c r="J46" s="21"/>
      <c r="K46" s="15"/>
      <c r="L46" s="18" t="s">
        <v>171</v>
      </c>
      <c r="M46" s="18"/>
      <c r="N46" s="18"/>
      <c r="O46" s="21"/>
      <c r="P46" s="15"/>
      <c r="Q46" s="18" t="s">
        <v>100</v>
      </c>
      <c r="R46" s="18"/>
      <c r="S46" s="18"/>
      <c r="T46" s="21"/>
      <c r="U46" s="15"/>
      <c r="V46" s="24" t="s">
        <v>9</v>
      </c>
      <c r="W46" s="24"/>
      <c r="X46" s="24"/>
      <c r="Y46" s="24"/>
      <c r="Z46" s="32"/>
    </row>
    <row r="47" spans="1:26" ht="9" customHeight="1" x14ac:dyDescent="0.25">
      <c r="A47" s="16"/>
      <c r="B47" s="19"/>
      <c r="C47" s="19"/>
      <c r="D47" s="19"/>
      <c r="E47" s="22"/>
      <c r="F47" s="16"/>
      <c r="G47" s="19"/>
      <c r="H47" s="19"/>
      <c r="I47" s="19"/>
      <c r="J47" s="22"/>
      <c r="K47" s="16"/>
      <c r="L47" s="19"/>
      <c r="M47" s="19"/>
      <c r="N47" s="19"/>
      <c r="O47" s="22"/>
      <c r="P47" s="16"/>
      <c r="Q47" s="19"/>
      <c r="R47" s="19"/>
      <c r="S47" s="19"/>
      <c r="T47" s="22"/>
      <c r="U47" s="16"/>
      <c r="V47" s="27"/>
      <c r="W47" s="27"/>
      <c r="X47" s="27"/>
      <c r="Y47" s="27"/>
      <c r="Z47" s="33"/>
    </row>
    <row r="48" spans="1:26" ht="20.25" customHeight="1" x14ac:dyDescent="0.25">
      <c r="A48" s="16"/>
      <c r="B48" s="19"/>
      <c r="C48" s="19"/>
      <c r="D48" s="19"/>
      <c r="E48" s="22"/>
      <c r="F48" s="16"/>
      <c r="G48" s="19"/>
      <c r="H48" s="19"/>
      <c r="I48" s="19"/>
      <c r="J48" s="22"/>
      <c r="K48" s="16"/>
      <c r="L48" s="19"/>
      <c r="M48" s="19"/>
      <c r="N48" s="19"/>
      <c r="O48" s="22"/>
      <c r="P48" s="16"/>
      <c r="Q48" s="19"/>
      <c r="R48" s="19"/>
      <c r="S48" s="19"/>
      <c r="T48" s="22"/>
      <c r="U48" s="16"/>
      <c r="V48" s="27"/>
      <c r="W48" s="27"/>
      <c r="X48" s="27"/>
      <c r="Y48" s="27"/>
      <c r="Z48" s="33"/>
    </row>
    <row r="49" spans="1:26" ht="15" customHeight="1" x14ac:dyDescent="0.25">
      <c r="A49" s="16"/>
      <c r="B49" s="19"/>
      <c r="C49" s="19"/>
      <c r="D49" s="19"/>
      <c r="E49" s="22"/>
      <c r="F49" s="16"/>
      <c r="G49" s="19"/>
      <c r="H49" s="19"/>
      <c r="I49" s="19"/>
      <c r="J49" s="22"/>
      <c r="K49" s="16"/>
      <c r="L49" s="19"/>
      <c r="M49" s="19"/>
      <c r="N49" s="19"/>
      <c r="O49" s="22"/>
      <c r="P49" s="16"/>
      <c r="Q49" s="19"/>
      <c r="R49" s="19"/>
      <c r="S49" s="19"/>
      <c r="T49" s="22"/>
      <c r="U49" s="16"/>
      <c r="V49" s="27"/>
      <c r="W49" s="27"/>
      <c r="X49" s="27"/>
      <c r="Y49" s="27"/>
      <c r="Z49" s="33"/>
    </row>
    <row r="50" spans="1:26" ht="15" customHeight="1" x14ac:dyDescent="0.25">
      <c r="A50" s="16"/>
      <c r="B50" s="19"/>
      <c r="C50" s="19"/>
      <c r="D50" s="19"/>
      <c r="E50" s="22"/>
      <c r="F50" s="16"/>
      <c r="G50" s="19"/>
      <c r="H50" s="19"/>
      <c r="I50" s="19"/>
      <c r="J50" s="22"/>
      <c r="K50" s="16"/>
      <c r="L50" s="19"/>
      <c r="M50" s="19"/>
      <c r="N50" s="19"/>
      <c r="O50" s="22"/>
      <c r="P50" s="16"/>
      <c r="Q50" s="19"/>
      <c r="R50" s="19"/>
      <c r="S50" s="19"/>
      <c r="T50" s="22"/>
      <c r="U50" s="16"/>
      <c r="V50" s="27"/>
      <c r="W50" s="27"/>
      <c r="X50" s="27"/>
      <c r="Y50" s="27"/>
      <c r="Z50" s="33"/>
    </row>
    <row r="51" spans="1:26" ht="15" customHeight="1" x14ac:dyDescent="0.25">
      <c r="A51" s="17"/>
      <c r="B51" s="20"/>
      <c r="C51" s="20"/>
      <c r="D51" s="20"/>
      <c r="E51" s="23"/>
      <c r="F51" s="17"/>
      <c r="G51" s="20"/>
      <c r="H51" s="20"/>
      <c r="I51" s="20"/>
      <c r="J51" s="23"/>
      <c r="K51" s="17"/>
      <c r="L51" s="20"/>
      <c r="M51" s="20"/>
      <c r="N51" s="20"/>
      <c r="O51" s="23"/>
      <c r="P51" s="17"/>
      <c r="Q51" s="20"/>
      <c r="R51" s="20"/>
      <c r="S51" s="20"/>
      <c r="T51" s="23"/>
      <c r="U51" s="17"/>
      <c r="V51" s="34"/>
      <c r="W51" s="34"/>
      <c r="X51" s="34"/>
      <c r="Y51" s="34"/>
      <c r="Z51" s="35"/>
    </row>
    <row r="52" spans="1:26" ht="15" customHeight="1" x14ac:dyDescent="0.25">
      <c r="A52" s="15"/>
      <c r="B52" s="18" t="s">
        <v>4</v>
      </c>
      <c r="C52" s="18"/>
      <c r="D52" s="18"/>
      <c r="E52" s="21"/>
      <c r="F52" s="15"/>
      <c r="G52" s="18" t="s">
        <v>101</v>
      </c>
      <c r="H52" s="18"/>
      <c r="I52" s="18"/>
      <c r="J52" s="21"/>
      <c r="K52" s="15"/>
      <c r="L52" s="18" t="s">
        <v>6</v>
      </c>
      <c r="M52" s="18"/>
      <c r="N52" s="18"/>
      <c r="O52" s="21"/>
      <c r="P52" s="15"/>
      <c r="Q52" s="18" t="s">
        <v>102</v>
      </c>
      <c r="R52" s="18"/>
      <c r="S52" s="18"/>
      <c r="T52" s="21"/>
      <c r="U52" s="15"/>
      <c r="V52" s="24" t="s">
        <v>9</v>
      </c>
      <c r="W52" s="24"/>
      <c r="X52" s="24"/>
      <c r="Y52" s="24"/>
      <c r="Z52" s="32"/>
    </row>
    <row r="53" spans="1:26" ht="15" customHeight="1" x14ac:dyDescent="0.25">
      <c r="A53" s="16"/>
      <c r="B53" s="19"/>
      <c r="C53" s="19"/>
      <c r="D53" s="19"/>
      <c r="E53" s="22"/>
      <c r="F53" s="16"/>
      <c r="G53" s="19"/>
      <c r="H53" s="19"/>
      <c r="I53" s="19"/>
      <c r="J53" s="22"/>
      <c r="K53" s="16"/>
      <c r="L53" s="19"/>
      <c r="M53" s="19"/>
      <c r="N53" s="19"/>
      <c r="O53" s="22"/>
      <c r="P53" s="16"/>
      <c r="Q53" s="19"/>
      <c r="R53" s="19"/>
      <c r="S53" s="19"/>
      <c r="T53" s="22"/>
      <c r="U53" s="16"/>
      <c r="V53" s="27"/>
      <c r="W53" s="27"/>
      <c r="X53" s="27"/>
      <c r="Y53" s="27"/>
      <c r="Z53" s="33"/>
    </row>
    <row r="54" spans="1:26" ht="24" customHeight="1" x14ac:dyDescent="0.25">
      <c r="A54" s="16"/>
      <c r="B54" s="19"/>
      <c r="C54" s="19"/>
      <c r="D54" s="19"/>
      <c r="E54" s="22"/>
      <c r="F54" s="16"/>
      <c r="G54" s="19"/>
      <c r="H54" s="19"/>
      <c r="I54" s="19"/>
      <c r="J54" s="22"/>
      <c r="K54" s="16"/>
      <c r="L54" s="19"/>
      <c r="M54" s="19"/>
      <c r="N54" s="19"/>
      <c r="O54" s="22"/>
      <c r="P54" s="16"/>
      <c r="Q54" s="19"/>
      <c r="R54" s="19"/>
      <c r="S54" s="19"/>
      <c r="T54" s="22"/>
      <c r="U54" s="16"/>
      <c r="V54" s="27"/>
      <c r="W54" s="27"/>
      <c r="X54" s="27"/>
      <c r="Y54" s="27"/>
      <c r="Z54" s="33"/>
    </row>
    <row r="55" spans="1:26" ht="18.75" customHeight="1" x14ac:dyDescent="0.25">
      <c r="A55" s="17"/>
      <c r="B55" s="20"/>
      <c r="C55" s="20"/>
      <c r="D55" s="20"/>
      <c r="E55" s="23"/>
      <c r="F55" s="17"/>
      <c r="G55" s="20"/>
      <c r="H55" s="20"/>
      <c r="I55" s="20"/>
      <c r="J55" s="23"/>
      <c r="K55" s="17"/>
      <c r="L55" s="20"/>
      <c r="M55" s="20"/>
      <c r="N55" s="20"/>
      <c r="O55" s="23"/>
      <c r="P55" s="17"/>
      <c r="Q55" s="20"/>
      <c r="R55" s="20"/>
      <c r="S55" s="20"/>
      <c r="T55" s="23"/>
      <c r="U55" s="17"/>
      <c r="V55" s="34"/>
      <c r="W55" s="34"/>
      <c r="X55" s="34"/>
      <c r="Y55" s="34"/>
      <c r="Z55" s="35"/>
    </row>
    <row r="56" spans="1:26" ht="15" customHeight="1" x14ac:dyDescent="0.25">
      <c r="A56" s="15"/>
      <c r="B56" s="18" t="s">
        <v>103</v>
      </c>
      <c r="C56" s="18"/>
      <c r="D56" s="18"/>
      <c r="E56" s="21"/>
      <c r="F56" s="15"/>
      <c r="G56" s="18" t="s">
        <v>104</v>
      </c>
      <c r="H56" s="18"/>
      <c r="I56" s="18"/>
      <c r="J56" s="21"/>
      <c r="K56" s="15"/>
      <c r="L56" s="18" t="s">
        <v>105</v>
      </c>
      <c r="M56" s="18"/>
      <c r="N56" s="18"/>
      <c r="O56" s="21"/>
      <c r="P56" s="15"/>
      <c r="Q56" s="18" t="s">
        <v>106</v>
      </c>
      <c r="R56" s="18"/>
      <c r="S56" s="18"/>
      <c r="T56" s="21"/>
      <c r="U56" s="15"/>
      <c r="V56" s="24" t="s">
        <v>9</v>
      </c>
      <c r="W56" s="24"/>
      <c r="X56" s="24"/>
      <c r="Y56" s="24"/>
      <c r="Z56" s="32"/>
    </row>
    <row r="57" spans="1:26" ht="15" customHeight="1" x14ac:dyDescent="0.25">
      <c r="A57" s="16"/>
      <c r="B57" s="19"/>
      <c r="C57" s="19"/>
      <c r="D57" s="19"/>
      <c r="E57" s="22"/>
      <c r="F57" s="16"/>
      <c r="G57" s="19"/>
      <c r="H57" s="19"/>
      <c r="I57" s="19"/>
      <c r="J57" s="22"/>
      <c r="K57" s="16"/>
      <c r="L57" s="19"/>
      <c r="M57" s="19"/>
      <c r="N57" s="19"/>
      <c r="O57" s="22"/>
      <c r="P57" s="16"/>
      <c r="Q57" s="19"/>
      <c r="R57" s="19"/>
      <c r="S57" s="19"/>
      <c r="T57" s="22"/>
      <c r="U57" s="16"/>
      <c r="V57" s="27"/>
      <c r="W57" s="27"/>
      <c r="X57" s="27"/>
      <c r="Y57" s="27"/>
      <c r="Z57" s="33"/>
    </row>
    <row r="58" spans="1:26" ht="15" customHeight="1" x14ac:dyDescent="0.25">
      <c r="A58" s="16"/>
      <c r="B58" s="19"/>
      <c r="C58" s="19"/>
      <c r="D58" s="19"/>
      <c r="E58" s="22"/>
      <c r="F58" s="16"/>
      <c r="G58" s="19"/>
      <c r="H58" s="19"/>
      <c r="I58" s="19"/>
      <c r="J58" s="22"/>
      <c r="K58" s="16"/>
      <c r="L58" s="19"/>
      <c r="M58" s="19"/>
      <c r="N58" s="19"/>
      <c r="O58" s="22"/>
      <c r="P58" s="16"/>
      <c r="Q58" s="19"/>
      <c r="R58" s="19"/>
      <c r="S58" s="19"/>
      <c r="T58" s="22"/>
      <c r="U58" s="16"/>
      <c r="V58" s="27"/>
      <c r="W58" s="27"/>
      <c r="X58" s="27"/>
      <c r="Y58" s="27"/>
      <c r="Z58" s="33"/>
    </row>
    <row r="59" spans="1:26" ht="15" customHeight="1" x14ac:dyDescent="0.25">
      <c r="A59" s="16"/>
      <c r="B59" s="19"/>
      <c r="C59" s="19"/>
      <c r="D59" s="19"/>
      <c r="E59" s="22"/>
      <c r="F59" s="16"/>
      <c r="G59" s="19"/>
      <c r="H59" s="19"/>
      <c r="I59" s="19"/>
      <c r="J59" s="22"/>
      <c r="K59" s="16"/>
      <c r="L59" s="19"/>
      <c r="M59" s="19"/>
      <c r="N59" s="19"/>
      <c r="O59" s="22"/>
      <c r="P59" s="16"/>
      <c r="Q59" s="19"/>
      <c r="R59" s="19"/>
      <c r="S59" s="19"/>
      <c r="T59" s="22"/>
      <c r="U59" s="16"/>
      <c r="V59" s="27"/>
      <c r="W59" s="27"/>
      <c r="X59" s="27"/>
      <c r="Y59" s="27"/>
      <c r="Z59" s="33"/>
    </row>
    <row r="60" spans="1:26" ht="15" customHeight="1" x14ac:dyDescent="0.25">
      <c r="A60" s="17"/>
      <c r="B60" s="20"/>
      <c r="C60" s="20"/>
      <c r="D60" s="20"/>
      <c r="E60" s="23"/>
      <c r="F60" s="17"/>
      <c r="G60" s="20"/>
      <c r="H60" s="20"/>
      <c r="I60" s="20"/>
      <c r="J60" s="23"/>
      <c r="K60" s="17"/>
      <c r="L60" s="20"/>
      <c r="M60" s="20"/>
      <c r="N60" s="20"/>
      <c r="O60" s="23"/>
      <c r="P60" s="17"/>
      <c r="Q60" s="20"/>
      <c r="R60" s="20"/>
      <c r="S60" s="20"/>
      <c r="T60" s="23"/>
      <c r="U60" s="17"/>
      <c r="V60" s="34"/>
      <c r="W60" s="34"/>
      <c r="X60" s="34"/>
      <c r="Y60" s="34"/>
      <c r="Z60" s="35"/>
    </row>
    <row r="61" spans="1:26" ht="15" customHeight="1" x14ac:dyDescent="0.25">
      <c r="A61" s="16"/>
      <c r="B61" s="19" t="s">
        <v>107</v>
      </c>
      <c r="C61" s="19"/>
      <c r="D61" s="19"/>
      <c r="E61" s="22"/>
      <c r="F61" s="16"/>
      <c r="G61" s="19" t="s">
        <v>5</v>
      </c>
      <c r="H61" s="19"/>
      <c r="I61" s="19"/>
      <c r="J61" s="22"/>
      <c r="K61" s="16"/>
      <c r="L61" s="19" t="s">
        <v>7</v>
      </c>
      <c r="M61" s="19"/>
      <c r="N61" s="19"/>
      <c r="O61" s="22"/>
      <c r="P61" s="16"/>
      <c r="Q61" s="19" t="s">
        <v>8</v>
      </c>
      <c r="R61" s="19"/>
      <c r="S61" s="19"/>
      <c r="T61" s="22"/>
      <c r="U61" s="16"/>
      <c r="V61" s="27" t="s">
        <v>9</v>
      </c>
      <c r="W61" s="27"/>
      <c r="X61" s="27"/>
      <c r="Y61" s="27"/>
      <c r="Z61" s="33"/>
    </row>
    <row r="62" spans="1:26" ht="15" customHeight="1" x14ac:dyDescent="0.25">
      <c r="A62" s="16"/>
      <c r="B62" s="19"/>
      <c r="C62" s="19"/>
      <c r="D62" s="19"/>
      <c r="E62" s="22"/>
      <c r="F62" s="16"/>
      <c r="G62" s="19"/>
      <c r="H62" s="19"/>
      <c r="I62" s="19"/>
      <c r="J62" s="22"/>
      <c r="K62" s="16"/>
      <c r="L62" s="19"/>
      <c r="M62" s="19"/>
      <c r="N62" s="19"/>
      <c r="O62" s="22"/>
      <c r="P62" s="16"/>
      <c r="Q62" s="19"/>
      <c r="R62" s="19"/>
      <c r="S62" s="19"/>
      <c r="T62" s="22"/>
      <c r="U62" s="16"/>
      <c r="V62" s="27"/>
      <c r="W62" s="27"/>
      <c r="X62" s="27"/>
      <c r="Y62" s="27"/>
      <c r="Z62" s="33"/>
    </row>
    <row r="63" spans="1:26" ht="15" customHeight="1" x14ac:dyDescent="0.25">
      <c r="A63" s="16"/>
      <c r="B63" s="19"/>
      <c r="C63" s="19"/>
      <c r="D63" s="19"/>
      <c r="E63" s="22"/>
      <c r="F63" s="16"/>
      <c r="G63" s="19"/>
      <c r="H63" s="19"/>
      <c r="I63" s="19"/>
      <c r="J63" s="22"/>
      <c r="K63" s="16"/>
      <c r="L63" s="19"/>
      <c r="M63" s="19"/>
      <c r="N63" s="19"/>
      <c r="O63" s="22"/>
      <c r="P63" s="16"/>
      <c r="Q63" s="19"/>
      <c r="R63" s="19"/>
      <c r="S63" s="19"/>
      <c r="T63" s="22"/>
      <c r="U63" s="16"/>
      <c r="V63" s="27"/>
      <c r="W63" s="27"/>
      <c r="X63" s="27"/>
      <c r="Y63" s="27"/>
      <c r="Z63" s="33"/>
    </row>
    <row r="64" spans="1:26" ht="15" customHeight="1" x14ac:dyDescent="0.25">
      <c r="A64" s="16"/>
      <c r="B64" s="19"/>
      <c r="C64" s="19"/>
      <c r="D64" s="19"/>
      <c r="E64" s="22"/>
      <c r="F64" s="16"/>
      <c r="G64" s="19"/>
      <c r="H64" s="19"/>
      <c r="I64" s="19"/>
      <c r="J64" s="22"/>
      <c r="K64" s="16"/>
      <c r="L64" s="19"/>
      <c r="M64" s="19"/>
      <c r="N64" s="19"/>
      <c r="O64" s="22"/>
      <c r="P64" s="16"/>
      <c r="Q64" s="19"/>
      <c r="R64" s="19"/>
      <c r="S64" s="19"/>
      <c r="T64" s="22"/>
      <c r="U64" s="16"/>
      <c r="V64" s="27"/>
      <c r="W64" s="27"/>
      <c r="X64" s="27"/>
      <c r="Y64" s="27"/>
      <c r="Z64" s="33"/>
    </row>
    <row r="65" spans="1:26" ht="15" customHeight="1" x14ac:dyDescent="0.25">
      <c r="A65" s="17"/>
      <c r="B65" s="20"/>
      <c r="C65" s="20"/>
      <c r="D65" s="20"/>
      <c r="E65" s="23"/>
      <c r="F65" s="17"/>
      <c r="G65" s="20"/>
      <c r="H65" s="20"/>
      <c r="I65" s="20"/>
      <c r="J65" s="23"/>
      <c r="K65" s="17"/>
      <c r="L65" s="20"/>
      <c r="M65" s="20"/>
      <c r="N65" s="20"/>
      <c r="O65" s="23"/>
      <c r="P65" s="17"/>
      <c r="Q65" s="20"/>
      <c r="R65" s="20"/>
      <c r="S65" s="20"/>
      <c r="T65" s="23"/>
      <c r="U65" s="17"/>
      <c r="V65" s="34"/>
      <c r="W65" s="34"/>
      <c r="X65" s="34"/>
      <c r="Y65" s="34"/>
      <c r="Z65" s="35"/>
    </row>
    <row r="66" spans="1:26" ht="15" customHeight="1" x14ac:dyDescent="0.25">
      <c r="A66" s="36">
        <v>8</v>
      </c>
      <c r="B66" s="52" t="s">
        <v>117</v>
      </c>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 customHeight="1" x14ac:dyDescent="0.25">
      <c r="A67" s="37"/>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15" customHeight="1" x14ac:dyDescent="0.25">
      <c r="A68" s="15"/>
      <c r="B68" s="18" t="s">
        <v>10</v>
      </c>
      <c r="C68" s="18"/>
      <c r="D68" s="18"/>
      <c r="E68" s="21"/>
      <c r="F68" s="15"/>
      <c r="G68" s="18" t="s">
        <v>13</v>
      </c>
      <c r="H68" s="18"/>
      <c r="I68" s="18"/>
      <c r="J68" s="21"/>
      <c r="K68" s="15"/>
      <c r="L68" s="18" t="s">
        <v>108</v>
      </c>
      <c r="M68" s="18"/>
      <c r="N68" s="18"/>
      <c r="O68" s="21"/>
      <c r="P68" s="15"/>
      <c r="Q68" s="18" t="s">
        <v>18</v>
      </c>
      <c r="R68" s="18"/>
      <c r="S68" s="18"/>
      <c r="T68" s="21"/>
      <c r="U68" s="15"/>
      <c r="V68" s="24" t="s">
        <v>24</v>
      </c>
      <c r="W68" s="24"/>
      <c r="X68" s="24"/>
      <c r="Y68" s="24"/>
      <c r="Z68" s="32"/>
    </row>
    <row r="69" spans="1:26" ht="15" customHeight="1" x14ac:dyDescent="0.25">
      <c r="A69" s="16"/>
      <c r="B69" s="19"/>
      <c r="C69" s="19"/>
      <c r="D69" s="19"/>
      <c r="E69" s="22"/>
      <c r="F69" s="16"/>
      <c r="G69" s="19"/>
      <c r="H69" s="19"/>
      <c r="I69" s="19"/>
      <c r="J69" s="22"/>
      <c r="K69" s="16"/>
      <c r="L69" s="19"/>
      <c r="M69" s="19"/>
      <c r="N69" s="19"/>
      <c r="O69" s="22"/>
      <c r="P69" s="16"/>
      <c r="Q69" s="19"/>
      <c r="R69" s="19"/>
      <c r="S69" s="19"/>
      <c r="T69" s="22"/>
      <c r="U69" s="16"/>
      <c r="V69" s="27"/>
      <c r="W69" s="27"/>
      <c r="X69" s="27"/>
      <c r="Y69" s="27"/>
      <c r="Z69" s="33"/>
    </row>
    <row r="70" spans="1:26" ht="15" customHeight="1" x14ac:dyDescent="0.25">
      <c r="A70" s="16"/>
      <c r="B70" s="19"/>
      <c r="C70" s="19"/>
      <c r="D70" s="19"/>
      <c r="E70" s="22"/>
      <c r="F70" s="16"/>
      <c r="G70" s="19"/>
      <c r="H70" s="19"/>
      <c r="I70" s="19"/>
      <c r="J70" s="22"/>
      <c r="K70" s="16"/>
      <c r="L70" s="19"/>
      <c r="M70" s="19"/>
      <c r="N70" s="19"/>
      <c r="O70" s="22"/>
      <c r="P70" s="16"/>
      <c r="Q70" s="19"/>
      <c r="R70" s="19"/>
      <c r="S70" s="19"/>
      <c r="T70" s="22"/>
      <c r="U70" s="16"/>
      <c r="V70" s="27"/>
      <c r="W70" s="27"/>
      <c r="X70" s="27"/>
      <c r="Y70" s="27"/>
      <c r="Z70" s="33"/>
    </row>
    <row r="71" spans="1:26" ht="15" customHeight="1" x14ac:dyDescent="0.25">
      <c r="A71" s="16"/>
      <c r="B71" s="19"/>
      <c r="C71" s="19"/>
      <c r="D71" s="19"/>
      <c r="E71" s="22"/>
      <c r="F71" s="16"/>
      <c r="G71" s="19"/>
      <c r="H71" s="19"/>
      <c r="I71" s="19"/>
      <c r="J71" s="22"/>
      <c r="K71" s="16"/>
      <c r="L71" s="19"/>
      <c r="M71" s="19"/>
      <c r="N71" s="19"/>
      <c r="O71" s="22"/>
      <c r="P71" s="16"/>
      <c r="Q71" s="19"/>
      <c r="R71" s="19"/>
      <c r="S71" s="19"/>
      <c r="T71" s="22"/>
      <c r="U71" s="16"/>
      <c r="V71" s="27"/>
      <c r="W71" s="27"/>
      <c r="X71" s="27"/>
      <c r="Y71" s="27"/>
      <c r="Z71" s="33"/>
    </row>
    <row r="72" spans="1:26" ht="15" customHeight="1" x14ac:dyDescent="0.25">
      <c r="A72" s="17"/>
      <c r="B72" s="20"/>
      <c r="C72" s="20"/>
      <c r="D72" s="20"/>
      <c r="E72" s="23"/>
      <c r="F72" s="17"/>
      <c r="G72" s="20"/>
      <c r="H72" s="20"/>
      <c r="I72" s="20"/>
      <c r="J72" s="23"/>
      <c r="K72" s="17"/>
      <c r="L72" s="20"/>
      <c r="M72" s="20"/>
      <c r="N72" s="20"/>
      <c r="O72" s="23"/>
      <c r="P72" s="17"/>
      <c r="Q72" s="20"/>
      <c r="R72" s="20"/>
      <c r="S72" s="20"/>
      <c r="T72" s="23"/>
      <c r="U72" s="17"/>
      <c r="V72" s="34"/>
      <c r="W72" s="34"/>
      <c r="X72" s="34"/>
      <c r="Y72" s="34"/>
      <c r="Z72" s="35"/>
    </row>
    <row r="73" spans="1:26" ht="15" customHeight="1" x14ac:dyDescent="0.25">
      <c r="A73" s="15"/>
      <c r="B73" s="18" t="s">
        <v>11</v>
      </c>
      <c r="C73" s="18"/>
      <c r="D73" s="18"/>
      <c r="E73" s="21"/>
      <c r="F73" s="15"/>
      <c r="G73" s="18" t="s">
        <v>14</v>
      </c>
      <c r="H73" s="18"/>
      <c r="I73" s="18"/>
      <c r="J73" s="21"/>
      <c r="K73" s="15"/>
      <c r="L73" s="18" t="s">
        <v>109</v>
      </c>
      <c r="M73" s="18"/>
      <c r="N73" s="18"/>
      <c r="O73" s="21"/>
      <c r="P73" s="15"/>
      <c r="Q73" s="18" t="s">
        <v>19</v>
      </c>
      <c r="R73" s="18"/>
      <c r="S73" s="18"/>
      <c r="T73" s="21"/>
      <c r="U73" s="15"/>
      <c r="V73" s="24" t="s">
        <v>25</v>
      </c>
      <c r="W73" s="25"/>
      <c r="X73" s="25"/>
      <c r="Y73" s="25"/>
      <c r="Z73" s="26"/>
    </row>
    <row r="74" spans="1:26" ht="24" customHeight="1" x14ac:dyDescent="0.25">
      <c r="A74" s="17"/>
      <c r="B74" s="20"/>
      <c r="C74" s="20"/>
      <c r="D74" s="20"/>
      <c r="E74" s="23"/>
      <c r="F74" s="17"/>
      <c r="G74" s="20"/>
      <c r="H74" s="20"/>
      <c r="I74" s="20"/>
      <c r="J74" s="23"/>
      <c r="K74" s="17"/>
      <c r="L74" s="20"/>
      <c r="M74" s="20"/>
      <c r="N74" s="20"/>
      <c r="O74" s="23"/>
      <c r="P74" s="17"/>
      <c r="Q74" s="20"/>
      <c r="R74" s="20"/>
      <c r="S74" s="20"/>
      <c r="T74" s="23"/>
      <c r="U74" s="17"/>
      <c r="V74" s="30"/>
      <c r="W74" s="30"/>
      <c r="X74" s="30"/>
      <c r="Y74" s="30"/>
      <c r="Z74" s="31"/>
    </row>
    <row r="75" spans="1:26" ht="15" customHeight="1" x14ac:dyDescent="0.25">
      <c r="A75" s="15"/>
      <c r="B75" s="18" t="s">
        <v>110</v>
      </c>
      <c r="C75" s="18"/>
      <c r="D75" s="18"/>
      <c r="E75" s="21"/>
      <c r="F75" s="15"/>
      <c r="G75" s="18" t="s">
        <v>15</v>
      </c>
      <c r="H75" s="18"/>
      <c r="I75" s="18"/>
      <c r="J75" s="21"/>
      <c r="K75" s="15"/>
      <c r="L75" s="18" t="s">
        <v>111</v>
      </c>
      <c r="M75" s="18"/>
      <c r="N75" s="18"/>
      <c r="O75" s="21"/>
      <c r="P75" s="15"/>
      <c r="Q75" s="18" t="s">
        <v>20</v>
      </c>
      <c r="R75" s="18"/>
      <c r="S75" s="18"/>
      <c r="T75" s="21"/>
      <c r="U75" s="15"/>
      <c r="V75" s="42" t="s">
        <v>9</v>
      </c>
      <c r="W75" s="48"/>
      <c r="X75" s="48"/>
      <c r="Y75" s="48"/>
      <c r="Z75" s="49"/>
    </row>
    <row r="76" spans="1:26" ht="16.5" customHeight="1" x14ac:dyDescent="0.25">
      <c r="A76" s="17"/>
      <c r="B76" s="20"/>
      <c r="C76" s="20"/>
      <c r="D76" s="20"/>
      <c r="E76" s="23"/>
      <c r="F76" s="17"/>
      <c r="G76" s="20"/>
      <c r="H76" s="20"/>
      <c r="I76" s="20"/>
      <c r="J76" s="23"/>
      <c r="K76" s="17"/>
      <c r="L76" s="20"/>
      <c r="M76" s="20"/>
      <c r="N76" s="20"/>
      <c r="O76" s="23"/>
      <c r="P76" s="17"/>
      <c r="Q76" s="20"/>
      <c r="R76" s="20"/>
      <c r="S76" s="20"/>
      <c r="T76" s="23"/>
      <c r="U76" s="17"/>
      <c r="V76" s="50"/>
      <c r="W76" s="50"/>
      <c r="X76" s="50"/>
      <c r="Y76" s="50"/>
      <c r="Z76" s="51"/>
    </row>
    <row r="77" spans="1:26" ht="15" customHeight="1" x14ac:dyDescent="0.25">
      <c r="A77" s="15"/>
      <c r="B77" s="18" t="s">
        <v>112</v>
      </c>
      <c r="C77" s="18"/>
      <c r="D77" s="18"/>
      <c r="E77" s="21"/>
      <c r="F77" s="15"/>
      <c r="G77" s="18" t="s">
        <v>183</v>
      </c>
      <c r="H77" s="18"/>
      <c r="I77" s="18"/>
      <c r="J77" s="21"/>
      <c r="K77" s="15"/>
      <c r="L77" s="18" t="s">
        <v>113</v>
      </c>
      <c r="M77" s="18"/>
      <c r="N77" s="18"/>
      <c r="O77" s="21"/>
      <c r="P77" s="15"/>
      <c r="Q77" s="18" t="s">
        <v>21</v>
      </c>
      <c r="R77" s="18"/>
      <c r="S77" s="18"/>
      <c r="T77" s="21"/>
      <c r="U77" s="15"/>
      <c r="V77" s="42" t="s">
        <v>9</v>
      </c>
      <c r="W77" s="42"/>
      <c r="X77" s="42"/>
      <c r="Y77" s="42"/>
      <c r="Z77" s="43"/>
    </row>
    <row r="78" spans="1:26" ht="15" customHeight="1" x14ac:dyDescent="0.25">
      <c r="A78" s="16"/>
      <c r="B78" s="19"/>
      <c r="C78" s="19"/>
      <c r="D78" s="19"/>
      <c r="E78" s="22"/>
      <c r="F78" s="16"/>
      <c r="G78" s="19"/>
      <c r="H78" s="19"/>
      <c r="I78" s="19"/>
      <c r="J78" s="22"/>
      <c r="K78" s="16"/>
      <c r="L78" s="19"/>
      <c r="M78" s="19"/>
      <c r="N78" s="19"/>
      <c r="O78" s="22"/>
      <c r="P78" s="16"/>
      <c r="Q78" s="19"/>
      <c r="R78" s="19"/>
      <c r="S78" s="19"/>
      <c r="T78" s="22"/>
      <c r="U78" s="16"/>
      <c r="V78" s="44"/>
      <c r="W78" s="44"/>
      <c r="X78" s="44"/>
      <c r="Y78" s="44"/>
      <c r="Z78" s="45"/>
    </row>
    <row r="79" spans="1:26" ht="15" customHeight="1" x14ac:dyDescent="0.25">
      <c r="A79" s="16"/>
      <c r="B79" s="19"/>
      <c r="C79" s="19"/>
      <c r="D79" s="19"/>
      <c r="E79" s="22"/>
      <c r="F79" s="16"/>
      <c r="G79" s="19"/>
      <c r="H79" s="19"/>
      <c r="I79" s="19"/>
      <c r="J79" s="22"/>
      <c r="K79" s="16"/>
      <c r="L79" s="19"/>
      <c r="M79" s="19"/>
      <c r="N79" s="19"/>
      <c r="O79" s="22"/>
      <c r="P79" s="16"/>
      <c r="Q79" s="19"/>
      <c r="R79" s="19"/>
      <c r="S79" s="19"/>
      <c r="T79" s="22"/>
      <c r="U79" s="16"/>
      <c r="V79" s="44"/>
      <c r="W79" s="44"/>
      <c r="X79" s="44"/>
      <c r="Y79" s="44"/>
      <c r="Z79" s="45"/>
    </row>
    <row r="80" spans="1:26" ht="1.5" customHeight="1" x14ac:dyDescent="0.25">
      <c r="A80" s="17"/>
      <c r="B80" s="20"/>
      <c r="C80" s="20"/>
      <c r="D80" s="20"/>
      <c r="E80" s="23"/>
      <c r="F80" s="17"/>
      <c r="G80" s="20"/>
      <c r="H80" s="20"/>
      <c r="I80" s="20"/>
      <c r="J80" s="23"/>
      <c r="K80" s="17"/>
      <c r="L80" s="20"/>
      <c r="M80" s="20"/>
      <c r="N80" s="20"/>
      <c r="O80" s="23"/>
      <c r="P80" s="17"/>
      <c r="Q80" s="20"/>
      <c r="R80" s="20"/>
      <c r="S80" s="20"/>
      <c r="T80" s="23"/>
      <c r="U80" s="17"/>
      <c r="V80" s="46"/>
      <c r="W80" s="46"/>
      <c r="X80" s="46"/>
      <c r="Y80" s="46"/>
      <c r="Z80" s="47"/>
    </row>
    <row r="81" spans="1:26" ht="15" customHeight="1" x14ac:dyDescent="0.25">
      <c r="A81" s="15"/>
      <c r="B81" s="18" t="s">
        <v>114</v>
      </c>
      <c r="C81" s="18"/>
      <c r="D81" s="18"/>
      <c r="E81" s="21"/>
      <c r="F81" s="15"/>
      <c r="G81" s="18" t="s">
        <v>115</v>
      </c>
      <c r="H81" s="18"/>
      <c r="I81" s="18"/>
      <c r="J81" s="21"/>
      <c r="K81" s="15"/>
      <c r="L81" s="18" t="s">
        <v>17</v>
      </c>
      <c r="M81" s="18"/>
      <c r="N81" s="18"/>
      <c r="O81" s="21"/>
      <c r="P81" s="15"/>
      <c r="Q81" s="18" t="s">
        <v>22</v>
      </c>
      <c r="R81" s="18"/>
      <c r="S81" s="18"/>
      <c r="T81" s="21"/>
      <c r="U81" s="15"/>
      <c r="V81" s="42" t="s">
        <v>9</v>
      </c>
      <c r="W81" s="42"/>
      <c r="X81" s="42"/>
      <c r="Y81" s="42"/>
      <c r="Z81" s="43"/>
    </row>
    <row r="82" spans="1:26" ht="15" customHeight="1" x14ac:dyDescent="0.25">
      <c r="A82" s="16"/>
      <c r="B82" s="19"/>
      <c r="C82" s="19"/>
      <c r="D82" s="19"/>
      <c r="E82" s="22"/>
      <c r="F82" s="16"/>
      <c r="G82" s="19"/>
      <c r="H82" s="19"/>
      <c r="I82" s="19"/>
      <c r="J82" s="22"/>
      <c r="K82" s="16"/>
      <c r="L82" s="19"/>
      <c r="M82" s="19"/>
      <c r="N82" s="19"/>
      <c r="O82" s="22"/>
      <c r="P82" s="16"/>
      <c r="Q82" s="19"/>
      <c r="R82" s="19"/>
      <c r="S82" s="19"/>
      <c r="T82" s="22"/>
      <c r="U82" s="16"/>
      <c r="V82" s="44"/>
      <c r="W82" s="44"/>
      <c r="X82" s="44"/>
      <c r="Y82" s="44"/>
      <c r="Z82" s="45"/>
    </row>
    <row r="83" spans="1:26" ht="15" customHeight="1" x14ac:dyDescent="0.25">
      <c r="A83" s="16"/>
      <c r="B83" s="19"/>
      <c r="C83" s="19"/>
      <c r="D83" s="19"/>
      <c r="E83" s="22"/>
      <c r="F83" s="16"/>
      <c r="G83" s="19"/>
      <c r="H83" s="19"/>
      <c r="I83" s="19"/>
      <c r="J83" s="22"/>
      <c r="K83" s="16"/>
      <c r="L83" s="19"/>
      <c r="M83" s="19"/>
      <c r="N83" s="19"/>
      <c r="O83" s="22"/>
      <c r="P83" s="16"/>
      <c r="Q83" s="19"/>
      <c r="R83" s="19"/>
      <c r="S83" s="19"/>
      <c r="T83" s="22"/>
      <c r="U83" s="16"/>
      <c r="V83" s="44"/>
      <c r="W83" s="44"/>
      <c r="X83" s="44"/>
      <c r="Y83" s="44"/>
      <c r="Z83" s="45"/>
    </row>
    <row r="84" spans="1:26" ht="15" customHeight="1" x14ac:dyDescent="0.25">
      <c r="A84" s="17"/>
      <c r="B84" s="20"/>
      <c r="C84" s="20"/>
      <c r="D84" s="20"/>
      <c r="E84" s="23"/>
      <c r="F84" s="17"/>
      <c r="G84" s="20"/>
      <c r="H84" s="20"/>
      <c r="I84" s="20"/>
      <c r="J84" s="23"/>
      <c r="K84" s="17"/>
      <c r="L84" s="20"/>
      <c r="M84" s="20"/>
      <c r="N84" s="20"/>
      <c r="O84" s="23"/>
      <c r="P84" s="17"/>
      <c r="Q84" s="20"/>
      <c r="R84" s="20"/>
      <c r="S84" s="20"/>
      <c r="T84" s="23"/>
      <c r="U84" s="17"/>
      <c r="V84" s="46"/>
      <c r="W84" s="46"/>
      <c r="X84" s="46"/>
      <c r="Y84" s="46"/>
      <c r="Z84" s="47"/>
    </row>
    <row r="85" spans="1:26" ht="15" customHeight="1" x14ac:dyDescent="0.25">
      <c r="A85" s="16"/>
      <c r="B85" s="19" t="s">
        <v>12</v>
      </c>
      <c r="C85" s="19"/>
      <c r="D85" s="19"/>
      <c r="E85" s="22"/>
      <c r="F85" s="16"/>
      <c r="G85" s="19" t="s">
        <v>16</v>
      </c>
      <c r="H85" s="19"/>
      <c r="I85" s="19"/>
      <c r="J85" s="22"/>
      <c r="K85" s="16"/>
      <c r="L85" s="19" t="s">
        <v>116</v>
      </c>
      <c r="M85" s="19"/>
      <c r="N85" s="19"/>
      <c r="O85" s="22"/>
      <c r="P85" s="16"/>
      <c r="Q85" s="19" t="s">
        <v>23</v>
      </c>
      <c r="R85" s="19"/>
      <c r="S85" s="19"/>
      <c r="T85" s="22"/>
      <c r="U85" s="16"/>
      <c r="V85" s="44" t="s">
        <v>9</v>
      </c>
      <c r="W85" s="44"/>
      <c r="X85" s="44"/>
      <c r="Y85" s="44"/>
      <c r="Z85" s="45"/>
    </row>
    <row r="86" spans="1:26" ht="15" customHeight="1" x14ac:dyDescent="0.25">
      <c r="A86" s="16"/>
      <c r="B86" s="19"/>
      <c r="C86" s="19"/>
      <c r="D86" s="19"/>
      <c r="E86" s="22"/>
      <c r="F86" s="16"/>
      <c r="G86" s="19"/>
      <c r="H86" s="19"/>
      <c r="I86" s="19"/>
      <c r="J86" s="22"/>
      <c r="K86" s="16"/>
      <c r="L86" s="19"/>
      <c r="M86" s="19"/>
      <c r="N86" s="19"/>
      <c r="O86" s="22"/>
      <c r="P86" s="16"/>
      <c r="Q86" s="19"/>
      <c r="R86" s="19"/>
      <c r="S86" s="19"/>
      <c r="T86" s="22"/>
      <c r="U86" s="16"/>
      <c r="V86" s="44"/>
      <c r="W86" s="44"/>
      <c r="X86" s="44"/>
      <c r="Y86" s="44"/>
      <c r="Z86" s="45"/>
    </row>
    <row r="87" spans="1:26" ht="18" customHeight="1" x14ac:dyDescent="0.25">
      <c r="A87" s="17"/>
      <c r="B87" s="20"/>
      <c r="C87" s="20"/>
      <c r="D87" s="20"/>
      <c r="E87" s="23"/>
      <c r="F87" s="17"/>
      <c r="G87" s="20"/>
      <c r="H87" s="20"/>
      <c r="I87" s="20"/>
      <c r="J87" s="23"/>
      <c r="K87" s="17"/>
      <c r="L87" s="20"/>
      <c r="M87" s="20"/>
      <c r="N87" s="20"/>
      <c r="O87" s="23"/>
      <c r="P87" s="17"/>
      <c r="Q87" s="20"/>
      <c r="R87" s="20"/>
      <c r="S87" s="20"/>
      <c r="T87" s="23"/>
      <c r="U87" s="17"/>
      <c r="V87" s="46"/>
      <c r="W87" s="46"/>
      <c r="X87" s="46"/>
      <c r="Y87" s="46"/>
      <c r="Z87" s="47"/>
    </row>
    <row r="88" spans="1:26" ht="27.75" customHeight="1" x14ac:dyDescent="0.25">
      <c r="A88" s="36">
        <v>9</v>
      </c>
      <c r="B88" s="52" t="s">
        <v>88</v>
      </c>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8.25" customHeight="1" x14ac:dyDescent="0.25">
      <c r="A89" s="37"/>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15" customHeight="1" x14ac:dyDescent="0.25">
      <c r="A90" s="15"/>
      <c r="B90" s="18" t="s">
        <v>26</v>
      </c>
      <c r="C90" s="18"/>
      <c r="D90" s="18"/>
      <c r="E90" s="18"/>
      <c r="F90" s="15"/>
      <c r="G90" s="18" t="s">
        <v>119</v>
      </c>
      <c r="H90" s="18"/>
      <c r="I90" s="18"/>
      <c r="J90" s="21"/>
      <c r="K90" s="15"/>
      <c r="L90" s="18" t="s">
        <v>120</v>
      </c>
      <c r="M90" s="18"/>
      <c r="N90" s="18"/>
      <c r="O90" s="21"/>
      <c r="P90" s="15"/>
      <c r="Q90" s="18" t="s">
        <v>121</v>
      </c>
      <c r="R90" s="18"/>
      <c r="S90" s="18"/>
      <c r="T90" s="21"/>
      <c r="U90" s="15"/>
      <c r="V90" s="24" t="s">
        <v>122</v>
      </c>
      <c r="W90" s="24"/>
      <c r="X90" s="24"/>
      <c r="Y90" s="24"/>
      <c r="Z90" s="32"/>
    </row>
    <row r="91" spans="1:26" ht="15" customHeight="1" x14ac:dyDescent="0.25">
      <c r="A91" s="16"/>
      <c r="B91" s="19"/>
      <c r="C91" s="19"/>
      <c r="D91" s="19"/>
      <c r="E91" s="19"/>
      <c r="F91" s="16"/>
      <c r="G91" s="19"/>
      <c r="H91" s="19"/>
      <c r="I91" s="19"/>
      <c r="J91" s="22"/>
      <c r="K91" s="16"/>
      <c r="L91" s="19"/>
      <c r="M91" s="19"/>
      <c r="N91" s="19"/>
      <c r="O91" s="22"/>
      <c r="P91" s="16"/>
      <c r="Q91" s="19"/>
      <c r="R91" s="19"/>
      <c r="S91" s="19"/>
      <c r="T91" s="22"/>
      <c r="U91" s="16"/>
      <c r="V91" s="27"/>
      <c r="W91" s="27"/>
      <c r="X91" s="27"/>
      <c r="Y91" s="27"/>
      <c r="Z91" s="33"/>
    </row>
    <row r="92" spans="1:26" ht="15" customHeight="1" x14ac:dyDescent="0.25">
      <c r="A92" s="16"/>
      <c r="B92" s="19"/>
      <c r="C92" s="19"/>
      <c r="D92" s="19"/>
      <c r="E92" s="19"/>
      <c r="F92" s="16"/>
      <c r="G92" s="19"/>
      <c r="H92" s="19"/>
      <c r="I92" s="19"/>
      <c r="J92" s="22"/>
      <c r="K92" s="16"/>
      <c r="L92" s="19"/>
      <c r="M92" s="19"/>
      <c r="N92" s="19"/>
      <c r="O92" s="22"/>
      <c r="P92" s="16"/>
      <c r="Q92" s="19"/>
      <c r="R92" s="19"/>
      <c r="S92" s="19"/>
      <c r="T92" s="22"/>
      <c r="U92" s="16"/>
      <c r="V92" s="27"/>
      <c r="W92" s="27"/>
      <c r="X92" s="27"/>
      <c r="Y92" s="27"/>
      <c r="Z92" s="33"/>
    </row>
    <row r="93" spans="1:26" ht="15" customHeight="1" x14ac:dyDescent="0.25">
      <c r="A93" s="16"/>
      <c r="B93" s="19"/>
      <c r="C93" s="19"/>
      <c r="D93" s="19"/>
      <c r="E93" s="19"/>
      <c r="F93" s="16"/>
      <c r="G93" s="19"/>
      <c r="H93" s="19"/>
      <c r="I93" s="19"/>
      <c r="J93" s="22"/>
      <c r="K93" s="16"/>
      <c r="L93" s="19"/>
      <c r="M93" s="19"/>
      <c r="N93" s="19"/>
      <c r="O93" s="22"/>
      <c r="P93" s="16"/>
      <c r="Q93" s="19"/>
      <c r="R93" s="19"/>
      <c r="S93" s="19"/>
      <c r="T93" s="22"/>
      <c r="U93" s="16"/>
      <c r="V93" s="27"/>
      <c r="W93" s="27"/>
      <c r="X93" s="27"/>
      <c r="Y93" s="27"/>
      <c r="Z93" s="33"/>
    </row>
    <row r="94" spans="1:26" ht="15" customHeight="1" x14ac:dyDescent="0.25">
      <c r="A94" s="17"/>
      <c r="B94" s="20"/>
      <c r="C94" s="20"/>
      <c r="D94" s="20"/>
      <c r="E94" s="20"/>
      <c r="F94" s="17"/>
      <c r="G94" s="20"/>
      <c r="H94" s="20"/>
      <c r="I94" s="20"/>
      <c r="J94" s="23"/>
      <c r="K94" s="17"/>
      <c r="L94" s="20"/>
      <c r="M94" s="20"/>
      <c r="N94" s="20"/>
      <c r="O94" s="23"/>
      <c r="P94" s="17"/>
      <c r="Q94" s="20"/>
      <c r="R94" s="20"/>
      <c r="S94" s="20"/>
      <c r="T94" s="23"/>
      <c r="U94" s="17"/>
      <c r="V94" s="34"/>
      <c r="W94" s="34"/>
      <c r="X94" s="34"/>
      <c r="Y94" s="34"/>
      <c r="Z94" s="35"/>
    </row>
    <row r="95" spans="1:26" ht="15" customHeight="1" x14ac:dyDescent="0.25">
      <c r="A95" s="15"/>
      <c r="B95" s="18" t="s">
        <v>123</v>
      </c>
      <c r="C95" s="18"/>
      <c r="D95" s="18"/>
      <c r="E95" s="18"/>
      <c r="F95" s="15"/>
      <c r="G95" s="18" t="s">
        <v>30</v>
      </c>
      <c r="H95" s="18"/>
      <c r="I95" s="18"/>
      <c r="J95" s="21"/>
      <c r="K95" s="15"/>
      <c r="L95" s="18" t="s">
        <v>89</v>
      </c>
      <c r="M95" s="18"/>
      <c r="N95" s="18"/>
      <c r="O95" s="21"/>
      <c r="P95" s="15"/>
      <c r="Q95" s="18" t="s">
        <v>124</v>
      </c>
      <c r="R95" s="18"/>
      <c r="S95" s="18"/>
      <c r="T95" s="21"/>
      <c r="U95" s="15"/>
      <c r="V95" s="24" t="s">
        <v>125</v>
      </c>
      <c r="W95" s="25"/>
      <c r="X95" s="25"/>
      <c r="Y95" s="25"/>
      <c r="Z95" s="26"/>
    </row>
    <row r="96" spans="1:26" ht="15" customHeight="1" x14ac:dyDescent="0.25">
      <c r="A96" s="16"/>
      <c r="B96" s="19"/>
      <c r="C96" s="19"/>
      <c r="D96" s="19"/>
      <c r="E96" s="19"/>
      <c r="F96" s="16"/>
      <c r="G96" s="19"/>
      <c r="H96" s="19"/>
      <c r="I96" s="19"/>
      <c r="J96" s="22"/>
      <c r="K96" s="16"/>
      <c r="L96" s="19"/>
      <c r="M96" s="19"/>
      <c r="N96" s="19"/>
      <c r="O96" s="22"/>
      <c r="P96" s="16"/>
      <c r="Q96" s="19"/>
      <c r="R96" s="19"/>
      <c r="S96" s="19"/>
      <c r="T96" s="22"/>
      <c r="U96" s="16"/>
      <c r="V96" s="27"/>
      <c r="W96" s="28"/>
      <c r="X96" s="28"/>
      <c r="Y96" s="28"/>
      <c r="Z96" s="29"/>
    </row>
    <row r="97" spans="1:26" ht="15" customHeight="1" x14ac:dyDescent="0.25">
      <c r="A97" s="17"/>
      <c r="B97" s="20"/>
      <c r="C97" s="20"/>
      <c r="D97" s="20"/>
      <c r="E97" s="20"/>
      <c r="F97" s="17"/>
      <c r="G97" s="20"/>
      <c r="H97" s="20"/>
      <c r="I97" s="20"/>
      <c r="J97" s="23"/>
      <c r="K97" s="17"/>
      <c r="L97" s="20"/>
      <c r="M97" s="20"/>
      <c r="N97" s="20"/>
      <c r="O97" s="23"/>
      <c r="P97" s="17"/>
      <c r="Q97" s="20"/>
      <c r="R97" s="20"/>
      <c r="S97" s="20"/>
      <c r="T97" s="23"/>
      <c r="U97" s="17"/>
      <c r="V97" s="30"/>
      <c r="W97" s="30"/>
      <c r="X97" s="30"/>
      <c r="Y97" s="30"/>
      <c r="Z97" s="31"/>
    </row>
    <row r="98" spans="1:26" ht="15" customHeight="1" x14ac:dyDescent="0.25">
      <c r="A98" s="15"/>
      <c r="B98" s="18" t="s">
        <v>126</v>
      </c>
      <c r="C98" s="18"/>
      <c r="D98" s="18"/>
      <c r="E98" s="18"/>
      <c r="F98" s="15"/>
      <c r="G98" s="18" t="s">
        <v>127</v>
      </c>
      <c r="H98" s="18"/>
      <c r="I98" s="18"/>
      <c r="J98" s="21"/>
      <c r="K98" s="15"/>
      <c r="L98" s="18" t="s">
        <v>128</v>
      </c>
      <c r="M98" s="18"/>
      <c r="N98" s="18"/>
      <c r="O98" s="21"/>
      <c r="P98" s="15"/>
      <c r="Q98" s="18" t="s">
        <v>129</v>
      </c>
      <c r="R98" s="18"/>
      <c r="S98" s="18"/>
      <c r="T98" s="21"/>
      <c r="U98" s="15"/>
      <c r="V98" s="24" t="s">
        <v>130</v>
      </c>
      <c r="W98" s="24"/>
      <c r="X98" s="24"/>
      <c r="Y98" s="24"/>
      <c r="Z98" s="32"/>
    </row>
    <row r="99" spans="1:26" ht="15" customHeight="1" x14ac:dyDescent="0.25">
      <c r="A99" s="16"/>
      <c r="B99" s="19"/>
      <c r="C99" s="19"/>
      <c r="D99" s="19"/>
      <c r="E99" s="19"/>
      <c r="F99" s="16"/>
      <c r="G99" s="19"/>
      <c r="H99" s="19"/>
      <c r="I99" s="19"/>
      <c r="J99" s="22"/>
      <c r="K99" s="16"/>
      <c r="L99" s="19"/>
      <c r="M99" s="19"/>
      <c r="N99" s="19"/>
      <c r="O99" s="22"/>
      <c r="P99" s="16"/>
      <c r="Q99" s="19"/>
      <c r="R99" s="19"/>
      <c r="S99" s="19"/>
      <c r="T99" s="22"/>
      <c r="U99" s="16"/>
      <c r="V99" s="27"/>
      <c r="W99" s="27"/>
      <c r="X99" s="27"/>
      <c r="Y99" s="27"/>
      <c r="Z99" s="33"/>
    </row>
    <row r="100" spans="1:26" ht="15" customHeight="1" x14ac:dyDescent="0.25">
      <c r="A100" s="17"/>
      <c r="B100" s="20"/>
      <c r="C100" s="20"/>
      <c r="D100" s="20"/>
      <c r="E100" s="20"/>
      <c r="F100" s="17"/>
      <c r="G100" s="20"/>
      <c r="H100" s="20"/>
      <c r="I100" s="20"/>
      <c r="J100" s="23"/>
      <c r="K100" s="17"/>
      <c r="L100" s="20"/>
      <c r="M100" s="20"/>
      <c r="N100" s="20"/>
      <c r="O100" s="23"/>
      <c r="P100" s="17"/>
      <c r="Q100" s="20"/>
      <c r="R100" s="20"/>
      <c r="S100" s="20"/>
      <c r="T100" s="23"/>
      <c r="U100" s="17"/>
      <c r="V100" s="34"/>
      <c r="W100" s="34"/>
      <c r="X100" s="34"/>
      <c r="Y100" s="34"/>
      <c r="Z100" s="35"/>
    </row>
    <row r="101" spans="1:26" ht="15" customHeight="1" x14ac:dyDescent="0.25">
      <c r="A101" s="15"/>
      <c r="B101" s="18" t="s">
        <v>27</v>
      </c>
      <c r="C101" s="18"/>
      <c r="D101" s="18"/>
      <c r="E101" s="18"/>
      <c r="F101" s="15"/>
      <c r="G101" s="18" t="s">
        <v>131</v>
      </c>
      <c r="H101" s="18"/>
      <c r="I101" s="18"/>
      <c r="J101" s="21"/>
      <c r="K101" s="15"/>
      <c r="L101" s="18" t="s">
        <v>33</v>
      </c>
      <c r="M101" s="18"/>
      <c r="N101" s="18"/>
      <c r="O101" s="21"/>
      <c r="P101" s="15"/>
      <c r="Q101" s="18" t="s">
        <v>132</v>
      </c>
      <c r="R101" s="18"/>
      <c r="S101" s="18"/>
      <c r="T101" s="21"/>
      <c r="U101" s="15"/>
      <c r="V101" s="24" t="s">
        <v>133</v>
      </c>
      <c r="W101" s="25"/>
      <c r="X101" s="25"/>
      <c r="Y101" s="25"/>
      <c r="Z101" s="26"/>
    </row>
    <row r="102" spans="1:26" ht="15" customHeight="1" x14ac:dyDescent="0.25">
      <c r="A102" s="16"/>
      <c r="B102" s="19"/>
      <c r="C102" s="19"/>
      <c r="D102" s="19"/>
      <c r="E102" s="19"/>
      <c r="F102" s="16"/>
      <c r="G102" s="19"/>
      <c r="H102" s="19"/>
      <c r="I102" s="19"/>
      <c r="J102" s="22"/>
      <c r="K102" s="16"/>
      <c r="L102" s="19"/>
      <c r="M102" s="19"/>
      <c r="N102" s="19"/>
      <c r="O102" s="22"/>
      <c r="P102" s="16"/>
      <c r="Q102" s="19"/>
      <c r="R102" s="19"/>
      <c r="S102" s="19"/>
      <c r="T102" s="22"/>
      <c r="U102" s="16"/>
      <c r="V102" s="27"/>
      <c r="W102" s="28"/>
      <c r="X102" s="28"/>
      <c r="Y102" s="28"/>
      <c r="Z102" s="29"/>
    </row>
    <row r="103" spans="1:26" ht="15" customHeight="1" x14ac:dyDescent="0.25">
      <c r="A103" s="17"/>
      <c r="B103" s="20"/>
      <c r="C103" s="20"/>
      <c r="D103" s="20"/>
      <c r="E103" s="20"/>
      <c r="F103" s="17"/>
      <c r="G103" s="20"/>
      <c r="H103" s="20"/>
      <c r="I103" s="20"/>
      <c r="J103" s="23"/>
      <c r="K103" s="17"/>
      <c r="L103" s="20"/>
      <c r="M103" s="20"/>
      <c r="N103" s="20"/>
      <c r="O103" s="23"/>
      <c r="P103" s="17"/>
      <c r="Q103" s="20"/>
      <c r="R103" s="20"/>
      <c r="S103" s="20"/>
      <c r="T103" s="23"/>
      <c r="U103" s="17"/>
      <c r="V103" s="30"/>
      <c r="W103" s="30"/>
      <c r="X103" s="30"/>
      <c r="Y103" s="30"/>
      <c r="Z103" s="31"/>
    </row>
    <row r="104" spans="1:26" ht="15" customHeight="1" x14ac:dyDescent="0.25">
      <c r="A104" s="15"/>
      <c r="B104" s="18" t="s">
        <v>28</v>
      </c>
      <c r="C104" s="18"/>
      <c r="D104" s="18"/>
      <c r="E104" s="18"/>
      <c r="F104" s="15"/>
      <c r="G104" s="18" t="s">
        <v>31</v>
      </c>
      <c r="H104" s="18"/>
      <c r="I104" s="18"/>
      <c r="J104" s="21"/>
      <c r="K104" s="15"/>
      <c r="L104" s="18" t="s">
        <v>134</v>
      </c>
      <c r="M104" s="18"/>
      <c r="N104" s="18"/>
      <c r="O104" s="21"/>
      <c r="P104" s="15"/>
      <c r="Q104" s="18" t="s">
        <v>135</v>
      </c>
      <c r="R104" s="18"/>
      <c r="S104" s="18"/>
      <c r="T104" s="21"/>
      <c r="U104" s="15"/>
      <c r="V104" s="24" t="s">
        <v>136</v>
      </c>
      <c r="W104" s="25"/>
      <c r="X104" s="25"/>
      <c r="Y104" s="25"/>
      <c r="Z104" s="26"/>
    </row>
    <row r="105" spans="1:26" ht="15" customHeight="1" x14ac:dyDescent="0.25">
      <c r="A105" s="16"/>
      <c r="B105" s="19"/>
      <c r="C105" s="19"/>
      <c r="D105" s="19"/>
      <c r="E105" s="19"/>
      <c r="F105" s="16"/>
      <c r="G105" s="19"/>
      <c r="H105" s="19"/>
      <c r="I105" s="19"/>
      <c r="J105" s="22"/>
      <c r="K105" s="16"/>
      <c r="L105" s="19"/>
      <c r="M105" s="19"/>
      <c r="N105" s="19"/>
      <c r="O105" s="22"/>
      <c r="P105" s="16"/>
      <c r="Q105" s="19"/>
      <c r="R105" s="19"/>
      <c r="S105" s="19"/>
      <c r="T105" s="22"/>
      <c r="U105" s="16"/>
      <c r="V105" s="27"/>
      <c r="W105" s="28"/>
      <c r="X105" s="28"/>
      <c r="Y105" s="28"/>
      <c r="Z105" s="29"/>
    </row>
    <row r="106" spans="1:26" ht="15" customHeight="1" x14ac:dyDescent="0.25">
      <c r="A106" s="17"/>
      <c r="B106" s="20"/>
      <c r="C106" s="20"/>
      <c r="D106" s="20"/>
      <c r="E106" s="20"/>
      <c r="F106" s="17"/>
      <c r="G106" s="20"/>
      <c r="H106" s="20"/>
      <c r="I106" s="20"/>
      <c r="J106" s="23"/>
      <c r="K106" s="17"/>
      <c r="L106" s="20"/>
      <c r="M106" s="20"/>
      <c r="N106" s="20"/>
      <c r="O106" s="23"/>
      <c r="P106" s="17"/>
      <c r="Q106" s="20"/>
      <c r="R106" s="20"/>
      <c r="S106" s="20"/>
      <c r="T106" s="23"/>
      <c r="U106" s="17"/>
      <c r="V106" s="30"/>
      <c r="W106" s="30"/>
      <c r="X106" s="30"/>
      <c r="Y106" s="30"/>
      <c r="Z106" s="31"/>
    </row>
    <row r="107" spans="1:26" ht="15" customHeight="1" x14ac:dyDescent="0.25">
      <c r="A107" s="15"/>
      <c r="B107" s="18" t="s">
        <v>137</v>
      </c>
      <c r="C107" s="18"/>
      <c r="D107" s="18"/>
      <c r="E107" s="18"/>
      <c r="F107" s="15"/>
      <c r="G107" s="18" t="s">
        <v>32</v>
      </c>
      <c r="H107" s="18"/>
      <c r="I107" s="18"/>
      <c r="J107" s="21"/>
      <c r="K107" s="15"/>
      <c r="L107" s="18" t="s">
        <v>138</v>
      </c>
      <c r="M107" s="18"/>
      <c r="N107" s="18"/>
      <c r="O107" s="21"/>
      <c r="P107" s="15"/>
      <c r="Q107" s="18" t="s">
        <v>139</v>
      </c>
      <c r="R107" s="18"/>
      <c r="S107" s="18"/>
      <c r="T107" s="21"/>
      <c r="U107" s="15"/>
      <c r="V107" s="24" t="s">
        <v>9</v>
      </c>
      <c r="W107" s="24"/>
      <c r="X107" s="24"/>
      <c r="Y107" s="24"/>
      <c r="Z107" s="32"/>
    </row>
    <row r="108" spans="1:26" ht="15" customHeight="1" x14ac:dyDescent="0.25">
      <c r="A108" s="16"/>
      <c r="B108" s="19"/>
      <c r="C108" s="19"/>
      <c r="D108" s="19"/>
      <c r="E108" s="19"/>
      <c r="F108" s="16"/>
      <c r="G108" s="19"/>
      <c r="H108" s="19"/>
      <c r="I108" s="19"/>
      <c r="J108" s="22"/>
      <c r="K108" s="16"/>
      <c r="L108" s="19"/>
      <c r="M108" s="19"/>
      <c r="N108" s="19"/>
      <c r="O108" s="22"/>
      <c r="P108" s="16"/>
      <c r="Q108" s="19"/>
      <c r="R108" s="19"/>
      <c r="S108" s="19"/>
      <c r="T108" s="22"/>
      <c r="U108" s="16"/>
      <c r="V108" s="27"/>
      <c r="W108" s="27"/>
      <c r="X108" s="27"/>
      <c r="Y108" s="27"/>
      <c r="Z108" s="33"/>
    </row>
    <row r="109" spans="1:26" ht="15" customHeight="1" x14ac:dyDescent="0.25">
      <c r="A109" s="17"/>
      <c r="B109" s="20"/>
      <c r="C109" s="20"/>
      <c r="D109" s="20"/>
      <c r="E109" s="20"/>
      <c r="F109" s="17"/>
      <c r="G109" s="20"/>
      <c r="H109" s="20"/>
      <c r="I109" s="20"/>
      <c r="J109" s="23"/>
      <c r="K109" s="17"/>
      <c r="L109" s="20"/>
      <c r="M109" s="20"/>
      <c r="N109" s="20"/>
      <c r="O109" s="23"/>
      <c r="P109" s="17"/>
      <c r="Q109" s="20"/>
      <c r="R109" s="20"/>
      <c r="S109" s="20"/>
      <c r="T109" s="23"/>
      <c r="U109" s="17"/>
      <c r="V109" s="34"/>
      <c r="W109" s="34"/>
      <c r="X109" s="34"/>
      <c r="Y109" s="34"/>
      <c r="Z109" s="35"/>
    </row>
    <row r="110" spans="1:26" ht="15" customHeight="1" x14ac:dyDescent="0.25">
      <c r="A110" s="16"/>
      <c r="B110" s="19" t="s">
        <v>29</v>
      </c>
      <c r="C110" s="19"/>
      <c r="D110" s="19"/>
      <c r="E110" s="19"/>
      <c r="F110" s="16"/>
      <c r="G110" s="19" t="s">
        <v>140</v>
      </c>
      <c r="H110" s="19"/>
      <c r="I110" s="19"/>
      <c r="J110" s="22"/>
      <c r="K110" s="16"/>
      <c r="L110" s="19" t="s">
        <v>141</v>
      </c>
      <c r="M110" s="19"/>
      <c r="N110" s="19"/>
      <c r="O110" s="22"/>
      <c r="P110" s="16"/>
      <c r="Q110" s="19" t="s">
        <v>142</v>
      </c>
      <c r="R110" s="19"/>
      <c r="S110" s="19"/>
      <c r="T110" s="22"/>
      <c r="U110" s="16"/>
      <c r="V110" s="27" t="s">
        <v>9</v>
      </c>
      <c r="W110" s="27"/>
      <c r="X110" s="27"/>
      <c r="Y110" s="27"/>
      <c r="Z110" s="33"/>
    </row>
    <row r="111" spans="1:26" ht="15" customHeight="1" x14ac:dyDescent="0.25">
      <c r="A111" s="16"/>
      <c r="B111" s="19"/>
      <c r="C111" s="19"/>
      <c r="D111" s="19"/>
      <c r="E111" s="19"/>
      <c r="F111" s="16"/>
      <c r="G111" s="19"/>
      <c r="H111" s="19"/>
      <c r="I111" s="19"/>
      <c r="J111" s="22"/>
      <c r="K111" s="16"/>
      <c r="L111" s="19"/>
      <c r="M111" s="19"/>
      <c r="N111" s="19"/>
      <c r="O111" s="22"/>
      <c r="P111" s="16"/>
      <c r="Q111" s="19"/>
      <c r="R111" s="19"/>
      <c r="S111" s="19"/>
      <c r="T111" s="22"/>
      <c r="U111" s="16"/>
      <c r="V111" s="27"/>
      <c r="W111" s="27"/>
      <c r="X111" s="27"/>
      <c r="Y111" s="27"/>
      <c r="Z111" s="33"/>
    </row>
    <row r="112" spans="1:26" ht="15" customHeight="1" x14ac:dyDescent="0.25">
      <c r="A112" s="16"/>
      <c r="B112" s="19"/>
      <c r="C112" s="19"/>
      <c r="D112" s="19"/>
      <c r="E112" s="19"/>
      <c r="F112" s="16"/>
      <c r="G112" s="19"/>
      <c r="H112" s="19"/>
      <c r="I112" s="19"/>
      <c r="J112" s="22"/>
      <c r="K112" s="16"/>
      <c r="L112" s="19"/>
      <c r="M112" s="19"/>
      <c r="N112" s="19"/>
      <c r="O112" s="22"/>
      <c r="P112" s="16"/>
      <c r="Q112" s="19"/>
      <c r="R112" s="19"/>
      <c r="S112" s="19"/>
      <c r="T112" s="22"/>
      <c r="U112" s="16"/>
      <c r="V112" s="27"/>
      <c r="W112" s="27"/>
      <c r="X112" s="27"/>
      <c r="Y112" s="27"/>
      <c r="Z112" s="33"/>
    </row>
    <row r="113" spans="1:26" ht="15" customHeight="1" x14ac:dyDescent="0.25">
      <c r="A113" s="17"/>
      <c r="B113" s="20"/>
      <c r="C113" s="20"/>
      <c r="D113" s="20"/>
      <c r="E113" s="20"/>
      <c r="F113" s="17"/>
      <c r="G113" s="20"/>
      <c r="H113" s="20"/>
      <c r="I113" s="20"/>
      <c r="J113" s="23"/>
      <c r="K113" s="17"/>
      <c r="L113" s="20"/>
      <c r="M113" s="20"/>
      <c r="N113" s="20"/>
      <c r="O113" s="23"/>
      <c r="P113" s="17"/>
      <c r="Q113" s="20"/>
      <c r="R113" s="20"/>
      <c r="S113" s="20"/>
      <c r="T113" s="23"/>
      <c r="U113" s="17"/>
      <c r="V113" s="34"/>
      <c r="W113" s="34"/>
      <c r="X113" s="34"/>
      <c r="Y113" s="34"/>
      <c r="Z113" s="35"/>
    </row>
    <row r="114" spans="1:26" ht="15" customHeight="1" x14ac:dyDescent="0.25">
      <c r="A114" s="175" t="s">
        <v>143</v>
      </c>
      <c r="B114" s="176"/>
      <c r="C114" s="176"/>
      <c r="D114" s="176"/>
      <c r="E114" s="176"/>
      <c r="F114" s="176"/>
      <c r="G114" s="176"/>
      <c r="H114" s="176"/>
      <c r="I114" s="176"/>
      <c r="J114" s="176"/>
      <c r="K114" s="177"/>
      <c r="L114" s="181" t="s">
        <v>144</v>
      </c>
      <c r="M114" s="182"/>
      <c r="N114" s="182"/>
      <c r="O114" s="182"/>
      <c r="P114" s="182"/>
      <c r="Q114" s="182"/>
      <c r="R114" s="182"/>
      <c r="S114" s="182"/>
      <c r="T114" s="182"/>
      <c r="U114" s="182"/>
      <c r="V114" s="182"/>
      <c r="W114" s="182"/>
      <c r="X114" s="182"/>
      <c r="Y114" s="182"/>
      <c r="Z114" s="183"/>
    </row>
    <row r="115" spans="1:26" ht="15" customHeight="1" x14ac:dyDescent="0.25">
      <c r="A115" s="178"/>
      <c r="B115" s="179"/>
      <c r="C115" s="179"/>
      <c r="D115" s="179"/>
      <c r="E115" s="179"/>
      <c r="F115" s="179"/>
      <c r="G115" s="179"/>
      <c r="H115" s="179"/>
      <c r="I115" s="179"/>
      <c r="J115" s="179"/>
      <c r="K115" s="180"/>
      <c r="L115" s="184"/>
      <c r="M115" s="185"/>
      <c r="N115" s="185"/>
      <c r="O115" s="185"/>
      <c r="P115" s="185"/>
      <c r="Q115" s="185"/>
      <c r="R115" s="185"/>
      <c r="S115" s="185"/>
      <c r="T115" s="185"/>
      <c r="U115" s="185"/>
      <c r="V115" s="185"/>
      <c r="W115" s="185"/>
      <c r="X115" s="185"/>
      <c r="Y115" s="185"/>
      <c r="Z115" s="186"/>
    </row>
    <row r="116" spans="1:26" ht="15" customHeight="1" x14ac:dyDescent="0.25">
      <c r="A116" s="142" t="b">
        <v>0</v>
      </c>
      <c r="B116" s="157" t="s">
        <v>145</v>
      </c>
      <c r="C116" s="158"/>
      <c r="D116" s="158"/>
      <c r="E116" s="158"/>
      <c r="F116" s="158"/>
      <c r="G116" s="158"/>
      <c r="H116" s="158"/>
      <c r="I116" s="158"/>
      <c r="J116" s="158"/>
      <c r="K116" s="159"/>
      <c r="L116" s="144" t="str">
        <f>IF(A116,"удерживающая привязь, соединительный элемент (карабин), анкерная точка крепления, строп регулируемой длины
retaining harness, connecting element (carabiner), anchor point, adjustable length lanyard","-")</f>
        <v>-</v>
      </c>
      <c r="M116" s="18"/>
      <c r="N116" s="18"/>
      <c r="O116" s="18"/>
      <c r="P116" s="18"/>
      <c r="Q116" s="18"/>
      <c r="R116" s="18"/>
      <c r="S116" s="18"/>
      <c r="T116" s="18"/>
      <c r="U116" s="18"/>
      <c r="V116" s="18"/>
      <c r="W116" s="18"/>
      <c r="X116" s="18"/>
      <c r="Y116" s="18"/>
      <c r="Z116" s="21"/>
    </row>
    <row r="117" spans="1:26" ht="15" customHeight="1" x14ac:dyDescent="0.25">
      <c r="A117" s="143"/>
      <c r="B117" s="160"/>
      <c r="C117" s="161"/>
      <c r="D117" s="161"/>
      <c r="E117" s="161"/>
      <c r="F117" s="161"/>
      <c r="G117" s="161"/>
      <c r="H117" s="161"/>
      <c r="I117" s="161"/>
      <c r="J117" s="161"/>
      <c r="K117" s="162"/>
      <c r="L117" s="145"/>
      <c r="M117" s="19"/>
      <c r="N117" s="19"/>
      <c r="O117" s="19"/>
      <c r="P117" s="19"/>
      <c r="Q117" s="19"/>
      <c r="R117" s="19"/>
      <c r="S117" s="19"/>
      <c r="T117" s="19"/>
      <c r="U117" s="19"/>
      <c r="V117" s="19"/>
      <c r="W117" s="19"/>
      <c r="X117" s="19"/>
      <c r="Y117" s="19"/>
      <c r="Z117" s="22"/>
    </row>
    <row r="118" spans="1:26" ht="15" customHeight="1" x14ac:dyDescent="0.25">
      <c r="A118" s="143"/>
      <c r="B118" s="163"/>
      <c r="C118" s="164"/>
      <c r="D118" s="164"/>
      <c r="E118" s="164"/>
      <c r="F118" s="164"/>
      <c r="G118" s="164"/>
      <c r="H118" s="164"/>
      <c r="I118" s="164"/>
      <c r="J118" s="164"/>
      <c r="K118" s="165"/>
      <c r="L118" s="146"/>
      <c r="M118" s="20"/>
      <c r="N118" s="20"/>
      <c r="O118" s="20"/>
      <c r="P118" s="20"/>
      <c r="Q118" s="20"/>
      <c r="R118" s="20"/>
      <c r="S118" s="20"/>
      <c r="T118" s="20"/>
      <c r="U118" s="20"/>
      <c r="V118" s="20"/>
      <c r="W118" s="20"/>
      <c r="X118" s="20"/>
      <c r="Y118" s="20"/>
      <c r="Z118" s="23"/>
    </row>
    <row r="119" spans="1:26" ht="15" customHeight="1" x14ac:dyDescent="0.25">
      <c r="A119" s="142" t="b">
        <v>0</v>
      </c>
      <c r="B119" s="157" t="s">
        <v>35</v>
      </c>
      <c r="C119" s="158"/>
      <c r="D119" s="158"/>
      <c r="E119" s="158"/>
      <c r="F119" s="158"/>
      <c r="G119" s="158"/>
      <c r="H119" s="158"/>
      <c r="I119" s="158"/>
      <c r="J119" s="158"/>
      <c r="K119" s="159"/>
      <c r="L119" s="144" t="str">
        <f>IF(A119,"страховочная привязь с поясным ремнем, строп регулируемой длины для позиционирования, строп с амортизатором
Safety harness with waist belt, adjustable length positioning lanyard, shock absorber lanyard","-")</f>
        <v>-</v>
      </c>
      <c r="M119" s="18"/>
      <c r="N119" s="18"/>
      <c r="O119" s="18"/>
      <c r="P119" s="18"/>
      <c r="Q119" s="18"/>
      <c r="R119" s="18"/>
      <c r="S119" s="18"/>
      <c r="T119" s="18"/>
      <c r="U119" s="18"/>
      <c r="V119" s="18"/>
      <c r="W119" s="18"/>
      <c r="X119" s="18"/>
      <c r="Y119" s="18"/>
      <c r="Z119" s="21"/>
    </row>
    <row r="120" spans="1:26" ht="15" customHeight="1" x14ac:dyDescent="0.25">
      <c r="A120" s="143"/>
      <c r="B120" s="160"/>
      <c r="C120" s="161"/>
      <c r="D120" s="161"/>
      <c r="E120" s="161"/>
      <c r="F120" s="161"/>
      <c r="G120" s="161"/>
      <c r="H120" s="161"/>
      <c r="I120" s="161"/>
      <c r="J120" s="161"/>
      <c r="K120" s="162"/>
      <c r="L120" s="145"/>
      <c r="M120" s="19"/>
      <c r="N120" s="19"/>
      <c r="O120" s="19"/>
      <c r="P120" s="19"/>
      <c r="Q120" s="19"/>
      <c r="R120" s="19"/>
      <c r="S120" s="19"/>
      <c r="T120" s="19"/>
      <c r="U120" s="19"/>
      <c r="V120" s="19"/>
      <c r="W120" s="19"/>
      <c r="X120" s="19"/>
      <c r="Y120" s="19"/>
      <c r="Z120" s="22"/>
    </row>
    <row r="121" spans="1:26" ht="15" customHeight="1" x14ac:dyDescent="0.25">
      <c r="A121" s="143"/>
      <c r="B121" s="163"/>
      <c r="C121" s="164"/>
      <c r="D121" s="164"/>
      <c r="E121" s="164"/>
      <c r="F121" s="164"/>
      <c r="G121" s="164"/>
      <c r="H121" s="164"/>
      <c r="I121" s="164"/>
      <c r="J121" s="164"/>
      <c r="K121" s="165"/>
      <c r="L121" s="146"/>
      <c r="M121" s="20"/>
      <c r="N121" s="20"/>
      <c r="O121" s="20"/>
      <c r="P121" s="20"/>
      <c r="Q121" s="20"/>
      <c r="R121" s="20"/>
      <c r="S121" s="20"/>
      <c r="T121" s="20"/>
      <c r="U121" s="20"/>
      <c r="V121" s="20"/>
      <c r="W121" s="20"/>
      <c r="X121" s="20"/>
      <c r="Y121" s="20"/>
      <c r="Z121" s="23"/>
    </row>
    <row r="122" spans="1:26" ht="15" customHeight="1" x14ac:dyDescent="0.25">
      <c r="A122" s="142" t="b">
        <v>1</v>
      </c>
      <c r="B122" s="157" t="s">
        <v>36</v>
      </c>
      <c r="C122" s="158"/>
      <c r="D122" s="158"/>
      <c r="E122" s="158"/>
      <c r="F122" s="158"/>
      <c r="G122" s="158"/>
      <c r="H122" s="158"/>
      <c r="I122" s="158"/>
      <c r="J122" s="158"/>
      <c r="K122" s="159"/>
      <c r="L122" s="166" t="str">
        <f>IF(A122,"      Привязь страховочная с интегрированным поясом vst 038, vnt 425. Строп веревочной одинарный регулируемый vnt K12 p .Средство зашиты втягивающего типа BLK9, vnt HB02 0051.Строп для задерживания и позиционирования двойной фиксированной длины HS-R22.","-")</f>
        <v xml:space="preserve">      Привязь страховочная с интегрированным поясом vst 038, vnt 425. Строп веревочной одинарный регулируемый vnt K12 p .Средство зашиты втягивающего типа BLK9, vnt HB02 0051.Строп для задерживания и позиционирования двойной фиксированной длины HS-R22.</v>
      </c>
      <c r="M122" s="167"/>
      <c r="N122" s="167"/>
      <c r="O122" s="167"/>
      <c r="P122" s="167"/>
      <c r="Q122" s="167"/>
      <c r="R122" s="167"/>
      <c r="S122" s="167"/>
      <c r="T122" s="167"/>
      <c r="U122" s="167"/>
      <c r="V122" s="167"/>
      <c r="W122" s="167"/>
      <c r="X122" s="167"/>
      <c r="Y122" s="167"/>
      <c r="Z122" s="168"/>
    </row>
    <row r="123" spans="1:26" ht="15" customHeight="1" x14ac:dyDescent="0.25">
      <c r="A123" s="143"/>
      <c r="B123" s="160"/>
      <c r="C123" s="161"/>
      <c r="D123" s="161"/>
      <c r="E123" s="161"/>
      <c r="F123" s="161"/>
      <c r="G123" s="161"/>
      <c r="H123" s="161"/>
      <c r="I123" s="161"/>
      <c r="J123" s="161"/>
      <c r="K123" s="162"/>
      <c r="L123" s="169"/>
      <c r="M123" s="170"/>
      <c r="N123" s="170"/>
      <c r="O123" s="170"/>
      <c r="P123" s="170"/>
      <c r="Q123" s="170"/>
      <c r="R123" s="170"/>
      <c r="S123" s="170"/>
      <c r="T123" s="170"/>
      <c r="U123" s="170"/>
      <c r="V123" s="170"/>
      <c r="W123" s="170"/>
      <c r="X123" s="170"/>
      <c r="Y123" s="170"/>
      <c r="Z123" s="171"/>
    </row>
    <row r="124" spans="1:26" ht="15" customHeight="1" x14ac:dyDescent="0.25">
      <c r="A124" s="147"/>
      <c r="B124" s="163"/>
      <c r="C124" s="164"/>
      <c r="D124" s="164"/>
      <c r="E124" s="164"/>
      <c r="F124" s="164"/>
      <c r="G124" s="164"/>
      <c r="H124" s="164"/>
      <c r="I124" s="164"/>
      <c r="J124" s="164"/>
      <c r="K124" s="165"/>
      <c r="L124" s="172"/>
      <c r="M124" s="173"/>
      <c r="N124" s="173"/>
      <c r="O124" s="173"/>
      <c r="P124" s="173"/>
      <c r="Q124" s="173"/>
      <c r="R124" s="173"/>
      <c r="S124" s="173"/>
      <c r="T124" s="173"/>
      <c r="U124" s="173"/>
      <c r="V124" s="173"/>
      <c r="W124" s="173"/>
      <c r="X124" s="173"/>
      <c r="Y124" s="173"/>
      <c r="Z124" s="174"/>
    </row>
    <row r="125" spans="1:26" ht="15" customHeight="1" x14ac:dyDescent="0.25">
      <c r="A125" s="142"/>
      <c r="B125" s="157" t="s">
        <v>37</v>
      </c>
      <c r="C125" s="158"/>
      <c r="D125" s="158"/>
      <c r="E125" s="158"/>
      <c r="F125" s="158"/>
      <c r="G125" s="158"/>
      <c r="H125" s="158"/>
      <c r="I125" s="158"/>
      <c r="J125" s="158"/>
      <c r="K125" s="159"/>
      <c r="L125" s="148" t="s">
        <v>335</v>
      </c>
      <c r="M125" s="149"/>
      <c r="N125" s="149"/>
      <c r="O125" s="149"/>
      <c r="P125" s="149"/>
      <c r="Q125" s="149"/>
      <c r="R125" s="149"/>
      <c r="S125" s="149"/>
      <c r="T125" s="149"/>
      <c r="U125" s="149"/>
      <c r="V125" s="149"/>
      <c r="W125" s="149"/>
      <c r="X125" s="149"/>
      <c r="Y125" s="149"/>
      <c r="Z125" s="150"/>
    </row>
    <row r="126" spans="1:26" ht="15" customHeight="1" x14ac:dyDescent="0.25">
      <c r="A126" s="143"/>
      <c r="B126" s="160"/>
      <c r="C126" s="161"/>
      <c r="D126" s="161"/>
      <c r="E126" s="161"/>
      <c r="F126" s="161"/>
      <c r="G126" s="161"/>
      <c r="H126" s="161"/>
      <c r="I126" s="161"/>
      <c r="J126" s="161"/>
      <c r="K126" s="162"/>
      <c r="L126" s="151"/>
      <c r="M126" s="152"/>
      <c r="N126" s="152"/>
      <c r="O126" s="152"/>
      <c r="P126" s="152"/>
      <c r="Q126" s="152"/>
      <c r="R126" s="152"/>
      <c r="S126" s="152"/>
      <c r="T126" s="152"/>
      <c r="U126" s="152"/>
      <c r="V126" s="152"/>
      <c r="W126" s="152"/>
      <c r="X126" s="152"/>
      <c r="Y126" s="152"/>
      <c r="Z126" s="153"/>
    </row>
    <row r="127" spans="1:26" ht="15" customHeight="1" x14ac:dyDescent="0.25">
      <c r="A127" s="147"/>
      <c r="B127" s="163"/>
      <c r="C127" s="164"/>
      <c r="D127" s="164"/>
      <c r="E127" s="164"/>
      <c r="F127" s="164"/>
      <c r="G127" s="164"/>
      <c r="H127" s="164"/>
      <c r="I127" s="164"/>
      <c r="J127" s="164"/>
      <c r="K127" s="165"/>
      <c r="L127" s="154"/>
      <c r="M127" s="155"/>
      <c r="N127" s="155"/>
      <c r="O127" s="155"/>
      <c r="P127" s="155"/>
      <c r="Q127" s="155"/>
      <c r="R127" s="155"/>
      <c r="S127" s="155"/>
      <c r="T127" s="155"/>
      <c r="U127" s="155"/>
      <c r="V127" s="155"/>
      <c r="W127" s="155"/>
      <c r="X127" s="155"/>
      <c r="Y127" s="155"/>
      <c r="Z127" s="156"/>
    </row>
    <row r="128" spans="1:26" ht="15" customHeight="1" x14ac:dyDescent="0.25">
      <c r="A128" s="140">
        <v>10</v>
      </c>
      <c r="B128" s="141" t="s">
        <v>146</v>
      </c>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spans="1:26" ht="14.25" customHeight="1" x14ac:dyDescent="0.25">
      <c r="A129" s="140"/>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spans="1:26" ht="15" customHeight="1" x14ac:dyDescent="0.25">
      <c r="A130" s="187" t="s">
        <v>147</v>
      </c>
      <c r="B130" s="192" t="s">
        <v>148</v>
      </c>
      <c r="C130" s="192"/>
      <c r="D130" s="192"/>
      <c r="E130" s="192"/>
      <c r="F130" s="192"/>
      <c r="G130" s="192"/>
      <c r="H130" s="192"/>
      <c r="I130" s="192"/>
      <c r="J130" s="192" t="s">
        <v>149</v>
      </c>
      <c r="K130" s="192"/>
      <c r="L130" s="192"/>
      <c r="M130" s="192"/>
      <c r="N130" s="192"/>
      <c r="O130" s="192"/>
      <c r="P130" s="192"/>
      <c r="Q130" s="192" t="s">
        <v>150</v>
      </c>
      <c r="R130" s="192"/>
      <c r="S130" s="192"/>
      <c r="T130" s="192"/>
      <c r="U130" s="192"/>
      <c r="V130" s="192" t="s">
        <v>151</v>
      </c>
      <c r="W130" s="192"/>
      <c r="X130" s="192"/>
      <c r="Y130" s="192"/>
      <c r="Z130" s="192"/>
    </row>
    <row r="131" spans="1:26" ht="15" customHeight="1" x14ac:dyDescent="0.25">
      <c r="A131" s="188"/>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spans="1:26" ht="15" customHeight="1" x14ac:dyDescent="0.25">
      <c r="A132" s="188"/>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spans="1:26" ht="15" customHeight="1" x14ac:dyDescent="0.25">
      <c r="A133" s="188"/>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spans="1:26" ht="15" customHeight="1" x14ac:dyDescent="0.25">
      <c r="A134" s="188"/>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spans="1:26" ht="15" customHeight="1" x14ac:dyDescent="0.25">
      <c r="A135" s="188"/>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spans="1:26" ht="15" customHeight="1" x14ac:dyDescent="0.25">
      <c r="A136" s="188"/>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spans="1:26" ht="11.25" customHeight="1" x14ac:dyDescent="0.25">
      <c r="A137" s="188"/>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spans="1:26" ht="18" customHeight="1" x14ac:dyDescent="0.25">
      <c r="A138" s="188"/>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spans="1:26" ht="15" customHeight="1" x14ac:dyDescent="0.25">
      <c r="A139" s="189">
        <v>1</v>
      </c>
      <c r="B139" s="190"/>
      <c r="C139" s="190"/>
      <c r="D139" s="190"/>
      <c r="E139" s="190"/>
      <c r="F139" s="190"/>
      <c r="G139" s="190"/>
      <c r="H139" s="190"/>
      <c r="I139" s="190"/>
      <c r="J139" s="191"/>
      <c r="K139" s="191"/>
      <c r="L139" s="191"/>
      <c r="M139" s="191"/>
      <c r="N139" s="191"/>
      <c r="O139" s="191"/>
      <c r="P139" s="191"/>
      <c r="Q139" s="189"/>
      <c r="R139" s="189"/>
      <c r="S139" s="189"/>
      <c r="T139" s="189"/>
      <c r="U139" s="189"/>
      <c r="V139" s="189"/>
      <c r="W139" s="189"/>
      <c r="X139" s="189"/>
      <c r="Y139" s="189"/>
      <c r="Z139" s="189"/>
    </row>
    <row r="140" spans="1:26" ht="15" customHeight="1" x14ac:dyDescent="0.25">
      <c r="A140" s="189"/>
      <c r="B140" s="190"/>
      <c r="C140" s="190"/>
      <c r="D140" s="190"/>
      <c r="E140" s="190"/>
      <c r="F140" s="190"/>
      <c r="G140" s="190"/>
      <c r="H140" s="190"/>
      <c r="I140" s="190"/>
      <c r="J140" s="191"/>
      <c r="K140" s="191"/>
      <c r="L140" s="191"/>
      <c r="M140" s="191"/>
      <c r="N140" s="191"/>
      <c r="O140" s="191"/>
      <c r="P140" s="191"/>
      <c r="Q140" s="189"/>
      <c r="R140" s="189"/>
      <c r="S140" s="189"/>
      <c r="T140" s="189"/>
      <c r="U140" s="189"/>
      <c r="V140" s="189"/>
      <c r="W140" s="189"/>
      <c r="X140" s="189"/>
      <c r="Y140" s="189"/>
      <c r="Z140" s="189"/>
    </row>
    <row r="141" spans="1:26" ht="15" customHeight="1" x14ac:dyDescent="0.25">
      <c r="A141" s="189">
        <v>2</v>
      </c>
      <c r="B141" s="190"/>
      <c r="C141" s="190"/>
      <c r="D141" s="190"/>
      <c r="E141" s="190"/>
      <c r="F141" s="190"/>
      <c r="G141" s="190"/>
      <c r="H141" s="190"/>
      <c r="I141" s="190"/>
      <c r="J141" s="191"/>
      <c r="K141" s="191"/>
      <c r="L141" s="191"/>
      <c r="M141" s="191"/>
      <c r="N141" s="191"/>
      <c r="O141" s="191"/>
      <c r="P141" s="191"/>
      <c r="Q141" s="189"/>
      <c r="R141" s="189"/>
      <c r="S141" s="189"/>
      <c r="T141" s="189"/>
      <c r="U141" s="189"/>
      <c r="V141" s="189"/>
      <c r="W141" s="189"/>
      <c r="X141" s="189"/>
      <c r="Y141" s="189"/>
      <c r="Z141" s="189"/>
    </row>
    <row r="142" spans="1:26" ht="15" customHeight="1" x14ac:dyDescent="0.25">
      <c r="A142" s="189"/>
      <c r="B142" s="190"/>
      <c r="C142" s="190"/>
      <c r="D142" s="190"/>
      <c r="E142" s="190"/>
      <c r="F142" s="190"/>
      <c r="G142" s="190"/>
      <c r="H142" s="190"/>
      <c r="I142" s="190"/>
      <c r="J142" s="191"/>
      <c r="K142" s="191"/>
      <c r="L142" s="191"/>
      <c r="M142" s="191"/>
      <c r="N142" s="191"/>
      <c r="O142" s="191"/>
      <c r="P142" s="191"/>
      <c r="Q142" s="189"/>
      <c r="R142" s="189"/>
      <c r="S142" s="189"/>
      <c r="T142" s="189"/>
      <c r="U142" s="189"/>
      <c r="V142" s="189"/>
      <c r="W142" s="189"/>
      <c r="X142" s="189"/>
      <c r="Y142" s="189"/>
      <c r="Z142" s="189"/>
    </row>
    <row r="143" spans="1:26" ht="15" customHeight="1" x14ac:dyDescent="0.25">
      <c r="A143" s="189">
        <v>3</v>
      </c>
      <c r="B143" s="190"/>
      <c r="C143" s="190"/>
      <c r="D143" s="190"/>
      <c r="E143" s="190"/>
      <c r="F143" s="190"/>
      <c r="G143" s="190"/>
      <c r="H143" s="190"/>
      <c r="I143" s="190"/>
      <c r="J143" s="191"/>
      <c r="K143" s="191"/>
      <c r="L143" s="191"/>
      <c r="M143" s="191"/>
      <c r="N143" s="191"/>
      <c r="O143" s="191"/>
      <c r="P143" s="191"/>
      <c r="Q143" s="189"/>
      <c r="R143" s="189"/>
      <c r="S143" s="189"/>
      <c r="T143" s="189"/>
      <c r="U143" s="189"/>
      <c r="V143" s="189"/>
      <c r="W143" s="189"/>
      <c r="X143" s="189"/>
      <c r="Y143" s="189"/>
      <c r="Z143" s="189"/>
    </row>
    <row r="144" spans="1:26" ht="15" customHeight="1" x14ac:dyDescent="0.25">
      <c r="A144" s="189"/>
      <c r="B144" s="190"/>
      <c r="C144" s="190"/>
      <c r="D144" s="190"/>
      <c r="E144" s="190"/>
      <c r="F144" s="190"/>
      <c r="G144" s="190"/>
      <c r="H144" s="190"/>
      <c r="I144" s="190"/>
      <c r="J144" s="191"/>
      <c r="K144" s="191"/>
      <c r="L144" s="191"/>
      <c r="M144" s="191"/>
      <c r="N144" s="191"/>
      <c r="O144" s="191"/>
      <c r="P144" s="191"/>
      <c r="Q144" s="189"/>
      <c r="R144" s="189"/>
      <c r="S144" s="189"/>
      <c r="T144" s="189"/>
      <c r="U144" s="189"/>
      <c r="V144" s="189"/>
      <c r="W144" s="189"/>
      <c r="X144" s="189"/>
      <c r="Y144" s="189"/>
      <c r="Z144" s="189"/>
    </row>
    <row r="145" spans="1:26" ht="15" customHeight="1" x14ac:dyDescent="0.25">
      <c r="A145" s="189">
        <v>4</v>
      </c>
      <c r="B145" s="190"/>
      <c r="C145" s="190"/>
      <c r="D145" s="190"/>
      <c r="E145" s="190"/>
      <c r="F145" s="190"/>
      <c r="G145" s="190"/>
      <c r="H145" s="190"/>
      <c r="I145" s="190"/>
      <c r="J145" s="191"/>
      <c r="K145" s="191"/>
      <c r="L145" s="191"/>
      <c r="M145" s="191"/>
      <c r="N145" s="191"/>
      <c r="O145" s="191"/>
      <c r="P145" s="191"/>
      <c r="Q145" s="189"/>
      <c r="R145" s="189"/>
      <c r="S145" s="189"/>
      <c r="T145" s="189"/>
      <c r="U145" s="189"/>
      <c r="V145" s="189"/>
      <c r="W145" s="189"/>
      <c r="X145" s="189"/>
      <c r="Y145" s="189"/>
      <c r="Z145" s="189"/>
    </row>
    <row r="146" spans="1:26" ht="15" customHeight="1" x14ac:dyDescent="0.25">
      <c r="A146" s="189"/>
      <c r="B146" s="190"/>
      <c r="C146" s="190"/>
      <c r="D146" s="190"/>
      <c r="E146" s="190"/>
      <c r="F146" s="190"/>
      <c r="G146" s="190"/>
      <c r="H146" s="190"/>
      <c r="I146" s="190"/>
      <c r="J146" s="191"/>
      <c r="K146" s="191"/>
      <c r="L146" s="191"/>
      <c r="M146" s="191"/>
      <c r="N146" s="191"/>
      <c r="O146" s="191"/>
      <c r="P146" s="191"/>
      <c r="Q146" s="189"/>
      <c r="R146" s="189"/>
      <c r="S146" s="189"/>
      <c r="T146" s="189"/>
      <c r="U146" s="189"/>
      <c r="V146" s="189"/>
      <c r="W146" s="189"/>
      <c r="X146" s="189"/>
      <c r="Y146" s="189"/>
      <c r="Z146" s="189"/>
    </row>
    <row r="147" spans="1:26" ht="15" customHeight="1" x14ac:dyDescent="0.25">
      <c r="A147" s="189">
        <v>5</v>
      </c>
      <c r="B147" s="190"/>
      <c r="C147" s="190"/>
      <c r="D147" s="190"/>
      <c r="E147" s="190"/>
      <c r="F147" s="190"/>
      <c r="G147" s="190"/>
      <c r="H147" s="190"/>
      <c r="I147" s="190"/>
      <c r="J147" s="191"/>
      <c r="K147" s="191"/>
      <c r="L147" s="191"/>
      <c r="M147" s="191"/>
      <c r="N147" s="191"/>
      <c r="O147" s="191"/>
      <c r="P147" s="191"/>
      <c r="Q147" s="189"/>
      <c r="R147" s="189"/>
      <c r="S147" s="189"/>
      <c r="T147" s="189"/>
      <c r="U147" s="189"/>
      <c r="V147" s="189"/>
      <c r="W147" s="189"/>
      <c r="X147" s="189"/>
      <c r="Y147" s="189"/>
      <c r="Z147" s="189"/>
    </row>
    <row r="148" spans="1:26" ht="15" customHeight="1" x14ac:dyDescent="0.25">
      <c r="A148" s="189"/>
      <c r="B148" s="190"/>
      <c r="C148" s="190"/>
      <c r="D148" s="190"/>
      <c r="E148" s="190"/>
      <c r="F148" s="190"/>
      <c r="G148" s="190"/>
      <c r="H148" s="190"/>
      <c r="I148" s="190"/>
      <c r="J148" s="191"/>
      <c r="K148" s="191"/>
      <c r="L148" s="191"/>
      <c r="M148" s="191"/>
      <c r="N148" s="191"/>
      <c r="O148" s="191"/>
      <c r="P148" s="191"/>
      <c r="Q148" s="189"/>
      <c r="R148" s="189"/>
      <c r="S148" s="189"/>
      <c r="T148" s="189"/>
      <c r="U148" s="189"/>
      <c r="V148" s="189"/>
      <c r="W148" s="189"/>
      <c r="X148" s="189"/>
      <c r="Y148" s="189"/>
      <c r="Z148" s="189"/>
    </row>
    <row r="149" spans="1:26" ht="15" customHeight="1" x14ac:dyDescent="0.25">
      <c r="A149" s="189">
        <v>6</v>
      </c>
      <c r="B149" s="190"/>
      <c r="C149" s="190"/>
      <c r="D149" s="190"/>
      <c r="E149" s="190"/>
      <c r="F149" s="190"/>
      <c r="G149" s="190"/>
      <c r="H149" s="190"/>
      <c r="I149" s="190"/>
      <c r="J149" s="191"/>
      <c r="K149" s="191"/>
      <c r="L149" s="191"/>
      <c r="M149" s="191"/>
      <c r="N149" s="191"/>
      <c r="O149" s="191"/>
      <c r="P149" s="191"/>
      <c r="Q149" s="189"/>
      <c r="R149" s="189"/>
      <c r="S149" s="189"/>
      <c r="T149" s="189"/>
      <c r="U149" s="189"/>
      <c r="V149" s="189"/>
      <c r="W149" s="189"/>
      <c r="X149" s="189"/>
      <c r="Y149" s="189"/>
      <c r="Z149" s="189"/>
    </row>
    <row r="150" spans="1:26" ht="15" customHeight="1" x14ac:dyDescent="0.25">
      <c r="A150" s="189"/>
      <c r="B150" s="190"/>
      <c r="C150" s="190"/>
      <c r="D150" s="190"/>
      <c r="E150" s="190"/>
      <c r="F150" s="190"/>
      <c r="G150" s="190"/>
      <c r="H150" s="190"/>
      <c r="I150" s="190"/>
      <c r="J150" s="191"/>
      <c r="K150" s="191"/>
      <c r="L150" s="191"/>
      <c r="M150" s="191"/>
      <c r="N150" s="191"/>
      <c r="O150" s="191"/>
      <c r="P150" s="191"/>
      <c r="Q150" s="189"/>
      <c r="R150" s="189"/>
      <c r="S150" s="189"/>
      <c r="T150" s="189"/>
      <c r="U150" s="189"/>
      <c r="V150" s="189"/>
      <c r="W150" s="189"/>
      <c r="X150" s="189"/>
      <c r="Y150" s="189"/>
      <c r="Z150" s="189"/>
    </row>
    <row r="151" spans="1:26" ht="15" customHeight="1" x14ac:dyDescent="0.25">
      <c r="A151" s="189">
        <v>7</v>
      </c>
      <c r="B151" s="190"/>
      <c r="C151" s="190"/>
      <c r="D151" s="190"/>
      <c r="E151" s="190"/>
      <c r="F151" s="190"/>
      <c r="G151" s="190"/>
      <c r="H151" s="190"/>
      <c r="I151" s="190"/>
      <c r="J151" s="191"/>
      <c r="K151" s="191"/>
      <c r="L151" s="191"/>
      <c r="M151" s="191"/>
      <c r="N151" s="191"/>
      <c r="O151" s="191"/>
      <c r="P151" s="191"/>
      <c r="Q151" s="189"/>
      <c r="R151" s="189"/>
      <c r="S151" s="189"/>
      <c r="T151" s="189"/>
      <c r="U151" s="189"/>
      <c r="V151" s="189"/>
      <c r="W151" s="189"/>
      <c r="X151" s="189"/>
      <c r="Y151" s="189"/>
      <c r="Z151" s="189"/>
    </row>
    <row r="152" spans="1:26" ht="15" customHeight="1" x14ac:dyDescent="0.25">
      <c r="A152" s="189"/>
      <c r="B152" s="190"/>
      <c r="C152" s="190"/>
      <c r="D152" s="190"/>
      <c r="E152" s="190"/>
      <c r="F152" s="190"/>
      <c r="G152" s="190"/>
      <c r="H152" s="190"/>
      <c r="I152" s="190"/>
      <c r="J152" s="191"/>
      <c r="K152" s="191"/>
      <c r="L152" s="191"/>
      <c r="M152" s="191"/>
      <c r="N152" s="191"/>
      <c r="O152" s="191"/>
      <c r="P152" s="191"/>
      <c r="Q152" s="189"/>
      <c r="R152" s="189"/>
      <c r="S152" s="189"/>
      <c r="T152" s="189"/>
      <c r="U152" s="189"/>
      <c r="V152" s="189"/>
      <c r="W152" s="189"/>
      <c r="X152" s="189"/>
      <c r="Y152" s="189"/>
      <c r="Z152" s="189"/>
    </row>
    <row r="153" spans="1:26" ht="15" customHeight="1" x14ac:dyDescent="0.25">
      <c r="A153" s="189">
        <v>8</v>
      </c>
      <c r="B153" s="190"/>
      <c r="C153" s="190"/>
      <c r="D153" s="190"/>
      <c r="E153" s="190"/>
      <c r="F153" s="190"/>
      <c r="G153" s="190"/>
      <c r="H153" s="190"/>
      <c r="I153" s="190"/>
      <c r="J153" s="191"/>
      <c r="K153" s="191"/>
      <c r="L153" s="191"/>
      <c r="M153" s="191"/>
      <c r="N153" s="191"/>
      <c r="O153" s="191"/>
      <c r="P153" s="191"/>
      <c r="Q153" s="189"/>
      <c r="R153" s="189"/>
      <c r="S153" s="189"/>
      <c r="T153" s="189"/>
      <c r="U153" s="189"/>
      <c r="V153" s="189"/>
      <c r="W153" s="189"/>
      <c r="X153" s="189"/>
      <c r="Y153" s="189"/>
      <c r="Z153" s="189"/>
    </row>
    <row r="154" spans="1:26" ht="15" customHeight="1" x14ac:dyDescent="0.25">
      <c r="A154" s="189"/>
      <c r="B154" s="190"/>
      <c r="C154" s="190"/>
      <c r="D154" s="190"/>
      <c r="E154" s="190"/>
      <c r="F154" s="190"/>
      <c r="G154" s="190"/>
      <c r="H154" s="190"/>
      <c r="I154" s="190"/>
      <c r="J154" s="191"/>
      <c r="K154" s="191"/>
      <c r="L154" s="191"/>
      <c r="M154" s="191"/>
      <c r="N154" s="191"/>
      <c r="O154" s="191"/>
      <c r="P154" s="191"/>
      <c r="Q154" s="189"/>
      <c r="R154" s="189"/>
      <c r="S154" s="189"/>
      <c r="T154" s="189"/>
      <c r="U154" s="189"/>
      <c r="V154" s="189"/>
      <c r="W154" s="189"/>
      <c r="X154" s="189"/>
      <c r="Y154" s="189"/>
      <c r="Z154" s="189"/>
    </row>
    <row r="155" spans="1:26" ht="15" customHeight="1" x14ac:dyDescent="0.25">
      <c r="A155" s="189">
        <v>9</v>
      </c>
      <c r="B155" s="190"/>
      <c r="C155" s="190"/>
      <c r="D155" s="190"/>
      <c r="E155" s="190"/>
      <c r="F155" s="190"/>
      <c r="G155" s="190"/>
      <c r="H155" s="190"/>
      <c r="I155" s="190"/>
      <c r="J155" s="191"/>
      <c r="K155" s="191"/>
      <c r="L155" s="191"/>
      <c r="M155" s="191"/>
      <c r="N155" s="191"/>
      <c r="O155" s="191"/>
      <c r="P155" s="191"/>
      <c r="Q155" s="189"/>
      <c r="R155" s="189"/>
      <c r="S155" s="189"/>
      <c r="T155" s="189"/>
      <c r="U155" s="189"/>
      <c r="V155" s="189"/>
      <c r="W155" s="189"/>
      <c r="X155" s="189"/>
      <c r="Y155" s="189"/>
      <c r="Z155" s="189"/>
    </row>
    <row r="156" spans="1:26" ht="9" customHeight="1" x14ac:dyDescent="0.25">
      <c r="A156" s="189"/>
      <c r="B156" s="190"/>
      <c r="C156" s="190"/>
      <c r="D156" s="190"/>
      <c r="E156" s="190"/>
      <c r="F156" s="190"/>
      <c r="G156" s="190"/>
      <c r="H156" s="190"/>
      <c r="I156" s="190"/>
      <c r="J156" s="191"/>
      <c r="K156" s="191"/>
      <c r="L156" s="191"/>
      <c r="M156" s="191"/>
      <c r="N156" s="191"/>
      <c r="O156" s="191"/>
      <c r="P156" s="191"/>
      <c r="Q156" s="189"/>
      <c r="R156" s="189"/>
      <c r="S156" s="189"/>
      <c r="T156" s="189"/>
      <c r="U156" s="189"/>
      <c r="V156" s="189"/>
      <c r="W156" s="189"/>
      <c r="X156" s="189"/>
      <c r="Y156" s="189"/>
      <c r="Z156" s="189"/>
    </row>
    <row r="157" spans="1:26" ht="17.25" customHeight="1" x14ac:dyDescent="0.25">
      <c r="A157" s="189">
        <v>10</v>
      </c>
      <c r="B157" s="190"/>
      <c r="C157" s="190"/>
      <c r="D157" s="190"/>
      <c r="E157" s="190"/>
      <c r="F157" s="190"/>
      <c r="G157" s="190"/>
      <c r="H157" s="190"/>
      <c r="I157" s="190"/>
      <c r="J157" s="191"/>
      <c r="K157" s="191"/>
      <c r="L157" s="191"/>
      <c r="M157" s="191"/>
      <c r="N157" s="191"/>
      <c r="O157" s="191"/>
      <c r="P157" s="191"/>
      <c r="Q157" s="189"/>
      <c r="R157" s="189"/>
      <c r="S157" s="189"/>
      <c r="T157" s="189"/>
      <c r="U157" s="189"/>
      <c r="V157" s="189"/>
      <c r="W157" s="189"/>
      <c r="X157" s="189"/>
      <c r="Y157" s="189"/>
      <c r="Z157" s="189"/>
    </row>
    <row r="158" spans="1:26" ht="15" customHeight="1" x14ac:dyDescent="0.25">
      <c r="A158" s="189"/>
      <c r="B158" s="190"/>
      <c r="C158" s="190"/>
      <c r="D158" s="190"/>
      <c r="E158" s="190"/>
      <c r="F158" s="190"/>
      <c r="G158" s="190"/>
      <c r="H158" s="190"/>
      <c r="I158" s="190"/>
      <c r="J158" s="191"/>
      <c r="K158" s="191"/>
      <c r="L158" s="191"/>
      <c r="M158" s="191"/>
      <c r="N158" s="191"/>
      <c r="O158" s="191"/>
      <c r="P158" s="191"/>
      <c r="Q158" s="189"/>
      <c r="R158" s="189"/>
      <c r="S158" s="189"/>
      <c r="T158" s="189"/>
      <c r="U158" s="189"/>
      <c r="V158" s="189"/>
      <c r="W158" s="189"/>
      <c r="X158" s="189"/>
      <c r="Y158" s="189"/>
      <c r="Z158" s="189"/>
    </row>
    <row r="159" spans="1:26" ht="15" customHeight="1" x14ac:dyDescent="0.25">
      <c r="A159" s="189">
        <v>11</v>
      </c>
      <c r="B159" s="190"/>
      <c r="C159" s="190"/>
      <c r="D159" s="190"/>
      <c r="E159" s="190"/>
      <c r="F159" s="190"/>
      <c r="G159" s="190"/>
      <c r="H159" s="190"/>
      <c r="I159" s="190"/>
      <c r="J159" s="191"/>
      <c r="K159" s="191"/>
      <c r="L159" s="191"/>
      <c r="M159" s="191"/>
      <c r="N159" s="191"/>
      <c r="O159" s="191"/>
      <c r="P159" s="191"/>
      <c r="Q159" s="189"/>
      <c r="R159" s="189"/>
      <c r="S159" s="189"/>
      <c r="T159" s="189"/>
      <c r="U159" s="189"/>
      <c r="V159" s="189"/>
      <c r="W159" s="189"/>
      <c r="X159" s="189"/>
      <c r="Y159" s="189"/>
      <c r="Z159" s="189"/>
    </row>
    <row r="160" spans="1:26" ht="15" customHeight="1" x14ac:dyDescent="0.25">
      <c r="A160" s="189"/>
      <c r="B160" s="190"/>
      <c r="C160" s="190"/>
      <c r="D160" s="190"/>
      <c r="E160" s="190"/>
      <c r="F160" s="190"/>
      <c r="G160" s="190"/>
      <c r="H160" s="190"/>
      <c r="I160" s="190"/>
      <c r="J160" s="191"/>
      <c r="K160" s="191"/>
      <c r="L160" s="191"/>
      <c r="M160" s="191"/>
      <c r="N160" s="191"/>
      <c r="O160" s="191"/>
      <c r="P160" s="191"/>
      <c r="Q160" s="189"/>
      <c r="R160" s="189"/>
      <c r="S160" s="189"/>
      <c r="T160" s="189"/>
      <c r="U160" s="189"/>
      <c r="V160" s="189"/>
      <c r="W160" s="189"/>
      <c r="X160" s="189"/>
      <c r="Y160" s="189"/>
      <c r="Z160" s="189"/>
    </row>
    <row r="161" spans="1:26" ht="15" customHeight="1" x14ac:dyDescent="0.25">
      <c r="A161" s="189">
        <v>12</v>
      </c>
      <c r="B161" s="190"/>
      <c r="C161" s="190"/>
      <c r="D161" s="190"/>
      <c r="E161" s="190"/>
      <c r="F161" s="190"/>
      <c r="G161" s="190"/>
      <c r="H161" s="190"/>
      <c r="I161" s="190"/>
      <c r="J161" s="191"/>
      <c r="K161" s="191"/>
      <c r="L161" s="191"/>
      <c r="M161" s="191"/>
      <c r="N161" s="191"/>
      <c r="O161" s="191"/>
      <c r="P161" s="191"/>
      <c r="Q161" s="189"/>
      <c r="R161" s="189"/>
      <c r="S161" s="189"/>
      <c r="T161" s="189"/>
      <c r="U161" s="189"/>
      <c r="V161" s="189"/>
      <c r="W161" s="189"/>
      <c r="X161" s="189"/>
      <c r="Y161" s="189"/>
      <c r="Z161" s="189"/>
    </row>
    <row r="162" spans="1:26" ht="15" customHeight="1" x14ac:dyDescent="0.25">
      <c r="A162" s="189"/>
      <c r="B162" s="190"/>
      <c r="C162" s="190"/>
      <c r="D162" s="190"/>
      <c r="E162" s="190"/>
      <c r="F162" s="190"/>
      <c r="G162" s="190"/>
      <c r="H162" s="190"/>
      <c r="I162" s="190"/>
      <c r="J162" s="191"/>
      <c r="K162" s="191"/>
      <c r="L162" s="191"/>
      <c r="M162" s="191"/>
      <c r="N162" s="191"/>
      <c r="O162" s="191"/>
      <c r="P162" s="191"/>
      <c r="Q162" s="189"/>
      <c r="R162" s="189"/>
      <c r="S162" s="189"/>
      <c r="T162" s="189"/>
      <c r="U162" s="189"/>
      <c r="V162" s="189"/>
      <c r="W162" s="189"/>
      <c r="X162" s="189"/>
      <c r="Y162" s="189"/>
      <c r="Z162" s="189"/>
    </row>
    <row r="163" spans="1:26" ht="15" customHeight="1" x14ac:dyDescent="0.25">
      <c r="A163" s="189">
        <v>13</v>
      </c>
      <c r="B163" s="190"/>
      <c r="C163" s="190"/>
      <c r="D163" s="190"/>
      <c r="E163" s="190"/>
      <c r="F163" s="190"/>
      <c r="G163" s="190"/>
      <c r="H163" s="190"/>
      <c r="I163" s="190"/>
      <c r="J163" s="191"/>
      <c r="K163" s="191"/>
      <c r="L163" s="191"/>
      <c r="M163" s="191"/>
      <c r="N163" s="191"/>
      <c r="O163" s="191"/>
      <c r="P163" s="191"/>
      <c r="Q163" s="189"/>
      <c r="R163" s="189"/>
      <c r="S163" s="189"/>
      <c r="T163" s="189"/>
      <c r="U163" s="189"/>
      <c r="V163" s="189"/>
      <c r="W163" s="189"/>
      <c r="X163" s="189"/>
      <c r="Y163" s="189"/>
      <c r="Z163" s="189"/>
    </row>
    <row r="164" spans="1:26" ht="15" customHeight="1" x14ac:dyDescent="0.25">
      <c r="A164" s="189"/>
      <c r="B164" s="190"/>
      <c r="C164" s="190"/>
      <c r="D164" s="190"/>
      <c r="E164" s="190"/>
      <c r="F164" s="190"/>
      <c r="G164" s="190"/>
      <c r="H164" s="190"/>
      <c r="I164" s="190"/>
      <c r="J164" s="191"/>
      <c r="K164" s="191"/>
      <c r="L164" s="191"/>
      <c r="M164" s="191"/>
      <c r="N164" s="191"/>
      <c r="O164" s="191"/>
      <c r="P164" s="191"/>
      <c r="Q164" s="189"/>
      <c r="R164" s="189"/>
      <c r="S164" s="189"/>
      <c r="T164" s="189"/>
      <c r="U164" s="189"/>
      <c r="V164" s="189"/>
      <c r="W164" s="189"/>
      <c r="X164" s="189"/>
      <c r="Y164" s="189"/>
      <c r="Z164" s="189"/>
    </row>
    <row r="165" spans="1:26" ht="15" customHeight="1" x14ac:dyDescent="0.25">
      <c r="A165" s="189">
        <v>14</v>
      </c>
      <c r="B165" s="190"/>
      <c r="C165" s="190"/>
      <c r="D165" s="190"/>
      <c r="E165" s="190"/>
      <c r="F165" s="190"/>
      <c r="G165" s="190"/>
      <c r="H165" s="190"/>
      <c r="I165" s="190"/>
      <c r="J165" s="191"/>
      <c r="K165" s="191"/>
      <c r="L165" s="191"/>
      <c r="M165" s="191"/>
      <c r="N165" s="191"/>
      <c r="O165" s="191"/>
      <c r="P165" s="191"/>
      <c r="Q165" s="189"/>
      <c r="R165" s="189"/>
      <c r="S165" s="189"/>
      <c r="T165" s="189"/>
      <c r="U165" s="189"/>
      <c r="V165" s="189"/>
      <c r="W165" s="189"/>
      <c r="X165" s="189"/>
      <c r="Y165" s="189"/>
      <c r="Z165" s="189"/>
    </row>
    <row r="166" spans="1:26" ht="15" customHeight="1" x14ac:dyDescent="0.25">
      <c r="A166" s="189"/>
      <c r="B166" s="190"/>
      <c r="C166" s="190"/>
      <c r="D166" s="190"/>
      <c r="E166" s="190"/>
      <c r="F166" s="190"/>
      <c r="G166" s="190"/>
      <c r="H166" s="190"/>
      <c r="I166" s="190"/>
      <c r="J166" s="191"/>
      <c r="K166" s="191"/>
      <c r="L166" s="191"/>
      <c r="M166" s="191"/>
      <c r="N166" s="191"/>
      <c r="O166" s="191"/>
      <c r="P166" s="191"/>
      <c r="Q166" s="189"/>
      <c r="R166" s="189"/>
      <c r="S166" s="189"/>
      <c r="T166" s="189"/>
      <c r="U166" s="189"/>
      <c r="V166" s="189"/>
      <c r="W166" s="189"/>
      <c r="X166" s="189"/>
      <c r="Y166" s="189"/>
      <c r="Z166" s="189"/>
    </row>
    <row r="167" spans="1:26" ht="15" customHeight="1" x14ac:dyDescent="0.25">
      <c r="A167" s="189">
        <v>15</v>
      </c>
      <c r="B167" s="190"/>
      <c r="C167" s="190"/>
      <c r="D167" s="190"/>
      <c r="E167" s="190"/>
      <c r="F167" s="190"/>
      <c r="G167" s="190"/>
      <c r="H167" s="190"/>
      <c r="I167" s="190"/>
      <c r="J167" s="191"/>
      <c r="K167" s="191"/>
      <c r="L167" s="191"/>
      <c r="M167" s="191"/>
      <c r="N167" s="191"/>
      <c r="O167" s="191"/>
      <c r="P167" s="191"/>
      <c r="Q167" s="189"/>
      <c r="R167" s="189"/>
      <c r="S167" s="189"/>
      <c r="T167" s="189"/>
      <c r="U167" s="189"/>
      <c r="V167" s="189"/>
      <c r="W167" s="189"/>
      <c r="X167" s="189"/>
      <c r="Y167" s="189"/>
      <c r="Z167" s="189"/>
    </row>
    <row r="168" spans="1:26" ht="15" customHeight="1" x14ac:dyDescent="0.25">
      <c r="A168" s="189"/>
      <c r="B168" s="190"/>
      <c r="C168" s="190"/>
      <c r="D168" s="190"/>
      <c r="E168" s="190"/>
      <c r="F168" s="190"/>
      <c r="G168" s="190"/>
      <c r="H168" s="190"/>
      <c r="I168" s="190"/>
      <c r="J168" s="191"/>
      <c r="K168" s="191"/>
      <c r="L168" s="191"/>
      <c r="M168" s="191"/>
      <c r="N168" s="191"/>
      <c r="O168" s="191"/>
      <c r="P168" s="191"/>
      <c r="Q168" s="189"/>
      <c r="R168" s="189"/>
      <c r="S168" s="189"/>
      <c r="T168" s="189"/>
      <c r="U168" s="189"/>
      <c r="V168" s="189"/>
      <c r="W168" s="189"/>
      <c r="X168" s="189"/>
      <c r="Y168" s="189"/>
      <c r="Z168" s="189"/>
    </row>
    <row r="169" spans="1:26" ht="15" customHeight="1" x14ac:dyDescent="0.25">
      <c r="A169" s="189">
        <v>16</v>
      </c>
      <c r="B169" s="190"/>
      <c r="C169" s="190"/>
      <c r="D169" s="190"/>
      <c r="E169" s="190"/>
      <c r="F169" s="190"/>
      <c r="G169" s="190"/>
      <c r="H169" s="190"/>
      <c r="I169" s="190"/>
      <c r="J169" s="191"/>
      <c r="K169" s="191"/>
      <c r="L169" s="191"/>
      <c r="M169" s="191"/>
      <c r="N169" s="191"/>
      <c r="O169" s="191"/>
      <c r="P169" s="191"/>
      <c r="Q169" s="189"/>
      <c r="R169" s="189"/>
      <c r="S169" s="189"/>
      <c r="T169" s="189"/>
      <c r="U169" s="189"/>
      <c r="V169" s="189"/>
      <c r="W169" s="189"/>
      <c r="X169" s="189"/>
      <c r="Y169" s="189"/>
      <c r="Z169" s="189"/>
    </row>
    <row r="170" spans="1:26" ht="15" customHeight="1" x14ac:dyDescent="0.25">
      <c r="A170" s="189"/>
      <c r="B170" s="190"/>
      <c r="C170" s="190"/>
      <c r="D170" s="190"/>
      <c r="E170" s="190"/>
      <c r="F170" s="190"/>
      <c r="G170" s="190"/>
      <c r="H170" s="190"/>
      <c r="I170" s="190"/>
      <c r="J170" s="191"/>
      <c r="K170" s="191"/>
      <c r="L170" s="191"/>
      <c r="M170" s="191"/>
      <c r="N170" s="191"/>
      <c r="O170" s="191"/>
      <c r="P170" s="191"/>
      <c r="Q170" s="189"/>
      <c r="R170" s="189"/>
      <c r="S170" s="189"/>
      <c r="T170" s="189"/>
      <c r="U170" s="189"/>
      <c r="V170" s="189"/>
      <c r="W170" s="189"/>
      <c r="X170" s="189"/>
      <c r="Y170" s="189"/>
      <c r="Z170" s="189"/>
    </row>
    <row r="171" spans="1:26" ht="15" customHeight="1" x14ac:dyDescent="0.25">
      <c r="A171" s="189">
        <v>17</v>
      </c>
      <c r="B171" s="190"/>
      <c r="C171" s="190"/>
      <c r="D171" s="190"/>
      <c r="E171" s="190"/>
      <c r="F171" s="190"/>
      <c r="G171" s="190"/>
      <c r="H171" s="190"/>
      <c r="I171" s="190"/>
      <c r="J171" s="191"/>
      <c r="K171" s="191"/>
      <c r="L171" s="191"/>
      <c r="M171" s="191"/>
      <c r="N171" s="191"/>
      <c r="O171" s="191"/>
      <c r="P171" s="191"/>
      <c r="Q171" s="189"/>
      <c r="R171" s="189"/>
      <c r="S171" s="189"/>
      <c r="T171" s="189"/>
      <c r="U171" s="189"/>
      <c r="V171" s="189"/>
      <c r="W171" s="189"/>
      <c r="X171" s="189"/>
      <c r="Y171" s="189"/>
      <c r="Z171" s="189"/>
    </row>
    <row r="172" spans="1:26" ht="15" customHeight="1" x14ac:dyDescent="0.25">
      <c r="A172" s="189"/>
      <c r="B172" s="190"/>
      <c r="C172" s="190"/>
      <c r="D172" s="190"/>
      <c r="E172" s="190"/>
      <c r="F172" s="190"/>
      <c r="G172" s="190"/>
      <c r="H172" s="190"/>
      <c r="I172" s="190"/>
      <c r="J172" s="191"/>
      <c r="K172" s="191"/>
      <c r="L172" s="191"/>
      <c r="M172" s="191"/>
      <c r="N172" s="191"/>
      <c r="O172" s="191"/>
      <c r="P172" s="191"/>
      <c r="Q172" s="189"/>
      <c r="R172" s="189"/>
      <c r="S172" s="189"/>
      <c r="T172" s="189"/>
      <c r="U172" s="189"/>
      <c r="V172" s="189"/>
      <c r="W172" s="189"/>
      <c r="X172" s="189"/>
      <c r="Y172" s="189"/>
      <c r="Z172" s="189"/>
    </row>
    <row r="173" spans="1:26" ht="15" customHeight="1" x14ac:dyDescent="0.25">
      <c r="A173" s="189">
        <v>18</v>
      </c>
      <c r="B173" s="190"/>
      <c r="C173" s="190"/>
      <c r="D173" s="190"/>
      <c r="E173" s="190"/>
      <c r="F173" s="190"/>
      <c r="G173" s="190"/>
      <c r="H173" s="190"/>
      <c r="I173" s="190"/>
      <c r="J173" s="191"/>
      <c r="K173" s="191"/>
      <c r="L173" s="191"/>
      <c r="M173" s="191"/>
      <c r="N173" s="191"/>
      <c r="O173" s="191"/>
      <c r="P173" s="191"/>
      <c r="Q173" s="189"/>
      <c r="R173" s="189"/>
      <c r="S173" s="189"/>
      <c r="T173" s="189"/>
      <c r="U173" s="189"/>
      <c r="V173" s="189"/>
      <c r="W173" s="189"/>
      <c r="X173" s="189"/>
      <c r="Y173" s="189"/>
      <c r="Z173" s="189"/>
    </row>
    <row r="174" spans="1:26" ht="15" customHeight="1" x14ac:dyDescent="0.25">
      <c r="A174" s="189"/>
      <c r="B174" s="190"/>
      <c r="C174" s="190"/>
      <c r="D174" s="190"/>
      <c r="E174" s="190"/>
      <c r="F174" s="190"/>
      <c r="G174" s="190"/>
      <c r="H174" s="190"/>
      <c r="I174" s="190"/>
      <c r="J174" s="191"/>
      <c r="K174" s="191"/>
      <c r="L174" s="191"/>
      <c r="M174" s="191"/>
      <c r="N174" s="191"/>
      <c r="O174" s="191"/>
      <c r="P174" s="191"/>
      <c r="Q174" s="189"/>
      <c r="R174" s="189"/>
      <c r="S174" s="189"/>
      <c r="T174" s="189"/>
      <c r="U174" s="189"/>
      <c r="V174" s="189"/>
      <c r="W174" s="189"/>
      <c r="X174" s="189"/>
      <c r="Y174" s="189"/>
      <c r="Z174" s="189"/>
    </row>
    <row r="175" spans="1:26" ht="15" customHeight="1" x14ac:dyDescent="0.25">
      <c r="A175" s="189">
        <v>19</v>
      </c>
      <c r="B175" s="190"/>
      <c r="C175" s="190"/>
      <c r="D175" s="190"/>
      <c r="E175" s="190"/>
      <c r="F175" s="190"/>
      <c r="G175" s="190"/>
      <c r="H175" s="190"/>
      <c r="I175" s="190"/>
      <c r="J175" s="191"/>
      <c r="K175" s="191"/>
      <c r="L175" s="191"/>
      <c r="M175" s="191"/>
      <c r="N175" s="191"/>
      <c r="O175" s="191"/>
      <c r="P175" s="191"/>
      <c r="Q175" s="189"/>
      <c r="R175" s="189"/>
      <c r="S175" s="189"/>
      <c r="T175" s="189"/>
      <c r="U175" s="189"/>
      <c r="V175" s="189"/>
      <c r="W175" s="189"/>
      <c r="X175" s="189"/>
      <c r="Y175" s="189"/>
      <c r="Z175" s="189"/>
    </row>
    <row r="176" spans="1:26" ht="15" customHeight="1" x14ac:dyDescent="0.25">
      <c r="A176" s="189"/>
      <c r="B176" s="190"/>
      <c r="C176" s="190"/>
      <c r="D176" s="190"/>
      <c r="E176" s="190"/>
      <c r="F176" s="190"/>
      <c r="G176" s="190"/>
      <c r="H176" s="190"/>
      <c r="I176" s="190"/>
      <c r="J176" s="191"/>
      <c r="K176" s="191"/>
      <c r="L176" s="191"/>
      <c r="M176" s="191"/>
      <c r="N176" s="191"/>
      <c r="O176" s="191"/>
      <c r="P176" s="191"/>
      <c r="Q176" s="189"/>
      <c r="R176" s="189"/>
      <c r="S176" s="189"/>
      <c r="T176" s="189"/>
      <c r="U176" s="189"/>
      <c r="V176" s="189"/>
      <c r="W176" s="189"/>
      <c r="X176" s="189"/>
      <c r="Y176" s="189"/>
      <c r="Z176" s="189"/>
    </row>
    <row r="177" spans="1:26" ht="15" customHeight="1" x14ac:dyDescent="0.25">
      <c r="A177" s="189">
        <v>20</v>
      </c>
      <c r="B177" s="190"/>
      <c r="C177" s="190"/>
      <c r="D177" s="190"/>
      <c r="E177" s="190"/>
      <c r="F177" s="190"/>
      <c r="G177" s="190"/>
      <c r="H177" s="190"/>
      <c r="I177" s="190"/>
      <c r="J177" s="191"/>
      <c r="K177" s="191"/>
      <c r="L177" s="191"/>
      <c r="M177" s="191"/>
      <c r="N177" s="191"/>
      <c r="O177" s="191"/>
      <c r="P177" s="191"/>
      <c r="Q177" s="189"/>
      <c r="R177" s="189"/>
      <c r="S177" s="189"/>
      <c r="T177" s="189"/>
      <c r="U177" s="189"/>
      <c r="V177" s="189"/>
      <c r="W177" s="189"/>
      <c r="X177" s="189"/>
      <c r="Y177" s="189"/>
      <c r="Z177" s="189"/>
    </row>
    <row r="178" spans="1:26" ht="15" customHeight="1" x14ac:dyDescent="0.25">
      <c r="A178" s="189"/>
      <c r="B178" s="190"/>
      <c r="C178" s="190"/>
      <c r="D178" s="190"/>
      <c r="E178" s="190"/>
      <c r="F178" s="190"/>
      <c r="G178" s="190"/>
      <c r="H178" s="190"/>
      <c r="I178" s="190"/>
      <c r="J178" s="191"/>
      <c r="K178" s="191"/>
      <c r="L178" s="191"/>
      <c r="M178" s="191"/>
      <c r="N178" s="191"/>
      <c r="O178" s="191"/>
      <c r="P178" s="191"/>
      <c r="Q178" s="189"/>
      <c r="R178" s="189"/>
      <c r="S178" s="189"/>
      <c r="T178" s="189"/>
      <c r="U178" s="189"/>
      <c r="V178" s="189"/>
      <c r="W178" s="189"/>
      <c r="X178" s="189"/>
      <c r="Y178" s="189"/>
      <c r="Z178" s="189"/>
    </row>
    <row r="179" spans="1:26" ht="15" customHeight="1" x14ac:dyDescent="0.25">
      <c r="A179" s="189">
        <v>21</v>
      </c>
      <c r="B179" s="190"/>
      <c r="C179" s="190"/>
      <c r="D179" s="190"/>
      <c r="E179" s="190"/>
      <c r="F179" s="190"/>
      <c r="G179" s="190"/>
      <c r="H179" s="190"/>
      <c r="I179" s="190"/>
      <c r="J179" s="191"/>
      <c r="K179" s="191"/>
      <c r="L179" s="191"/>
      <c r="M179" s="191"/>
      <c r="N179" s="191"/>
      <c r="O179" s="191"/>
      <c r="P179" s="191"/>
      <c r="Q179" s="189"/>
      <c r="R179" s="189"/>
      <c r="S179" s="189"/>
      <c r="T179" s="189"/>
      <c r="U179" s="189"/>
      <c r="V179" s="189"/>
      <c r="W179" s="189"/>
      <c r="X179" s="189"/>
      <c r="Y179" s="189"/>
      <c r="Z179" s="189"/>
    </row>
    <row r="180" spans="1:26" ht="15" customHeight="1" x14ac:dyDescent="0.25">
      <c r="A180" s="189"/>
      <c r="B180" s="190"/>
      <c r="C180" s="190"/>
      <c r="D180" s="190"/>
      <c r="E180" s="190"/>
      <c r="F180" s="190"/>
      <c r="G180" s="190"/>
      <c r="H180" s="190"/>
      <c r="I180" s="190"/>
      <c r="J180" s="191"/>
      <c r="K180" s="191"/>
      <c r="L180" s="191"/>
      <c r="M180" s="191"/>
      <c r="N180" s="191"/>
      <c r="O180" s="191"/>
      <c r="P180" s="191"/>
      <c r="Q180" s="189"/>
      <c r="R180" s="189"/>
      <c r="S180" s="189"/>
      <c r="T180" s="189"/>
      <c r="U180" s="189"/>
      <c r="V180" s="189"/>
      <c r="W180" s="189"/>
      <c r="X180" s="189"/>
      <c r="Y180" s="189"/>
      <c r="Z180" s="189"/>
    </row>
    <row r="181" spans="1:26" ht="15" customHeight="1" x14ac:dyDescent="0.25">
      <c r="A181" s="189">
        <v>22</v>
      </c>
      <c r="B181" s="190"/>
      <c r="C181" s="190"/>
      <c r="D181" s="190"/>
      <c r="E181" s="190"/>
      <c r="F181" s="190"/>
      <c r="G181" s="190"/>
      <c r="H181" s="190"/>
      <c r="I181" s="190"/>
      <c r="J181" s="191"/>
      <c r="K181" s="191"/>
      <c r="L181" s="191"/>
      <c r="M181" s="191"/>
      <c r="N181" s="191"/>
      <c r="O181" s="191"/>
      <c r="P181" s="191"/>
      <c r="Q181" s="189"/>
      <c r="R181" s="189"/>
      <c r="S181" s="189"/>
      <c r="T181" s="189"/>
      <c r="U181" s="189"/>
      <c r="V181" s="189"/>
      <c r="W181" s="189"/>
      <c r="X181" s="189"/>
      <c r="Y181" s="189"/>
      <c r="Z181" s="189"/>
    </row>
    <row r="182" spans="1:26" ht="15" customHeight="1" x14ac:dyDescent="0.25">
      <c r="A182" s="189"/>
      <c r="B182" s="190"/>
      <c r="C182" s="190"/>
      <c r="D182" s="190"/>
      <c r="E182" s="190"/>
      <c r="F182" s="190"/>
      <c r="G182" s="190"/>
      <c r="H182" s="190"/>
      <c r="I182" s="190"/>
      <c r="J182" s="191"/>
      <c r="K182" s="191"/>
      <c r="L182" s="191"/>
      <c r="M182" s="191"/>
      <c r="N182" s="191"/>
      <c r="O182" s="191"/>
      <c r="P182" s="191"/>
      <c r="Q182" s="189"/>
      <c r="R182" s="189"/>
      <c r="S182" s="189"/>
      <c r="T182" s="189"/>
      <c r="U182" s="189"/>
      <c r="V182" s="189"/>
      <c r="W182" s="189"/>
      <c r="X182" s="189"/>
      <c r="Y182" s="189"/>
      <c r="Z182" s="189"/>
    </row>
    <row r="183" spans="1:26" ht="15" customHeight="1" x14ac:dyDescent="0.25">
      <c r="A183" s="189">
        <v>23</v>
      </c>
      <c r="B183" s="190"/>
      <c r="C183" s="190"/>
      <c r="D183" s="190"/>
      <c r="E183" s="190"/>
      <c r="F183" s="190"/>
      <c r="G183" s="190"/>
      <c r="H183" s="190"/>
      <c r="I183" s="190"/>
      <c r="J183" s="191"/>
      <c r="K183" s="191"/>
      <c r="L183" s="191"/>
      <c r="M183" s="191"/>
      <c r="N183" s="191"/>
      <c r="O183" s="191"/>
      <c r="P183" s="191"/>
      <c r="Q183" s="189"/>
      <c r="R183" s="189"/>
      <c r="S183" s="189"/>
      <c r="T183" s="189"/>
      <c r="U183" s="189"/>
      <c r="V183" s="189"/>
      <c r="W183" s="189"/>
      <c r="X183" s="189"/>
      <c r="Y183" s="189"/>
      <c r="Z183" s="189"/>
    </row>
    <row r="184" spans="1:26" ht="15" customHeight="1" x14ac:dyDescent="0.25">
      <c r="A184" s="189"/>
      <c r="B184" s="190"/>
      <c r="C184" s="190"/>
      <c r="D184" s="190"/>
      <c r="E184" s="190"/>
      <c r="F184" s="190"/>
      <c r="G184" s="190"/>
      <c r="H184" s="190"/>
      <c r="I184" s="190"/>
      <c r="J184" s="191"/>
      <c r="K184" s="191"/>
      <c r="L184" s="191"/>
      <c r="M184" s="191"/>
      <c r="N184" s="191"/>
      <c r="O184" s="191"/>
      <c r="P184" s="191"/>
      <c r="Q184" s="189"/>
      <c r="R184" s="189"/>
      <c r="S184" s="189"/>
      <c r="T184" s="189"/>
      <c r="U184" s="189"/>
      <c r="V184" s="189"/>
      <c r="W184" s="189"/>
      <c r="X184" s="189"/>
      <c r="Y184" s="189"/>
      <c r="Z184" s="189"/>
    </row>
    <row r="185" spans="1:26" ht="15" customHeight="1" x14ac:dyDescent="0.25">
      <c r="A185" s="189">
        <v>24</v>
      </c>
      <c r="B185" s="190"/>
      <c r="C185" s="190"/>
      <c r="D185" s="190"/>
      <c r="E185" s="190"/>
      <c r="F185" s="190"/>
      <c r="G185" s="190"/>
      <c r="H185" s="190"/>
      <c r="I185" s="190"/>
      <c r="J185" s="191"/>
      <c r="K185" s="191"/>
      <c r="L185" s="191"/>
      <c r="M185" s="191"/>
      <c r="N185" s="191"/>
      <c r="O185" s="191"/>
      <c r="P185" s="191"/>
      <c r="Q185" s="189"/>
      <c r="R185" s="189"/>
      <c r="S185" s="189"/>
      <c r="T185" s="189"/>
      <c r="U185" s="189"/>
      <c r="V185" s="189"/>
      <c r="W185" s="189"/>
      <c r="X185" s="189"/>
      <c r="Y185" s="189"/>
      <c r="Z185" s="189"/>
    </row>
    <row r="186" spans="1:26" ht="10.5" customHeight="1" x14ac:dyDescent="0.25">
      <c r="A186" s="189"/>
      <c r="B186" s="190"/>
      <c r="C186" s="190"/>
      <c r="D186" s="190"/>
      <c r="E186" s="190"/>
      <c r="F186" s="190"/>
      <c r="G186" s="190"/>
      <c r="H186" s="190"/>
      <c r="I186" s="190"/>
      <c r="J186" s="191"/>
      <c r="K186" s="191"/>
      <c r="L186" s="191"/>
      <c r="M186" s="191"/>
      <c r="N186" s="191"/>
      <c r="O186" s="191"/>
      <c r="P186" s="191"/>
      <c r="Q186" s="189"/>
      <c r="R186" s="189"/>
      <c r="S186" s="189"/>
      <c r="T186" s="189"/>
      <c r="U186" s="189"/>
      <c r="V186" s="189"/>
      <c r="W186" s="189"/>
      <c r="X186" s="189"/>
      <c r="Y186" s="189"/>
      <c r="Z186" s="189"/>
    </row>
    <row r="187" spans="1:26" ht="16.5" customHeight="1" x14ac:dyDescent="0.25">
      <c r="A187" s="189">
        <v>25</v>
      </c>
      <c r="B187" s="190"/>
      <c r="C187" s="190"/>
      <c r="D187" s="190"/>
      <c r="E187" s="190"/>
      <c r="F187" s="190"/>
      <c r="G187" s="190"/>
      <c r="H187" s="190"/>
      <c r="I187" s="190"/>
      <c r="J187" s="191"/>
      <c r="K187" s="191"/>
      <c r="L187" s="191"/>
      <c r="M187" s="191"/>
      <c r="N187" s="191"/>
      <c r="O187" s="191"/>
      <c r="P187" s="191"/>
      <c r="Q187" s="189"/>
      <c r="R187" s="189"/>
      <c r="S187" s="189"/>
      <c r="T187" s="189"/>
      <c r="U187" s="189"/>
      <c r="V187" s="189"/>
      <c r="W187" s="189"/>
      <c r="X187" s="189"/>
      <c r="Y187" s="189"/>
      <c r="Z187" s="189"/>
    </row>
    <row r="188" spans="1:26" ht="15" customHeight="1" x14ac:dyDescent="0.25">
      <c r="A188" s="189"/>
      <c r="B188" s="190"/>
      <c r="C188" s="190"/>
      <c r="D188" s="190"/>
      <c r="E188" s="190"/>
      <c r="F188" s="190"/>
      <c r="G188" s="190"/>
      <c r="H188" s="190"/>
      <c r="I188" s="190"/>
      <c r="J188" s="191"/>
      <c r="K188" s="191"/>
      <c r="L188" s="191"/>
      <c r="M188" s="191"/>
      <c r="N188" s="191"/>
      <c r="O188" s="191"/>
      <c r="P188" s="191"/>
      <c r="Q188" s="189"/>
      <c r="R188" s="189"/>
      <c r="S188" s="189"/>
      <c r="T188" s="189"/>
      <c r="U188" s="189"/>
      <c r="V188" s="189"/>
      <c r="W188" s="189"/>
      <c r="X188" s="189"/>
      <c r="Y188" s="189"/>
      <c r="Z188" s="189"/>
    </row>
    <row r="189" spans="1:26" ht="15" customHeight="1" x14ac:dyDescent="0.25">
      <c r="A189" s="189">
        <v>26</v>
      </c>
      <c r="B189" s="190"/>
      <c r="C189" s="190"/>
      <c r="D189" s="190"/>
      <c r="E189" s="190"/>
      <c r="F189" s="190"/>
      <c r="G189" s="190"/>
      <c r="H189" s="190"/>
      <c r="I189" s="190"/>
      <c r="J189" s="191"/>
      <c r="K189" s="191"/>
      <c r="L189" s="191"/>
      <c r="M189" s="191"/>
      <c r="N189" s="191"/>
      <c r="O189" s="191"/>
      <c r="P189" s="191"/>
      <c r="Q189" s="189"/>
      <c r="R189" s="189"/>
      <c r="S189" s="189"/>
      <c r="T189" s="189"/>
      <c r="U189" s="189"/>
      <c r="V189" s="189"/>
      <c r="W189" s="189"/>
      <c r="X189" s="189"/>
      <c r="Y189" s="189"/>
      <c r="Z189" s="189"/>
    </row>
    <row r="190" spans="1:26" ht="15" customHeight="1" x14ac:dyDescent="0.25">
      <c r="A190" s="189"/>
      <c r="B190" s="190"/>
      <c r="C190" s="190"/>
      <c r="D190" s="190"/>
      <c r="E190" s="190"/>
      <c r="F190" s="190"/>
      <c r="G190" s="190"/>
      <c r="H190" s="190"/>
      <c r="I190" s="190"/>
      <c r="J190" s="191"/>
      <c r="K190" s="191"/>
      <c r="L190" s="191"/>
      <c r="M190" s="191"/>
      <c r="N190" s="191"/>
      <c r="O190" s="191"/>
      <c r="P190" s="191"/>
      <c r="Q190" s="189"/>
      <c r="R190" s="189"/>
      <c r="S190" s="189"/>
      <c r="T190" s="189"/>
      <c r="U190" s="189"/>
      <c r="V190" s="189"/>
      <c r="W190" s="189"/>
      <c r="X190" s="189"/>
      <c r="Y190" s="189"/>
      <c r="Z190" s="189"/>
    </row>
    <row r="191" spans="1:26" ht="15" customHeight="1" x14ac:dyDescent="0.25">
      <c r="A191" s="189">
        <v>27</v>
      </c>
      <c r="B191" s="190"/>
      <c r="C191" s="190"/>
      <c r="D191" s="190"/>
      <c r="E191" s="190"/>
      <c r="F191" s="190"/>
      <c r="G191" s="190"/>
      <c r="H191" s="190"/>
      <c r="I191" s="190"/>
      <c r="J191" s="191"/>
      <c r="K191" s="191"/>
      <c r="L191" s="191"/>
      <c r="M191" s="191"/>
      <c r="N191" s="191"/>
      <c r="O191" s="191"/>
      <c r="P191" s="191"/>
      <c r="Q191" s="189"/>
      <c r="R191" s="189"/>
      <c r="S191" s="189"/>
      <c r="T191" s="189"/>
      <c r="U191" s="189"/>
      <c r="V191" s="189"/>
      <c r="W191" s="189"/>
      <c r="X191" s="189"/>
      <c r="Y191" s="189"/>
      <c r="Z191" s="189"/>
    </row>
    <row r="192" spans="1:26" ht="15" customHeight="1" x14ac:dyDescent="0.25">
      <c r="A192" s="189"/>
      <c r="B192" s="190"/>
      <c r="C192" s="190"/>
      <c r="D192" s="190"/>
      <c r="E192" s="190"/>
      <c r="F192" s="190"/>
      <c r="G192" s="190"/>
      <c r="H192" s="190"/>
      <c r="I192" s="190"/>
      <c r="J192" s="191"/>
      <c r="K192" s="191"/>
      <c r="L192" s="191"/>
      <c r="M192" s="191"/>
      <c r="N192" s="191"/>
      <c r="O192" s="191"/>
      <c r="P192" s="191"/>
      <c r="Q192" s="189"/>
      <c r="R192" s="189"/>
      <c r="S192" s="189"/>
      <c r="T192" s="189"/>
      <c r="U192" s="189"/>
      <c r="V192" s="189"/>
      <c r="W192" s="189"/>
      <c r="X192" s="189"/>
      <c r="Y192" s="189"/>
      <c r="Z192" s="189"/>
    </row>
    <row r="193" spans="1:26" ht="15" customHeight="1" x14ac:dyDescent="0.25">
      <c r="A193" s="189">
        <v>28</v>
      </c>
      <c r="B193" s="190"/>
      <c r="C193" s="190"/>
      <c r="D193" s="190"/>
      <c r="E193" s="190"/>
      <c r="F193" s="190"/>
      <c r="G193" s="190"/>
      <c r="H193" s="190"/>
      <c r="I193" s="190"/>
      <c r="J193" s="191"/>
      <c r="K193" s="191"/>
      <c r="L193" s="191"/>
      <c r="M193" s="191"/>
      <c r="N193" s="191"/>
      <c r="O193" s="191"/>
      <c r="P193" s="191"/>
      <c r="Q193" s="189"/>
      <c r="R193" s="189"/>
      <c r="S193" s="189"/>
      <c r="T193" s="189"/>
      <c r="U193" s="189"/>
      <c r="V193" s="189"/>
      <c r="W193" s="189"/>
      <c r="X193" s="189"/>
      <c r="Y193" s="189"/>
      <c r="Z193" s="189"/>
    </row>
    <row r="194" spans="1:26" ht="15" customHeight="1" x14ac:dyDescent="0.25">
      <c r="A194" s="189"/>
      <c r="B194" s="190"/>
      <c r="C194" s="190"/>
      <c r="D194" s="190"/>
      <c r="E194" s="190"/>
      <c r="F194" s="190"/>
      <c r="G194" s="190"/>
      <c r="H194" s="190"/>
      <c r="I194" s="190"/>
      <c r="J194" s="191"/>
      <c r="K194" s="191"/>
      <c r="L194" s="191"/>
      <c r="M194" s="191"/>
      <c r="N194" s="191"/>
      <c r="O194" s="191"/>
      <c r="P194" s="191"/>
      <c r="Q194" s="189"/>
      <c r="R194" s="189"/>
      <c r="S194" s="189"/>
      <c r="T194" s="189"/>
      <c r="U194" s="189"/>
      <c r="V194" s="189"/>
      <c r="W194" s="189"/>
      <c r="X194" s="189"/>
      <c r="Y194" s="189"/>
      <c r="Z194" s="189"/>
    </row>
    <row r="195" spans="1:26" ht="15" customHeight="1" x14ac:dyDescent="0.25">
      <c r="A195" s="189">
        <v>29</v>
      </c>
      <c r="B195" s="190"/>
      <c r="C195" s="190"/>
      <c r="D195" s="190"/>
      <c r="E195" s="190"/>
      <c r="F195" s="190"/>
      <c r="G195" s="190"/>
      <c r="H195" s="190"/>
      <c r="I195" s="190"/>
      <c r="J195" s="191"/>
      <c r="K195" s="191"/>
      <c r="L195" s="191"/>
      <c r="M195" s="191"/>
      <c r="N195" s="191"/>
      <c r="O195" s="191"/>
      <c r="P195" s="191"/>
      <c r="Q195" s="189"/>
      <c r="R195" s="189"/>
      <c r="S195" s="189"/>
      <c r="T195" s="189"/>
      <c r="U195" s="189"/>
      <c r="V195" s="189"/>
      <c r="W195" s="189"/>
      <c r="X195" s="189"/>
      <c r="Y195" s="189"/>
      <c r="Z195" s="189"/>
    </row>
    <row r="196" spans="1:26" ht="15" customHeight="1" x14ac:dyDescent="0.25">
      <c r="A196" s="189"/>
      <c r="B196" s="190"/>
      <c r="C196" s="190"/>
      <c r="D196" s="190"/>
      <c r="E196" s="190"/>
      <c r="F196" s="190"/>
      <c r="G196" s="190"/>
      <c r="H196" s="190"/>
      <c r="I196" s="190"/>
      <c r="J196" s="191"/>
      <c r="K196" s="191"/>
      <c r="L196" s="191"/>
      <c r="M196" s="191"/>
      <c r="N196" s="191"/>
      <c r="O196" s="191"/>
      <c r="P196" s="191"/>
      <c r="Q196" s="189"/>
      <c r="R196" s="189"/>
      <c r="S196" s="189"/>
      <c r="T196" s="189"/>
      <c r="U196" s="189"/>
      <c r="V196" s="189"/>
      <c r="W196" s="189"/>
      <c r="X196" s="189"/>
      <c r="Y196" s="189"/>
      <c r="Z196" s="189"/>
    </row>
    <row r="197" spans="1:26" ht="15" customHeight="1" x14ac:dyDescent="0.25">
      <c r="A197" s="189">
        <v>30</v>
      </c>
      <c r="B197" s="190"/>
      <c r="C197" s="190"/>
      <c r="D197" s="190"/>
      <c r="E197" s="190"/>
      <c r="F197" s="190"/>
      <c r="G197" s="190"/>
      <c r="H197" s="190"/>
      <c r="I197" s="190"/>
      <c r="J197" s="191"/>
      <c r="K197" s="191"/>
      <c r="L197" s="191"/>
      <c r="M197" s="191"/>
      <c r="N197" s="191"/>
      <c r="O197" s="191"/>
      <c r="P197" s="191"/>
      <c r="Q197" s="189"/>
      <c r="R197" s="189"/>
      <c r="S197" s="189"/>
      <c r="T197" s="189"/>
      <c r="U197" s="189"/>
      <c r="V197" s="189"/>
      <c r="W197" s="189"/>
      <c r="X197" s="189"/>
      <c r="Y197" s="189"/>
      <c r="Z197" s="189"/>
    </row>
    <row r="198" spans="1:26" ht="15" customHeight="1" x14ac:dyDescent="0.25">
      <c r="A198" s="189"/>
      <c r="B198" s="190"/>
      <c r="C198" s="190"/>
      <c r="D198" s="190"/>
      <c r="E198" s="190"/>
      <c r="F198" s="190"/>
      <c r="G198" s="190"/>
      <c r="H198" s="190"/>
      <c r="I198" s="190"/>
      <c r="J198" s="191"/>
      <c r="K198" s="191"/>
      <c r="L198" s="191"/>
      <c r="M198" s="191"/>
      <c r="N198" s="191"/>
      <c r="O198" s="191"/>
      <c r="P198" s="191"/>
      <c r="Q198" s="189"/>
      <c r="R198" s="189"/>
      <c r="S198" s="189"/>
      <c r="T198" s="189"/>
      <c r="U198" s="189"/>
      <c r="V198" s="189"/>
      <c r="W198" s="189"/>
      <c r="X198" s="189"/>
      <c r="Y198" s="189"/>
      <c r="Z198" s="189"/>
    </row>
    <row r="199" spans="1:26" ht="15" customHeight="1" x14ac:dyDescent="0.25">
      <c r="A199" s="189">
        <v>31</v>
      </c>
      <c r="B199" s="190"/>
      <c r="C199" s="190"/>
      <c r="D199" s="190"/>
      <c r="E199" s="190"/>
      <c r="F199" s="190"/>
      <c r="G199" s="190"/>
      <c r="H199" s="190"/>
      <c r="I199" s="190"/>
      <c r="J199" s="191"/>
      <c r="K199" s="191"/>
      <c r="L199" s="191"/>
      <c r="M199" s="191"/>
      <c r="N199" s="191"/>
      <c r="O199" s="191"/>
      <c r="P199" s="191"/>
      <c r="Q199" s="189"/>
      <c r="R199" s="189"/>
      <c r="S199" s="189"/>
      <c r="T199" s="189"/>
      <c r="U199" s="189"/>
      <c r="V199" s="189"/>
      <c r="W199" s="189"/>
      <c r="X199" s="189"/>
      <c r="Y199" s="189"/>
      <c r="Z199" s="189"/>
    </row>
    <row r="200" spans="1:26" ht="15" customHeight="1" x14ac:dyDescent="0.25">
      <c r="A200" s="189"/>
      <c r="B200" s="190"/>
      <c r="C200" s="190"/>
      <c r="D200" s="190"/>
      <c r="E200" s="190"/>
      <c r="F200" s="190"/>
      <c r="G200" s="190"/>
      <c r="H200" s="190"/>
      <c r="I200" s="190"/>
      <c r="J200" s="191"/>
      <c r="K200" s="191"/>
      <c r="L200" s="191"/>
      <c r="M200" s="191"/>
      <c r="N200" s="191"/>
      <c r="O200" s="191"/>
      <c r="P200" s="191"/>
      <c r="Q200" s="189"/>
      <c r="R200" s="189"/>
      <c r="S200" s="189"/>
      <c r="T200" s="189"/>
      <c r="U200" s="189"/>
      <c r="V200" s="189"/>
      <c r="W200" s="189"/>
      <c r="X200" s="189"/>
      <c r="Y200" s="189"/>
      <c r="Z200" s="189"/>
    </row>
    <row r="201" spans="1:26" ht="15" customHeight="1" x14ac:dyDescent="0.25">
      <c r="A201" s="189">
        <v>32</v>
      </c>
      <c r="B201" s="190"/>
      <c r="C201" s="190"/>
      <c r="D201" s="190"/>
      <c r="E201" s="190"/>
      <c r="F201" s="190"/>
      <c r="G201" s="190"/>
      <c r="H201" s="190"/>
      <c r="I201" s="190"/>
      <c r="J201" s="191"/>
      <c r="K201" s="191"/>
      <c r="L201" s="191"/>
      <c r="M201" s="191"/>
      <c r="N201" s="191"/>
      <c r="O201" s="191"/>
      <c r="P201" s="191"/>
      <c r="Q201" s="189"/>
      <c r="R201" s="189"/>
      <c r="S201" s="189"/>
      <c r="T201" s="189"/>
      <c r="U201" s="189"/>
      <c r="V201" s="189"/>
      <c r="W201" s="189"/>
      <c r="X201" s="189"/>
      <c r="Y201" s="189"/>
      <c r="Z201" s="189"/>
    </row>
    <row r="202" spans="1:26" ht="15" customHeight="1" x14ac:dyDescent="0.25">
      <c r="A202" s="189"/>
      <c r="B202" s="190"/>
      <c r="C202" s="190"/>
      <c r="D202" s="190"/>
      <c r="E202" s="190"/>
      <c r="F202" s="190"/>
      <c r="G202" s="190"/>
      <c r="H202" s="190"/>
      <c r="I202" s="190"/>
      <c r="J202" s="191"/>
      <c r="K202" s="191"/>
      <c r="L202" s="191"/>
      <c r="M202" s="191"/>
      <c r="N202" s="191"/>
      <c r="O202" s="191"/>
      <c r="P202" s="191"/>
      <c r="Q202" s="189"/>
      <c r="R202" s="189"/>
      <c r="S202" s="189"/>
      <c r="T202" s="189"/>
      <c r="U202" s="189"/>
      <c r="V202" s="189"/>
      <c r="W202" s="189"/>
      <c r="X202" s="189"/>
      <c r="Y202" s="189"/>
      <c r="Z202" s="189"/>
    </row>
    <row r="203" spans="1:26" ht="15" customHeight="1" x14ac:dyDescent="0.25">
      <c r="A203" s="189">
        <v>33</v>
      </c>
      <c r="B203" s="190"/>
      <c r="C203" s="190"/>
      <c r="D203" s="190"/>
      <c r="E203" s="190"/>
      <c r="F203" s="190"/>
      <c r="G203" s="190"/>
      <c r="H203" s="190"/>
      <c r="I203" s="190"/>
      <c r="J203" s="191"/>
      <c r="K203" s="191"/>
      <c r="L203" s="191"/>
      <c r="M203" s="191"/>
      <c r="N203" s="191"/>
      <c r="O203" s="191"/>
      <c r="P203" s="191"/>
      <c r="Q203" s="189"/>
      <c r="R203" s="189"/>
      <c r="S203" s="189"/>
      <c r="T203" s="189"/>
      <c r="U203" s="189"/>
      <c r="V203" s="189"/>
      <c r="W203" s="189"/>
      <c r="X203" s="189"/>
      <c r="Y203" s="189"/>
      <c r="Z203" s="189"/>
    </row>
    <row r="204" spans="1:26" ht="15" customHeight="1" x14ac:dyDescent="0.25">
      <c r="A204" s="189"/>
      <c r="B204" s="190"/>
      <c r="C204" s="190"/>
      <c r="D204" s="190"/>
      <c r="E204" s="190"/>
      <c r="F204" s="190"/>
      <c r="G204" s="190"/>
      <c r="H204" s="190"/>
      <c r="I204" s="190"/>
      <c r="J204" s="191"/>
      <c r="K204" s="191"/>
      <c r="L204" s="191"/>
      <c r="M204" s="191"/>
      <c r="N204" s="191"/>
      <c r="O204" s="191"/>
      <c r="P204" s="191"/>
      <c r="Q204" s="189"/>
      <c r="R204" s="189"/>
      <c r="S204" s="189"/>
      <c r="T204" s="189"/>
      <c r="U204" s="189"/>
      <c r="V204" s="189"/>
      <c r="W204" s="189"/>
      <c r="X204" s="189"/>
      <c r="Y204" s="189"/>
      <c r="Z204" s="189"/>
    </row>
    <row r="205" spans="1:26" ht="15" customHeight="1" x14ac:dyDescent="0.25">
      <c r="A205" s="189">
        <v>34</v>
      </c>
      <c r="B205" s="190"/>
      <c r="C205" s="190"/>
      <c r="D205" s="190"/>
      <c r="E205" s="190"/>
      <c r="F205" s="190"/>
      <c r="G205" s="190"/>
      <c r="H205" s="190"/>
      <c r="I205" s="190"/>
      <c r="J205" s="191"/>
      <c r="K205" s="191"/>
      <c r="L205" s="191"/>
      <c r="M205" s="191"/>
      <c r="N205" s="191"/>
      <c r="O205" s="191"/>
      <c r="P205" s="191"/>
      <c r="Q205" s="189"/>
      <c r="R205" s="189"/>
      <c r="S205" s="189"/>
      <c r="T205" s="189"/>
      <c r="U205" s="189"/>
      <c r="V205" s="189"/>
      <c r="W205" s="189"/>
      <c r="X205" s="189"/>
      <c r="Y205" s="189"/>
      <c r="Z205" s="189"/>
    </row>
    <row r="206" spans="1:26" ht="15" customHeight="1" x14ac:dyDescent="0.25">
      <c r="A206" s="189"/>
      <c r="B206" s="190"/>
      <c r="C206" s="190"/>
      <c r="D206" s="190"/>
      <c r="E206" s="190"/>
      <c r="F206" s="190"/>
      <c r="G206" s="190"/>
      <c r="H206" s="190"/>
      <c r="I206" s="190"/>
      <c r="J206" s="191"/>
      <c r="K206" s="191"/>
      <c r="L206" s="191"/>
      <c r="M206" s="191"/>
      <c r="N206" s="191"/>
      <c r="O206" s="191"/>
      <c r="P206" s="191"/>
      <c r="Q206" s="189"/>
      <c r="R206" s="189"/>
      <c r="S206" s="189"/>
      <c r="T206" s="189"/>
      <c r="U206" s="189"/>
      <c r="V206" s="189"/>
      <c r="W206" s="189"/>
      <c r="X206" s="189"/>
      <c r="Y206" s="189"/>
      <c r="Z206" s="189"/>
    </row>
    <row r="207" spans="1:26" ht="15" customHeight="1" x14ac:dyDescent="0.25">
      <c r="A207" s="189">
        <v>35</v>
      </c>
      <c r="B207" s="190"/>
      <c r="C207" s="190"/>
      <c r="D207" s="190"/>
      <c r="E207" s="190"/>
      <c r="F207" s="190"/>
      <c r="G207" s="190"/>
      <c r="H207" s="190"/>
      <c r="I207" s="190"/>
      <c r="J207" s="191"/>
      <c r="K207" s="191"/>
      <c r="L207" s="191"/>
      <c r="M207" s="191"/>
      <c r="N207" s="191"/>
      <c r="O207" s="191"/>
      <c r="P207" s="191"/>
      <c r="Q207" s="189"/>
      <c r="R207" s="189"/>
      <c r="S207" s="189"/>
      <c r="T207" s="189"/>
      <c r="U207" s="189"/>
      <c r="V207" s="189"/>
      <c r="W207" s="189"/>
      <c r="X207" s="189"/>
      <c r="Y207" s="189"/>
      <c r="Z207" s="189"/>
    </row>
    <row r="208" spans="1:26" ht="15" customHeight="1" x14ac:dyDescent="0.25">
      <c r="A208" s="189"/>
      <c r="B208" s="190"/>
      <c r="C208" s="190"/>
      <c r="D208" s="190"/>
      <c r="E208" s="190"/>
      <c r="F208" s="190"/>
      <c r="G208" s="190"/>
      <c r="H208" s="190"/>
      <c r="I208" s="190"/>
      <c r="J208" s="191"/>
      <c r="K208" s="191"/>
      <c r="L208" s="191"/>
      <c r="M208" s="191"/>
      <c r="N208" s="191"/>
      <c r="O208" s="191"/>
      <c r="P208" s="191"/>
      <c r="Q208" s="189"/>
      <c r="R208" s="189"/>
      <c r="S208" s="189"/>
      <c r="T208" s="189"/>
      <c r="U208" s="189"/>
      <c r="V208" s="189"/>
      <c r="W208" s="189"/>
      <c r="X208" s="189"/>
      <c r="Y208" s="189"/>
      <c r="Z208" s="189"/>
    </row>
    <row r="209" spans="1:26" ht="220.5" customHeight="1" x14ac:dyDescent="0.25">
      <c r="A209" s="14" t="s">
        <v>444</v>
      </c>
      <c r="B209" s="257" t="s">
        <v>445</v>
      </c>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9"/>
    </row>
    <row r="210" spans="1:26" ht="27" customHeight="1" thickBot="1" x14ac:dyDescent="0.3">
      <c r="A210" s="260" t="s">
        <v>446</v>
      </c>
      <c r="B210" s="261"/>
      <c r="C210" s="261"/>
      <c r="D210" s="261"/>
      <c r="E210" s="261"/>
      <c r="F210" s="261"/>
      <c r="G210" s="261"/>
      <c r="H210" s="261"/>
      <c r="I210" s="261"/>
      <c r="J210" s="261"/>
      <c r="K210" s="261"/>
      <c r="L210" s="261"/>
      <c r="M210" s="262"/>
      <c r="N210" s="263" t="s">
        <v>447</v>
      </c>
      <c r="O210" s="264"/>
      <c r="P210" s="264"/>
      <c r="Q210" s="264"/>
      <c r="R210" s="264"/>
      <c r="S210" s="264"/>
      <c r="T210" s="264"/>
      <c r="U210" s="264"/>
      <c r="V210" s="264"/>
      <c r="W210" s="264"/>
      <c r="X210" s="264"/>
      <c r="Y210" s="264"/>
      <c r="Z210" s="265"/>
    </row>
    <row r="211" spans="1:26" ht="15" customHeight="1" x14ac:dyDescent="0.25">
      <c r="A211" s="195">
        <v>11</v>
      </c>
      <c r="B211" s="199" t="s">
        <v>152</v>
      </c>
      <c r="C211" s="200"/>
      <c r="D211" s="200"/>
      <c r="E211" s="200"/>
      <c r="F211" s="200"/>
      <c r="G211" s="200"/>
      <c r="H211" s="200"/>
      <c r="I211" s="201"/>
      <c r="J211" s="220"/>
      <c r="K211" s="220"/>
      <c r="L211" s="220"/>
      <c r="M211" s="220"/>
      <c r="N211" s="220"/>
      <c r="O211" s="220"/>
      <c r="P211" s="220"/>
      <c r="Q211" s="220"/>
      <c r="R211" s="220"/>
      <c r="S211" s="220"/>
      <c r="T211" s="220"/>
      <c r="U211" s="220"/>
      <c r="V211" s="220"/>
      <c r="W211" s="220"/>
      <c r="X211" s="220"/>
      <c r="Y211" s="220"/>
      <c r="Z211" s="221"/>
    </row>
    <row r="212" spans="1:26" ht="15" customHeight="1" x14ac:dyDescent="0.25">
      <c r="A212" s="196"/>
      <c r="B212" s="202"/>
      <c r="C212" s="203"/>
      <c r="D212" s="203"/>
      <c r="E212" s="203"/>
      <c r="F212" s="203"/>
      <c r="G212" s="203"/>
      <c r="H212" s="203"/>
      <c r="I212" s="204"/>
      <c r="J212" s="222"/>
      <c r="K212" s="222"/>
      <c r="L212" s="222"/>
      <c r="M212" s="222"/>
      <c r="N212" s="222"/>
      <c r="O212" s="222"/>
      <c r="P212" s="222"/>
      <c r="Q212" s="222"/>
      <c r="R212" s="222"/>
      <c r="S212" s="222"/>
      <c r="T212" s="222"/>
      <c r="U212" s="222"/>
      <c r="V212" s="222"/>
      <c r="W212" s="222"/>
      <c r="X212" s="222"/>
      <c r="Y212" s="222"/>
      <c r="Z212" s="223"/>
    </row>
    <row r="213" spans="1:26" ht="15" customHeight="1" x14ac:dyDescent="0.25">
      <c r="A213" s="64" t="s">
        <v>83</v>
      </c>
      <c r="B213" s="64"/>
      <c r="C213" s="64"/>
      <c r="D213" s="205" t="s">
        <v>448</v>
      </c>
      <c r="E213" s="205"/>
      <c r="F213" s="205"/>
      <c r="G213" s="205"/>
      <c r="H213" s="208" t="s">
        <v>176</v>
      </c>
      <c r="I213" s="208"/>
      <c r="J213" s="208"/>
      <c r="K213" s="209" t="s">
        <v>449</v>
      </c>
      <c r="L213" s="210"/>
      <c r="M213" s="210"/>
      <c r="N213" s="210"/>
      <c r="O213" s="211"/>
      <c r="P213" s="98" t="s">
        <v>84</v>
      </c>
      <c r="Q213" s="99"/>
      <c r="R213" s="124"/>
      <c r="S213" s="61"/>
      <c r="T213" s="61"/>
      <c r="U213" s="61"/>
      <c r="V213" s="215" t="s">
        <v>70</v>
      </c>
      <c r="W213" s="215"/>
      <c r="X213" s="104">
        <f ca="1">'Наряд на РПО'!E8</f>
        <v>46316</v>
      </c>
      <c r="Y213" s="61"/>
      <c r="Z213" s="61"/>
    </row>
    <row r="214" spans="1:26" ht="15" customHeight="1" x14ac:dyDescent="0.25">
      <c r="A214" s="64"/>
      <c r="B214" s="64"/>
      <c r="C214" s="64"/>
      <c r="D214" s="205"/>
      <c r="E214" s="205"/>
      <c r="F214" s="205"/>
      <c r="G214" s="205"/>
      <c r="H214" s="208"/>
      <c r="I214" s="208"/>
      <c r="J214" s="208"/>
      <c r="K214" s="212"/>
      <c r="L214" s="213"/>
      <c r="M214" s="213"/>
      <c r="N214" s="213"/>
      <c r="O214" s="214"/>
      <c r="P214" s="100"/>
      <c r="Q214" s="101"/>
      <c r="R214" s="122"/>
      <c r="S214" s="61"/>
      <c r="T214" s="61"/>
      <c r="U214" s="61"/>
      <c r="V214" s="215"/>
      <c r="W214" s="215"/>
      <c r="X214" s="61"/>
      <c r="Y214" s="61"/>
      <c r="Z214" s="61"/>
    </row>
    <row r="215" spans="1:26" ht="15" customHeight="1" x14ac:dyDescent="0.25">
      <c r="A215" s="193">
        <v>12</v>
      </c>
      <c r="B215" s="197" t="s">
        <v>180</v>
      </c>
      <c r="C215" s="197"/>
      <c r="D215" s="197"/>
      <c r="E215" s="197"/>
      <c r="F215" s="197"/>
      <c r="G215" s="198"/>
      <c r="H215" s="198"/>
      <c r="I215" s="198"/>
      <c r="J215" s="216"/>
      <c r="K215" s="216"/>
      <c r="L215" s="216"/>
      <c r="M215" s="216"/>
      <c r="N215" s="216"/>
      <c r="O215" s="216"/>
      <c r="P215" s="216"/>
      <c r="Q215" s="216"/>
      <c r="R215" s="216"/>
      <c r="S215" s="216"/>
      <c r="T215" s="216"/>
      <c r="U215" s="216"/>
      <c r="V215" s="216"/>
      <c r="W215" s="216"/>
      <c r="X215" s="216"/>
      <c r="Y215" s="216"/>
      <c r="Z215" s="217"/>
    </row>
    <row r="216" spans="1:26" ht="15" customHeight="1" x14ac:dyDescent="0.25">
      <c r="A216" s="194"/>
      <c r="B216" s="198"/>
      <c r="C216" s="198"/>
      <c r="D216" s="198"/>
      <c r="E216" s="198"/>
      <c r="F216" s="198"/>
      <c r="G216" s="198"/>
      <c r="H216" s="198"/>
      <c r="I216" s="198"/>
      <c r="J216" s="218"/>
      <c r="K216" s="218"/>
      <c r="L216" s="218"/>
      <c r="M216" s="218"/>
      <c r="N216" s="218"/>
      <c r="O216" s="218"/>
      <c r="P216" s="218"/>
      <c r="Q216" s="218"/>
      <c r="R216" s="218"/>
      <c r="S216" s="218"/>
      <c r="T216" s="218"/>
      <c r="U216" s="218"/>
      <c r="V216" s="218"/>
      <c r="W216" s="218"/>
      <c r="X216" s="218"/>
      <c r="Y216" s="218"/>
      <c r="Z216" s="219"/>
    </row>
    <row r="217" spans="1:26" ht="15" customHeight="1" x14ac:dyDescent="0.25">
      <c r="A217" s="64" t="s">
        <v>83</v>
      </c>
      <c r="B217" s="64"/>
      <c r="C217" s="64"/>
      <c r="D217" s="205" t="str">
        <f>'Наряд на РПО'!V12</f>
        <v>Foreman</v>
      </c>
      <c r="E217" s="205"/>
      <c r="F217" s="205"/>
      <c r="G217" s="205"/>
      <c r="H217" s="208" t="s">
        <v>176</v>
      </c>
      <c r="I217" s="208"/>
      <c r="J217" s="208"/>
      <c r="K217" s="209" t="str">
        <f>'Наряд на РПО'!I12</f>
        <v>Pavlov V.E.</v>
      </c>
      <c r="L217" s="210"/>
      <c r="M217" s="210"/>
      <c r="N217" s="210"/>
      <c r="O217" s="211"/>
      <c r="P217" s="98" t="s">
        <v>84</v>
      </c>
      <c r="Q217" s="99"/>
      <c r="R217" s="124"/>
      <c r="S217" s="61"/>
      <c r="T217" s="61"/>
      <c r="U217" s="61"/>
      <c r="V217" s="215" t="s">
        <v>70</v>
      </c>
      <c r="W217" s="215"/>
      <c r="X217" s="104">
        <f ca="1">'Наряд на РПО'!E8</f>
        <v>46316</v>
      </c>
      <c r="Y217" s="61"/>
      <c r="Z217" s="61"/>
    </row>
    <row r="218" spans="1:26" ht="15" customHeight="1" x14ac:dyDescent="0.25">
      <c r="A218" s="64"/>
      <c r="B218" s="64"/>
      <c r="C218" s="64"/>
      <c r="D218" s="205"/>
      <c r="E218" s="205"/>
      <c r="F218" s="205"/>
      <c r="G218" s="205"/>
      <c r="H218" s="208"/>
      <c r="I218" s="208"/>
      <c r="J218" s="208"/>
      <c r="K218" s="212"/>
      <c r="L218" s="213"/>
      <c r="M218" s="213"/>
      <c r="N218" s="213"/>
      <c r="O218" s="214"/>
      <c r="P218" s="100"/>
      <c r="Q218" s="101"/>
      <c r="R218" s="122"/>
      <c r="S218" s="61"/>
      <c r="T218" s="61"/>
      <c r="U218" s="61"/>
      <c r="V218" s="215"/>
      <c r="W218" s="215"/>
      <c r="X218" s="61"/>
      <c r="Y218" s="61"/>
      <c r="Z218" s="61"/>
    </row>
    <row r="219" spans="1:26" ht="15" customHeight="1" x14ac:dyDescent="0.25">
      <c r="A219" s="193">
        <v>13</v>
      </c>
      <c r="B219" s="197" t="s">
        <v>153</v>
      </c>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206"/>
    </row>
    <row r="220" spans="1:26" ht="15" customHeight="1" x14ac:dyDescent="0.25">
      <c r="A220" s="194"/>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207"/>
    </row>
    <row r="221" spans="1:26" ht="15" customHeight="1" x14ac:dyDescent="0.25">
      <c r="A221" s="194"/>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207"/>
    </row>
    <row r="222" spans="1:26" ht="15" customHeight="1" x14ac:dyDescent="0.25">
      <c r="A222" s="224" t="s">
        <v>154</v>
      </c>
      <c r="B222" s="225"/>
      <c r="C222" s="225"/>
      <c r="D222" s="225"/>
      <c r="E222" s="225"/>
      <c r="F222" s="225"/>
      <c r="G222" s="225"/>
      <c r="H222" s="225"/>
      <c r="I222" s="225"/>
      <c r="J222" s="231"/>
      <c r="K222" s="231"/>
      <c r="L222" s="231"/>
      <c r="M222" s="231"/>
      <c r="N222" s="231"/>
      <c r="O222" s="231"/>
      <c r="P222" s="231"/>
      <c r="Q222" s="231"/>
      <c r="R222" s="231"/>
      <c r="S222" s="231"/>
      <c r="T222" s="231"/>
      <c r="U222" s="231"/>
      <c r="V222" s="231"/>
      <c r="W222" s="231"/>
      <c r="X222" s="231"/>
      <c r="Y222" s="231"/>
      <c r="Z222" s="232"/>
    </row>
    <row r="223" spans="1:26" ht="15" customHeight="1" x14ac:dyDescent="0.25">
      <c r="A223" s="226"/>
      <c r="B223" s="227"/>
      <c r="C223" s="227"/>
      <c r="D223" s="227"/>
      <c r="E223" s="227"/>
      <c r="F223" s="227"/>
      <c r="G223" s="227"/>
      <c r="H223" s="227"/>
      <c r="I223" s="227"/>
      <c r="J223" s="233"/>
      <c r="K223" s="233"/>
      <c r="L223" s="233"/>
      <c r="M223" s="233"/>
      <c r="N223" s="233"/>
      <c r="O223" s="233"/>
      <c r="P223" s="233"/>
      <c r="Q223" s="233"/>
      <c r="R223" s="233"/>
      <c r="S223" s="233"/>
      <c r="T223" s="233"/>
      <c r="U223" s="233"/>
      <c r="V223" s="233"/>
      <c r="W223" s="233"/>
      <c r="X223" s="233"/>
      <c r="Y223" s="233"/>
      <c r="Z223" s="234"/>
    </row>
    <row r="224" spans="1:26" ht="15" customHeight="1" x14ac:dyDescent="0.25">
      <c r="A224" s="64" t="s">
        <v>83</v>
      </c>
      <c r="B224" s="64"/>
      <c r="C224" s="64"/>
      <c r="D224" s="205" t="str">
        <f>'Наряд на РПО'!V12</f>
        <v>Foreman</v>
      </c>
      <c r="E224" s="205"/>
      <c r="F224" s="205"/>
      <c r="G224" s="205"/>
      <c r="H224" s="208" t="s">
        <v>176</v>
      </c>
      <c r="I224" s="208"/>
      <c r="J224" s="208"/>
      <c r="K224" s="228" t="str">
        <f>'Наряд на РПО'!I12</f>
        <v>Pavlov V.E.</v>
      </c>
      <c r="L224" s="228"/>
      <c r="M224" s="228"/>
      <c r="N224" s="228"/>
      <c r="O224" s="228"/>
      <c r="P224" s="64" t="s">
        <v>84</v>
      </c>
      <c r="Q224" s="64"/>
      <c r="R224" s="64"/>
      <c r="S224" s="61"/>
      <c r="T224" s="61"/>
      <c r="U224" s="61"/>
      <c r="V224" s="215" t="s">
        <v>70</v>
      </c>
      <c r="W224" s="215"/>
      <c r="X224" s="229">
        <f ca="1">'Наряд на РПО'!E8</f>
        <v>46316</v>
      </c>
      <c r="Y224" s="230"/>
      <c r="Z224" s="230"/>
    </row>
    <row r="225" spans="1:26" ht="15" customHeight="1" x14ac:dyDescent="0.25">
      <c r="A225" s="64"/>
      <c r="B225" s="64"/>
      <c r="C225" s="64"/>
      <c r="D225" s="205"/>
      <c r="E225" s="205"/>
      <c r="F225" s="205"/>
      <c r="G225" s="205"/>
      <c r="H225" s="208"/>
      <c r="I225" s="208"/>
      <c r="J225" s="208"/>
      <c r="K225" s="228"/>
      <c r="L225" s="228"/>
      <c r="M225" s="228"/>
      <c r="N225" s="228"/>
      <c r="O225" s="228"/>
      <c r="P225" s="64"/>
      <c r="Q225" s="64"/>
      <c r="R225" s="64"/>
      <c r="S225" s="61"/>
      <c r="T225" s="61"/>
      <c r="U225" s="61"/>
      <c r="V225" s="215"/>
      <c r="W225" s="215"/>
      <c r="X225" s="230"/>
      <c r="Y225" s="230"/>
      <c r="Z225" s="230"/>
    </row>
    <row r="226" spans="1:26" ht="15" customHeight="1" x14ac:dyDescent="0.25">
      <c r="A226" s="193">
        <v>14</v>
      </c>
      <c r="B226" s="200" t="s">
        <v>57</v>
      </c>
      <c r="C226" s="200"/>
      <c r="D226" s="200"/>
      <c r="E226" s="200"/>
      <c r="F226" s="200"/>
      <c r="G226" s="200"/>
      <c r="H226" s="200"/>
      <c r="I226" s="200"/>
      <c r="J226" s="200"/>
      <c r="K226" s="242" t="s">
        <v>237</v>
      </c>
      <c r="L226" s="242"/>
      <c r="M226" s="242"/>
      <c r="N226" s="242"/>
      <c r="O226" s="242"/>
      <c r="P226" s="242"/>
      <c r="Q226" s="242"/>
      <c r="R226" s="242"/>
      <c r="S226" s="242"/>
      <c r="T226" s="242"/>
      <c r="U226" s="242"/>
      <c r="V226" s="242"/>
      <c r="W226" s="242"/>
      <c r="X226" s="242"/>
      <c r="Y226" s="242"/>
      <c r="Z226" s="243"/>
    </row>
    <row r="227" spans="1:26" ht="15" customHeight="1" x14ac:dyDescent="0.25">
      <c r="A227" s="194"/>
      <c r="B227" s="251"/>
      <c r="C227" s="251"/>
      <c r="D227" s="251"/>
      <c r="E227" s="251"/>
      <c r="F227" s="251"/>
      <c r="G227" s="251"/>
      <c r="H227" s="251"/>
      <c r="I227" s="251"/>
      <c r="J227" s="251"/>
      <c r="K227" s="252"/>
      <c r="L227" s="252"/>
      <c r="M227" s="252"/>
      <c r="N227" s="252"/>
      <c r="O227" s="252"/>
      <c r="P227" s="252"/>
      <c r="Q227" s="252"/>
      <c r="R227" s="252"/>
      <c r="S227" s="252"/>
      <c r="T227" s="252"/>
      <c r="U227" s="252"/>
      <c r="V227" s="252"/>
      <c r="W227" s="252"/>
      <c r="X227" s="252"/>
      <c r="Y227" s="252"/>
      <c r="Z227" s="253"/>
    </row>
    <row r="228" spans="1:26" ht="15" customHeight="1" x14ac:dyDescent="0.25">
      <c r="A228" s="224" t="s">
        <v>153</v>
      </c>
      <c r="B228" s="239"/>
      <c r="C228" s="239"/>
      <c r="D228" s="239"/>
      <c r="E228" s="239"/>
      <c r="F228" s="239"/>
      <c r="G228" s="239"/>
      <c r="H228" s="239"/>
      <c r="I228" s="239"/>
      <c r="J228" s="239"/>
      <c r="K228" s="239"/>
      <c r="L228" s="239"/>
      <c r="M228" s="239"/>
      <c r="N228" s="239"/>
      <c r="O228" s="239"/>
      <c r="P228" s="239"/>
      <c r="Q228" s="239"/>
      <c r="R228" s="239"/>
      <c r="S228" s="239"/>
      <c r="T228" s="239"/>
      <c r="U228" s="239"/>
      <c r="V228" s="239"/>
      <c r="W228" s="239"/>
      <c r="X228" s="239"/>
      <c r="Y228" s="239"/>
      <c r="Z228" s="240"/>
    </row>
    <row r="229" spans="1:26" ht="15" customHeight="1" x14ac:dyDescent="0.25">
      <c r="A229" s="241"/>
      <c r="B229" s="239"/>
      <c r="C229" s="239"/>
      <c r="D229" s="239"/>
      <c r="E229" s="239"/>
      <c r="F229" s="239"/>
      <c r="G229" s="239"/>
      <c r="H229" s="239"/>
      <c r="I229" s="239"/>
      <c r="J229" s="239"/>
      <c r="K229" s="239"/>
      <c r="L229" s="239"/>
      <c r="M229" s="239"/>
      <c r="N229" s="239"/>
      <c r="O229" s="239"/>
      <c r="P229" s="239"/>
      <c r="Q229" s="239"/>
      <c r="R229" s="239"/>
      <c r="S229" s="239"/>
      <c r="T229" s="239"/>
      <c r="U229" s="239"/>
      <c r="V229" s="239"/>
      <c r="W229" s="239"/>
      <c r="X229" s="239"/>
      <c r="Y229" s="239"/>
      <c r="Z229" s="240"/>
    </row>
    <row r="230" spans="1:26" ht="15" customHeight="1" x14ac:dyDescent="0.25">
      <c r="A230" s="224" t="s">
        <v>155</v>
      </c>
      <c r="B230" s="239"/>
      <c r="C230" s="239"/>
      <c r="D230" s="239"/>
      <c r="E230" s="239"/>
      <c r="F230" s="239"/>
      <c r="G230" s="239"/>
      <c r="H230" s="239"/>
      <c r="I230" s="239"/>
      <c r="J230" s="246"/>
      <c r="K230" s="247"/>
      <c r="L230" s="247"/>
      <c r="M230" s="247"/>
      <c r="N230" s="247"/>
      <c r="O230" s="247"/>
      <c r="P230" s="247"/>
      <c r="Q230" s="247"/>
      <c r="R230" s="247"/>
      <c r="S230" s="247"/>
      <c r="T230" s="247"/>
      <c r="U230" s="247"/>
      <c r="V230" s="247"/>
      <c r="W230" s="247"/>
      <c r="X230" s="247"/>
      <c r="Y230" s="247"/>
      <c r="Z230" s="248"/>
    </row>
    <row r="231" spans="1:26" ht="15" customHeight="1" x14ac:dyDescent="0.25">
      <c r="A231" s="241"/>
      <c r="B231" s="239"/>
      <c r="C231" s="239"/>
      <c r="D231" s="239"/>
      <c r="E231" s="239"/>
      <c r="F231" s="239"/>
      <c r="G231" s="239"/>
      <c r="H231" s="239"/>
      <c r="I231" s="239"/>
      <c r="J231" s="249"/>
      <c r="K231" s="249"/>
      <c r="L231" s="249"/>
      <c r="M231" s="249"/>
      <c r="N231" s="249"/>
      <c r="O231" s="249"/>
      <c r="P231" s="249"/>
      <c r="Q231" s="249"/>
      <c r="R231" s="249"/>
      <c r="S231" s="249"/>
      <c r="T231" s="249"/>
      <c r="U231" s="249"/>
      <c r="V231" s="249"/>
      <c r="W231" s="249"/>
      <c r="X231" s="249"/>
      <c r="Y231" s="249"/>
      <c r="Z231" s="250"/>
    </row>
    <row r="232" spans="1:26" ht="15" customHeight="1" x14ac:dyDescent="0.25">
      <c r="A232" s="64" t="s">
        <v>83</v>
      </c>
      <c r="B232" s="64"/>
      <c r="C232" s="64"/>
      <c r="D232" s="205"/>
      <c r="E232" s="205"/>
      <c r="F232" s="205"/>
      <c r="G232" s="205"/>
      <c r="H232" s="208" t="s">
        <v>176</v>
      </c>
      <c r="I232" s="208"/>
      <c r="J232" s="208"/>
      <c r="K232" s="228"/>
      <c r="L232" s="228"/>
      <c r="M232" s="228"/>
      <c r="N232" s="228"/>
      <c r="O232" s="228"/>
      <c r="P232" s="64" t="s">
        <v>84</v>
      </c>
      <c r="Q232" s="64"/>
      <c r="R232" s="64"/>
      <c r="S232" s="61"/>
      <c r="T232" s="61"/>
      <c r="U232" s="61"/>
      <c r="V232" s="215" t="s">
        <v>70</v>
      </c>
      <c r="W232" s="215"/>
      <c r="X232" s="230"/>
      <c r="Y232" s="230"/>
      <c r="Z232" s="230"/>
    </row>
    <row r="233" spans="1:26" ht="15" customHeight="1" x14ac:dyDescent="0.25">
      <c r="A233" s="64"/>
      <c r="B233" s="64"/>
      <c r="C233" s="64"/>
      <c r="D233" s="205"/>
      <c r="E233" s="205"/>
      <c r="F233" s="205"/>
      <c r="G233" s="205"/>
      <c r="H233" s="208"/>
      <c r="I233" s="208"/>
      <c r="J233" s="208"/>
      <c r="K233" s="228"/>
      <c r="L233" s="228"/>
      <c r="M233" s="228"/>
      <c r="N233" s="228"/>
      <c r="O233" s="228"/>
      <c r="P233" s="64"/>
      <c r="Q233" s="64"/>
      <c r="R233" s="64"/>
      <c r="S233" s="61"/>
      <c r="T233" s="61"/>
      <c r="U233" s="61"/>
      <c r="V233" s="215"/>
      <c r="W233" s="215"/>
      <c r="X233" s="230"/>
      <c r="Y233" s="230"/>
      <c r="Z233" s="230"/>
    </row>
    <row r="234" spans="1:26" ht="15" customHeight="1" x14ac:dyDescent="0.25">
      <c r="A234" s="236"/>
      <c r="B234" s="237"/>
      <c r="C234" s="237"/>
      <c r="D234" s="237"/>
      <c r="E234" s="237"/>
      <c r="F234" s="237"/>
      <c r="G234" s="237"/>
      <c r="H234" s="237"/>
      <c r="I234" s="237"/>
      <c r="J234" s="237"/>
      <c r="K234" s="237"/>
      <c r="L234" s="237"/>
      <c r="M234" s="237"/>
      <c r="N234" s="237"/>
      <c r="O234" s="237"/>
      <c r="P234" s="237"/>
      <c r="Q234" s="237"/>
      <c r="R234" s="237"/>
      <c r="S234" s="237"/>
      <c r="T234" s="237"/>
      <c r="U234" s="237"/>
      <c r="V234" s="237"/>
      <c r="W234" s="237"/>
      <c r="X234" s="237"/>
      <c r="Y234" s="237"/>
      <c r="Z234" s="238"/>
    </row>
    <row r="235" spans="1:26" ht="15" customHeight="1" x14ac:dyDescent="0.25">
      <c r="A235" s="235">
        <v>15</v>
      </c>
      <c r="B235" s="199" t="s">
        <v>156</v>
      </c>
      <c r="C235" s="200"/>
      <c r="D235" s="200"/>
      <c r="E235" s="200"/>
      <c r="F235" s="200"/>
      <c r="G235" s="200"/>
      <c r="H235" s="200"/>
      <c r="I235" s="200"/>
      <c r="J235" s="200"/>
      <c r="K235" s="200"/>
      <c r="L235" s="242" t="s">
        <v>238</v>
      </c>
      <c r="M235" s="242"/>
      <c r="N235" s="242"/>
      <c r="O235" s="242"/>
      <c r="P235" s="242"/>
      <c r="Q235" s="242"/>
      <c r="R235" s="242"/>
      <c r="S235" s="242"/>
      <c r="T235" s="242"/>
      <c r="U235" s="242"/>
      <c r="V235" s="242"/>
      <c r="W235" s="242"/>
      <c r="X235" s="242"/>
      <c r="Y235" s="242"/>
      <c r="Z235" s="243"/>
    </row>
    <row r="236" spans="1:26" ht="15" customHeight="1" x14ac:dyDescent="0.25">
      <c r="A236" s="235"/>
      <c r="B236" s="202"/>
      <c r="C236" s="203"/>
      <c r="D236" s="203"/>
      <c r="E236" s="203"/>
      <c r="F236" s="203"/>
      <c r="G236" s="203"/>
      <c r="H236" s="203"/>
      <c r="I236" s="203"/>
      <c r="J236" s="203"/>
      <c r="K236" s="203"/>
      <c r="L236" s="244"/>
      <c r="M236" s="244"/>
      <c r="N236" s="244"/>
      <c r="O236" s="244"/>
      <c r="P236" s="244"/>
      <c r="Q236" s="244"/>
      <c r="R236" s="244"/>
      <c r="S236" s="244"/>
      <c r="T236" s="244"/>
      <c r="U236" s="244"/>
      <c r="V236" s="244"/>
      <c r="W236" s="244"/>
      <c r="X236" s="244"/>
      <c r="Y236" s="244"/>
      <c r="Z236" s="245"/>
    </row>
    <row r="237" spans="1:26" ht="15" customHeight="1" x14ac:dyDescent="0.25">
      <c r="A237" s="187" t="s">
        <v>147</v>
      </c>
      <c r="B237" s="192" t="s">
        <v>157</v>
      </c>
      <c r="C237" s="192"/>
      <c r="D237" s="192"/>
      <c r="E237" s="192"/>
      <c r="F237" s="192"/>
      <c r="G237" s="192" t="s">
        <v>158</v>
      </c>
      <c r="H237" s="192"/>
      <c r="I237" s="192"/>
      <c r="J237" s="192"/>
      <c r="K237" s="192"/>
      <c r="L237" s="192"/>
      <c r="M237" s="255" t="s">
        <v>87</v>
      </c>
      <c r="N237" s="255"/>
      <c r="O237" s="255"/>
      <c r="P237" s="192" t="s">
        <v>38</v>
      </c>
      <c r="Q237" s="192"/>
      <c r="R237" s="192"/>
      <c r="S237" s="192" t="s">
        <v>150</v>
      </c>
      <c r="T237" s="192"/>
      <c r="U237" s="192"/>
      <c r="V237" s="192"/>
      <c r="W237" s="192" t="s">
        <v>151</v>
      </c>
      <c r="X237" s="192"/>
      <c r="Y237" s="192"/>
      <c r="Z237" s="192"/>
    </row>
    <row r="238" spans="1:26" ht="15" customHeight="1" x14ac:dyDescent="0.25">
      <c r="A238" s="188"/>
      <c r="B238" s="192"/>
      <c r="C238" s="192"/>
      <c r="D238" s="192"/>
      <c r="E238" s="192"/>
      <c r="F238" s="192"/>
      <c r="G238" s="192"/>
      <c r="H238" s="192"/>
      <c r="I238" s="192"/>
      <c r="J238" s="192"/>
      <c r="K238" s="192"/>
      <c r="L238" s="192"/>
      <c r="M238" s="255"/>
      <c r="N238" s="255"/>
      <c r="O238" s="255"/>
      <c r="P238" s="192"/>
      <c r="Q238" s="192"/>
      <c r="R238" s="192"/>
      <c r="S238" s="192"/>
      <c r="T238" s="192"/>
      <c r="U238" s="192"/>
      <c r="V238" s="192"/>
      <c r="W238" s="192"/>
      <c r="X238" s="192"/>
      <c r="Y238" s="192"/>
      <c r="Z238" s="192"/>
    </row>
    <row r="239" spans="1:26" ht="15" customHeight="1" x14ac:dyDescent="0.25">
      <c r="A239" s="188"/>
      <c r="B239" s="192"/>
      <c r="C239" s="192"/>
      <c r="D239" s="192"/>
      <c r="E239" s="192"/>
      <c r="F239" s="192"/>
      <c r="G239" s="192"/>
      <c r="H239" s="192"/>
      <c r="I239" s="192"/>
      <c r="J239" s="192"/>
      <c r="K239" s="192"/>
      <c r="L239" s="192"/>
      <c r="M239" s="255"/>
      <c r="N239" s="255"/>
      <c r="O239" s="255"/>
      <c r="P239" s="192"/>
      <c r="Q239" s="192"/>
      <c r="R239" s="192"/>
      <c r="S239" s="192"/>
      <c r="T239" s="192"/>
      <c r="U239" s="192"/>
      <c r="V239" s="192"/>
      <c r="W239" s="192"/>
      <c r="X239" s="192"/>
      <c r="Y239" s="192"/>
      <c r="Z239" s="192"/>
    </row>
    <row r="240" spans="1:26" ht="15" customHeight="1" x14ac:dyDescent="0.25">
      <c r="A240" s="188"/>
      <c r="B240" s="192"/>
      <c r="C240" s="192"/>
      <c r="D240" s="192"/>
      <c r="E240" s="192"/>
      <c r="F240" s="192"/>
      <c r="G240" s="192"/>
      <c r="H240" s="192"/>
      <c r="I240" s="192"/>
      <c r="J240" s="192"/>
      <c r="K240" s="192"/>
      <c r="L240" s="192"/>
      <c r="M240" s="255"/>
      <c r="N240" s="255"/>
      <c r="O240" s="255"/>
      <c r="P240" s="192"/>
      <c r="Q240" s="192"/>
      <c r="R240" s="192"/>
      <c r="S240" s="192"/>
      <c r="T240" s="192"/>
      <c r="U240" s="192"/>
      <c r="V240" s="192"/>
      <c r="W240" s="192"/>
      <c r="X240" s="192"/>
      <c r="Y240" s="192"/>
      <c r="Z240" s="192"/>
    </row>
    <row r="241" spans="1:26" ht="15" customHeight="1" x14ac:dyDescent="0.25">
      <c r="A241" s="188"/>
      <c r="B241" s="192"/>
      <c r="C241" s="192"/>
      <c r="D241" s="192"/>
      <c r="E241" s="192"/>
      <c r="F241" s="192"/>
      <c r="G241" s="192"/>
      <c r="H241" s="192"/>
      <c r="I241" s="192"/>
      <c r="J241" s="192"/>
      <c r="K241" s="192"/>
      <c r="L241" s="192"/>
      <c r="M241" s="255"/>
      <c r="N241" s="255"/>
      <c r="O241" s="255"/>
      <c r="P241" s="192"/>
      <c r="Q241" s="192"/>
      <c r="R241" s="192"/>
      <c r="S241" s="192"/>
      <c r="T241" s="192"/>
      <c r="U241" s="192"/>
      <c r="V241" s="192"/>
      <c r="W241" s="192"/>
      <c r="X241" s="192"/>
      <c r="Y241" s="192"/>
      <c r="Z241" s="192"/>
    </row>
    <row r="242" spans="1:26" ht="15" customHeight="1" x14ac:dyDescent="0.25">
      <c r="A242" s="188"/>
      <c r="B242" s="192"/>
      <c r="C242" s="192"/>
      <c r="D242" s="192"/>
      <c r="E242" s="192"/>
      <c r="F242" s="192"/>
      <c r="G242" s="192"/>
      <c r="H242" s="192"/>
      <c r="I242" s="192"/>
      <c r="J242" s="192"/>
      <c r="K242" s="192"/>
      <c r="L242" s="192"/>
      <c r="M242" s="255"/>
      <c r="N242" s="255"/>
      <c r="O242" s="255"/>
      <c r="P242" s="192"/>
      <c r="Q242" s="192"/>
      <c r="R242" s="192"/>
      <c r="S242" s="192"/>
      <c r="T242" s="192"/>
      <c r="U242" s="192"/>
      <c r="V242" s="192"/>
      <c r="W242" s="192"/>
      <c r="X242" s="192"/>
      <c r="Y242" s="192"/>
      <c r="Z242" s="192"/>
    </row>
    <row r="243" spans="1:26" ht="15" customHeight="1" x14ac:dyDescent="0.25">
      <c r="A243" s="188"/>
      <c r="B243" s="192"/>
      <c r="C243" s="192"/>
      <c r="D243" s="192"/>
      <c r="E243" s="192"/>
      <c r="F243" s="192"/>
      <c r="G243" s="192"/>
      <c r="H243" s="192"/>
      <c r="I243" s="192"/>
      <c r="J243" s="192"/>
      <c r="K243" s="192"/>
      <c r="L243" s="192"/>
      <c r="M243" s="255"/>
      <c r="N243" s="255"/>
      <c r="O243" s="255"/>
      <c r="P243" s="192"/>
      <c r="Q243" s="192"/>
      <c r="R243" s="192"/>
      <c r="S243" s="192"/>
      <c r="T243" s="192"/>
      <c r="U243" s="192"/>
      <c r="V243" s="192"/>
      <c r="W243" s="192"/>
      <c r="X243" s="192"/>
      <c r="Y243" s="192"/>
      <c r="Z243" s="192"/>
    </row>
    <row r="244" spans="1:26" ht="15" customHeight="1" x14ac:dyDescent="0.25">
      <c r="A244" s="188"/>
      <c r="B244" s="192"/>
      <c r="C244" s="192"/>
      <c r="D244" s="192"/>
      <c r="E244" s="192"/>
      <c r="F244" s="192"/>
      <c r="G244" s="192"/>
      <c r="H244" s="192"/>
      <c r="I244" s="192"/>
      <c r="J244" s="192"/>
      <c r="K244" s="192"/>
      <c r="L244" s="192"/>
      <c r="M244" s="255"/>
      <c r="N244" s="255"/>
      <c r="O244" s="255"/>
      <c r="P244" s="192"/>
      <c r="Q244" s="192"/>
      <c r="R244" s="192"/>
      <c r="S244" s="192"/>
      <c r="T244" s="192"/>
      <c r="U244" s="192"/>
      <c r="V244" s="192"/>
      <c r="W244" s="192"/>
      <c r="X244" s="192"/>
      <c r="Y244" s="192"/>
      <c r="Z244" s="192"/>
    </row>
    <row r="245" spans="1:26" ht="15" customHeight="1" x14ac:dyDescent="0.25">
      <c r="A245" s="188"/>
      <c r="B245" s="192"/>
      <c r="C245" s="192"/>
      <c r="D245" s="192"/>
      <c r="E245" s="192"/>
      <c r="F245" s="192"/>
      <c r="G245" s="192"/>
      <c r="H245" s="192"/>
      <c r="I245" s="192"/>
      <c r="J245" s="192"/>
      <c r="K245" s="192"/>
      <c r="L245" s="192"/>
      <c r="M245" s="255"/>
      <c r="N245" s="255"/>
      <c r="O245" s="255"/>
      <c r="P245" s="192"/>
      <c r="Q245" s="192"/>
      <c r="R245" s="192"/>
      <c r="S245" s="192"/>
      <c r="T245" s="192"/>
      <c r="U245" s="192"/>
      <c r="V245" s="192"/>
      <c r="W245" s="192"/>
      <c r="X245" s="192"/>
      <c r="Y245" s="192"/>
      <c r="Z245" s="192"/>
    </row>
    <row r="246" spans="1:26" ht="15" customHeight="1" x14ac:dyDescent="0.25">
      <c r="A246" s="188"/>
      <c r="B246" s="192"/>
      <c r="C246" s="192"/>
      <c r="D246" s="192"/>
      <c r="E246" s="192"/>
      <c r="F246" s="192"/>
      <c r="G246" s="192"/>
      <c r="H246" s="192"/>
      <c r="I246" s="192"/>
      <c r="J246" s="192"/>
      <c r="K246" s="192"/>
      <c r="L246" s="192"/>
      <c r="M246" s="255"/>
      <c r="N246" s="255"/>
      <c r="O246" s="255"/>
      <c r="P246" s="192"/>
      <c r="Q246" s="192"/>
      <c r="R246" s="192"/>
      <c r="S246" s="192"/>
      <c r="T246" s="192"/>
      <c r="U246" s="192"/>
      <c r="V246" s="192"/>
      <c r="W246" s="192"/>
      <c r="X246" s="192"/>
      <c r="Y246" s="192"/>
      <c r="Z246" s="192"/>
    </row>
    <row r="247" spans="1:26" ht="15" customHeight="1" x14ac:dyDescent="0.25">
      <c r="A247" s="188"/>
      <c r="B247" s="192"/>
      <c r="C247" s="192"/>
      <c r="D247" s="192"/>
      <c r="E247" s="192"/>
      <c r="F247" s="192"/>
      <c r="G247" s="192"/>
      <c r="H247" s="192"/>
      <c r="I247" s="192"/>
      <c r="J247" s="192"/>
      <c r="K247" s="192"/>
      <c r="L247" s="192"/>
      <c r="M247" s="255"/>
      <c r="N247" s="255"/>
      <c r="O247" s="255"/>
      <c r="P247" s="192"/>
      <c r="Q247" s="192"/>
      <c r="R247" s="192"/>
      <c r="S247" s="192"/>
      <c r="T247" s="192"/>
      <c r="U247" s="192"/>
      <c r="V247" s="192"/>
      <c r="W247" s="192"/>
      <c r="X247" s="192"/>
      <c r="Y247" s="192"/>
      <c r="Z247" s="192"/>
    </row>
    <row r="248" spans="1:26" ht="15" customHeight="1" x14ac:dyDescent="0.25">
      <c r="A248" s="189">
        <v>1</v>
      </c>
      <c r="B248" s="254"/>
      <c r="C248" s="254"/>
      <c r="D248" s="254"/>
      <c r="E248" s="254"/>
      <c r="F248" s="254"/>
      <c r="G248" s="254"/>
      <c r="H248" s="254"/>
      <c r="I248" s="254"/>
      <c r="J248" s="254"/>
      <c r="K248" s="254"/>
      <c r="L248" s="254"/>
      <c r="M248" s="256"/>
      <c r="N248" s="256"/>
      <c r="O248" s="256"/>
      <c r="P248" s="254"/>
      <c r="Q248" s="254"/>
      <c r="R248" s="254"/>
      <c r="S248" s="254"/>
      <c r="T248" s="254"/>
      <c r="U248" s="254"/>
      <c r="V248" s="254"/>
      <c r="W248" s="254"/>
      <c r="X248" s="254"/>
      <c r="Y248" s="254"/>
      <c r="Z248" s="254"/>
    </row>
    <row r="249" spans="1:26" ht="15" customHeight="1" x14ac:dyDescent="0.25">
      <c r="A249" s="189"/>
      <c r="B249" s="254"/>
      <c r="C249" s="254"/>
      <c r="D249" s="254"/>
      <c r="E249" s="254"/>
      <c r="F249" s="254"/>
      <c r="G249" s="254"/>
      <c r="H249" s="254"/>
      <c r="I249" s="254"/>
      <c r="J249" s="254"/>
      <c r="K249" s="254"/>
      <c r="L249" s="254"/>
      <c r="M249" s="256"/>
      <c r="N249" s="256"/>
      <c r="O249" s="256"/>
      <c r="P249" s="254"/>
      <c r="Q249" s="254"/>
      <c r="R249" s="254"/>
      <c r="S249" s="254"/>
      <c r="T249" s="254"/>
      <c r="U249" s="254"/>
      <c r="V249" s="254"/>
      <c r="W249" s="254"/>
      <c r="X249" s="254"/>
      <c r="Y249" s="254"/>
      <c r="Z249" s="254"/>
    </row>
    <row r="250" spans="1:26" ht="15" customHeight="1" x14ac:dyDescent="0.25">
      <c r="A250" s="189">
        <v>2</v>
      </c>
      <c r="B250" s="254"/>
      <c r="C250" s="254"/>
      <c r="D250" s="254"/>
      <c r="E250" s="254"/>
      <c r="F250" s="254"/>
      <c r="G250" s="254"/>
      <c r="H250" s="254"/>
      <c r="I250" s="254"/>
      <c r="J250" s="254"/>
      <c r="K250" s="254"/>
      <c r="L250" s="254"/>
      <c r="M250" s="256"/>
      <c r="N250" s="256"/>
      <c r="O250" s="256"/>
      <c r="P250" s="254"/>
      <c r="Q250" s="254"/>
      <c r="R250" s="254"/>
      <c r="S250" s="254"/>
      <c r="T250" s="254"/>
      <c r="U250" s="254"/>
      <c r="V250" s="254"/>
      <c r="W250" s="254"/>
      <c r="X250" s="254"/>
      <c r="Y250" s="254"/>
      <c r="Z250" s="254"/>
    </row>
    <row r="251" spans="1:26" ht="15" customHeight="1" x14ac:dyDescent="0.25">
      <c r="A251" s="189"/>
      <c r="B251" s="254"/>
      <c r="C251" s="254"/>
      <c r="D251" s="254"/>
      <c r="E251" s="254"/>
      <c r="F251" s="254"/>
      <c r="G251" s="254"/>
      <c r="H251" s="254"/>
      <c r="I251" s="254"/>
      <c r="J251" s="254"/>
      <c r="K251" s="254"/>
      <c r="L251" s="254"/>
      <c r="M251" s="256"/>
      <c r="N251" s="256"/>
      <c r="O251" s="256"/>
      <c r="P251" s="254"/>
      <c r="Q251" s="254"/>
      <c r="R251" s="254"/>
      <c r="S251" s="254"/>
      <c r="T251" s="254"/>
      <c r="U251" s="254"/>
      <c r="V251" s="254"/>
      <c r="W251" s="254"/>
      <c r="X251" s="254"/>
      <c r="Y251" s="254"/>
      <c r="Z251" s="254"/>
    </row>
    <row r="252" spans="1:26" ht="15" customHeight="1" x14ac:dyDescent="0.25">
      <c r="A252" s="189">
        <v>3</v>
      </c>
      <c r="B252" s="254"/>
      <c r="C252" s="254"/>
      <c r="D252" s="254"/>
      <c r="E252" s="254"/>
      <c r="F252" s="254"/>
      <c r="G252" s="254"/>
      <c r="H252" s="254"/>
      <c r="I252" s="254"/>
      <c r="J252" s="254"/>
      <c r="K252" s="254"/>
      <c r="L252" s="254"/>
      <c r="M252" s="256"/>
      <c r="N252" s="256"/>
      <c r="O252" s="256"/>
      <c r="P252" s="254"/>
      <c r="Q252" s="254"/>
      <c r="R252" s="254"/>
      <c r="S252" s="254"/>
      <c r="T252" s="254"/>
      <c r="U252" s="254"/>
      <c r="V252" s="254"/>
      <c r="W252" s="254"/>
      <c r="X252" s="254"/>
      <c r="Y252" s="254"/>
      <c r="Z252" s="254"/>
    </row>
    <row r="253" spans="1:26" ht="15" customHeight="1" x14ac:dyDescent="0.25">
      <c r="A253" s="189"/>
      <c r="B253" s="254"/>
      <c r="C253" s="254"/>
      <c r="D253" s="254"/>
      <c r="E253" s="254"/>
      <c r="F253" s="254"/>
      <c r="G253" s="254"/>
      <c r="H253" s="254"/>
      <c r="I253" s="254"/>
      <c r="J253" s="254"/>
      <c r="K253" s="254"/>
      <c r="L253" s="254"/>
      <c r="M253" s="256"/>
      <c r="N253" s="256"/>
      <c r="O253" s="256"/>
      <c r="P253" s="254"/>
      <c r="Q253" s="254"/>
      <c r="R253" s="254"/>
      <c r="S253" s="254"/>
      <c r="T253" s="254"/>
      <c r="U253" s="254"/>
      <c r="V253" s="254"/>
      <c r="W253" s="254"/>
      <c r="X253" s="254"/>
      <c r="Y253" s="254"/>
      <c r="Z253" s="254"/>
    </row>
    <row r="254" spans="1:26" ht="15" customHeight="1" x14ac:dyDescent="0.25">
      <c r="A254" s="189">
        <v>4</v>
      </c>
      <c r="B254" s="254"/>
      <c r="C254" s="254"/>
      <c r="D254" s="254"/>
      <c r="E254" s="254"/>
      <c r="F254" s="254"/>
      <c r="G254" s="254"/>
      <c r="H254" s="254"/>
      <c r="I254" s="254"/>
      <c r="J254" s="254"/>
      <c r="K254" s="254"/>
      <c r="L254" s="254"/>
      <c r="M254" s="256"/>
      <c r="N254" s="256"/>
      <c r="O254" s="256"/>
      <c r="P254" s="254"/>
      <c r="Q254" s="254"/>
      <c r="R254" s="254"/>
      <c r="S254" s="254"/>
      <c r="T254" s="254"/>
      <c r="U254" s="254"/>
      <c r="V254" s="254"/>
      <c r="W254" s="254"/>
      <c r="X254" s="254"/>
      <c r="Y254" s="254"/>
      <c r="Z254" s="254"/>
    </row>
    <row r="255" spans="1:26" ht="15" customHeight="1" x14ac:dyDescent="0.25">
      <c r="A255" s="189"/>
      <c r="B255" s="254"/>
      <c r="C255" s="254"/>
      <c r="D255" s="254"/>
      <c r="E255" s="254"/>
      <c r="F255" s="254"/>
      <c r="G255" s="254"/>
      <c r="H255" s="254"/>
      <c r="I255" s="254"/>
      <c r="J255" s="254"/>
      <c r="K255" s="254"/>
      <c r="L255" s="254"/>
      <c r="M255" s="256"/>
      <c r="N255" s="256"/>
      <c r="O255" s="256"/>
      <c r="P255" s="254"/>
      <c r="Q255" s="254"/>
      <c r="R255" s="254"/>
      <c r="S255" s="254"/>
      <c r="T255" s="254"/>
      <c r="U255" s="254"/>
      <c r="V255" s="254"/>
      <c r="W255" s="254"/>
      <c r="X255" s="254"/>
      <c r="Y255" s="254"/>
      <c r="Z255" s="254"/>
    </row>
    <row r="256" spans="1:26" ht="15" customHeight="1" x14ac:dyDescent="0.25">
      <c r="A256" s="189">
        <v>5</v>
      </c>
      <c r="B256" s="254"/>
      <c r="C256" s="254"/>
      <c r="D256" s="254"/>
      <c r="E256" s="254"/>
      <c r="F256" s="254"/>
      <c r="G256" s="254"/>
      <c r="H256" s="254"/>
      <c r="I256" s="254"/>
      <c r="J256" s="254"/>
      <c r="K256" s="254"/>
      <c r="L256" s="254"/>
      <c r="M256" s="256"/>
      <c r="N256" s="256"/>
      <c r="O256" s="256"/>
      <c r="P256" s="254"/>
      <c r="Q256" s="254"/>
      <c r="R256" s="254"/>
      <c r="S256" s="254"/>
      <c r="T256" s="254"/>
      <c r="U256" s="254"/>
      <c r="V256" s="254"/>
      <c r="W256" s="254"/>
      <c r="X256" s="254"/>
      <c r="Y256" s="254"/>
      <c r="Z256" s="254"/>
    </row>
    <row r="257" spans="1:26" ht="15" customHeight="1" x14ac:dyDescent="0.25">
      <c r="A257" s="189"/>
      <c r="B257" s="254"/>
      <c r="C257" s="254"/>
      <c r="D257" s="254"/>
      <c r="E257" s="254"/>
      <c r="F257" s="254"/>
      <c r="G257" s="254"/>
      <c r="H257" s="254"/>
      <c r="I257" s="254"/>
      <c r="J257" s="254"/>
      <c r="K257" s="254"/>
      <c r="L257" s="254"/>
      <c r="M257" s="256"/>
      <c r="N257" s="256"/>
      <c r="O257" s="256"/>
      <c r="P257" s="254"/>
      <c r="Q257" s="254"/>
      <c r="R257" s="254"/>
      <c r="S257" s="254"/>
      <c r="T257" s="254"/>
      <c r="U257" s="254"/>
      <c r="V257" s="254"/>
      <c r="W257" s="254"/>
      <c r="X257" s="254"/>
      <c r="Y257" s="254"/>
      <c r="Z257" s="254"/>
    </row>
    <row r="258" spans="1:26" ht="15" customHeight="1" x14ac:dyDescent="0.25">
      <c r="A258" s="189">
        <v>6</v>
      </c>
      <c r="B258" s="254"/>
      <c r="C258" s="254"/>
      <c r="D258" s="254"/>
      <c r="E258" s="254"/>
      <c r="F258" s="254"/>
      <c r="G258" s="254"/>
      <c r="H258" s="254"/>
      <c r="I258" s="254"/>
      <c r="J258" s="254"/>
      <c r="K258" s="254"/>
      <c r="L258" s="254"/>
      <c r="M258" s="256"/>
      <c r="N258" s="256"/>
      <c r="O258" s="256"/>
      <c r="P258" s="254"/>
      <c r="Q258" s="254"/>
      <c r="R258" s="254"/>
      <c r="S258" s="254"/>
      <c r="T258" s="254"/>
      <c r="U258" s="254"/>
      <c r="V258" s="254"/>
      <c r="W258" s="254"/>
      <c r="X258" s="254"/>
      <c r="Y258" s="254"/>
      <c r="Z258" s="254"/>
    </row>
    <row r="259" spans="1:26" ht="15" customHeight="1" x14ac:dyDescent="0.25">
      <c r="A259" s="189"/>
      <c r="B259" s="254"/>
      <c r="C259" s="254"/>
      <c r="D259" s="254"/>
      <c r="E259" s="254"/>
      <c r="F259" s="254"/>
      <c r="G259" s="254"/>
      <c r="H259" s="254"/>
      <c r="I259" s="254"/>
      <c r="J259" s="254"/>
      <c r="K259" s="254"/>
      <c r="L259" s="254"/>
      <c r="M259" s="256"/>
      <c r="N259" s="256"/>
      <c r="O259" s="256"/>
      <c r="P259" s="254"/>
      <c r="Q259" s="254"/>
      <c r="R259" s="254"/>
      <c r="S259" s="254"/>
      <c r="T259" s="254"/>
      <c r="U259" s="254"/>
      <c r="V259" s="254"/>
      <c r="W259" s="254"/>
      <c r="X259" s="254"/>
      <c r="Y259" s="254"/>
      <c r="Z259" s="254"/>
    </row>
    <row r="260" spans="1:26" ht="15" customHeight="1" x14ac:dyDescent="0.25">
      <c r="A260" s="189">
        <v>7</v>
      </c>
      <c r="B260" s="254"/>
      <c r="C260" s="254"/>
      <c r="D260" s="254"/>
      <c r="E260" s="254"/>
      <c r="F260" s="254"/>
      <c r="G260" s="254"/>
      <c r="H260" s="254"/>
      <c r="I260" s="254"/>
      <c r="J260" s="254"/>
      <c r="K260" s="254"/>
      <c r="L260" s="254"/>
      <c r="M260" s="256"/>
      <c r="N260" s="256"/>
      <c r="O260" s="256"/>
      <c r="P260" s="254"/>
      <c r="Q260" s="254"/>
      <c r="R260" s="254"/>
      <c r="S260" s="254"/>
      <c r="T260" s="254"/>
      <c r="U260" s="254"/>
      <c r="V260" s="254"/>
      <c r="W260" s="254"/>
      <c r="X260" s="254"/>
      <c r="Y260" s="254"/>
      <c r="Z260" s="254"/>
    </row>
    <row r="261" spans="1:26" ht="15" customHeight="1" x14ac:dyDescent="0.25">
      <c r="A261" s="189"/>
      <c r="B261" s="254"/>
      <c r="C261" s="254"/>
      <c r="D261" s="254"/>
      <c r="E261" s="254"/>
      <c r="F261" s="254"/>
      <c r="G261" s="254"/>
      <c r="H261" s="254"/>
      <c r="I261" s="254"/>
      <c r="J261" s="254"/>
      <c r="K261" s="254"/>
      <c r="L261" s="254"/>
      <c r="M261" s="256"/>
      <c r="N261" s="256"/>
      <c r="O261" s="256"/>
      <c r="P261" s="254"/>
      <c r="Q261" s="254"/>
      <c r="R261" s="254"/>
      <c r="S261" s="254"/>
      <c r="T261" s="254"/>
      <c r="U261" s="254"/>
      <c r="V261" s="254"/>
      <c r="W261" s="254"/>
      <c r="X261" s="254"/>
      <c r="Y261" s="254"/>
      <c r="Z261" s="254"/>
    </row>
    <row r="262" spans="1:26" ht="15" customHeight="1" x14ac:dyDescent="0.25">
      <c r="A262" s="189">
        <v>8</v>
      </c>
      <c r="B262" s="254"/>
      <c r="C262" s="254"/>
      <c r="D262" s="254"/>
      <c r="E262" s="254"/>
      <c r="F262" s="254"/>
      <c r="G262" s="254"/>
      <c r="H262" s="254"/>
      <c r="I262" s="254"/>
      <c r="J262" s="254"/>
      <c r="K262" s="254"/>
      <c r="L262" s="254"/>
      <c r="M262" s="256"/>
      <c r="N262" s="256"/>
      <c r="O262" s="256"/>
      <c r="P262" s="254"/>
      <c r="Q262" s="254"/>
      <c r="R262" s="254"/>
      <c r="S262" s="254"/>
      <c r="T262" s="254"/>
      <c r="U262" s="254"/>
      <c r="V262" s="254"/>
      <c r="W262" s="254"/>
      <c r="X262" s="254"/>
      <c r="Y262" s="254"/>
      <c r="Z262" s="254"/>
    </row>
    <row r="263" spans="1:26" ht="15" customHeight="1" x14ac:dyDescent="0.25">
      <c r="A263" s="189"/>
      <c r="B263" s="254"/>
      <c r="C263" s="254"/>
      <c r="D263" s="254"/>
      <c r="E263" s="254"/>
      <c r="F263" s="254"/>
      <c r="G263" s="254"/>
      <c r="H263" s="254"/>
      <c r="I263" s="254"/>
      <c r="J263" s="254"/>
      <c r="K263" s="254"/>
      <c r="L263" s="254"/>
      <c r="M263" s="256"/>
      <c r="N263" s="256"/>
      <c r="O263" s="256"/>
      <c r="P263" s="254"/>
      <c r="Q263" s="254"/>
      <c r="R263" s="254"/>
      <c r="S263" s="254"/>
      <c r="T263" s="254"/>
      <c r="U263" s="254"/>
      <c r="V263" s="254"/>
      <c r="W263" s="254"/>
      <c r="X263" s="254"/>
      <c r="Y263" s="254"/>
      <c r="Z263" s="254"/>
    </row>
    <row r="264" spans="1:26" ht="15" customHeight="1" x14ac:dyDescent="0.25">
      <c r="A264" s="189">
        <v>9</v>
      </c>
      <c r="B264" s="254"/>
      <c r="C264" s="254"/>
      <c r="D264" s="254"/>
      <c r="E264" s="254"/>
      <c r="F264" s="254"/>
      <c r="G264" s="254"/>
      <c r="H264" s="254"/>
      <c r="I264" s="254"/>
      <c r="J264" s="254"/>
      <c r="K264" s="254"/>
      <c r="L264" s="254"/>
      <c r="M264" s="256"/>
      <c r="N264" s="256"/>
      <c r="O264" s="256"/>
      <c r="P264" s="254"/>
      <c r="Q264" s="254"/>
      <c r="R264" s="254"/>
      <c r="S264" s="254"/>
      <c r="T264" s="254"/>
      <c r="U264" s="254"/>
      <c r="V264" s="254"/>
      <c r="W264" s="254"/>
      <c r="X264" s="254"/>
      <c r="Y264" s="254"/>
      <c r="Z264" s="254"/>
    </row>
    <row r="265" spans="1:26" ht="15" customHeight="1" x14ac:dyDescent="0.25">
      <c r="A265" s="189"/>
      <c r="B265" s="254"/>
      <c r="C265" s="254"/>
      <c r="D265" s="254"/>
      <c r="E265" s="254"/>
      <c r="F265" s="254"/>
      <c r="G265" s="254"/>
      <c r="H265" s="254"/>
      <c r="I265" s="254"/>
      <c r="J265" s="254"/>
      <c r="K265" s="254"/>
      <c r="L265" s="254"/>
      <c r="M265" s="256"/>
      <c r="N265" s="256"/>
      <c r="O265" s="256"/>
      <c r="P265" s="254"/>
      <c r="Q265" s="254"/>
      <c r="R265" s="254"/>
      <c r="S265" s="254"/>
      <c r="T265" s="254"/>
      <c r="U265" s="254"/>
      <c r="V265" s="254"/>
      <c r="W265" s="254"/>
      <c r="X265" s="254"/>
      <c r="Y265" s="254"/>
      <c r="Z265" s="254"/>
    </row>
    <row r="266" spans="1:26" ht="15" customHeight="1" x14ac:dyDescent="0.25">
      <c r="A266" s="189">
        <v>10</v>
      </c>
      <c r="B266" s="254"/>
      <c r="C266" s="254"/>
      <c r="D266" s="254"/>
      <c r="E266" s="254"/>
      <c r="F266" s="254"/>
      <c r="G266" s="254"/>
      <c r="H266" s="254"/>
      <c r="I266" s="254"/>
      <c r="J266" s="254"/>
      <c r="K266" s="254"/>
      <c r="L266" s="254"/>
      <c r="M266" s="256"/>
      <c r="N266" s="256"/>
      <c r="O266" s="256"/>
      <c r="P266" s="254"/>
      <c r="Q266" s="254"/>
      <c r="R266" s="254"/>
      <c r="S266" s="254"/>
      <c r="T266" s="254"/>
      <c r="U266" s="254"/>
      <c r="V266" s="254"/>
      <c r="W266" s="254"/>
      <c r="X266" s="254"/>
      <c r="Y266" s="254"/>
      <c r="Z266" s="254"/>
    </row>
    <row r="267" spans="1:26" ht="15" customHeight="1" x14ac:dyDescent="0.25">
      <c r="A267" s="189"/>
      <c r="B267" s="254"/>
      <c r="C267" s="254"/>
      <c r="D267" s="254"/>
      <c r="E267" s="254"/>
      <c r="F267" s="254"/>
      <c r="G267" s="254"/>
      <c r="H267" s="254"/>
      <c r="I267" s="254"/>
      <c r="J267" s="254"/>
      <c r="K267" s="254"/>
      <c r="L267" s="254"/>
      <c r="M267" s="256"/>
      <c r="N267" s="256"/>
      <c r="O267" s="256"/>
      <c r="P267" s="254"/>
      <c r="Q267" s="254"/>
      <c r="R267" s="254"/>
      <c r="S267" s="254"/>
      <c r="T267" s="254"/>
      <c r="U267" s="254"/>
      <c r="V267" s="254"/>
      <c r="W267" s="254"/>
      <c r="X267" s="254"/>
      <c r="Y267" s="254"/>
      <c r="Z267" s="254"/>
    </row>
    <row r="268" spans="1:26" ht="15" customHeight="1" x14ac:dyDescent="0.25">
      <c r="A268" s="189">
        <v>11</v>
      </c>
      <c r="B268" s="254"/>
      <c r="C268" s="254"/>
      <c r="D268" s="254"/>
      <c r="E268" s="254"/>
      <c r="F268" s="254"/>
      <c r="G268" s="254"/>
      <c r="H268" s="254"/>
      <c r="I268" s="254"/>
      <c r="J268" s="254"/>
      <c r="K268" s="254"/>
      <c r="L268" s="254"/>
      <c r="M268" s="256"/>
      <c r="N268" s="256"/>
      <c r="O268" s="256"/>
      <c r="P268" s="254"/>
      <c r="Q268" s="254"/>
      <c r="R268" s="254"/>
      <c r="S268" s="254"/>
      <c r="T268" s="254"/>
      <c r="U268" s="254"/>
      <c r="V268" s="254"/>
      <c r="W268" s="254"/>
      <c r="X268" s="254"/>
      <c r="Y268" s="254"/>
      <c r="Z268" s="254"/>
    </row>
    <row r="269" spans="1:26" ht="15" customHeight="1" x14ac:dyDescent="0.25">
      <c r="A269" s="189"/>
      <c r="B269" s="254"/>
      <c r="C269" s="254"/>
      <c r="D269" s="254"/>
      <c r="E269" s="254"/>
      <c r="F269" s="254"/>
      <c r="G269" s="254"/>
      <c r="H269" s="254"/>
      <c r="I269" s="254"/>
      <c r="J269" s="254"/>
      <c r="K269" s="254"/>
      <c r="L269" s="254"/>
      <c r="M269" s="256"/>
      <c r="N269" s="256"/>
      <c r="O269" s="256"/>
      <c r="P269" s="254"/>
      <c r="Q269" s="254"/>
      <c r="R269" s="254"/>
      <c r="S269" s="254"/>
      <c r="T269" s="254"/>
      <c r="U269" s="254"/>
      <c r="V269" s="254"/>
      <c r="W269" s="254"/>
      <c r="X269" s="254"/>
      <c r="Y269" s="254"/>
      <c r="Z269" s="254"/>
    </row>
    <row r="270" spans="1:26" ht="15" customHeight="1" x14ac:dyDescent="0.25">
      <c r="A270" s="189">
        <v>12</v>
      </c>
      <c r="B270" s="254"/>
      <c r="C270" s="254"/>
      <c r="D270" s="254"/>
      <c r="E270" s="254"/>
      <c r="F270" s="254"/>
      <c r="G270" s="254"/>
      <c r="H270" s="254"/>
      <c r="I270" s="254"/>
      <c r="J270" s="254"/>
      <c r="K270" s="254"/>
      <c r="L270" s="254"/>
      <c r="M270" s="256"/>
      <c r="N270" s="256"/>
      <c r="O270" s="256"/>
      <c r="P270" s="254"/>
      <c r="Q270" s="254"/>
      <c r="R270" s="254"/>
      <c r="S270" s="254"/>
      <c r="T270" s="254"/>
      <c r="U270" s="254"/>
      <c r="V270" s="254"/>
      <c r="W270" s="254"/>
      <c r="X270" s="254"/>
      <c r="Y270" s="254"/>
      <c r="Z270" s="254"/>
    </row>
    <row r="271" spans="1:26" ht="15" customHeight="1" x14ac:dyDescent="0.25">
      <c r="A271" s="189"/>
      <c r="B271" s="254"/>
      <c r="C271" s="254"/>
      <c r="D271" s="254"/>
      <c r="E271" s="254"/>
      <c r="F271" s="254"/>
      <c r="G271" s="254"/>
      <c r="H271" s="254"/>
      <c r="I271" s="254"/>
      <c r="J271" s="254"/>
      <c r="K271" s="254"/>
      <c r="L271" s="254"/>
      <c r="M271" s="256"/>
      <c r="N271" s="256"/>
      <c r="O271" s="256"/>
      <c r="P271" s="254"/>
      <c r="Q271" s="254"/>
      <c r="R271" s="254"/>
      <c r="S271" s="254"/>
      <c r="T271" s="254"/>
      <c r="U271" s="254"/>
      <c r="V271" s="254"/>
      <c r="W271" s="254"/>
      <c r="X271" s="254"/>
      <c r="Y271" s="254"/>
      <c r="Z271" s="254"/>
    </row>
    <row r="272" spans="1:26" ht="15" customHeight="1" x14ac:dyDescent="0.25">
      <c r="A272" s="189">
        <v>13</v>
      </c>
      <c r="B272" s="254"/>
      <c r="C272" s="254"/>
      <c r="D272" s="254"/>
      <c r="E272" s="254"/>
      <c r="F272" s="254"/>
      <c r="G272" s="254"/>
      <c r="H272" s="254"/>
      <c r="I272" s="254"/>
      <c r="J272" s="254"/>
      <c r="K272" s="254"/>
      <c r="L272" s="254"/>
      <c r="M272" s="256"/>
      <c r="N272" s="256"/>
      <c r="O272" s="256"/>
      <c r="P272" s="254"/>
      <c r="Q272" s="254"/>
      <c r="R272" s="254"/>
      <c r="S272" s="254"/>
      <c r="T272" s="254"/>
      <c r="U272" s="254"/>
      <c r="V272" s="254"/>
      <c r="W272" s="254"/>
      <c r="X272" s="254"/>
      <c r="Y272" s="254"/>
      <c r="Z272" s="254"/>
    </row>
    <row r="273" spans="1:26" ht="15" customHeight="1" x14ac:dyDescent="0.25">
      <c r="A273" s="189"/>
      <c r="B273" s="254"/>
      <c r="C273" s="254"/>
      <c r="D273" s="254"/>
      <c r="E273" s="254"/>
      <c r="F273" s="254"/>
      <c r="G273" s="254"/>
      <c r="H273" s="254"/>
      <c r="I273" s="254"/>
      <c r="J273" s="254"/>
      <c r="K273" s="254"/>
      <c r="L273" s="254"/>
      <c r="M273" s="256"/>
      <c r="N273" s="256"/>
      <c r="O273" s="256"/>
      <c r="P273" s="254"/>
      <c r="Q273" s="254"/>
      <c r="R273" s="254"/>
      <c r="S273" s="254"/>
      <c r="T273" s="254"/>
      <c r="U273" s="254"/>
      <c r="V273" s="254"/>
      <c r="W273" s="254"/>
      <c r="X273" s="254"/>
      <c r="Y273" s="254"/>
      <c r="Z273" s="254"/>
    </row>
    <row r="274" spans="1:26" ht="15" customHeight="1" x14ac:dyDescent="0.25">
      <c r="A274" s="189">
        <v>14</v>
      </c>
      <c r="B274" s="254"/>
      <c r="C274" s="254"/>
      <c r="D274" s="254"/>
      <c r="E274" s="254"/>
      <c r="F274" s="254"/>
      <c r="G274" s="254"/>
      <c r="H274" s="254"/>
      <c r="I274" s="254"/>
      <c r="J274" s="254"/>
      <c r="K274" s="254"/>
      <c r="L274" s="254"/>
      <c r="M274" s="256"/>
      <c r="N274" s="256"/>
      <c r="O274" s="256"/>
      <c r="P274" s="254"/>
      <c r="Q274" s="254"/>
      <c r="R274" s="254"/>
      <c r="S274" s="254"/>
      <c r="T274" s="254"/>
      <c r="U274" s="254"/>
      <c r="V274" s="254"/>
      <c r="W274" s="254"/>
      <c r="X274" s="254"/>
      <c r="Y274" s="254"/>
      <c r="Z274" s="254"/>
    </row>
    <row r="275" spans="1:26" ht="15" customHeight="1" x14ac:dyDescent="0.25">
      <c r="A275" s="189"/>
      <c r="B275" s="254"/>
      <c r="C275" s="254"/>
      <c r="D275" s="254"/>
      <c r="E275" s="254"/>
      <c r="F275" s="254"/>
      <c r="G275" s="254"/>
      <c r="H275" s="254"/>
      <c r="I275" s="254"/>
      <c r="J275" s="254"/>
      <c r="K275" s="254"/>
      <c r="L275" s="254"/>
      <c r="M275" s="256"/>
      <c r="N275" s="256"/>
      <c r="O275" s="256"/>
      <c r="P275" s="254"/>
      <c r="Q275" s="254"/>
      <c r="R275" s="254"/>
      <c r="S275" s="254"/>
      <c r="T275" s="254"/>
      <c r="U275" s="254"/>
      <c r="V275" s="254"/>
      <c r="W275" s="254"/>
      <c r="X275" s="254"/>
      <c r="Y275" s="254"/>
      <c r="Z275" s="254"/>
    </row>
    <row r="276" spans="1:26" ht="15" customHeight="1" x14ac:dyDescent="0.25">
      <c r="A276" s="189">
        <v>15</v>
      </c>
      <c r="B276" s="254"/>
      <c r="C276" s="254"/>
      <c r="D276" s="254"/>
      <c r="E276" s="254"/>
      <c r="F276" s="254"/>
      <c r="G276" s="254"/>
      <c r="H276" s="254"/>
      <c r="I276" s="254"/>
      <c r="J276" s="254"/>
      <c r="K276" s="254"/>
      <c r="L276" s="254"/>
      <c r="M276" s="256"/>
      <c r="N276" s="256"/>
      <c r="O276" s="256"/>
      <c r="P276" s="254"/>
      <c r="Q276" s="254"/>
      <c r="R276" s="254"/>
      <c r="S276" s="254"/>
      <c r="T276" s="254"/>
      <c r="U276" s="254"/>
      <c r="V276" s="254"/>
      <c r="W276" s="254"/>
      <c r="X276" s="254"/>
      <c r="Y276" s="254"/>
      <c r="Z276" s="254"/>
    </row>
    <row r="277" spans="1:26" ht="15" customHeight="1" x14ac:dyDescent="0.25">
      <c r="A277" s="189"/>
      <c r="B277" s="254"/>
      <c r="C277" s="254"/>
      <c r="D277" s="254"/>
      <c r="E277" s="254"/>
      <c r="F277" s="254"/>
      <c r="G277" s="254"/>
      <c r="H277" s="254"/>
      <c r="I277" s="254"/>
      <c r="J277" s="254"/>
      <c r="K277" s="254"/>
      <c r="L277" s="254"/>
      <c r="M277" s="256"/>
      <c r="N277" s="256"/>
      <c r="O277" s="256"/>
      <c r="P277" s="254"/>
      <c r="Q277" s="254"/>
      <c r="R277" s="254"/>
      <c r="S277" s="254"/>
      <c r="T277" s="254"/>
      <c r="U277" s="254"/>
      <c r="V277" s="254"/>
      <c r="W277" s="254"/>
      <c r="X277" s="254"/>
      <c r="Y277" s="254"/>
      <c r="Z277" s="254"/>
    </row>
    <row r="278" spans="1:26" ht="15" customHeight="1" x14ac:dyDescent="0.25">
      <c r="A278" s="189">
        <v>16</v>
      </c>
      <c r="B278" s="254"/>
      <c r="C278" s="254"/>
      <c r="D278" s="254"/>
      <c r="E278" s="254"/>
      <c r="F278" s="254"/>
      <c r="G278" s="254"/>
      <c r="H278" s="254"/>
      <c r="I278" s="254"/>
      <c r="J278" s="254"/>
      <c r="K278" s="254"/>
      <c r="L278" s="254"/>
      <c r="M278" s="256"/>
      <c r="N278" s="256"/>
      <c r="O278" s="256"/>
      <c r="P278" s="254"/>
      <c r="Q278" s="254"/>
      <c r="R278" s="254"/>
      <c r="S278" s="254"/>
      <c r="T278" s="254"/>
      <c r="U278" s="254"/>
      <c r="V278" s="254"/>
      <c r="W278" s="254"/>
      <c r="X278" s="254"/>
      <c r="Y278" s="254"/>
      <c r="Z278" s="254"/>
    </row>
    <row r="279" spans="1:26" ht="15" customHeight="1" x14ac:dyDescent="0.25">
      <c r="A279" s="189"/>
      <c r="B279" s="254"/>
      <c r="C279" s="254"/>
      <c r="D279" s="254"/>
      <c r="E279" s="254"/>
      <c r="F279" s="254"/>
      <c r="G279" s="254"/>
      <c r="H279" s="254"/>
      <c r="I279" s="254"/>
      <c r="J279" s="254"/>
      <c r="K279" s="254"/>
      <c r="L279" s="254"/>
      <c r="M279" s="256"/>
      <c r="N279" s="256"/>
      <c r="O279" s="256"/>
      <c r="P279" s="254"/>
      <c r="Q279" s="254"/>
      <c r="R279" s="254"/>
      <c r="S279" s="254"/>
      <c r="T279" s="254"/>
      <c r="U279" s="254"/>
      <c r="V279" s="254"/>
      <c r="W279" s="254"/>
      <c r="X279" s="254"/>
      <c r="Y279" s="254"/>
      <c r="Z279" s="254"/>
    </row>
    <row r="280" spans="1:26" ht="15" customHeight="1" x14ac:dyDescent="0.25">
      <c r="A280" s="189">
        <v>17</v>
      </c>
      <c r="B280" s="254"/>
      <c r="C280" s="254"/>
      <c r="D280" s="254"/>
      <c r="E280" s="254"/>
      <c r="F280" s="254"/>
      <c r="G280" s="254"/>
      <c r="H280" s="254"/>
      <c r="I280" s="254"/>
      <c r="J280" s="254"/>
      <c r="K280" s="254"/>
      <c r="L280" s="254"/>
      <c r="M280" s="256"/>
      <c r="N280" s="256"/>
      <c r="O280" s="256"/>
      <c r="P280" s="254"/>
      <c r="Q280" s="254"/>
      <c r="R280" s="254"/>
      <c r="S280" s="254"/>
      <c r="T280" s="254"/>
      <c r="U280" s="254"/>
      <c r="V280" s="254"/>
      <c r="W280" s="254"/>
      <c r="X280" s="254"/>
      <c r="Y280" s="254"/>
      <c r="Z280" s="254"/>
    </row>
    <row r="281" spans="1:26" ht="15" customHeight="1" x14ac:dyDescent="0.25">
      <c r="A281" s="189"/>
      <c r="B281" s="254"/>
      <c r="C281" s="254"/>
      <c r="D281" s="254"/>
      <c r="E281" s="254"/>
      <c r="F281" s="254"/>
      <c r="G281" s="254"/>
      <c r="H281" s="254"/>
      <c r="I281" s="254"/>
      <c r="J281" s="254"/>
      <c r="K281" s="254"/>
      <c r="L281" s="254"/>
      <c r="M281" s="256"/>
      <c r="N281" s="256"/>
      <c r="O281" s="256"/>
      <c r="P281" s="254"/>
      <c r="Q281" s="254"/>
      <c r="R281" s="254"/>
      <c r="S281" s="254"/>
      <c r="T281" s="254"/>
      <c r="U281" s="254"/>
      <c r="V281" s="254"/>
      <c r="W281" s="254"/>
      <c r="X281" s="254"/>
      <c r="Y281" s="254"/>
      <c r="Z281" s="254"/>
    </row>
    <row r="282" spans="1:26" ht="15" customHeight="1" x14ac:dyDescent="0.25">
      <c r="A282" s="281"/>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3"/>
    </row>
    <row r="283" spans="1:26" ht="15" customHeight="1" x14ac:dyDescent="0.25">
      <c r="A283" s="266" t="s">
        <v>239</v>
      </c>
      <c r="B283" s="267"/>
      <c r="C283" s="272" t="s">
        <v>240</v>
      </c>
      <c r="D283" s="273"/>
      <c r="E283" s="273"/>
      <c r="F283" s="273"/>
      <c r="G283" s="273"/>
      <c r="H283" s="273"/>
      <c r="I283" s="273"/>
      <c r="J283" s="273"/>
      <c r="K283" s="273"/>
      <c r="L283" s="273"/>
      <c r="M283" s="273"/>
      <c r="N283" s="273"/>
      <c r="O283" s="273"/>
      <c r="P283" s="273"/>
      <c r="Q283" s="273"/>
      <c r="R283" s="273"/>
      <c r="S283" s="273"/>
      <c r="T283" s="273"/>
      <c r="U283" s="273"/>
      <c r="V283" s="273"/>
      <c r="W283" s="273"/>
      <c r="X283" s="273"/>
      <c r="Y283" s="273"/>
      <c r="Z283" s="274"/>
    </row>
    <row r="284" spans="1:26" ht="15" customHeight="1" x14ac:dyDescent="0.25">
      <c r="A284" s="268"/>
      <c r="B284" s="269"/>
      <c r="C284" s="275"/>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7"/>
    </row>
    <row r="285" spans="1:26" ht="15" customHeight="1" x14ac:dyDescent="0.25">
      <c r="A285" s="268"/>
      <c r="B285" s="269"/>
      <c r="C285" s="275"/>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7"/>
    </row>
    <row r="286" spans="1:26" ht="15" customHeight="1" x14ac:dyDescent="0.25">
      <c r="A286" s="270"/>
      <c r="B286" s="271"/>
      <c r="C286" s="278"/>
      <c r="D286" s="279"/>
      <c r="E286" s="279"/>
      <c r="F286" s="279"/>
      <c r="G286" s="279"/>
      <c r="H286" s="279"/>
      <c r="I286" s="279"/>
      <c r="J286" s="279"/>
      <c r="K286" s="279"/>
      <c r="L286" s="279"/>
      <c r="M286" s="279"/>
      <c r="N286" s="279"/>
      <c r="O286" s="279"/>
      <c r="P286" s="279"/>
      <c r="Q286" s="279"/>
      <c r="R286" s="279"/>
      <c r="S286" s="279"/>
      <c r="T286" s="279"/>
      <c r="U286" s="279"/>
      <c r="V286" s="279"/>
      <c r="W286" s="279"/>
      <c r="X286" s="279"/>
      <c r="Y286" s="279"/>
      <c r="Z286" s="280"/>
    </row>
    <row r="287" spans="1:26" ht="15" customHeight="1" x14ac:dyDescent="0.25">
      <c r="A287" s="291" t="s">
        <v>241</v>
      </c>
      <c r="B287" s="292"/>
      <c r="C287" s="292"/>
      <c r="D287" s="292"/>
      <c r="E287" s="292"/>
      <c r="F287" s="292"/>
      <c r="G287" s="292"/>
      <c r="H287" s="292"/>
      <c r="I287" s="293"/>
      <c r="J287" s="321" t="str">
        <f>'Наряд на РПО'!V12</f>
        <v>Foreman</v>
      </c>
      <c r="K287" s="322"/>
      <c r="L287" s="322"/>
      <c r="M287" s="322"/>
      <c r="N287" s="322"/>
      <c r="O287" s="322" t="str">
        <f>'Наряд на РПО'!I12</f>
        <v>Pavlov V.E.</v>
      </c>
      <c r="P287" s="322"/>
      <c r="Q287" s="322"/>
      <c r="R287" s="322"/>
      <c r="S287" s="322"/>
      <c r="T287" s="322"/>
      <c r="U287" s="322"/>
      <c r="V287" s="322"/>
      <c r="W287" s="322"/>
      <c r="X287" s="322"/>
      <c r="Y287" s="322"/>
      <c r="Z287" s="325"/>
    </row>
    <row r="288" spans="1:26" ht="15" customHeight="1" x14ac:dyDescent="0.25">
      <c r="A288" s="294"/>
      <c r="B288" s="295"/>
      <c r="C288" s="295"/>
      <c r="D288" s="295"/>
      <c r="E288" s="295"/>
      <c r="F288" s="295"/>
      <c r="G288" s="295"/>
      <c r="H288" s="295"/>
      <c r="I288" s="296"/>
      <c r="J288" s="323"/>
      <c r="K288" s="324"/>
      <c r="L288" s="324"/>
      <c r="M288" s="324"/>
      <c r="N288" s="324"/>
      <c r="O288" s="324"/>
      <c r="P288" s="324"/>
      <c r="Q288" s="324"/>
      <c r="R288" s="324"/>
      <c r="S288" s="324"/>
      <c r="T288" s="324"/>
      <c r="U288" s="324"/>
      <c r="V288" s="324"/>
      <c r="W288" s="324"/>
      <c r="X288" s="324"/>
      <c r="Y288" s="324"/>
      <c r="Z288" s="326"/>
    </row>
    <row r="289" spans="1:26" ht="19.5" customHeight="1" x14ac:dyDescent="0.25">
      <c r="A289" s="297"/>
      <c r="B289" s="298"/>
      <c r="C289" s="298"/>
      <c r="D289" s="298"/>
      <c r="E289" s="298"/>
      <c r="F289" s="298"/>
      <c r="G289" s="298"/>
      <c r="H289" s="298"/>
      <c r="I289" s="299"/>
      <c r="J289" s="288" t="s">
        <v>244</v>
      </c>
      <c r="K289" s="289"/>
      <c r="L289" s="289"/>
      <c r="M289" s="289"/>
      <c r="N289" s="289"/>
      <c r="O289" s="289"/>
      <c r="P289" s="289"/>
      <c r="Q289" s="289"/>
      <c r="R289" s="289"/>
      <c r="S289" s="289"/>
      <c r="T289" s="289"/>
      <c r="U289" s="289"/>
      <c r="V289" s="289"/>
      <c r="W289" s="289"/>
      <c r="X289" s="289"/>
      <c r="Y289" s="289"/>
      <c r="Z289" s="290"/>
    </row>
    <row r="290" spans="1:26" ht="15" customHeight="1" x14ac:dyDescent="0.25">
      <c r="A290" s="300" t="s">
        <v>236</v>
      </c>
      <c r="B290" s="301"/>
      <c r="C290" s="301"/>
      <c r="D290" s="301"/>
      <c r="E290" s="301"/>
      <c r="F290" s="301"/>
      <c r="G290" s="301"/>
      <c r="H290" s="301"/>
      <c r="I290" s="302"/>
      <c r="J290" s="96" t="str">
        <f>'Наряд на РПО'!D213</f>
        <v>Temporary the head of the site</v>
      </c>
      <c r="K290" s="90"/>
      <c r="L290" s="90"/>
      <c r="M290" s="90"/>
      <c r="N290" s="90"/>
      <c r="O290" s="90" t="str">
        <f>'Наряд на РПО'!K213</f>
        <v>Alferov A.V.</v>
      </c>
      <c r="P290" s="90"/>
      <c r="Q290" s="90"/>
      <c r="R290" s="90"/>
      <c r="S290" s="90"/>
      <c r="T290" s="90"/>
      <c r="U290" s="90"/>
      <c r="V290" s="90"/>
      <c r="W290" s="90"/>
      <c r="X290" s="90"/>
      <c r="Y290" s="90"/>
      <c r="Z290" s="90"/>
    </row>
    <row r="291" spans="1:26" ht="15" customHeight="1" x14ac:dyDescent="0.25">
      <c r="A291" s="303"/>
      <c r="B291" s="304"/>
      <c r="C291" s="304"/>
      <c r="D291" s="304"/>
      <c r="E291" s="304"/>
      <c r="F291" s="304"/>
      <c r="G291" s="304"/>
      <c r="H291" s="304"/>
      <c r="I291" s="305"/>
      <c r="J291" s="327"/>
      <c r="K291" s="92"/>
      <c r="L291" s="92"/>
      <c r="M291" s="92"/>
      <c r="N291" s="92"/>
      <c r="O291" s="92"/>
      <c r="P291" s="92"/>
      <c r="Q291" s="92"/>
      <c r="R291" s="92"/>
      <c r="S291" s="92"/>
      <c r="T291" s="92"/>
      <c r="U291" s="92"/>
      <c r="V291" s="92"/>
      <c r="W291" s="92"/>
      <c r="X291" s="92"/>
      <c r="Y291" s="92"/>
      <c r="Z291" s="92"/>
    </row>
    <row r="292" spans="1:26" ht="24.75" customHeight="1" x14ac:dyDescent="0.25">
      <c r="A292" s="306"/>
      <c r="B292" s="307"/>
      <c r="C292" s="307"/>
      <c r="D292" s="307"/>
      <c r="E292" s="307"/>
      <c r="F292" s="307"/>
      <c r="G292" s="307"/>
      <c r="H292" s="307"/>
      <c r="I292" s="308"/>
      <c r="J292" s="288" t="s">
        <v>244</v>
      </c>
      <c r="K292" s="289"/>
      <c r="L292" s="289"/>
      <c r="M292" s="289"/>
      <c r="N292" s="289"/>
      <c r="O292" s="289"/>
      <c r="P292" s="289"/>
      <c r="Q292" s="289"/>
      <c r="R292" s="289"/>
      <c r="S292" s="289"/>
      <c r="T292" s="289"/>
      <c r="U292" s="289"/>
      <c r="V292" s="289"/>
      <c r="W292" s="289"/>
      <c r="X292" s="289"/>
      <c r="Y292" s="289"/>
      <c r="Z292" s="290"/>
    </row>
    <row r="293" spans="1:26" ht="15" customHeight="1" x14ac:dyDescent="0.25">
      <c r="A293" s="309" t="s">
        <v>242</v>
      </c>
      <c r="B293" s="310"/>
      <c r="C293" s="310"/>
      <c r="D293" s="310"/>
      <c r="E293" s="310"/>
      <c r="F293" s="310"/>
      <c r="G293" s="310"/>
      <c r="H293" s="310"/>
      <c r="I293" s="311"/>
      <c r="J293" s="287"/>
      <c r="K293" s="287"/>
      <c r="L293" s="287"/>
      <c r="M293" s="287"/>
      <c r="N293" s="287"/>
      <c r="O293" s="287"/>
      <c r="P293" s="287"/>
      <c r="Q293" s="287"/>
      <c r="R293" s="287"/>
      <c r="S293" s="287"/>
      <c r="T293" s="287"/>
      <c r="U293" s="287"/>
      <c r="V293" s="287"/>
      <c r="W293" s="287"/>
      <c r="X293" s="287"/>
      <c r="Y293" s="287"/>
      <c r="Z293" s="287"/>
    </row>
    <row r="294" spans="1:26" ht="15" customHeight="1" x14ac:dyDescent="0.25">
      <c r="A294" s="312"/>
      <c r="B294" s="313"/>
      <c r="C294" s="313"/>
      <c r="D294" s="313"/>
      <c r="E294" s="313"/>
      <c r="F294" s="313"/>
      <c r="G294" s="313"/>
      <c r="H294" s="313"/>
      <c r="I294" s="314"/>
      <c r="J294" s="287"/>
      <c r="K294" s="287"/>
      <c r="L294" s="287"/>
      <c r="M294" s="287"/>
      <c r="N294" s="287"/>
      <c r="O294" s="287"/>
      <c r="P294" s="287"/>
      <c r="Q294" s="287"/>
      <c r="R294" s="287"/>
      <c r="S294" s="287"/>
      <c r="T294" s="287"/>
      <c r="U294" s="287"/>
      <c r="V294" s="287"/>
      <c r="W294" s="287"/>
      <c r="X294" s="287"/>
      <c r="Y294" s="287"/>
      <c r="Z294" s="287"/>
    </row>
    <row r="295" spans="1:26" ht="15" customHeight="1" x14ac:dyDescent="0.25">
      <c r="A295" s="312"/>
      <c r="B295" s="313"/>
      <c r="C295" s="313"/>
      <c r="D295" s="313"/>
      <c r="E295" s="313"/>
      <c r="F295" s="313"/>
      <c r="G295" s="313"/>
      <c r="H295" s="313"/>
      <c r="I295" s="314"/>
      <c r="J295" s="315" t="s">
        <v>244</v>
      </c>
      <c r="K295" s="316"/>
      <c r="L295" s="316"/>
      <c r="M295" s="316"/>
      <c r="N295" s="316"/>
      <c r="O295" s="316"/>
      <c r="P295" s="316"/>
      <c r="Q295" s="316"/>
      <c r="R295" s="316"/>
      <c r="S295" s="316"/>
      <c r="T295" s="316"/>
      <c r="U295" s="316"/>
      <c r="V295" s="316"/>
      <c r="W295" s="316"/>
      <c r="X295" s="316"/>
      <c r="Y295" s="316"/>
      <c r="Z295" s="317"/>
    </row>
    <row r="296" spans="1:26" ht="15" customHeight="1" x14ac:dyDescent="0.25">
      <c r="A296" s="284" t="s">
        <v>243</v>
      </c>
      <c r="B296" s="285"/>
      <c r="C296" s="285"/>
      <c r="D296" s="285"/>
      <c r="E296" s="285"/>
      <c r="F296" s="285"/>
      <c r="G296" s="285"/>
      <c r="H296" s="285"/>
      <c r="I296" s="286"/>
      <c r="J296" s="318"/>
      <c r="K296" s="319"/>
      <c r="L296" s="319"/>
      <c r="M296" s="319"/>
      <c r="N296" s="319"/>
      <c r="O296" s="319"/>
      <c r="P296" s="319"/>
      <c r="Q296" s="319"/>
      <c r="R296" s="319"/>
      <c r="S296" s="319"/>
      <c r="T296" s="319"/>
      <c r="U296" s="319"/>
      <c r="V296" s="319"/>
      <c r="W296" s="319"/>
      <c r="X296" s="319"/>
      <c r="Y296" s="319"/>
      <c r="Z296" s="320"/>
    </row>
    <row r="297" spans="1:26" ht="15" customHeight="1" x14ac:dyDescent="0.25">
      <c r="A297" s="7"/>
      <c r="B297" s="7"/>
      <c r="C297" s="7"/>
      <c r="D297" s="7"/>
      <c r="E297" s="7"/>
      <c r="F297" s="7"/>
      <c r="G297" s="8"/>
      <c r="H297" s="8"/>
      <c r="I297" s="8"/>
      <c r="J297" s="8"/>
      <c r="K297" s="8"/>
      <c r="L297" s="8"/>
      <c r="M297" s="8"/>
      <c r="N297" s="7"/>
      <c r="O297" s="7"/>
      <c r="P297" s="7"/>
      <c r="Q297" s="8"/>
      <c r="R297" s="8"/>
      <c r="S297" s="8"/>
      <c r="T297" s="8"/>
      <c r="U297" s="8"/>
      <c r="V297" s="8"/>
      <c r="W297" s="8"/>
      <c r="X297" s="7"/>
      <c r="Y297" s="7"/>
      <c r="Z297" s="7"/>
    </row>
    <row r="298" spans="1:26" ht="15" customHeight="1" x14ac:dyDescent="0.25">
      <c r="A298" s="7"/>
      <c r="B298" s="7"/>
      <c r="C298" s="7"/>
      <c r="D298" s="7"/>
      <c r="E298" s="7"/>
      <c r="F298" s="7"/>
      <c r="G298" s="8"/>
      <c r="H298" s="8"/>
      <c r="I298" s="8"/>
      <c r="J298" s="8"/>
      <c r="K298" s="8"/>
      <c r="L298" s="8"/>
      <c r="M298" s="8"/>
      <c r="N298" s="7"/>
      <c r="O298" s="7"/>
      <c r="P298" s="7"/>
      <c r="Q298" s="8"/>
      <c r="R298" s="8"/>
      <c r="S298" s="8"/>
      <c r="T298" s="8"/>
      <c r="U298" s="8"/>
      <c r="V298" s="8"/>
      <c r="W298" s="8"/>
      <c r="X298" s="7"/>
      <c r="Y298" s="7"/>
      <c r="Z298" s="7"/>
    </row>
    <row r="299" spans="1:26" ht="15" customHeight="1" x14ac:dyDescent="0.25">
      <c r="A299" s="7"/>
      <c r="B299" s="7"/>
      <c r="C299" s="7"/>
      <c r="D299" s="7"/>
      <c r="E299" s="7"/>
      <c r="F299" s="7"/>
      <c r="G299" s="8"/>
      <c r="H299" s="8"/>
      <c r="I299" s="8"/>
      <c r="J299" s="8"/>
      <c r="K299" s="8"/>
      <c r="L299" s="8"/>
      <c r="M299" s="8"/>
      <c r="N299" s="7"/>
      <c r="O299" s="7"/>
      <c r="P299" s="7"/>
      <c r="Q299" s="8"/>
      <c r="R299" s="8"/>
      <c r="S299" s="8"/>
      <c r="T299" s="8"/>
      <c r="U299" s="8"/>
      <c r="V299" s="8"/>
      <c r="W299" s="8"/>
      <c r="X299" s="7"/>
      <c r="Y299" s="7"/>
      <c r="Z299" s="7"/>
    </row>
    <row r="300" spans="1:26" ht="15" customHeight="1" x14ac:dyDescent="0.25">
      <c r="A300" s="7"/>
      <c r="B300" s="7"/>
      <c r="C300" s="7"/>
      <c r="D300" s="7"/>
      <c r="E300" s="7"/>
      <c r="F300" s="7"/>
      <c r="G300" s="8"/>
      <c r="H300" s="8"/>
      <c r="I300" s="8"/>
      <c r="J300" s="8"/>
      <c r="K300" s="8"/>
      <c r="L300" s="8"/>
      <c r="M300" s="8"/>
      <c r="N300" s="7"/>
      <c r="O300" s="7"/>
      <c r="P300" s="7"/>
      <c r="Q300" s="8"/>
      <c r="R300" s="8"/>
      <c r="S300" s="8"/>
      <c r="T300" s="8"/>
      <c r="U300" s="8"/>
      <c r="V300" s="8"/>
      <c r="W300" s="8"/>
      <c r="X300" s="7"/>
      <c r="Y300" s="7"/>
      <c r="Z300" s="7"/>
    </row>
    <row r="301" spans="1:26" ht="1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sheetData>
  <mergeCells count="661">
    <mergeCell ref="A296:I296"/>
    <mergeCell ref="J293:Z294"/>
    <mergeCell ref="J292:Z292"/>
    <mergeCell ref="J289:Z289"/>
    <mergeCell ref="A287:I289"/>
    <mergeCell ref="A290:I292"/>
    <mergeCell ref="A293:I295"/>
    <mergeCell ref="J295:Z296"/>
    <mergeCell ref="J287:N288"/>
    <mergeCell ref="O287:T288"/>
    <mergeCell ref="U287:Z288"/>
    <mergeCell ref="J290:N291"/>
    <mergeCell ref="O290:T291"/>
    <mergeCell ref="U290:Z291"/>
    <mergeCell ref="A283:B286"/>
    <mergeCell ref="C283:Z286"/>
    <mergeCell ref="A282:Z282"/>
    <mergeCell ref="A276:A277"/>
    <mergeCell ref="B266:F267"/>
    <mergeCell ref="G266:L267"/>
    <mergeCell ref="M266:O267"/>
    <mergeCell ref="P104:P106"/>
    <mergeCell ref="Q104:T106"/>
    <mergeCell ref="U104:U106"/>
    <mergeCell ref="Q107:T109"/>
    <mergeCell ref="S268:V269"/>
    <mergeCell ref="W268:Z269"/>
    <mergeCell ref="A266:A267"/>
    <mergeCell ref="W276:Z277"/>
    <mergeCell ref="A274:A275"/>
    <mergeCell ref="B274:F275"/>
    <mergeCell ref="G274:L275"/>
    <mergeCell ref="M274:O275"/>
    <mergeCell ref="P274:R275"/>
    <mergeCell ref="S274:V275"/>
    <mergeCell ref="W274:Z275"/>
    <mergeCell ref="P107:P109"/>
    <mergeCell ref="U107:U109"/>
    <mergeCell ref="A73:A74"/>
    <mergeCell ref="B73:E74"/>
    <mergeCell ref="F73:F74"/>
    <mergeCell ref="G73:J74"/>
    <mergeCell ref="K73:K74"/>
    <mergeCell ref="L73:O74"/>
    <mergeCell ref="B209:Z209"/>
    <mergeCell ref="A210:M210"/>
    <mergeCell ref="N210:Z210"/>
    <mergeCell ref="A77:A80"/>
    <mergeCell ref="G77:J80"/>
    <mergeCell ref="B77:E80"/>
    <mergeCell ref="L77:O80"/>
    <mergeCell ref="A75:A76"/>
    <mergeCell ref="B75:E76"/>
    <mergeCell ref="F75:F76"/>
    <mergeCell ref="G75:J76"/>
    <mergeCell ref="K75:K76"/>
    <mergeCell ref="L75:O76"/>
    <mergeCell ref="A107:A109"/>
    <mergeCell ref="G107:J109"/>
    <mergeCell ref="B107:E109"/>
    <mergeCell ref="F107:F109"/>
    <mergeCell ref="K107:K109"/>
    <mergeCell ref="P266:R267"/>
    <mergeCell ref="S266:V267"/>
    <mergeCell ref="W266:Z267"/>
    <mergeCell ref="A264:A265"/>
    <mergeCell ref="B264:F265"/>
    <mergeCell ref="G264:L265"/>
    <mergeCell ref="M264:O265"/>
    <mergeCell ref="P264:R265"/>
    <mergeCell ref="S264:V265"/>
    <mergeCell ref="W264:Z265"/>
    <mergeCell ref="A262:A263"/>
    <mergeCell ref="A101:A103"/>
    <mergeCell ref="F104:F106"/>
    <mergeCell ref="G104:J106"/>
    <mergeCell ref="M280:O281"/>
    <mergeCell ref="P280:R281"/>
    <mergeCell ref="S280:V281"/>
    <mergeCell ref="W280:Z281"/>
    <mergeCell ref="A278:A279"/>
    <mergeCell ref="B278:F279"/>
    <mergeCell ref="G278:L279"/>
    <mergeCell ref="M278:O279"/>
    <mergeCell ref="P278:R279"/>
    <mergeCell ref="S278:V279"/>
    <mergeCell ref="W278:Z279"/>
    <mergeCell ref="A280:A281"/>
    <mergeCell ref="B280:F281"/>
    <mergeCell ref="G280:L281"/>
    <mergeCell ref="B276:F277"/>
    <mergeCell ref="G276:L277"/>
    <mergeCell ref="M276:O277"/>
    <mergeCell ref="P276:R277"/>
    <mergeCell ref="L107:O109"/>
    <mergeCell ref="A104:A106"/>
    <mergeCell ref="S276:V277"/>
    <mergeCell ref="V85:Z87"/>
    <mergeCell ref="Q56:T60"/>
    <mergeCell ref="U56:U60"/>
    <mergeCell ref="A272:A273"/>
    <mergeCell ref="B272:F273"/>
    <mergeCell ref="G272:L273"/>
    <mergeCell ref="M272:O273"/>
    <mergeCell ref="P272:R273"/>
    <mergeCell ref="S272:V273"/>
    <mergeCell ref="W272:Z273"/>
    <mergeCell ref="A270:A271"/>
    <mergeCell ref="B270:F271"/>
    <mergeCell ref="G270:L271"/>
    <mergeCell ref="M270:O271"/>
    <mergeCell ref="P270:R271"/>
    <mergeCell ref="S270:V271"/>
    <mergeCell ref="W270:Z271"/>
    <mergeCell ref="A268:A269"/>
    <mergeCell ref="B268:F269"/>
    <mergeCell ref="G268:L269"/>
    <mergeCell ref="M268:O269"/>
    <mergeCell ref="P268:R269"/>
    <mergeCell ref="B119:K121"/>
    <mergeCell ref="A119:A121"/>
    <mergeCell ref="B262:F263"/>
    <mergeCell ref="G262:L263"/>
    <mergeCell ref="M262:O263"/>
    <mergeCell ref="P262:R263"/>
    <mergeCell ref="S262:V263"/>
    <mergeCell ref="W262:Z263"/>
    <mergeCell ref="A260:A261"/>
    <mergeCell ref="B260:F261"/>
    <mergeCell ref="G260:L261"/>
    <mergeCell ref="M260:O261"/>
    <mergeCell ref="P260:R261"/>
    <mergeCell ref="S260:V261"/>
    <mergeCell ref="W260:Z261"/>
    <mergeCell ref="A258:A259"/>
    <mergeCell ref="B258:F259"/>
    <mergeCell ref="G258:L259"/>
    <mergeCell ref="M258:O259"/>
    <mergeCell ref="P258:R259"/>
    <mergeCell ref="S258:V259"/>
    <mergeCell ref="W258:Z259"/>
    <mergeCell ref="W250:Z251"/>
    <mergeCell ref="A256:A257"/>
    <mergeCell ref="B256:F257"/>
    <mergeCell ref="G256:L257"/>
    <mergeCell ref="M256:O257"/>
    <mergeCell ref="P256:R257"/>
    <mergeCell ref="S256:V257"/>
    <mergeCell ref="W256:Z257"/>
    <mergeCell ref="A254:A255"/>
    <mergeCell ref="B254:F255"/>
    <mergeCell ref="G254:L255"/>
    <mergeCell ref="M254:O255"/>
    <mergeCell ref="P254:R255"/>
    <mergeCell ref="S254:V255"/>
    <mergeCell ref="W254:Z255"/>
    <mergeCell ref="A248:A249"/>
    <mergeCell ref="B248:F249"/>
    <mergeCell ref="G248:L249"/>
    <mergeCell ref="M237:O247"/>
    <mergeCell ref="P237:R247"/>
    <mergeCell ref="W237:Z247"/>
    <mergeCell ref="S237:V247"/>
    <mergeCell ref="A252:A253"/>
    <mergeCell ref="B252:F253"/>
    <mergeCell ref="G252:L253"/>
    <mergeCell ref="M252:O253"/>
    <mergeCell ref="P252:R253"/>
    <mergeCell ref="S252:V253"/>
    <mergeCell ref="W252:Z253"/>
    <mergeCell ref="M248:O249"/>
    <mergeCell ref="P248:R249"/>
    <mergeCell ref="S248:V249"/>
    <mergeCell ref="W248:Z249"/>
    <mergeCell ref="A250:A251"/>
    <mergeCell ref="B250:F251"/>
    <mergeCell ref="G250:L251"/>
    <mergeCell ref="M250:O251"/>
    <mergeCell ref="P250:R251"/>
    <mergeCell ref="S250:V251"/>
    <mergeCell ref="A235:A236"/>
    <mergeCell ref="A234:Z234"/>
    <mergeCell ref="A226:A227"/>
    <mergeCell ref="A228:Z229"/>
    <mergeCell ref="A230:I231"/>
    <mergeCell ref="X232:Z233"/>
    <mergeCell ref="L235:Z236"/>
    <mergeCell ref="B235:K236"/>
    <mergeCell ref="G237:L247"/>
    <mergeCell ref="B237:F247"/>
    <mergeCell ref="A237:A247"/>
    <mergeCell ref="A232:C233"/>
    <mergeCell ref="D232:G233"/>
    <mergeCell ref="H232:J233"/>
    <mergeCell ref="K232:O233"/>
    <mergeCell ref="P232:R233"/>
    <mergeCell ref="S232:U233"/>
    <mergeCell ref="V232:W233"/>
    <mergeCell ref="J230:Z231"/>
    <mergeCell ref="B226:J227"/>
    <mergeCell ref="K226:Z227"/>
    <mergeCell ref="A222:I223"/>
    <mergeCell ref="A224:C225"/>
    <mergeCell ref="D224:G225"/>
    <mergeCell ref="H224:J225"/>
    <mergeCell ref="K224:O225"/>
    <mergeCell ref="P224:R225"/>
    <mergeCell ref="S224:U225"/>
    <mergeCell ref="V224:W225"/>
    <mergeCell ref="X224:Z225"/>
    <mergeCell ref="J222:Z223"/>
    <mergeCell ref="A215:A216"/>
    <mergeCell ref="A211:A212"/>
    <mergeCell ref="B215:I216"/>
    <mergeCell ref="B211:I212"/>
    <mergeCell ref="A213:C214"/>
    <mergeCell ref="D213:G214"/>
    <mergeCell ref="X213:Z214"/>
    <mergeCell ref="B219:Z221"/>
    <mergeCell ref="A219:A221"/>
    <mergeCell ref="A217:C218"/>
    <mergeCell ref="D217:G218"/>
    <mergeCell ref="H217:J218"/>
    <mergeCell ref="K217:O218"/>
    <mergeCell ref="P217:R218"/>
    <mergeCell ref="S217:U218"/>
    <mergeCell ref="V217:W218"/>
    <mergeCell ref="X217:Z218"/>
    <mergeCell ref="J215:Z216"/>
    <mergeCell ref="H213:J214"/>
    <mergeCell ref="P213:R214"/>
    <mergeCell ref="K213:O214"/>
    <mergeCell ref="J211:Z212"/>
    <mergeCell ref="V213:W214"/>
    <mergeCell ref="S213:U214"/>
    <mergeCell ref="A207:A208"/>
    <mergeCell ref="B207:I208"/>
    <mergeCell ref="J207:P208"/>
    <mergeCell ref="Q207:U208"/>
    <mergeCell ref="V207:Z208"/>
    <mergeCell ref="A203:A204"/>
    <mergeCell ref="B203:I204"/>
    <mergeCell ref="J203:P204"/>
    <mergeCell ref="Q203:U204"/>
    <mergeCell ref="V203:Z204"/>
    <mergeCell ref="A205:A206"/>
    <mergeCell ref="B205:I206"/>
    <mergeCell ref="J205:P206"/>
    <mergeCell ref="Q205:U206"/>
    <mergeCell ref="V205:Z206"/>
    <mergeCell ref="A199:A200"/>
    <mergeCell ref="B199:I200"/>
    <mergeCell ref="J199:P200"/>
    <mergeCell ref="Q199:U200"/>
    <mergeCell ref="V199:Z200"/>
    <mergeCell ref="A201:A202"/>
    <mergeCell ref="B201:I202"/>
    <mergeCell ref="J201:P202"/>
    <mergeCell ref="Q201:U202"/>
    <mergeCell ref="V201:Z202"/>
    <mergeCell ref="A195:A196"/>
    <mergeCell ref="B195:I196"/>
    <mergeCell ref="J195:P196"/>
    <mergeCell ref="Q195:U196"/>
    <mergeCell ref="V195:Z196"/>
    <mergeCell ref="A197:A198"/>
    <mergeCell ref="B197:I198"/>
    <mergeCell ref="J197:P198"/>
    <mergeCell ref="Q197:U198"/>
    <mergeCell ref="V197:Z198"/>
    <mergeCell ref="A191:A192"/>
    <mergeCell ref="B191:I192"/>
    <mergeCell ref="J191:P192"/>
    <mergeCell ref="Q191:U192"/>
    <mergeCell ref="V191:Z192"/>
    <mergeCell ref="A193:A194"/>
    <mergeCell ref="B193:I194"/>
    <mergeCell ref="J193:P194"/>
    <mergeCell ref="Q193:U194"/>
    <mergeCell ref="V193:Z194"/>
    <mergeCell ref="A187:A188"/>
    <mergeCell ref="B187:I188"/>
    <mergeCell ref="J187:P188"/>
    <mergeCell ref="Q187:U188"/>
    <mergeCell ref="V187:Z188"/>
    <mergeCell ref="A189:A190"/>
    <mergeCell ref="B189:I190"/>
    <mergeCell ref="J189:P190"/>
    <mergeCell ref="Q189:U190"/>
    <mergeCell ref="V189:Z190"/>
    <mergeCell ref="A183:A184"/>
    <mergeCell ref="B183:I184"/>
    <mergeCell ref="J183:P184"/>
    <mergeCell ref="Q183:U184"/>
    <mergeCell ref="V183:Z184"/>
    <mergeCell ref="A185:A186"/>
    <mergeCell ref="B185:I186"/>
    <mergeCell ref="J185:P186"/>
    <mergeCell ref="Q185:U186"/>
    <mergeCell ref="V185:Z186"/>
    <mergeCell ref="A179:A180"/>
    <mergeCell ref="B179:I180"/>
    <mergeCell ref="J179:P180"/>
    <mergeCell ref="Q179:U180"/>
    <mergeCell ref="V179:Z180"/>
    <mergeCell ref="A181:A182"/>
    <mergeCell ref="B181:I182"/>
    <mergeCell ref="J181:P182"/>
    <mergeCell ref="Q181:U182"/>
    <mergeCell ref="V181:Z182"/>
    <mergeCell ref="A175:A176"/>
    <mergeCell ref="B175:I176"/>
    <mergeCell ref="J175:P176"/>
    <mergeCell ref="Q175:U176"/>
    <mergeCell ref="V175:Z176"/>
    <mergeCell ref="A177:A178"/>
    <mergeCell ref="B177:I178"/>
    <mergeCell ref="J177:P178"/>
    <mergeCell ref="Q177:U178"/>
    <mergeCell ref="V177:Z178"/>
    <mergeCell ref="A173:A174"/>
    <mergeCell ref="B173:I174"/>
    <mergeCell ref="J173:P174"/>
    <mergeCell ref="Q173:U174"/>
    <mergeCell ref="V173:Z174"/>
    <mergeCell ref="A169:A170"/>
    <mergeCell ref="B169:I170"/>
    <mergeCell ref="J169:P170"/>
    <mergeCell ref="Q169:U170"/>
    <mergeCell ref="V169:Z170"/>
    <mergeCell ref="A171:A172"/>
    <mergeCell ref="B171:I172"/>
    <mergeCell ref="J171:P172"/>
    <mergeCell ref="Q171:U172"/>
    <mergeCell ref="V171:Z172"/>
    <mergeCell ref="A165:A166"/>
    <mergeCell ref="B165:I166"/>
    <mergeCell ref="J165:P166"/>
    <mergeCell ref="Q165:U166"/>
    <mergeCell ref="V165:Z166"/>
    <mergeCell ref="A167:A168"/>
    <mergeCell ref="B167:I168"/>
    <mergeCell ref="J167:P168"/>
    <mergeCell ref="Q167:U168"/>
    <mergeCell ref="V167:Z168"/>
    <mergeCell ref="A161:A162"/>
    <mergeCell ref="B161:I162"/>
    <mergeCell ref="J161:P162"/>
    <mergeCell ref="Q161:U162"/>
    <mergeCell ref="V161:Z162"/>
    <mergeCell ref="A163:A164"/>
    <mergeCell ref="B163:I164"/>
    <mergeCell ref="J163:P164"/>
    <mergeCell ref="Q163:U164"/>
    <mergeCell ref="V163:Z164"/>
    <mergeCell ref="A157:A158"/>
    <mergeCell ref="B157:I158"/>
    <mergeCell ref="J157:P158"/>
    <mergeCell ref="Q157:U158"/>
    <mergeCell ref="V157:Z158"/>
    <mergeCell ref="A159:A160"/>
    <mergeCell ref="B159:I160"/>
    <mergeCell ref="J159:P160"/>
    <mergeCell ref="Q159:U160"/>
    <mergeCell ref="V159:Z160"/>
    <mergeCell ref="A153:A154"/>
    <mergeCell ref="B153:I154"/>
    <mergeCell ref="J153:P154"/>
    <mergeCell ref="Q153:U154"/>
    <mergeCell ref="V153:Z154"/>
    <mergeCell ref="A155:A156"/>
    <mergeCell ref="B155:I156"/>
    <mergeCell ref="J155:P156"/>
    <mergeCell ref="Q155:U156"/>
    <mergeCell ref="V155:Z156"/>
    <mergeCell ref="A149:A150"/>
    <mergeCell ref="B149:I150"/>
    <mergeCell ref="J149:P150"/>
    <mergeCell ref="Q149:U150"/>
    <mergeCell ref="V149:Z150"/>
    <mergeCell ref="A151:A152"/>
    <mergeCell ref="B151:I152"/>
    <mergeCell ref="J151:P152"/>
    <mergeCell ref="Q151:U152"/>
    <mergeCell ref="V151:Z152"/>
    <mergeCell ref="A145:A146"/>
    <mergeCell ref="B145:I146"/>
    <mergeCell ref="J145:P146"/>
    <mergeCell ref="Q145:U146"/>
    <mergeCell ref="V145:Z146"/>
    <mergeCell ref="A147:A148"/>
    <mergeCell ref="B147:I148"/>
    <mergeCell ref="J147:P148"/>
    <mergeCell ref="Q147:U148"/>
    <mergeCell ref="V147:Z148"/>
    <mergeCell ref="A141:A142"/>
    <mergeCell ref="B141:I142"/>
    <mergeCell ref="J141:P142"/>
    <mergeCell ref="Q141:U142"/>
    <mergeCell ref="V141:Z142"/>
    <mergeCell ref="A143:A144"/>
    <mergeCell ref="B143:I144"/>
    <mergeCell ref="J143:P144"/>
    <mergeCell ref="Q143:U144"/>
    <mergeCell ref="V143:Z144"/>
    <mergeCell ref="A130:A138"/>
    <mergeCell ref="A139:A140"/>
    <mergeCell ref="B139:I140"/>
    <mergeCell ref="J139:P140"/>
    <mergeCell ref="Q139:U140"/>
    <mergeCell ref="V139:Z140"/>
    <mergeCell ref="V130:Z138"/>
    <mergeCell ref="Q130:U138"/>
    <mergeCell ref="J130:P138"/>
    <mergeCell ref="B130:I138"/>
    <mergeCell ref="A128:A129"/>
    <mergeCell ref="B128:Z129"/>
    <mergeCell ref="A116:A118"/>
    <mergeCell ref="L119:Z121"/>
    <mergeCell ref="V110:Z113"/>
    <mergeCell ref="U110:U113"/>
    <mergeCell ref="P110:P113"/>
    <mergeCell ref="K110:K113"/>
    <mergeCell ref="F110:F113"/>
    <mergeCell ref="A110:A113"/>
    <mergeCell ref="L110:O113"/>
    <mergeCell ref="G110:J113"/>
    <mergeCell ref="Q110:T113"/>
    <mergeCell ref="A122:A124"/>
    <mergeCell ref="L125:Z127"/>
    <mergeCell ref="B125:K127"/>
    <mergeCell ref="A125:A127"/>
    <mergeCell ref="B110:E113"/>
    <mergeCell ref="L122:Z124"/>
    <mergeCell ref="B122:K124"/>
    <mergeCell ref="A114:K115"/>
    <mergeCell ref="L114:Z115"/>
    <mergeCell ref="L116:Z118"/>
    <mergeCell ref="B116:K118"/>
    <mergeCell ref="A98:A100"/>
    <mergeCell ref="V90:Z94"/>
    <mergeCell ref="B90:E94"/>
    <mergeCell ref="A90:A94"/>
    <mergeCell ref="F90:F94"/>
    <mergeCell ref="B98:E100"/>
    <mergeCell ref="A95:A97"/>
    <mergeCell ref="B95:E97"/>
    <mergeCell ref="F95:F97"/>
    <mergeCell ref="G95:J97"/>
    <mergeCell ref="K95:K97"/>
    <mergeCell ref="L95:O97"/>
    <mergeCell ref="P95:P97"/>
    <mergeCell ref="Q95:T97"/>
    <mergeCell ref="V95:Z97"/>
    <mergeCell ref="F98:F100"/>
    <mergeCell ref="U98:U100"/>
    <mergeCell ref="Q98:T100"/>
    <mergeCell ref="P98:P100"/>
    <mergeCell ref="L98:O100"/>
    <mergeCell ref="K98:K100"/>
    <mergeCell ref="G98:J100"/>
    <mergeCell ref="V98:Z100"/>
    <mergeCell ref="A88:A89"/>
    <mergeCell ref="B88:Z89"/>
    <mergeCell ref="U90:U94"/>
    <mergeCell ref="G90:J94"/>
    <mergeCell ref="L90:O94"/>
    <mergeCell ref="K90:K94"/>
    <mergeCell ref="P90:P94"/>
    <mergeCell ref="Q90:T94"/>
    <mergeCell ref="U95:U97"/>
    <mergeCell ref="L85:O87"/>
    <mergeCell ref="G85:J87"/>
    <mergeCell ref="B85:E87"/>
    <mergeCell ref="A85:A87"/>
    <mergeCell ref="F85:F87"/>
    <mergeCell ref="K85:K87"/>
    <mergeCell ref="Q81:T84"/>
    <mergeCell ref="G56:J60"/>
    <mergeCell ref="B56:E60"/>
    <mergeCell ref="B68:E72"/>
    <mergeCell ref="G68:J72"/>
    <mergeCell ref="L68:O72"/>
    <mergeCell ref="Q68:T72"/>
    <mergeCell ref="P81:P84"/>
    <mergeCell ref="L81:O84"/>
    <mergeCell ref="K81:K84"/>
    <mergeCell ref="F81:F84"/>
    <mergeCell ref="G81:J84"/>
    <mergeCell ref="P85:P87"/>
    <mergeCell ref="Q85:T87"/>
    <mergeCell ref="A56:A60"/>
    <mergeCell ref="K56:K60"/>
    <mergeCell ref="L56:O60"/>
    <mergeCell ref="K77:K80"/>
    <mergeCell ref="A52:A55"/>
    <mergeCell ref="A46:A51"/>
    <mergeCell ref="G46:J51"/>
    <mergeCell ref="L46:O51"/>
    <mergeCell ref="Q46:T51"/>
    <mergeCell ref="P56:P60"/>
    <mergeCell ref="F56:F60"/>
    <mergeCell ref="V56:Z60"/>
    <mergeCell ref="A81:A84"/>
    <mergeCell ref="Q52:T55"/>
    <mergeCell ref="L52:O55"/>
    <mergeCell ref="B52:E55"/>
    <mergeCell ref="F52:F55"/>
    <mergeCell ref="F46:F51"/>
    <mergeCell ref="K46:K51"/>
    <mergeCell ref="P46:P51"/>
    <mergeCell ref="U46:U51"/>
    <mergeCell ref="B46:E51"/>
    <mergeCell ref="V46:Z51"/>
    <mergeCell ref="V77:Z80"/>
    <mergeCell ref="F77:F80"/>
    <mergeCell ref="B81:E84"/>
    <mergeCell ref="Q77:T80"/>
    <mergeCell ref="V68:Z72"/>
    <mergeCell ref="U68:U72"/>
    <mergeCell ref="A66:A67"/>
    <mergeCell ref="B66:Z67"/>
    <mergeCell ref="B61:E65"/>
    <mergeCell ref="L61:O65"/>
    <mergeCell ref="Q61:T65"/>
    <mergeCell ref="V61:Z65"/>
    <mergeCell ref="U61:U65"/>
    <mergeCell ref="P68:P72"/>
    <mergeCell ref="K68:K72"/>
    <mergeCell ref="F68:F72"/>
    <mergeCell ref="A68:A72"/>
    <mergeCell ref="P61:P65"/>
    <mergeCell ref="K61:K65"/>
    <mergeCell ref="G61:J65"/>
    <mergeCell ref="F61:F65"/>
    <mergeCell ref="A61:A65"/>
    <mergeCell ref="V52:Z55"/>
    <mergeCell ref="F35:F40"/>
    <mergeCell ref="B35:E40"/>
    <mergeCell ref="U43:U45"/>
    <mergeCell ref="K52:K55"/>
    <mergeCell ref="P52:P55"/>
    <mergeCell ref="U52:U55"/>
    <mergeCell ref="B18:G19"/>
    <mergeCell ref="H18:Z19"/>
    <mergeCell ref="H20:Z21"/>
    <mergeCell ref="V35:Z40"/>
    <mergeCell ref="Q35:T40"/>
    <mergeCell ref="U35:U40"/>
    <mergeCell ref="P35:P40"/>
    <mergeCell ref="L35:O40"/>
    <mergeCell ref="K35:K40"/>
    <mergeCell ref="G35:J40"/>
    <mergeCell ref="A14:A15"/>
    <mergeCell ref="A12:A13"/>
    <mergeCell ref="A10:D11"/>
    <mergeCell ref="E10:H11"/>
    <mergeCell ref="I10:M11"/>
    <mergeCell ref="S8:X11"/>
    <mergeCell ref="S16:U17"/>
    <mergeCell ref="J16:M17"/>
    <mergeCell ref="N16:R17"/>
    <mergeCell ref="B14:I15"/>
    <mergeCell ref="J14:O15"/>
    <mergeCell ref="B16:I17"/>
    <mergeCell ref="N10:R11"/>
    <mergeCell ref="P12:R13"/>
    <mergeCell ref="V12:Z13"/>
    <mergeCell ref="V14:Z15"/>
    <mergeCell ref="S12:U13"/>
    <mergeCell ref="S14:U15"/>
    <mergeCell ref="P14:R15"/>
    <mergeCell ref="Y8:Z11"/>
    <mergeCell ref="E8:H9"/>
    <mergeCell ref="A8:D9"/>
    <mergeCell ref="N8:R9"/>
    <mergeCell ref="I8:M9"/>
    <mergeCell ref="B12:H13"/>
    <mergeCell ref="V1:Z3"/>
    <mergeCell ref="I4:M5"/>
    <mergeCell ref="N4:Q5"/>
    <mergeCell ref="R4:Z5"/>
    <mergeCell ref="I12:O13"/>
    <mergeCell ref="E1:G3"/>
    <mergeCell ref="A1:D3"/>
    <mergeCell ref="H1:U3"/>
    <mergeCell ref="A4:H5"/>
    <mergeCell ref="A6:F7"/>
    <mergeCell ref="G6:Z7"/>
    <mergeCell ref="A22:A23"/>
    <mergeCell ref="A16:A17"/>
    <mergeCell ref="V16:W17"/>
    <mergeCell ref="X16:Z17"/>
    <mergeCell ref="K32:K34"/>
    <mergeCell ref="Q28:T31"/>
    <mergeCell ref="V28:Z31"/>
    <mergeCell ref="U28:U31"/>
    <mergeCell ref="P28:P31"/>
    <mergeCell ref="B26:Z27"/>
    <mergeCell ref="K28:K31"/>
    <mergeCell ref="F28:F31"/>
    <mergeCell ref="K22:Z23"/>
    <mergeCell ref="B22:J23"/>
    <mergeCell ref="A24:J25"/>
    <mergeCell ref="B28:E31"/>
    <mergeCell ref="A28:A31"/>
    <mergeCell ref="B20:G21"/>
    <mergeCell ref="A32:A34"/>
    <mergeCell ref="F32:F34"/>
    <mergeCell ref="P32:P34"/>
    <mergeCell ref="U32:U34"/>
    <mergeCell ref="L28:O31"/>
    <mergeCell ref="A18:A21"/>
    <mergeCell ref="A26:A27"/>
    <mergeCell ref="K24:Z25"/>
    <mergeCell ref="Q32:T34"/>
    <mergeCell ref="V32:Z34"/>
    <mergeCell ref="L32:O34"/>
    <mergeCell ref="G32:J34"/>
    <mergeCell ref="B32:E34"/>
    <mergeCell ref="V81:Z84"/>
    <mergeCell ref="P75:P76"/>
    <mergeCell ref="Q75:T76"/>
    <mergeCell ref="U75:U76"/>
    <mergeCell ref="V75:Z76"/>
    <mergeCell ref="P73:P74"/>
    <mergeCell ref="Q73:T74"/>
    <mergeCell ref="U73:U74"/>
    <mergeCell ref="V73:Z74"/>
    <mergeCell ref="P77:P80"/>
    <mergeCell ref="U77:U80"/>
    <mergeCell ref="A41:A42"/>
    <mergeCell ref="B41:Z42"/>
    <mergeCell ref="A43:A45"/>
    <mergeCell ref="B43:E45"/>
    <mergeCell ref="F43:F45"/>
    <mergeCell ref="G43:J45"/>
    <mergeCell ref="A35:A40"/>
    <mergeCell ref="B104:E106"/>
    <mergeCell ref="G28:J31"/>
    <mergeCell ref="K43:K45"/>
    <mergeCell ref="L43:O45"/>
    <mergeCell ref="P43:P45"/>
    <mergeCell ref="Q43:T45"/>
    <mergeCell ref="V43:Z45"/>
    <mergeCell ref="V107:Z109"/>
    <mergeCell ref="B101:E103"/>
    <mergeCell ref="F101:F103"/>
    <mergeCell ref="G101:J103"/>
    <mergeCell ref="K101:K103"/>
    <mergeCell ref="U81:U84"/>
    <mergeCell ref="U85:U87"/>
    <mergeCell ref="L101:O103"/>
    <mergeCell ref="P101:P103"/>
    <mergeCell ref="Q101:T103"/>
    <mergeCell ref="U101:U103"/>
    <mergeCell ref="V104:Z106"/>
    <mergeCell ref="V101:Z103"/>
    <mergeCell ref="K104:K106"/>
    <mergeCell ref="L104:O106"/>
    <mergeCell ref="G52:J55"/>
  </mergeCells>
  <pageMargins left="0.25" right="0.25" top="0.75" bottom="0.5" header="0.3" footer="0.3"/>
  <pageSetup paperSize="9" fitToWidth="0" fitToHeight="0" orientation="portrait" r:id="rId1"/>
  <headerFooter>
    <oddFooter>&amp;L&amp;"Times New Roman,обычный"&amp;D &amp;T&amp;C&amp;"Times New Roman,обычный"Страница  &amp;P из &amp;N</oddFooter>
  </headerFooter>
  <rowBreaks count="2" manualBreakCount="2">
    <brk id="208" max="25" man="1"/>
    <brk id="210" max="25" man="1"/>
  </rowBreaks>
  <drawing r:id="rId2"/>
  <legacyDrawing r:id="rId3"/>
  <mc:AlternateContent xmlns:mc="http://schemas.openxmlformats.org/markup-compatibility/2006">
    <mc:Choice Requires="x14">
      <controls>
        <mc:AlternateContent xmlns:mc="http://schemas.openxmlformats.org/markup-compatibility/2006">
          <mc:Choice Requires="x14">
            <control shapeId="4109" r:id="rId4" name="Check Box 13">
              <controlPr defaultSize="0" autoFill="0" autoLine="0" autoPict="0">
                <anchor moveWithCells="1">
                  <from>
                    <xdr:col>0</xdr:col>
                    <xdr:colOff>19050</xdr:colOff>
                    <xdr:row>28</xdr:row>
                    <xdr:rowOff>114300</xdr:rowOff>
                  </from>
                  <to>
                    <xdr:col>0</xdr:col>
                    <xdr:colOff>238125</xdr:colOff>
                    <xdr:row>30</xdr:row>
                    <xdr:rowOff>9525</xdr:rowOff>
                  </to>
                </anchor>
              </controlPr>
            </control>
          </mc:Choice>
        </mc:AlternateContent>
        <mc:AlternateContent xmlns:mc="http://schemas.openxmlformats.org/markup-compatibility/2006">
          <mc:Choice Requires="x14">
            <control shapeId="4110" r:id="rId5" name="Check Box 14">
              <controlPr defaultSize="0" autoFill="0" autoLine="0" autoPict="0">
                <anchor moveWithCells="1">
                  <from>
                    <xdr:col>5</xdr:col>
                    <xdr:colOff>19050</xdr:colOff>
                    <xdr:row>28</xdr:row>
                    <xdr:rowOff>114300</xdr:rowOff>
                  </from>
                  <to>
                    <xdr:col>5</xdr:col>
                    <xdr:colOff>238125</xdr:colOff>
                    <xdr:row>30</xdr:row>
                    <xdr:rowOff>9525</xdr:rowOff>
                  </to>
                </anchor>
              </controlPr>
            </control>
          </mc:Choice>
        </mc:AlternateContent>
        <mc:AlternateContent xmlns:mc="http://schemas.openxmlformats.org/markup-compatibility/2006">
          <mc:Choice Requires="x14">
            <control shapeId="4111" r:id="rId6" name="Check Box 15">
              <controlPr defaultSize="0" autoFill="0" autoLine="0" autoPict="0">
                <anchor moveWithCells="1">
                  <from>
                    <xdr:col>10</xdr:col>
                    <xdr:colOff>19050</xdr:colOff>
                    <xdr:row>28</xdr:row>
                    <xdr:rowOff>95250</xdr:rowOff>
                  </from>
                  <to>
                    <xdr:col>10</xdr:col>
                    <xdr:colOff>238125</xdr:colOff>
                    <xdr:row>29</xdr:row>
                    <xdr:rowOff>123825</xdr:rowOff>
                  </to>
                </anchor>
              </controlPr>
            </control>
          </mc:Choice>
        </mc:AlternateContent>
        <mc:AlternateContent xmlns:mc="http://schemas.openxmlformats.org/markup-compatibility/2006">
          <mc:Choice Requires="x14">
            <control shapeId="4112" r:id="rId7" name="Check Box 16">
              <controlPr defaultSize="0" autoFill="0" autoLine="0" autoPict="0">
                <anchor moveWithCells="1">
                  <from>
                    <xdr:col>15</xdr:col>
                    <xdr:colOff>19050</xdr:colOff>
                    <xdr:row>28</xdr:row>
                    <xdr:rowOff>114300</xdr:rowOff>
                  </from>
                  <to>
                    <xdr:col>15</xdr:col>
                    <xdr:colOff>238125</xdr:colOff>
                    <xdr:row>30</xdr:row>
                    <xdr:rowOff>9525</xdr:rowOff>
                  </to>
                </anchor>
              </controlPr>
            </control>
          </mc:Choice>
        </mc:AlternateContent>
        <mc:AlternateContent xmlns:mc="http://schemas.openxmlformats.org/markup-compatibility/2006">
          <mc:Choice Requires="x14">
            <control shapeId="4113" r:id="rId8" name="Check Box 17">
              <controlPr defaultSize="0" autoFill="0" autoLine="0" autoPict="0">
                <anchor moveWithCells="1">
                  <from>
                    <xdr:col>20</xdr:col>
                    <xdr:colOff>19050</xdr:colOff>
                    <xdr:row>28</xdr:row>
                    <xdr:rowOff>114300</xdr:rowOff>
                  </from>
                  <to>
                    <xdr:col>20</xdr:col>
                    <xdr:colOff>238125</xdr:colOff>
                    <xdr:row>30</xdr:row>
                    <xdr:rowOff>9525</xdr:rowOff>
                  </to>
                </anchor>
              </controlPr>
            </control>
          </mc:Choice>
        </mc:AlternateContent>
        <mc:AlternateContent xmlns:mc="http://schemas.openxmlformats.org/markup-compatibility/2006">
          <mc:Choice Requires="x14">
            <control shapeId="4114" r:id="rId9" name="Check Box 18">
              <controlPr defaultSize="0" autoFill="0" autoLine="0" autoPict="0">
                <anchor moveWithCells="1">
                  <from>
                    <xdr:col>0</xdr:col>
                    <xdr:colOff>19050</xdr:colOff>
                    <xdr:row>32</xdr:row>
                    <xdr:rowOff>0</xdr:rowOff>
                  </from>
                  <to>
                    <xdr:col>0</xdr:col>
                    <xdr:colOff>238125</xdr:colOff>
                    <xdr:row>33</xdr:row>
                    <xdr:rowOff>28575</xdr:rowOff>
                  </to>
                </anchor>
              </controlPr>
            </control>
          </mc:Choice>
        </mc:AlternateContent>
        <mc:AlternateContent xmlns:mc="http://schemas.openxmlformats.org/markup-compatibility/2006">
          <mc:Choice Requires="x14">
            <control shapeId="4115" r:id="rId10" name="Check Box 19">
              <controlPr defaultSize="0" autoFill="0" autoLine="0" autoPict="0">
                <anchor moveWithCells="1">
                  <from>
                    <xdr:col>5</xdr:col>
                    <xdr:colOff>19050</xdr:colOff>
                    <xdr:row>32</xdr:row>
                    <xdr:rowOff>9525</xdr:rowOff>
                  </from>
                  <to>
                    <xdr:col>5</xdr:col>
                    <xdr:colOff>238125</xdr:colOff>
                    <xdr:row>33</xdr:row>
                    <xdr:rowOff>38100</xdr:rowOff>
                  </to>
                </anchor>
              </controlPr>
            </control>
          </mc:Choice>
        </mc:AlternateContent>
        <mc:AlternateContent xmlns:mc="http://schemas.openxmlformats.org/markup-compatibility/2006">
          <mc:Choice Requires="x14">
            <control shapeId="4116" r:id="rId11" name="Check Box 20">
              <controlPr defaultSize="0" autoFill="0" autoLine="0" autoPict="0">
                <anchor moveWithCells="1">
                  <from>
                    <xdr:col>10</xdr:col>
                    <xdr:colOff>19050</xdr:colOff>
                    <xdr:row>32</xdr:row>
                    <xdr:rowOff>9525</xdr:rowOff>
                  </from>
                  <to>
                    <xdr:col>10</xdr:col>
                    <xdr:colOff>238125</xdr:colOff>
                    <xdr:row>33</xdr:row>
                    <xdr:rowOff>38100</xdr:rowOff>
                  </to>
                </anchor>
              </controlPr>
            </control>
          </mc:Choice>
        </mc:AlternateContent>
        <mc:AlternateContent xmlns:mc="http://schemas.openxmlformats.org/markup-compatibility/2006">
          <mc:Choice Requires="x14">
            <control shapeId="4117" r:id="rId12" name="Check Box 21">
              <controlPr defaultSize="0" autoFill="0" autoLine="0" autoPict="0">
                <anchor moveWithCells="1">
                  <from>
                    <xdr:col>15</xdr:col>
                    <xdr:colOff>19050</xdr:colOff>
                    <xdr:row>32</xdr:row>
                    <xdr:rowOff>28575</xdr:rowOff>
                  </from>
                  <to>
                    <xdr:col>15</xdr:col>
                    <xdr:colOff>238125</xdr:colOff>
                    <xdr:row>33</xdr:row>
                    <xdr:rowOff>57150</xdr:rowOff>
                  </to>
                </anchor>
              </controlPr>
            </control>
          </mc:Choice>
        </mc:AlternateContent>
        <mc:AlternateContent xmlns:mc="http://schemas.openxmlformats.org/markup-compatibility/2006">
          <mc:Choice Requires="x14">
            <control shapeId="4118" r:id="rId13" name="Check Box 22">
              <controlPr defaultSize="0" autoFill="0" autoLine="0" autoPict="0">
                <anchor moveWithCells="1">
                  <from>
                    <xdr:col>20</xdr:col>
                    <xdr:colOff>19050</xdr:colOff>
                    <xdr:row>32</xdr:row>
                    <xdr:rowOff>28575</xdr:rowOff>
                  </from>
                  <to>
                    <xdr:col>20</xdr:col>
                    <xdr:colOff>238125</xdr:colOff>
                    <xdr:row>33</xdr:row>
                    <xdr:rowOff>57150</xdr:rowOff>
                  </to>
                </anchor>
              </controlPr>
            </control>
          </mc:Choice>
        </mc:AlternateContent>
        <mc:AlternateContent xmlns:mc="http://schemas.openxmlformats.org/markup-compatibility/2006">
          <mc:Choice Requires="x14">
            <control shapeId="4119" r:id="rId14" name="Check Box 23">
              <controlPr defaultSize="0" autoFill="0" autoLine="0" autoPict="0">
                <anchor moveWithCells="1">
                  <from>
                    <xdr:col>0</xdr:col>
                    <xdr:colOff>19050</xdr:colOff>
                    <xdr:row>36</xdr:row>
                    <xdr:rowOff>123825</xdr:rowOff>
                  </from>
                  <to>
                    <xdr:col>0</xdr:col>
                    <xdr:colOff>238125</xdr:colOff>
                    <xdr:row>37</xdr:row>
                    <xdr:rowOff>152400</xdr:rowOff>
                  </to>
                </anchor>
              </controlPr>
            </control>
          </mc:Choice>
        </mc:AlternateContent>
        <mc:AlternateContent xmlns:mc="http://schemas.openxmlformats.org/markup-compatibility/2006">
          <mc:Choice Requires="x14">
            <control shapeId="4120" r:id="rId15" name="Check Box 24">
              <controlPr defaultSize="0" autoFill="0" autoLine="0" autoPict="0">
                <anchor moveWithCells="1">
                  <from>
                    <xdr:col>5</xdr:col>
                    <xdr:colOff>19050</xdr:colOff>
                    <xdr:row>36</xdr:row>
                    <xdr:rowOff>123825</xdr:rowOff>
                  </from>
                  <to>
                    <xdr:col>5</xdr:col>
                    <xdr:colOff>238125</xdr:colOff>
                    <xdr:row>37</xdr:row>
                    <xdr:rowOff>152400</xdr:rowOff>
                  </to>
                </anchor>
              </controlPr>
            </control>
          </mc:Choice>
        </mc:AlternateContent>
        <mc:AlternateContent xmlns:mc="http://schemas.openxmlformats.org/markup-compatibility/2006">
          <mc:Choice Requires="x14">
            <control shapeId="4121" r:id="rId16" name="Check Box 25">
              <controlPr defaultSize="0" autoFill="0" autoLine="0" autoPict="0">
                <anchor moveWithCells="1">
                  <from>
                    <xdr:col>10</xdr:col>
                    <xdr:colOff>19050</xdr:colOff>
                    <xdr:row>36</xdr:row>
                    <xdr:rowOff>114300</xdr:rowOff>
                  </from>
                  <to>
                    <xdr:col>10</xdr:col>
                    <xdr:colOff>238125</xdr:colOff>
                    <xdr:row>37</xdr:row>
                    <xdr:rowOff>142875</xdr:rowOff>
                  </to>
                </anchor>
              </controlPr>
            </control>
          </mc:Choice>
        </mc:AlternateContent>
        <mc:AlternateContent xmlns:mc="http://schemas.openxmlformats.org/markup-compatibility/2006">
          <mc:Choice Requires="x14">
            <control shapeId="4122" r:id="rId17" name="Check Box 26">
              <controlPr defaultSize="0" autoFill="0" autoLine="0" autoPict="0">
                <anchor moveWithCells="1">
                  <from>
                    <xdr:col>15</xdr:col>
                    <xdr:colOff>19050</xdr:colOff>
                    <xdr:row>36</xdr:row>
                    <xdr:rowOff>123825</xdr:rowOff>
                  </from>
                  <to>
                    <xdr:col>15</xdr:col>
                    <xdr:colOff>238125</xdr:colOff>
                    <xdr:row>37</xdr:row>
                    <xdr:rowOff>152400</xdr:rowOff>
                  </to>
                </anchor>
              </controlPr>
            </control>
          </mc:Choice>
        </mc:AlternateContent>
        <mc:AlternateContent xmlns:mc="http://schemas.openxmlformats.org/markup-compatibility/2006">
          <mc:Choice Requires="x14">
            <control shapeId="4123" r:id="rId18" name="Check Box 27">
              <controlPr defaultSize="0" autoFill="0" autoLine="0" autoPict="0">
                <anchor moveWithCells="1">
                  <from>
                    <xdr:col>20</xdr:col>
                    <xdr:colOff>19050</xdr:colOff>
                    <xdr:row>36</xdr:row>
                    <xdr:rowOff>123825</xdr:rowOff>
                  </from>
                  <to>
                    <xdr:col>20</xdr:col>
                    <xdr:colOff>238125</xdr:colOff>
                    <xdr:row>37</xdr:row>
                    <xdr:rowOff>152400</xdr:rowOff>
                  </to>
                </anchor>
              </controlPr>
            </control>
          </mc:Choice>
        </mc:AlternateContent>
        <mc:AlternateContent xmlns:mc="http://schemas.openxmlformats.org/markup-compatibility/2006">
          <mc:Choice Requires="x14">
            <control shapeId="4124" r:id="rId19" name="Check Box 28">
              <controlPr defaultSize="0" autoFill="0" autoLine="0" autoPict="0">
                <anchor moveWithCells="1">
                  <from>
                    <xdr:col>0</xdr:col>
                    <xdr:colOff>19050</xdr:colOff>
                    <xdr:row>43</xdr:row>
                    <xdr:rowOff>19050</xdr:rowOff>
                  </from>
                  <to>
                    <xdr:col>0</xdr:col>
                    <xdr:colOff>238125</xdr:colOff>
                    <xdr:row>44</xdr:row>
                    <xdr:rowOff>47625</xdr:rowOff>
                  </to>
                </anchor>
              </controlPr>
            </control>
          </mc:Choice>
        </mc:AlternateContent>
        <mc:AlternateContent xmlns:mc="http://schemas.openxmlformats.org/markup-compatibility/2006">
          <mc:Choice Requires="x14">
            <control shapeId="4125" r:id="rId20" name="Check Box 29">
              <controlPr defaultSize="0" autoFill="0" autoLine="0" autoPict="0">
                <anchor moveWithCells="1">
                  <from>
                    <xdr:col>5</xdr:col>
                    <xdr:colOff>19050</xdr:colOff>
                    <xdr:row>43</xdr:row>
                    <xdr:rowOff>19050</xdr:rowOff>
                  </from>
                  <to>
                    <xdr:col>5</xdr:col>
                    <xdr:colOff>238125</xdr:colOff>
                    <xdr:row>44</xdr:row>
                    <xdr:rowOff>47625</xdr:rowOff>
                  </to>
                </anchor>
              </controlPr>
            </control>
          </mc:Choice>
        </mc:AlternateContent>
        <mc:AlternateContent xmlns:mc="http://schemas.openxmlformats.org/markup-compatibility/2006">
          <mc:Choice Requires="x14">
            <control shapeId="4126" r:id="rId21" name="Check Box 30">
              <controlPr defaultSize="0" autoFill="0" autoLine="0" autoPict="0">
                <anchor moveWithCells="1">
                  <from>
                    <xdr:col>10</xdr:col>
                    <xdr:colOff>19050</xdr:colOff>
                    <xdr:row>43</xdr:row>
                    <xdr:rowOff>0</xdr:rowOff>
                  </from>
                  <to>
                    <xdr:col>10</xdr:col>
                    <xdr:colOff>238125</xdr:colOff>
                    <xdr:row>44</xdr:row>
                    <xdr:rowOff>28575</xdr:rowOff>
                  </to>
                </anchor>
              </controlPr>
            </control>
          </mc:Choice>
        </mc:AlternateContent>
        <mc:AlternateContent xmlns:mc="http://schemas.openxmlformats.org/markup-compatibility/2006">
          <mc:Choice Requires="x14">
            <control shapeId="4127" r:id="rId22" name="Check Box 31">
              <controlPr defaultSize="0" autoFill="0" autoLine="0" autoPict="0">
                <anchor moveWithCells="1">
                  <from>
                    <xdr:col>15</xdr:col>
                    <xdr:colOff>19050</xdr:colOff>
                    <xdr:row>43</xdr:row>
                    <xdr:rowOff>19050</xdr:rowOff>
                  </from>
                  <to>
                    <xdr:col>15</xdr:col>
                    <xdr:colOff>238125</xdr:colOff>
                    <xdr:row>44</xdr:row>
                    <xdr:rowOff>47625</xdr:rowOff>
                  </to>
                </anchor>
              </controlPr>
            </control>
          </mc:Choice>
        </mc:AlternateContent>
        <mc:AlternateContent xmlns:mc="http://schemas.openxmlformats.org/markup-compatibility/2006">
          <mc:Choice Requires="x14">
            <control shapeId="4128" r:id="rId23" name="Check Box 32">
              <controlPr defaultSize="0" autoFill="0" autoLine="0" autoPict="0">
                <anchor moveWithCells="1">
                  <from>
                    <xdr:col>20</xdr:col>
                    <xdr:colOff>19050</xdr:colOff>
                    <xdr:row>43</xdr:row>
                    <xdr:rowOff>19050</xdr:rowOff>
                  </from>
                  <to>
                    <xdr:col>20</xdr:col>
                    <xdr:colOff>238125</xdr:colOff>
                    <xdr:row>44</xdr:row>
                    <xdr:rowOff>47625</xdr:rowOff>
                  </to>
                </anchor>
              </controlPr>
            </control>
          </mc:Choice>
        </mc:AlternateContent>
        <mc:AlternateContent xmlns:mc="http://schemas.openxmlformats.org/markup-compatibility/2006">
          <mc:Choice Requires="x14">
            <control shapeId="4129" r:id="rId24" name="Check Box 33">
              <controlPr defaultSize="0" autoFill="0" autoLine="0" autoPict="0">
                <anchor moveWithCells="1">
                  <from>
                    <xdr:col>0</xdr:col>
                    <xdr:colOff>19050</xdr:colOff>
                    <xdr:row>47</xdr:row>
                    <xdr:rowOff>104775</xdr:rowOff>
                  </from>
                  <to>
                    <xdr:col>0</xdr:col>
                    <xdr:colOff>238125</xdr:colOff>
                    <xdr:row>48</xdr:row>
                    <xdr:rowOff>66675</xdr:rowOff>
                  </to>
                </anchor>
              </controlPr>
            </control>
          </mc:Choice>
        </mc:AlternateContent>
        <mc:AlternateContent xmlns:mc="http://schemas.openxmlformats.org/markup-compatibility/2006">
          <mc:Choice Requires="x14">
            <control shapeId="4130" r:id="rId25" name="Check Box 34">
              <controlPr defaultSize="0" autoFill="0" autoLine="0" autoPict="0">
                <anchor moveWithCells="1">
                  <from>
                    <xdr:col>5</xdr:col>
                    <xdr:colOff>19050</xdr:colOff>
                    <xdr:row>47</xdr:row>
                    <xdr:rowOff>104775</xdr:rowOff>
                  </from>
                  <to>
                    <xdr:col>5</xdr:col>
                    <xdr:colOff>238125</xdr:colOff>
                    <xdr:row>48</xdr:row>
                    <xdr:rowOff>66675</xdr:rowOff>
                  </to>
                </anchor>
              </controlPr>
            </control>
          </mc:Choice>
        </mc:AlternateContent>
        <mc:AlternateContent xmlns:mc="http://schemas.openxmlformats.org/markup-compatibility/2006">
          <mc:Choice Requires="x14">
            <control shapeId="4131" r:id="rId26" name="Check Box 35">
              <controlPr defaultSize="0" autoFill="0" autoLine="0" autoPict="0">
                <anchor moveWithCells="1">
                  <from>
                    <xdr:col>10</xdr:col>
                    <xdr:colOff>19050</xdr:colOff>
                    <xdr:row>47</xdr:row>
                    <xdr:rowOff>95250</xdr:rowOff>
                  </from>
                  <to>
                    <xdr:col>10</xdr:col>
                    <xdr:colOff>238125</xdr:colOff>
                    <xdr:row>48</xdr:row>
                    <xdr:rowOff>57150</xdr:rowOff>
                  </to>
                </anchor>
              </controlPr>
            </control>
          </mc:Choice>
        </mc:AlternateContent>
        <mc:AlternateContent xmlns:mc="http://schemas.openxmlformats.org/markup-compatibility/2006">
          <mc:Choice Requires="x14">
            <control shapeId="4132" r:id="rId27" name="Check Box 36">
              <controlPr defaultSize="0" autoFill="0" autoLine="0" autoPict="0">
                <anchor moveWithCells="1">
                  <from>
                    <xdr:col>15</xdr:col>
                    <xdr:colOff>19050</xdr:colOff>
                    <xdr:row>47</xdr:row>
                    <xdr:rowOff>104775</xdr:rowOff>
                  </from>
                  <to>
                    <xdr:col>15</xdr:col>
                    <xdr:colOff>238125</xdr:colOff>
                    <xdr:row>48</xdr:row>
                    <xdr:rowOff>66675</xdr:rowOff>
                  </to>
                </anchor>
              </controlPr>
            </control>
          </mc:Choice>
        </mc:AlternateContent>
        <mc:AlternateContent xmlns:mc="http://schemas.openxmlformats.org/markup-compatibility/2006">
          <mc:Choice Requires="x14">
            <control shapeId="4133" r:id="rId28" name="Check Box 37">
              <controlPr defaultSize="0" autoFill="0" autoLine="0" autoPict="0">
                <anchor moveWithCells="1">
                  <from>
                    <xdr:col>20</xdr:col>
                    <xdr:colOff>19050</xdr:colOff>
                    <xdr:row>47</xdr:row>
                    <xdr:rowOff>104775</xdr:rowOff>
                  </from>
                  <to>
                    <xdr:col>20</xdr:col>
                    <xdr:colOff>238125</xdr:colOff>
                    <xdr:row>48</xdr:row>
                    <xdr:rowOff>66675</xdr:rowOff>
                  </to>
                </anchor>
              </controlPr>
            </control>
          </mc:Choice>
        </mc:AlternateContent>
        <mc:AlternateContent xmlns:mc="http://schemas.openxmlformats.org/markup-compatibility/2006">
          <mc:Choice Requires="x14">
            <control shapeId="4134" r:id="rId29" name="Check Box 38">
              <controlPr defaultSize="0" autoFill="0" autoLine="0" autoPict="0">
                <anchor moveWithCells="1">
                  <from>
                    <xdr:col>0</xdr:col>
                    <xdr:colOff>19050</xdr:colOff>
                    <xdr:row>52</xdr:row>
                    <xdr:rowOff>123825</xdr:rowOff>
                  </from>
                  <to>
                    <xdr:col>0</xdr:col>
                    <xdr:colOff>238125</xdr:colOff>
                    <xdr:row>53</xdr:row>
                    <xdr:rowOff>152400</xdr:rowOff>
                  </to>
                </anchor>
              </controlPr>
            </control>
          </mc:Choice>
        </mc:AlternateContent>
        <mc:AlternateContent xmlns:mc="http://schemas.openxmlformats.org/markup-compatibility/2006">
          <mc:Choice Requires="x14">
            <control shapeId="4135" r:id="rId30" name="Check Box 39">
              <controlPr defaultSize="0" autoFill="0" autoLine="0" autoPict="0">
                <anchor moveWithCells="1">
                  <from>
                    <xdr:col>5</xdr:col>
                    <xdr:colOff>19050</xdr:colOff>
                    <xdr:row>52</xdr:row>
                    <xdr:rowOff>123825</xdr:rowOff>
                  </from>
                  <to>
                    <xdr:col>5</xdr:col>
                    <xdr:colOff>238125</xdr:colOff>
                    <xdr:row>53</xdr:row>
                    <xdr:rowOff>152400</xdr:rowOff>
                  </to>
                </anchor>
              </controlPr>
            </control>
          </mc:Choice>
        </mc:AlternateContent>
        <mc:AlternateContent xmlns:mc="http://schemas.openxmlformats.org/markup-compatibility/2006">
          <mc:Choice Requires="x14">
            <control shapeId="4136" r:id="rId31" name="Check Box 40">
              <controlPr defaultSize="0" autoFill="0" autoLine="0" autoPict="0">
                <anchor moveWithCells="1">
                  <from>
                    <xdr:col>10</xdr:col>
                    <xdr:colOff>19050</xdr:colOff>
                    <xdr:row>52</xdr:row>
                    <xdr:rowOff>104775</xdr:rowOff>
                  </from>
                  <to>
                    <xdr:col>10</xdr:col>
                    <xdr:colOff>238125</xdr:colOff>
                    <xdr:row>53</xdr:row>
                    <xdr:rowOff>133350</xdr:rowOff>
                  </to>
                </anchor>
              </controlPr>
            </control>
          </mc:Choice>
        </mc:AlternateContent>
        <mc:AlternateContent xmlns:mc="http://schemas.openxmlformats.org/markup-compatibility/2006">
          <mc:Choice Requires="x14">
            <control shapeId="4137" r:id="rId32" name="Check Box 41">
              <controlPr defaultSize="0" autoFill="0" autoLine="0" autoPict="0">
                <anchor moveWithCells="1">
                  <from>
                    <xdr:col>15</xdr:col>
                    <xdr:colOff>19050</xdr:colOff>
                    <xdr:row>52</xdr:row>
                    <xdr:rowOff>123825</xdr:rowOff>
                  </from>
                  <to>
                    <xdr:col>15</xdr:col>
                    <xdr:colOff>238125</xdr:colOff>
                    <xdr:row>53</xdr:row>
                    <xdr:rowOff>152400</xdr:rowOff>
                  </to>
                </anchor>
              </controlPr>
            </control>
          </mc:Choice>
        </mc:AlternateContent>
        <mc:AlternateContent xmlns:mc="http://schemas.openxmlformats.org/markup-compatibility/2006">
          <mc:Choice Requires="x14">
            <control shapeId="4138" r:id="rId33" name="Check Box 42">
              <controlPr defaultSize="0" autoFill="0" autoLine="0" autoPict="0">
                <anchor moveWithCells="1">
                  <from>
                    <xdr:col>20</xdr:col>
                    <xdr:colOff>19050</xdr:colOff>
                    <xdr:row>52</xdr:row>
                    <xdr:rowOff>123825</xdr:rowOff>
                  </from>
                  <to>
                    <xdr:col>20</xdr:col>
                    <xdr:colOff>238125</xdr:colOff>
                    <xdr:row>53</xdr:row>
                    <xdr:rowOff>152400</xdr:rowOff>
                  </to>
                </anchor>
              </controlPr>
            </control>
          </mc:Choice>
        </mc:AlternateContent>
        <mc:AlternateContent xmlns:mc="http://schemas.openxmlformats.org/markup-compatibility/2006">
          <mc:Choice Requires="x14">
            <control shapeId="4139" r:id="rId34" name="Check Box 43">
              <controlPr defaultSize="0" autoFill="0" autoLine="0" autoPict="0">
                <anchor moveWithCells="1">
                  <from>
                    <xdr:col>0</xdr:col>
                    <xdr:colOff>19050</xdr:colOff>
                    <xdr:row>57</xdr:row>
                    <xdr:rowOff>9525</xdr:rowOff>
                  </from>
                  <to>
                    <xdr:col>0</xdr:col>
                    <xdr:colOff>238125</xdr:colOff>
                    <xdr:row>58</xdr:row>
                    <xdr:rowOff>38100</xdr:rowOff>
                  </to>
                </anchor>
              </controlPr>
            </control>
          </mc:Choice>
        </mc:AlternateContent>
        <mc:AlternateContent xmlns:mc="http://schemas.openxmlformats.org/markup-compatibility/2006">
          <mc:Choice Requires="x14">
            <control shapeId="4140" r:id="rId35" name="Check Box 44">
              <controlPr defaultSize="0" autoFill="0" autoLine="0" autoPict="0">
                <anchor moveWithCells="1">
                  <from>
                    <xdr:col>5</xdr:col>
                    <xdr:colOff>19050</xdr:colOff>
                    <xdr:row>57</xdr:row>
                    <xdr:rowOff>9525</xdr:rowOff>
                  </from>
                  <to>
                    <xdr:col>5</xdr:col>
                    <xdr:colOff>238125</xdr:colOff>
                    <xdr:row>58</xdr:row>
                    <xdr:rowOff>38100</xdr:rowOff>
                  </to>
                </anchor>
              </controlPr>
            </control>
          </mc:Choice>
        </mc:AlternateContent>
        <mc:AlternateContent xmlns:mc="http://schemas.openxmlformats.org/markup-compatibility/2006">
          <mc:Choice Requires="x14">
            <control shapeId="4141" r:id="rId36" name="Check Box 45">
              <controlPr defaultSize="0" autoFill="0" autoLine="0" autoPict="0">
                <anchor moveWithCells="1">
                  <from>
                    <xdr:col>10</xdr:col>
                    <xdr:colOff>19050</xdr:colOff>
                    <xdr:row>56</xdr:row>
                    <xdr:rowOff>180975</xdr:rowOff>
                  </from>
                  <to>
                    <xdr:col>10</xdr:col>
                    <xdr:colOff>238125</xdr:colOff>
                    <xdr:row>58</xdr:row>
                    <xdr:rowOff>19050</xdr:rowOff>
                  </to>
                </anchor>
              </controlPr>
            </control>
          </mc:Choice>
        </mc:AlternateContent>
        <mc:AlternateContent xmlns:mc="http://schemas.openxmlformats.org/markup-compatibility/2006">
          <mc:Choice Requires="x14">
            <control shapeId="4142" r:id="rId37" name="Check Box 46">
              <controlPr defaultSize="0" autoFill="0" autoLine="0" autoPict="0">
                <anchor moveWithCells="1">
                  <from>
                    <xdr:col>15</xdr:col>
                    <xdr:colOff>19050</xdr:colOff>
                    <xdr:row>57</xdr:row>
                    <xdr:rowOff>9525</xdr:rowOff>
                  </from>
                  <to>
                    <xdr:col>15</xdr:col>
                    <xdr:colOff>238125</xdr:colOff>
                    <xdr:row>58</xdr:row>
                    <xdr:rowOff>38100</xdr:rowOff>
                  </to>
                </anchor>
              </controlPr>
            </control>
          </mc:Choice>
        </mc:AlternateContent>
        <mc:AlternateContent xmlns:mc="http://schemas.openxmlformats.org/markup-compatibility/2006">
          <mc:Choice Requires="x14">
            <control shapeId="4143" r:id="rId38" name="Check Box 47">
              <controlPr defaultSize="0" autoFill="0" autoLine="0" autoPict="0">
                <anchor moveWithCells="1">
                  <from>
                    <xdr:col>20</xdr:col>
                    <xdr:colOff>19050</xdr:colOff>
                    <xdr:row>57</xdr:row>
                    <xdr:rowOff>9525</xdr:rowOff>
                  </from>
                  <to>
                    <xdr:col>20</xdr:col>
                    <xdr:colOff>238125</xdr:colOff>
                    <xdr:row>58</xdr:row>
                    <xdr:rowOff>38100</xdr:rowOff>
                  </to>
                </anchor>
              </controlPr>
            </control>
          </mc:Choice>
        </mc:AlternateContent>
        <mc:AlternateContent xmlns:mc="http://schemas.openxmlformats.org/markup-compatibility/2006">
          <mc:Choice Requires="x14">
            <control shapeId="4144" r:id="rId39" name="Check Box 48">
              <controlPr defaultSize="0" autoFill="0" autoLine="0" autoPict="0">
                <anchor moveWithCells="1">
                  <from>
                    <xdr:col>0</xdr:col>
                    <xdr:colOff>19050</xdr:colOff>
                    <xdr:row>62</xdr:row>
                    <xdr:rowOff>9525</xdr:rowOff>
                  </from>
                  <to>
                    <xdr:col>0</xdr:col>
                    <xdr:colOff>238125</xdr:colOff>
                    <xdr:row>63</xdr:row>
                    <xdr:rowOff>38100</xdr:rowOff>
                  </to>
                </anchor>
              </controlPr>
            </control>
          </mc:Choice>
        </mc:AlternateContent>
        <mc:AlternateContent xmlns:mc="http://schemas.openxmlformats.org/markup-compatibility/2006">
          <mc:Choice Requires="x14">
            <control shapeId="4145" r:id="rId40" name="Check Box 49">
              <controlPr defaultSize="0" autoFill="0" autoLine="0" autoPict="0">
                <anchor moveWithCells="1">
                  <from>
                    <xdr:col>5</xdr:col>
                    <xdr:colOff>19050</xdr:colOff>
                    <xdr:row>62</xdr:row>
                    <xdr:rowOff>9525</xdr:rowOff>
                  </from>
                  <to>
                    <xdr:col>5</xdr:col>
                    <xdr:colOff>238125</xdr:colOff>
                    <xdr:row>63</xdr:row>
                    <xdr:rowOff>38100</xdr:rowOff>
                  </to>
                </anchor>
              </controlPr>
            </control>
          </mc:Choice>
        </mc:AlternateContent>
        <mc:AlternateContent xmlns:mc="http://schemas.openxmlformats.org/markup-compatibility/2006">
          <mc:Choice Requires="x14">
            <control shapeId="4146" r:id="rId41" name="Check Box 50">
              <controlPr defaultSize="0" autoFill="0" autoLine="0" autoPict="0">
                <anchor moveWithCells="1">
                  <from>
                    <xdr:col>10</xdr:col>
                    <xdr:colOff>19050</xdr:colOff>
                    <xdr:row>61</xdr:row>
                    <xdr:rowOff>180975</xdr:rowOff>
                  </from>
                  <to>
                    <xdr:col>10</xdr:col>
                    <xdr:colOff>238125</xdr:colOff>
                    <xdr:row>63</xdr:row>
                    <xdr:rowOff>19050</xdr:rowOff>
                  </to>
                </anchor>
              </controlPr>
            </control>
          </mc:Choice>
        </mc:AlternateContent>
        <mc:AlternateContent xmlns:mc="http://schemas.openxmlformats.org/markup-compatibility/2006">
          <mc:Choice Requires="x14">
            <control shapeId="4147" r:id="rId42" name="Check Box 51">
              <controlPr defaultSize="0" autoFill="0" autoLine="0" autoPict="0">
                <anchor moveWithCells="1">
                  <from>
                    <xdr:col>15</xdr:col>
                    <xdr:colOff>19050</xdr:colOff>
                    <xdr:row>62</xdr:row>
                    <xdr:rowOff>9525</xdr:rowOff>
                  </from>
                  <to>
                    <xdr:col>15</xdr:col>
                    <xdr:colOff>238125</xdr:colOff>
                    <xdr:row>63</xdr:row>
                    <xdr:rowOff>38100</xdr:rowOff>
                  </to>
                </anchor>
              </controlPr>
            </control>
          </mc:Choice>
        </mc:AlternateContent>
        <mc:AlternateContent xmlns:mc="http://schemas.openxmlformats.org/markup-compatibility/2006">
          <mc:Choice Requires="x14">
            <control shapeId="4148" r:id="rId43" name="Check Box 52">
              <controlPr defaultSize="0" autoFill="0" autoLine="0" autoPict="0">
                <anchor moveWithCells="1">
                  <from>
                    <xdr:col>20</xdr:col>
                    <xdr:colOff>19050</xdr:colOff>
                    <xdr:row>62</xdr:row>
                    <xdr:rowOff>9525</xdr:rowOff>
                  </from>
                  <to>
                    <xdr:col>20</xdr:col>
                    <xdr:colOff>238125</xdr:colOff>
                    <xdr:row>63</xdr:row>
                    <xdr:rowOff>38100</xdr:rowOff>
                  </to>
                </anchor>
              </controlPr>
            </control>
          </mc:Choice>
        </mc:AlternateContent>
        <mc:AlternateContent xmlns:mc="http://schemas.openxmlformats.org/markup-compatibility/2006">
          <mc:Choice Requires="x14">
            <control shapeId="4149" r:id="rId44" name="Check Box 53">
              <controlPr defaultSize="0" autoFill="0" autoLine="0" autoPict="0">
                <anchor moveWithCells="1">
                  <from>
                    <xdr:col>0</xdr:col>
                    <xdr:colOff>19050</xdr:colOff>
                    <xdr:row>69</xdr:row>
                    <xdr:rowOff>19050</xdr:rowOff>
                  </from>
                  <to>
                    <xdr:col>0</xdr:col>
                    <xdr:colOff>238125</xdr:colOff>
                    <xdr:row>70</xdr:row>
                    <xdr:rowOff>47625</xdr:rowOff>
                  </to>
                </anchor>
              </controlPr>
            </control>
          </mc:Choice>
        </mc:AlternateContent>
        <mc:AlternateContent xmlns:mc="http://schemas.openxmlformats.org/markup-compatibility/2006">
          <mc:Choice Requires="x14">
            <control shapeId="4150" r:id="rId45" name="Check Box 54">
              <controlPr defaultSize="0" autoFill="0" autoLine="0" autoPict="0">
                <anchor moveWithCells="1">
                  <from>
                    <xdr:col>5</xdr:col>
                    <xdr:colOff>19050</xdr:colOff>
                    <xdr:row>69</xdr:row>
                    <xdr:rowOff>19050</xdr:rowOff>
                  </from>
                  <to>
                    <xdr:col>5</xdr:col>
                    <xdr:colOff>238125</xdr:colOff>
                    <xdr:row>70</xdr:row>
                    <xdr:rowOff>47625</xdr:rowOff>
                  </to>
                </anchor>
              </controlPr>
            </control>
          </mc:Choice>
        </mc:AlternateContent>
        <mc:AlternateContent xmlns:mc="http://schemas.openxmlformats.org/markup-compatibility/2006">
          <mc:Choice Requires="x14">
            <control shapeId="4151" r:id="rId46" name="Check Box 55">
              <controlPr defaultSize="0" autoFill="0" autoLine="0" autoPict="0">
                <anchor moveWithCells="1">
                  <from>
                    <xdr:col>10</xdr:col>
                    <xdr:colOff>19050</xdr:colOff>
                    <xdr:row>69</xdr:row>
                    <xdr:rowOff>0</xdr:rowOff>
                  </from>
                  <to>
                    <xdr:col>10</xdr:col>
                    <xdr:colOff>238125</xdr:colOff>
                    <xdr:row>70</xdr:row>
                    <xdr:rowOff>28575</xdr:rowOff>
                  </to>
                </anchor>
              </controlPr>
            </control>
          </mc:Choice>
        </mc:AlternateContent>
        <mc:AlternateContent xmlns:mc="http://schemas.openxmlformats.org/markup-compatibility/2006">
          <mc:Choice Requires="x14">
            <control shapeId="4153" r:id="rId47" name="Check Box 57">
              <controlPr defaultSize="0" autoFill="0" autoLine="0" autoPict="0">
                <anchor moveWithCells="1">
                  <from>
                    <xdr:col>20</xdr:col>
                    <xdr:colOff>19050</xdr:colOff>
                    <xdr:row>69</xdr:row>
                    <xdr:rowOff>19050</xdr:rowOff>
                  </from>
                  <to>
                    <xdr:col>20</xdr:col>
                    <xdr:colOff>238125</xdr:colOff>
                    <xdr:row>70</xdr:row>
                    <xdr:rowOff>47625</xdr:rowOff>
                  </to>
                </anchor>
              </controlPr>
            </control>
          </mc:Choice>
        </mc:AlternateContent>
        <mc:AlternateContent xmlns:mc="http://schemas.openxmlformats.org/markup-compatibility/2006">
          <mc:Choice Requires="x14">
            <control shapeId="4156" r:id="rId48" name="Check Box 60">
              <controlPr defaultSize="0" autoFill="0" autoLine="0" autoPict="0">
                <anchor moveWithCells="1">
                  <from>
                    <xdr:col>15</xdr:col>
                    <xdr:colOff>19050</xdr:colOff>
                    <xdr:row>69</xdr:row>
                    <xdr:rowOff>19050</xdr:rowOff>
                  </from>
                  <to>
                    <xdr:col>15</xdr:col>
                    <xdr:colOff>238125</xdr:colOff>
                    <xdr:row>70</xdr:row>
                    <xdr:rowOff>47625</xdr:rowOff>
                  </to>
                </anchor>
              </controlPr>
            </control>
          </mc:Choice>
        </mc:AlternateContent>
        <mc:AlternateContent xmlns:mc="http://schemas.openxmlformats.org/markup-compatibility/2006">
          <mc:Choice Requires="x14">
            <control shapeId="4157" r:id="rId49" name="Check Box 61">
              <controlPr defaultSize="0" autoFill="0" autoLine="0" autoPict="0">
                <anchor moveWithCells="1">
                  <from>
                    <xdr:col>0</xdr:col>
                    <xdr:colOff>19050</xdr:colOff>
                    <xdr:row>72</xdr:row>
                    <xdr:rowOff>76200</xdr:rowOff>
                  </from>
                  <to>
                    <xdr:col>0</xdr:col>
                    <xdr:colOff>238125</xdr:colOff>
                    <xdr:row>73</xdr:row>
                    <xdr:rowOff>104775</xdr:rowOff>
                  </to>
                </anchor>
              </controlPr>
            </control>
          </mc:Choice>
        </mc:AlternateContent>
        <mc:AlternateContent xmlns:mc="http://schemas.openxmlformats.org/markup-compatibility/2006">
          <mc:Choice Requires="x14">
            <control shapeId="4158" r:id="rId50" name="Check Box 62">
              <controlPr defaultSize="0" autoFill="0" autoLine="0" autoPict="0">
                <anchor moveWithCells="1">
                  <from>
                    <xdr:col>5</xdr:col>
                    <xdr:colOff>19050</xdr:colOff>
                    <xdr:row>72</xdr:row>
                    <xdr:rowOff>76200</xdr:rowOff>
                  </from>
                  <to>
                    <xdr:col>5</xdr:col>
                    <xdr:colOff>238125</xdr:colOff>
                    <xdr:row>73</xdr:row>
                    <xdr:rowOff>104775</xdr:rowOff>
                  </to>
                </anchor>
              </controlPr>
            </control>
          </mc:Choice>
        </mc:AlternateContent>
        <mc:AlternateContent xmlns:mc="http://schemas.openxmlformats.org/markup-compatibility/2006">
          <mc:Choice Requires="x14">
            <control shapeId="4159" r:id="rId51" name="Check Box 63">
              <controlPr defaultSize="0" autoFill="0" autoLine="0" autoPict="0">
                <anchor moveWithCells="1">
                  <from>
                    <xdr:col>10</xdr:col>
                    <xdr:colOff>19050</xdr:colOff>
                    <xdr:row>72</xdr:row>
                    <xdr:rowOff>57150</xdr:rowOff>
                  </from>
                  <to>
                    <xdr:col>10</xdr:col>
                    <xdr:colOff>238125</xdr:colOff>
                    <xdr:row>73</xdr:row>
                    <xdr:rowOff>85725</xdr:rowOff>
                  </to>
                </anchor>
              </controlPr>
            </control>
          </mc:Choice>
        </mc:AlternateContent>
        <mc:AlternateContent xmlns:mc="http://schemas.openxmlformats.org/markup-compatibility/2006">
          <mc:Choice Requires="x14">
            <control shapeId="4160" r:id="rId52" name="Check Box 64">
              <controlPr defaultSize="0" autoFill="0" autoLine="0" autoPict="0">
                <anchor moveWithCells="1">
                  <from>
                    <xdr:col>15</xdr:col>
                    <xdr:colOff>19050</xdr:colOff>
                    <xdr:row>72</xdr:row>
                    <xdr:rowOff>76200</xdr:rowOff>
                  </from>
                  <to>
                    <xdr:col>15</xdr:col>
                    <xdr:colOff>238125</xdr:colOff>
                    <xdr:row>73</xdr:row>
                    <xdr:rowOff>104775</xdr:rowOff>
                  </to>
                </anchor>
              </controlPr>
            </control>
          </mc:Choice>
        </mc:AlternateContent>
        <mc:AlternateContent xmlns:mc="http://schemas.openxmlformats.org/markup-compatibility/2006">
          <mc:Choice Requires="x14">
            <control shapeId="4161" r:id="rId53" name="Check Box 65">
              <controlPr defaultSize="0" autoFill="0" autoLine="0" autoPict="0">
                <anchor moveWithCells="1">
                  <from>
                    <xdr:col>20</xdr:col>
                    <xdr:colOff>19050</xdr:colOff>
                    <xdr:row>72</xdr:row>
                    <xdr:rowOff>76200</xdr:rowOff>
                  </from>
                  <to>
                    <xdr:col>20</xdr:col>
                    <xdr:colOff>238125</xdr:colOff>
                    <xdr:row>73</xdr:row>
                    <xdr:rowOff>104775</xdr:rowOff>
                  </to>
                </anchor>
              </controlPr>
            </control>
          </mc:Choice>
        </mc:AlternateContent>
        <mc:AlternateContent xmlns:mc="http://schemas.openxmlformats.org/markup-compatibility/2006">
          <mc:Choice Requires="x14">
            <control shapeId="4162" r:id="rId54" name="Check Box 66">
              <controlPr defaultSize="0" autoFill="0" autoLine="0" autoPict="0">
                <anchor moveWithCells="1">
                  <from>
                    <xdr:col>0</xdr:col>
                    <xdr:colOff>19050</xdr:colOff>
                    <xdr:row>74</xdr:row>
                    <xdr:rowOff>85725</xdr:rowOff>
                  </from>
                  <to>
                    <xdr:col>0</xdr:col>
                    <xdr:colOff>238125</xdr:colOff>
                    <xdr:row>75</xdr:row>
                    <xdr:rowOff>114300</xdr:rowOff>
                  </to>
                </anchor>
              </controlPr>
            </control>
          </mc:Choice>
        </mc:AlternateContent>
        <mc:AlternateContent xmlns:mc="http://schemas.openxmlformats.org/markup-compatibility/2006">
          <mc:Choice Requires="x14">
            <control shapeId="4163" r:id="rId55" name="Check Box 67">
              <controlPr defaultSize="0" autoFill="0" autoLine="0" autoPict="0">
                <anchor moveWithCells="1">
                  <from>
                    <xdr:col>5</xdr:col>
                    <xdr:colOff>19050</xdr:colOff>
                    <xdr:row>74</xdr:row>
                    <xdr:rowOff>85725</xdr:rowOff>
                  </from>
                  <to>
                    <xdr:col>5</xdr:col>
                    <xdr:colOff>238125</xdr:colOff>
                    <xdr:row>75</xdr:row>
                    <xdr:rowOff>114300</xdr:rowOff>
                  </to>
                </anchor>
              </controlPr>
            </control>
          </mc:Choice>
        </mc:AlternateContent>
        <mc:AlternateContent xmlns:mc="http://schemas.openxmlformats.org/markup-compatibility/2006">
          <mc:Choice Requires="x14">
            <control shapeId="4164" r:id="rId56" name="Check Box 68">
              <controlPr defaultSize="0" autoFill="0" autoLine="0" autoPict="0">
                <anchor moveWithCells="1">
                  <from>
                    <xdr:col>10</xdr:col>
                    <xdr:colOff>19050</xdr:colOff>
                    <xdr:row>74</xdr:row>
                    <xdr:rowOff>66675</xdr:rowOff>
                  </from>
                  <to>
                    <xdr:col>10</xdr:col>
                    <xdr:colOff>238125</xdr:colOff>
                    <xdr:row>75</xdr:row>
                    <xdr:rowOff>95250</xdr:rowOff>
                  </to>
                </anchor>
              </controlPr>
            </control>
          </mc:Choice>
        </mc:AlternateContent>
        <mc:AlternateContent xmlns:mc="http://schemas.openxmlformats.org/markup-compatibility/2006">
          <mc:Choice Requires="x14">
            <control shapeId="4165" r:id="rId57" name="Check Box 69">
              <controlPr defaultSize="0" autoFill="0" autoLine="0" autoPict="0">
                <anchor moveWithCells="1">
                  <from>
                    <xdr:col>15</xdr:col>
                    <xdr:colOff>19050</xdr:colOff>
                    <xdr:row>74</xdr:row>
                    <xdr:rowOff>85725</xdr:rowOff>
                  </from>
                  <to>
                    <xdr:col>15</xdr:col>
                    <xdr:colOff>238125</xdr:colOff>
                    <xdr:row>75</xdr:row>
                    <xdr:rowOff>114300</xdr:rowOff>
                  </to>
                </anchor>
              </controlPr>
            </control>
          </mc:Choice>
        </mc:AlternateContent>
        <mc:AlternateContent xmlns:mc="http://schemas.openxmlformats.org/markup-compatibility/2006">
          <mc:Choice Requires="x14">
            <control shapeId="4166" r:id="rId58" name="Check Box 70">
              <controlPr defaultSize="0" autoFill="0" autoLine="0" autoPict="0">
                <anchor moveWithCells="1">
                  <from>
                    <xdr:col>20</xdr:col>
                    <xdr:colOff>19050</xdr:colOff>
                    <xdr:row>74</xdr:row>
                    <xdr:rowOff>85725</xdr:rowOff>
                  </from>
                  <to>
                    <xdr:col>20</xdr:col>
                    <xdr:colOff>238125</xdr:colOff>
                    <xdr:row>75</xdr:row>
                    <xdr:rowOff>114300</xdr:rowOff>
                  </to>
                </anchor>
              </controlPr>
            </control>
          </mc:Choice>
        </mc:AlternateContent>
        <mc:AlternateContent xmlns:mc="http://schemas.openxmlformats.org/markup-compatibility/2006">
          <mc:Choice Requires="x14">
            <control shapeId="4167" r:id="rId59" name="Check Box 71">
              <controlPr defaultSize="0" autoFill="0" autoLine="0" autoPict="0">
                <anchor moveWithCells="1">
                  <from>
                    <xdr:col>0</xdr:col>
                    <xdr:colOff>19050</xdr:colOff>
                    <xdr:row>77</xdr:row>
                    <xdr:rowOff>95250</xdr:rowOff>
                  </from>
                  <to>
                    <xdr:col>0</xdr:col>
                    <xdr:colOff>238125</xdr:colOff>
                    <xdr:row>78</xdr:row>
                    <xdr:rowOff>123825</xdr:rowOff>
                  </to>
                </anchor>
              </controlPr>
            </control>
          </mc:Choice>
        </mc:AlternateContent>
        <mc:AlternateContent xmlns:mc="http://schemas.openxmlformats.org/markup-compatibility/2006">
          <mc:Choice Requires="x14">
            <control shapeId="4168" r:id="rId60" name="Check Box 72">
              <controlPr defaultSize="0" autoFill="0" autoLine="0" autoPict="0">
                <anchor moveWithCells="1">
                  <from>
                    <xdr:col>5</xdr:col>
                    <xdr:colOff>19050</xdr:colOff>
                    <xdr:row>77</xdr:row>
                    <xdr:rowOff>95250</xdr:rowOff>
                  </from>
                  <to>
                    <xdr:col>5</xdr:col>
                    <xdr:colOff>238125</xdr:colOff>
                    <xdr:row>78</xdr:row>
                    <xdr:rowOff>123825</xdr:rowOff>
                  </to>
                </anchor>
              </controlPr>
            </control>
          </mc:Choice>
        </mc:AlternateContent>
        <mc:AlternateContent xmlns:mc="http://schemas.openxmlformats.org/markup-compatibility/2006">
          <mc:Choice Requires="x14">
            <control shapeId="4169" r:id="rId61" name="Check Box 73">
              <controlPr defaultSize="0" autoFill="0" autoLine="0" autoPict="0">
                <anchor moveWithCells="1">
                  <from>
                    <xdr:col>10</xdr:col>
                    <xdr:colOff>19050</xdr:colOff>
                    <xdr:row>77</xdr:row>
                    <xdr:rowOff>95250</xdr:rowOff>
                  </from>
                  <to>
                    <xdr:col>10</xdr:col>
                    <xdr:colOff>238125</xdr:colOff>
                    <xdr:row>78</xdr:row>
                    <xdr:rowOff>123825</xdr:rowOff>
                  </to>
                </anchor>
              </controlPr>
            </control>
          </mc:Choice>
        </mc:AlternateContent>
        <mc:AlternateContent xmlns:mc="http://schemas.openxmlformats.org/markup-compatibility/2006">
          <mc:Choice Requires="x14">
            <control shapeId="4170" r:id="rId62" name="Check Box 74">
              <controlPr defaultSize="0" autoFill="0" autoLine="0" autoPict="0">
                <anchor moveWithCells="1">
                  <from>
                    <xdr:col>15</xdr:col>
                    <xdr:colOff>19050</xdr:colOff>
                    <xdr:row>77</xdr:row>
                    <xdr:rowOff>95250</xdr:rowOff>
                  </from>
                  <to>
                    <xdr:col>15</xdr:col>
                    <xdr:colOff>238125</xdr:colOff>
                    <xdr:row>78</xdr:row>
                    <xdr:rowOff>123825</xdr:rowOff>
                  </to>
                </anchor>
              </controlPr>
            </control>
          </mc:Choice>
        </mc:AlternateContent>
        <mc:AlternateContent xmlns:mc="http://schemas.openxmlformats.org/markup-compatibility/2006">
          <mc:Choice Requires="x14">
            <control shapeId="4172" r:id="rId63" name="Check Box 76">
              <controlPr defaultSize="0" autoFill="0" autoLine="0" autoPict="0">
                <anchor moveWithCells="1">
                  <from>
                    <xdr:col>0</xdr:col>
                    <xdr:colOff>19050</xdr:colOff>
                    <xdr:row>81</xdr:row>
                    <xdr:rowOff>66675</xdr:rowOff>
                  </from>
                  <to>
                    <xdr:col>0</xdr:col>
                    <xdr:colOff>238125</xdr:colOff>
                    <xdr:row>82</xdr:row>
                    <xdr:rowOff>95250</xdr:rowOff>
                  </to>
                </anchor>
              </controlPr>
            </control>
          </mc:Choice>
        </mc:AlternateContent>
        <mc:AlternateContent xmlns:mc="http://schemas.openxmlformats.org/markup-compatibility/2006">
          <mc:Choice Requires="x14">
            <control shapeId="4173" r:id="rId64" name="Check Box 77">
              <controlPr defaultSize="0" autoFill="0" autoLine="0" autoPict="0">
                <anchor moveWithCells="1">
                  <from>
                    <xdr:col>5</xdr:col>
                    <xdr:colOff>19050</xdr:colOff>
                    <xdr:row>81</xdr:row>
                    <xdr:rowOff>66675</xdr:rowOff>
                  </from>
                  <to>
                    <xdr:col>5</xdr:col>
                    <xdr:colOff>238125</xdr:colOff>
                    <xdr:row>82</xdr:row>
                    <xdr:rowOff>95250</xdr:rowOff>
                  </to>
                </anchor>
              </controlPr>
            </control>
          </mc:Choice>
        </mc:AlternateContent>
        <mc:AlternateContent xmlns:mc="http://schemas.openxmlformats.org/markup-compatibility/2006">
          <mc:Choice Requires="x14">
            <control shapeId="4174" r:id="rId65" name="Check Box 78">
              <controlPr defaultSize="0" autoFill="0" autoLine="0" autoPict="0">
                <anchor moveWithCells="1">
                  <from>
                    <xdr:col>10</xdr:col>
                    <xdr:colOff>19050</xdr:colOff>
                    <xdr:row>81</xdr:row>
                    <xdr:rowOff>76200</xdr:rowOff>
                  </from>
                  <to>
                    <xdr:col>10</xdr:col>
                    <xdr:colOff>238125</xdr:colOff>
                    <xdr:row>82</xdr:row>
                    <xdr:rowOff>104775</xdr:rowOff>
                  </to>
                </anchor>
              </controlPr>
            </control>
          </mc:Choice>
        </mc:AlternateContent>
        <mc:AlternateContent xmlns:mc="http://schemas.openxmlformats.org/markup-compatibility/2006">
          <mc:Choice Requires="x14">
            <control shapeId="4175" r:id="rId66" name="Check Box 79">
              <controlPr defaultSize="0" autoFill="0" autoLine="0" autoPict="0">
                <anchor moveWithCells="1">
                  <from>
                    <xdr:col>15</xdr:col>
                    <xdr:colOff>19050</xdr:colOff>
                    <xdr:row>81</xdr:row>
                    <xdr:rowOff>66675</xdr:rowOff>
                  </from>
                  <to>
                    <xdr:col>15</xdr:col>
                    <xdr:colOff>238125</xdr:colOff>
                    <xdr:row>82</xdr:row>
                    <xdr:rowOff>95250</xdr:rowOff>
                  </to>
                </anchor>
              </controlPr>
            </control>
          </mc:Choice>
        </mc:AlternateContent>
        <mc:AlternateContent xmlns:mc="http://schemas.openxmlformats.org/markup-compatibility/2006">
          <mc:Choice Requires="x14">
            <control shapeId="4176" r:id="rId67" name="Check Box 80">
              <controlPr defaultSize="0" autoFill="0" autoLine="0" autoPict="0">
                <anchor moveWithCells="1">
                  <from>
                    <xdr:col>20</xdr:col>
                    <xdr:colOff>19050</xdr:colOff>
                    <xdr:row>81</xdr:row>
                    <xdr:rowOff>66675</xdr:rowOff>
                  </from>
                  <to>
                    <xdr:col>20</xdr:col>
                    <xdr:colOff>238125</xdr:colOff>
                    <xdr:row>82</xdr:row>
                    <xdr:rowOff>95250</xdr:rowOff>
                  </to>
                </anchor>
              </controlPr>
            </control>
          </mc:Choice>
        </mc:AlternateContent>
        <mc:AlternateContent xmlns:mc="http://schemas.openxmlformats.org/markup-compatibility/2006">
          <mc:Choice Requires="x14">
            <control shapeId="4177" r:id="rId68" name="Check Box 81">
              <controlPr defaultSize="0" autoFill="0" autoLine="0" autoPict="0">
                <anchor moveWithCells="1">
                  <from>
                    <xdr:col>0</xdr:col>
                    <xdr:colOff>19050</xdr:colOff>
                    <xdr:row>85</xdr:row>
                    <xdr:rowOff>38100</xdr:rowOff>
                  </from>
                  <to>
                    <xdr:col>0</xdr:col>
                    <xdr:colOff>238125</xdr:colOff>
                    <xdr:row>86</xdr:row>
                    <xdr:rowOff>66675</xdr:rowOff>
                  </to>
                </anchor>
              </controlPr>
            </control>
          </mc:Choice>
        </mc:AlternateContent>
        <mc:AlternateContent xmlns:mc="http://schemas.openxmlformats.org/markup-compatibility/2006">
          <mc:Choice Requires="x14">
            <control shapeId="4178" r:id="rId69" name="Check Box 82">
              <controlPr defaultSize="0" autoFill="0" autoLine="0" autoPict="0">
                <anchor moveWithCells="1">
                  <from>
                    <xdr:col>5</xdr:col>
                    <xdr:colOff>19050</xdr:colOff>
                    <xdr:row>85</xdr:row>
                    <xdr:rowOff>38100</xdr:rowOff>
                  </from>
                  <to>
                    <xdr:col>5</xdr:col>
                    <xdr:colOff>238125</xdr:colOff>
                    <xdr:row>86</xdr:row>
                    <xdr:rowOff>66675</xdr:rowOff>
                  </to>
                </anchor>
              </controlPr>
            </control>
          </mc:Choice>
        </mc:AlternateContent>
        <mc:AlternateContent xmlns:mc="http://schemas.openxmlformats.org/markup-compatibility/2006">
          <mc:Choice Requires="x14">
            <control shapeId="4179" r:id="rId70" name="Check Box 83">
              <controlPr defaultSize="0" autoFill="0" autoLine="0" autoPict="0">
                <anchor moveWithCells="1">
                  <from>
                    <xdr:col>10</xdr:col>
                    <xdr:colOff>19050</xdr:colOff>
                    <xdr:row>85</xdr:row>
                    <xdr:rowOff>19050</xdr:rowOff>
                  </from>
                  <to>
                    <xdr:col>10</xdr:col>
                    <xdr:colOff>238125</xdr:colOff>
                    <xdr:row>86</xdr:row>
                    <xdr:rowOff>47625</xdr:rowOff>
                  </to>
                </anchor>
              </controlPr>
            </control>
          </mc:Choice>
        </mc:AlternateContent>
        <mc:AlternateContent xmlns:mc="http://schemas.openxmlformats.org/markup-compatibility/2006">
          <mc:Choice Requires="x14">
            <control shapeId="4180" r:id="rId71" name="Check Box 84">
              <controlPr defaultSize="0" autoFill="0" autoLine="0" autoPict="0">
                <anchor moveWithCells="1">
                  <from>
                    <xdr:col>15</xdr:col>
                    <xdr:colOff>19050</xdr:colOff>
                    <xdr:row>85</xdr:row>
                    <xdr:rowOff>38100</xdr:rowOff>
                  </from>
                  <to>
                    <xdr:col>15</xdr:col>
                    <xdr:colOff>238125</xdr:colOff>
                    <xdr:row>86</xdr:row>
                    <xdr:rowOff>66675</xdr:rowOff>
                  </to>
                </anchor>
              </controlPr>
            </control>
          </mc:Choice>
        </mc:AlternateContent>
        <mc:AlternateContent xmlns:mc="http://schemas.openxmlformats.org/markup-compatibility/2006">
          <mc:Choice Requires="x14">
            <control shapeId="4192" r:id="rId72" name="Check Box 96">
              <controlPr defaultSize="0" autoFill="0" autoLine="0" autoPict="0">
                <anchor moveWithCells="1">
                  <from>
                    <xdr:col>0</xdr:col>
                    <xdr:colOff>19050</xdr:colOff>
                    <xdr:row>91</xdr:row>
                    <xdr:rowOff>19050</xdr:rowOff>
                  </from>
                  <to>
                    <xdr:col>0</xdr:col>
                    <xdr:colOff>238125</xdr:colOff>
                    <xdr:row>92</xdr:row>
                    <xdr:rowOff>47625</xdr:rowOff>
                  </to>
                </anchor>
              </controlPr>
            </control>
          </mc:Choice>
        </mc:AlternateContent>
        <mc:AlternateContent xmlns:mc="http://schemas.openxmlformats.org/markup-compatibility/2006">
          <mc:Choice Requires="x14">
            <control shapeId="4193" r:id="rId73" name="Check Box 97">
              <controlPr defaultSize="0" autoFill="0" autoLine="0" autoPict="0">
                <anchor moveWithCells="1">
                  <from>
                    <xdr:col>5</xdr:col>
                    <xdr:colOff>19050</xdr:colOff>
                    <xdr:row>91</xdr:row>
                    <xdr:rowOff>19050</xdr:rowOff>
                  </from>
                  <to>
                    <xdr:col>5</xdr:col>
                    <xdr:colOff>238125</xdr:colOff>
                    <xdr:row>92</xdr:row>
                    <xdr:rowOff>47625</xdr:rowOff>
                  </to>
                </anchor>
              </controlPr>
            </control>
          </mc:Choice>
        </mc:AlternateContent>
        <mc:AlternateContent xmlns:mc="http://schemas.openxmlformats.org/markup-compatibility/2006">
          <mc:Choice Requires="x14">
            <control shapeId="4194" r:id="rId74" name="Check Box 98">
              <controlPr defaultSize="0" autoFill="0" autoLine="0" autoPict="0">
                <anchor moveWithCells="1">
                  <from>
                    <xdr:col>10</xdr:col>
                    <xdr:colOff>19050</xdr:colOff>
                    <xdr:row>91</xdr:row>
                    <xdr:rowOff>0</xdr:rowOff>
                  </from>
                  <to>
                    <xdr:col>10</xdr:col>
                    <xdr:colOff>238125</xdr:colOff>
                    <xdr:row>92</xdr:row>
                    <xdr:rowOff>28575</xdr:rowOff>
                  </to>
                </anchor>
              </controlPr>
            </control>
          </mc:Choice>
        </mc:AlternateContent>
        <mc:AlternateContent xmlns:mc="http://schemas.openxmlformats.org/markup-compatibility/2006">
          <mc:Choice Requires="x14">
            <control shapeId="4195" r:id="rId75" name="Check Box 99">
              <controlPr defaultSize="0" autoFill="0" autoLine="0" autoPict="0">
                <anchor moveWithCells="1">
                  <from>
                    <xdr:col>15</xdr:col>
                    <xdr:colOff>19050</xdr:colOff>
                    <xdr:row>91</xdr:row>
                    <xdr:rowOff>19050</xdr:rowOff>
                  </from>
                  <to>
                    <xdr:col>15</xdr:col>
                    <xdr:colOff>238125</xdr:colOff>
                    <xdr:row>92</xdr:row>
                    <xdr:rowOff>47625</xdr:rowOff>
                  </to>
                </anchor>
              </controlPr>
            </control>
          </mc:Choice>
        </mc:AlternateContent>
        <mc:AlternateContent xmlns:mc="http://schemas.openxmlformats.org/markup-compatibility/2006">
          <mc:Choice Requires="x14">
            <control shapeId="4196" r:id="rId76" name="Check Box 100">
              <controlPr defaultSize="0" autoFill="0" autoLine="0" autoPict="0">
                <anchor moveWithCells="1">
                  <from>
                    <xdr:col>20</xdr:col>
                    <xdr:colOff>19050</xdr:colOff>
                    <xdr:row>91</xdr:row>
                    <xdr:rowOff>19050</xdr:rowOff>
                  </from>
                  <to>
                    <xdr:col>20</xdr:col>
                    <xdr:colOff>238125</xdr:colOff>
                    <xdr:row>92</xdr:row>
                    <xdr:rowOff>47625</xdr:rowOff>
                  </to>
                </anchor>
              </controlPr>
            </control>
          </mc:Choice>
        </mc:AlternateContent>
        <mc:AlternateContent xmlns:mc="http://schemas.openxmlformats.org/markup-compatibility/2006">
          <mc:Choice Requires="x14">
            <control shapeId="4197" r:id="rId77" name="Check Box 101">
              <controlPr defaultSize="0" autoFill="0" autoLine="0" autoPict="0">
                <anchor moveWithCells="1">
                  <from>
                    <xdr:col>0</xdr:col>
                    <xdr:colOff>19050</xdr:colOff>
                    <xdr:row>95</xdr:row>
                    <xdr:rowOff>28575</xdr:rowOff>
                  </from>
                  <to>
                    <xdr:col>0</xdr:col>
                    <xdr:colOff>238125</xdr:colOff>
                    <xdr:row>96</xdr:row>
                    <xdr:rowOff>57150</xdr:rowOff>
                  </to>
                </anchor>
              </controlPr>
            </control>
          </mc:Choice>
        </mc:AlternateContent>
        <mc:AlternateContent xmlns:mc="http://schemas.openxmlformats.org/markup-compatibility/2006">
          <mc:Choice Requires="x14">
            <control shapeId="4198" r:id="rId78" name="Check Box 102">
              <controlPr defaultSize="0" autoFill="0" autoLine="0" autoPict="0">
                <anchor moveWithCells="1">
                  <from>
                    <xdr:col>5</xdr:col>
                    <xdr:colOff>19050</xdr:colOff>
                    <xdr:row>95</xdr:row>
                    <xdr:rowOff>28575</xdr:rowOff>
                  </from>
                  <to>
                    <xdr:col>5</xdr:col>
                    <xdr:colOff>238125</xdr:colOff>
                    <xdr:row>96</xdr:row>
                    <xdr:rowOff>57150</xdr:rowOff>
                  </to>
                </anchor>
              </controlPr>
            </control>
          </mc:Choice>
        </mc:AlternateContent>
        <mc:AlternateContent xmlns:mc="http://schemas.openxmlformats.org/markup-compatibility/2006">
          <mc:Choice Requires="x14">
            <control shapeId="4199" r:id="rId79" name="Check Box 103">
              <controlPr defaultSize="0" autoFill="0" autoLine="0" autoPict="0">
                <anchor moveWithCells="1">
                  <from>
                    <xdr:col>10</xdr:col>
                    <xdr:colOff>19050</xdr:colOff>
                    <xdr:row>95</xdr:row>
                    <xdr:rowOff>9525</xdr:rowOff>
                  </from>
                  <to>
                    <xdr:col>10</xdr:col>
                    <xdr:colOff>238125</xdr:colOff>
                    <xdr:row>96</xdr:row>
                    <xdr:rowOff>38100</xdr:rowOff>
                  </to>
                </anchor>
              </controlPr>
            </control>
          </mc:Choice>
        </mc:AlternateContent>
        <mc:AlternateContent xmlns:mc="http://schemas.openxmlformats.org/markup-compatibility/2006">
          <mc:Choice Requires="x14">
            <control shapeId="4200" r:id="rId80" name="Check Box 104">
              <controlPr defaultSize="0" autoFill="0" autoLine="0" autoPict="0">
                <anchor moveWithCells="1">
                  <from>
                    <xdr:col>15</xdr:col>
                    <xdr:colOff>19050</xdr:colOff>
                    <xdr:row>95</xdr:row>
                    <xdr:rowOff>28575</xdr:rowOff>
                  </from>
                  <to>
                    <xdr:col>15</xdr:col>
                    <xdr:colOff>238125</xdr:colOff>
                    <xdr:row>96</xdr:row>
                    <xdr:rowOff>57150</xdr:rowOff>
                  </to>
                </anchor>
              </controlPr>
            </control>
          </mc:Choice>
        </mc:AlternateContent>
        <mc:AlternateContent xmlns:mc="http://schemas.openxmlformats.org/markup-compatibility/2006">
          <mc:Choice Requires="x14">
            <control shapeId="4201" r:id="rId81" name="Check Box 105">
              <controlPr defaultSize="0" autoFill="0" autoLine="0" autoPict="0">
                <anchor moveWithCells="1">
                  <from>
                    <xdr:col>20</xdr:col>
                    <xdr:colOff>19050</xdr:colOff>
                    <xdr:row>95</xdr:row>
                    <xdr:rowOff>28575</xdr:rowOff>
                  </from>
                  <to>
                    <xdr:col>20</xdr:col>
                    <xdr:colOff>238125</xdr:colOff>
                    <xdr:row>96</xdr:row>
                    <xdr:rowOff>57150</xdr:rowOff>
                  </to>
                </anchor>
              </controlPr>
            </control>
          </mc:Choice>
        </mc:AlternateContent>
        <mc:AlternateContent xmlns:mc="http://schemas.openxmlformats.org/markup-compatibility/2006">
          <mc:Choice Requires="x14">
            <control shapeId="4202" r:id="rId82" name="Check Box 106">
              <controlPr defaultSize="0" autoFill="0" autoLine="0" autoPict="0">
                <anchor moveWithCells="1">
                  <from>
                    <xdr:col>0</xdr:col>
                    <xdr:colOff>19050</xdr:colOff>
                    <xdr:row>98</xdr:row>
                    <xdr:rowOff>9525</xdr:rowOff>
                  </from>
                  <to>
                    <xdr:col>0</xdr:col>
                    <xdr:colOff>238125</xdr:colOff>
                    <xdr:row>99</xdr:row>
                    <xdr:rowOff>38100</xdr:rowOff>
                  </to>
                </anchor>
              </controlPr>
            </control>
          </mc:Choice>
        </mc:AlternateContent>
        <mc:AlternateContent xmlns:mc="http://schemas.openxmlformats.org/markup-compatibility/2006">
          <mc:Choice Requires="x14">
            <control shapeId="4203" r:id="rId83" name="Check Box 107">
              <controlPr defaultSize="0" autoFill="0" autoLine="0" autoPict="0">
                <anchor moveWithCells="1">
                  <from>
                    <xdr:col>5</xdr:col>
                    <xdr:colOff>19050</xdr:colOff>
                    <xdr:row>98</xdr:row>
                    <xdr:rowOff>9525</xdr:rowOff>
                  </from>
                  <to>
                    <xdr:col>5</xdr:col>
                    <xdr:colOff>238125</xdr:colOff>
                    <xdr:row>99</xdr:row>
                    <xdr:rowOff>38100</xdr:rowOff>
                  </to>
                </anchor>
              </controlPr>
            </control>
          </mc:Choice>
        </mc:AlternateContent>
        <mc:AlternateContent xmlns:mc="http://schemas.openxmlformats.org/markup-compatibility/2006">
          <mc:Choice Requires="x14">
            <control shapeId="4204" r:id="rId84" name="Check Box 108">
              <controlPr defaultSize="0" autoFill="0" autoLine="0" autoPict="0">
                <anchor moveWithCells="1">
                  <from>
                    <xdr:col>10</xdr:col>
                    <xdr:colOff>19050</xdr:colOff>
                    <xdr:row>98</xdr:row>
                    <xdr:rowOff>0</xdr:rowOff>
                  </from>
                  <to>
                    <xdr:col>10</xdr:col>
                    <xdr:colOff>238125</xdr:colOff>
                    <xdr:row>99</xdr:row>
                    <xdr:rowOff>28575</xdr:rowOff>
                  </to>
                </anchor>
              </controlPr>
            </control>
          </mc:Choice>
        </mc:AlternateContent>
        <mc:AlternateContent xmlns:mc="http://schemas.openxmlformats.org/markup-compatibility/2006">
          <mc:Choice Requires="x14">
            <control shapeId="4205" r:id="rId85" name="Check Box 109">
              <controlPr defaultSize="0" autoFill="0" autoLine="0" autoPict="0">
                <anchor moveWithCells="1">
                  <from>
                    <xdr:col>15</xdr:col>
                    <xdr:colOff>19050</xdr:colOff>
                    <xdr:row>98</xdr:row>
                    <xdr:rowOff>9525</xdr:rowOff>
                  </from>
                  <to>
                    <xdr:col>15</xdr:col>
                    <xdr:colOff>238125</xdr:colOff>
                    <xdr:row>99</xdr:row>
                    <xdr:rowOff>38100</xdr:rowOff>
                  </to>
                </anchor>
              </controlPr>
            </control>
          </mc:Choice>
        </mc:AlternateContent>
        <mc:AlternateContent xmlns:mc="http://schemas.openxmlformats.org/markup-compatibility/2006">
          <mc:Choice Requires="x14">
            <control shapeId="4206" r:id="rId86" name="Check Box 110">
              <controlPr defaultSize="0" autoFill="0" autoLine="0" autoPict="0">
                <anchor moveWithCells="1">
                  <from>
                    <xdr:col>20</xdr:col>
                    <xdr:colOff>19050</xdr:colOff>
                    <xdr:row>98</xdr:row>
                    <xdr:rowOff>9525</xdr:rowOff>
                  </from>
                  <to>
                    <xdr:col>20</xdr:col>
                    <xdr:colOff>238125</xdr:colOff>
                    <xdr:row>99</xdr:row>
                    <xdr:rowOff>38100</xdr:rowOff>
                  </to>
                </anchor>
              </controlPr>
            </control>
          </mc:Choice>
        </mc:AlternateContent>
        <mc:AlternateContent xmlns:mc="http://schemas.openxmlformats.org/markup-compatibility/2006">
          <mc:Choice Requires="x14">
            <control shapeId="4207" r:id="rId87" name="Check Box 111">
              <controlPr defaultSize="0" autoFill="0" autoLine="0" autoPict="0">
                <anchor moveWithCells="1">
                  <from>
                    <xdr:col>0</xdr:col>
                    <xdr:colOff>19050</xdr:colOff>
                    <xdr:row>101</xdr:row>
                    <xdr:rowOff>38100</xdr:rowOff>
                  </from>
                  <to>
                    <xdr:col>0</xdr:col>
                    <xdr:colOff>238125</xdr:colOff>
                    <xdr:row>102</xdr:row>
                    <xdr:rowOff>66675</xdr:rowOff>
                  </to>
                </anchor>
              </controlPr>
            </control>
          </mc:Choice>
        </mc:AlternateContent>
        <mc:AlternateContent xmlns:mc="http://schemas.openxmlformats.org/markup-compatibility/2006">
          <mc:Choice Requires="x14">
            <control shapeId="4208" r:id="rId88" name="Check Box 112">
              <controlPr defaultSize="0" autoFill="0" autoLine="0" autoPict="0">
                <anchor moveWithCells="1">
                  <from>
                    <xdr:col>5</xdr:col>
                    <xdr:colOff>19050</xdr:colOff>
                    <xdr:row>101</xdr:row>
                    <xdr:rowOff>38100</xdr:rowOff>
                  </from>
                  <to>
                    <xdr:col>5</xdr:col>
                    <xdr:colOff>238125</xdr:colOff>
                    <xdr:row>102</xdr:row>
                    <xdr:rowOff>66675</xdr:rowOff>
                  </to>
                </anchor>
              </controlPr>
            </control>
          </mc:Choice>
        </mc:AlternateContent>
        <mc:AlternateContent xmlns:mc="http://schemas.openxmlformats.org/markup-compatibility/2006">
          <mc:Choice Requires="x14">
            <control shapeId="4209" r:id="rId89" name="Check Box 113">
              <controlPr defaultSize="0" autoFill="0" autoLine="0" autoPict="0">
                <anchor moveWithCells="1">
                  <from>
                    <xdr:col>10</xdr:col>
                    <xdr:colOff>19050</xdr:colOff>
                    <xdr:row>101</xdr:row>
                    <xdr:rowOff>19050</xdr:rowOff>
                  </from>
                  <to>
                    <xdr:col>10</xdr:col>
                    <xdr:colOff>238125</xdr:colOff>
                    <xdr:row>102</xdr:row>
                    <xdr:rowOff>47625</xdr:rowOff>
                  </to>
                </anchor>
              </controlPr>
            </control>
          </mc:Choice>
        </mc:AlternateContent>
        <mc:AlternateContent xmlns:mc="http://schemas.openxmlformats.org/markup-compatibility/2006">
          <mc:Choice Requires="x14">
            <control shapeId="4210" r:id="rId90" name="Check Box 114">
              <controlPr defaultSize="0" autoFill="0" autoLine="0" autoPict="0">
                <anchor moveWithCells="1">
                  <from>
                    <xdr:col>15</xdr:col>
                    <xdr:colOff>19050</xdr:colOff>
                    <xdr:row>101</xdr:row>
                    <xdr:rowOff>38100</xdr:rowOff>
                  </from>
                  <to>
                    <xdr:col>15</xdr:col>
                    <xdr:colOff>238125</xdr:colOff>
                    <xdr:row>102</xdr:row>
                    <xdr:rowOff>66675</xdr:rowOff>
                  </to>
                </anchor>
              </controlPr>
            </control>
          </mc:Choice>
        </mc:AlternateContent>
        <mc:AlternateContent xmlns:mc="http://schemas.openxmlformats.org/markup-compatibility/2006">
          <mc:Choice Requires="x14">
            <control shapeId="4211" r:id="rId91" name="Check Box 115">
              <controlPr defaultSize="0" autoFill="0" autoLine="0" autoPict="0">
                <anchor moveWithCells="1">
                  <from>
                    <xdr:col>20</xdr:col>
                    <xdr:colOff>19050</xdr:colOff>
                    <xdr:row>101</xdr:row>
                    <xdr:rowOff>38100</xdr:rowOff>
                  </from>
                  <to>
                    <xdr:col>20</xdr:col>
                    <xdr:colOff>238125</xdr:colOff>
                    <xdr:row>102</xdr:row>
                    <xdr:rowOff>66675</xdr:rowOff>
                  </to>
                </anchor>
              </controlPr>
            </control>
          </mc:Choice>
        </mc:AlternateContent>
        <mc:AlternateContent xmlns:mc="http://schemas.openxmlformats.org/markup-compatibility/2006">
          <mc:Choice Requires="x14">
            <control shapeId="4212" r:id="rId92" name="Check Box 116">
              <controlPr defaultSize="0" autoFill="0" autoLine="0" autoPict="0">
                <anchor moveWithCells="1">
                  <from>
                    <xdr:col>0</xdr:col>
                    <xdr:colOff>19050</xdr:colOff>
                    <xdr:row>104</xdr:row>
                    <xdr:rowOff>0</xdr:rowOff>
                  </from>
                  <to>
                    <xdr:col>0</xdr:col>
                    <xdr:colOff>238125</xdr:colOff>
                    <xdr:row>105</xdr:row>
                    <xdr:rowOff>28575</xdr:rowOff>
                  </to>
                </anchor>
              </controlPr>
            </control>
          </mc:Choice>
        </mc:AlternateContent>
        <mc:AlternateContent xmlns:mc="http://schemas.openxmlformats.org/markup-compatibility/2006">
          <mc:Choice Requires="x14">
            <control shapeId="4213" r:id="rId93" name="Check Box 117">
              <controlPr defaultSize="0" autoFill="0" autoLine="0" autoPict="0">
                <anchor moveWithCells="1">
                  <from>
                    <xdr:col>5</xdr:col>
                    <xdr:colOff>19050</xdr:colOff>
                    <xdr:row>104</xdr:row>
                    <xdr:rowOff>0</xdr:rowOff>
                  </from>
                  <to>
                    <xdr:col>5</xdr:col>
                    <xdr:colOff>238125</xdr:colOff>
                    <xdr:row>105</xdr:row>
                    <xdr:rowOff>28575</xdr:rowOff>
                  </to>
                </anchor>
              </controlPr>
            </control>
          </mc:Choice>
        </mc:AlternateContent>
        <mc:AlternateContent xmlns:mc="http://schemas.openxmlformats.org/markup-compatibility/2006">
          <mc:Choice Requires="x14">
            <control shapeId="4214" r:id="rId94" name="Check Box 118">
              <controlPr defaultSize="0" autoFill="0" autoLine="0" autoPict="0">
                <anchor moveWithCells="1">
                  <from>
                    <xdr:col>10</xdr:col>
                    <xdr:colOff>19050</xdr:colOff>
                    <xdr:row>103</xdr:row>
                    <xdr:rowOff>171450</xdr:rowOff>
                  </from>
                  <to>
                    <xdr:col>10</xdr:col>
                    <xdr:colOff>238125</xdr:colOff>
                    <xdr:row>105</xdr:row>
                    <xdr:rowOff>9525</xdr:rowOff>
                  </to>
                </anchor>
              </controlPr>
            </control>
          </mc:Choice>
        </mc:AlternateContent>
        <mc:AlternateContent xmlns:mc="http://schemas.openxmlformats.org/markup-compatibility/2006">
          <mc:Choice Requires="x14">
            <control shapeId="4215" r:id="rId95" name="Check Box 119">
              <controlPr defaultSize="0" autoFill="0" autoLine="0" autoPict="0">
                <anchor moveWithCells="1">
                  <from>
                    <xdr:col>15</xdr:col>
                    <xdr:colOff>19050</xdr:colOff>
                    <xdr:row>104</xdr:row>
                    <xdr:rowOff>0</xdr:rowOff>
                  </from>
                  <to>
                    <xdr:col>15</xdr:col>
                    <xdr:colOff>238125</xdr:colOff>
                    <xdr:row>105</xdr:row>
                    <xdr:rowOff>28575</xdr:rowOff>
                  </to>
                </anchor>
              </controlPr>
            </control>
          </mc:Choice>
        </mc:AlternateContent>
        <mc:AlternateContent xmlns:mc="http://schemas.openxmlformats.org/markup-compatibility/2006">
          <mc:Choice Requires="x14">
            <control shapeId="4216" r:id="rId96" name="Check Box 120">
              <controlPr defaultSize="0" autoFill="0" autoLine="0" autoPict="0">
                <anchor moveWithCells="1">
                  <from>
                    <xdr:col>20</xdr:col>
                    <xdr:colOff>19050</xdr:colOff>
                    <xdr:row>104</xdr:row>
                    <xdr:rowOff>0</xdr:rowOff>
                  </from>
                  <to>
                    <xdr:col>20</xdr:col>
                    <xdr:colOff>238125</xdr:colOff>
                    <xdr:row>105</xdr:row>
                    <xdr:rowOff>28575</xdr:rowOff>
                  </to>
                </anchor>
              </controlPr>
            </control>
          </mc:Choice>
        </mc:AlternateContent>
        <mc:AlternateContent xmlns:mc="http://schemas.openxmlformats.org/markup-compatibility/2006">
          <mc:Choice Requires="x14">
            <control shapeId="4217" r:id="rId97" name="Check Box 121">
              <controlPr defaultSize="0" autoFill="0" autoLine="0" autoPict="0">
                <anchor moveWithCells="1">
                  <from>
                    <xdr:col>0</xdr:col>
                    <xdr:colOff>19050</xdr:colOff>
                    <xdr:row>107</xdr:row>
                    <xdr:rowOff>0</xdr:rowOff>
                  </from>
                  <to>
                    <xdr:col>0</xdr:col>
                    <xdr:colOff>238125</xdr:colOff>
                    <xdr:row>108</xdr:row>
                    <xdr:rowOff>28575</xdr:rowOff>
                  </to>
                </anchor>
              </controlPr>
            </control>
          </mc:Choice>
        </mc:AlternateContent>
        <mc:AlternateContent xmlns:mc="http://schemas.openxmlformats.org/markup-compatibility/2006">
          <mc:Choice Requires="x14">
            <control shapeId="4218" r:id="rId98" name="Check Box 122">
              <controlPr defaultSize="0" autoFill="0" autoLine="0" autoPict="0">
                <anchor moveWithCells="1">
                  <from>
                    <xdr:col>5</xdr:col>
                    <xdr:colOff>19050</xdr:colOff>
                    <xdr:row>107</xdr:row>
                    <xdr:rowOff>0</xdr:rowOff>
                  </from>
                  <to>
                    <xdr:col>5</xdr:col>
                    <xdr:colOff>238125</xdr:colOff>
                    <xdr:row>108</xdr:row>
                    <xdr:rowOff>28575</xdr:rowOff>
                  </to>
                </anchor>
              </controlPr>
            </control>
          </mc:Choice>
        </mc:AlternateContent>
        <mc:AlternateContent xmlns:mc="http://schemas.openxmlformats.org/markup-compatibility/2006">
          <mc:Choice Requires="x14">
            <control shapeId="4219" r:id="rId99" name="Check Box 123">
              <controlPr defaultSize="0" autoFill="0" autoLine="0" autoPict="0">
                <anchor moveWithCells="1">
                  <from>
                    <xdr:col>10</xdr:col>
                    <xdr:colOff>19050</xdr:colOff>
                    <xdr:row>106</xdr:row>
                    <xdr:rowOff>171450</xdr:rowOff>
                  </from>
                  <to>
                    <xdr:col>10</xdr:col>
                    <xdr:colOff>238125</xdr:colOff>
                    <xdr:row>108</xdr:row>
                    <xdr:rowOff>9525</xdr:rowOff>
                  </to>
                </anchor>
              </controlPr>
            </control>
          </mc:Choice>
        </mc:AlternateContent>
        <mc:AlternateContent xmlns:mc="http://schemas.openxmlformats.org/markup-compatibility/2006">
          <mc:Choice Requires="x14">
            <control shapeId="4220" r:id="rId100" name="Check Box 124">
              <controlPr defaultSize="0" autoFill="0" autoLine="0" autoPict="0">
                <anchor moveWithCells="1">
                  <from>
                    <xdr:col>15</xdr:col>
                    <xdr:colOff>19050</xdr:colOff>
                    <xdr:row>107</xdr:row>
                    <xdr:rowOff>0</xdr:rowOff>
                  </from>
                  <to>
                    <xdr:col>15</xdr:col>
                    <xdr:colOff>238125</xdr:colOff>
                    <xdr:row>108</xdr:row>
                    <xdr:rowOff>28575</xdr:rowOff>
                  </to>
                </anchor>
              </controlPr>
            </control>
          </mc:Choice>
        </mc:AlternateContent>
        <mc:AlternateContent xmlns:mc="http://schemas.openxmlformats.org/markup-compatibility/2006">
          <mc:Choice Requires="x14">
            <control shapeId="4221" r:id="rId101" name="Check Box 125">
              <controlPr defaultSize="0" autoFill="0" autoLine="0" autoPict="0">
                <anchor moveWithCells="1">
                  <from>
                    <xdr:col>20</xdr:col>
                    <xdr:colOff>19050</xdr:colOff>
                    <xdr:row>107</xdr:row>
                    <xdr:rowOff>0</xdr:rowOff>
                  </from>
                  <to>
                    <xdr:col>20</xdr:col>
                    <xdr:colOff>238125</xdr:colOff>
                    <xdr:row>108</xdr:row>
                    <xdr:rowOff>28575</xdr:rowOff>
                  </to>
                </anchor>
              </controlPr>
            </control>
          </mc:Choice>
        </mc:AlternateContent>
        <mc:AlternateContent xmlns:mc="http://schemas.openxmlformats.org/markup-compatibility/2006">
          <mc:Choice Requires="x14">
            <control shapeId="4222" r:id="rId102" name="Check Box 126">
              <controlPr defaultSize="0" autoFill="0" autoLine="0" autoPict="0">
                <anchor moveWithCells="1">
                  <from>
                    <xdr:col>0</xdr:col>
                    <xdr:colOff>19050</xdr:colOff>
                    <xdr:row>110</xdr:row>
                    <xdr:rowOff>133350</xdr:rowOff>
                  </from>
                  <to>
                    <xdr:col>0</xdr:col>
                    <xdr:colOff>238125</xdr:colOff>
                    <xdr:row>111</xdr:row>
                    <xdr:rowOff>161925</xdr:rowOff>
                  </to>
                </anchor>
              </controlPr>
            </control>
          </mc:Choice>
        </mc:AlternateContent>
        <mc:AlternateContent xmlns:mc="http://schemas.openxmlformats.org/markup-compatibility/2006">
          <mc:Choice Requires="x14">
            <control shapeId="4223" r:id="rId103" name="Check Box 127">
              <controlPr defaultSize="0" autoFill="0" autoLine="0" autoPict="0">
                <anchor moveWithCells="1">
                  <from>
                    <xdr:col>5</xdr:col>
                    <xdr:colOff>19050</xdr:colOff>
                    <xdr:row>110</xdr:row>
                    <xdr:rowOff>133350</xdr:rowOff>
                  </from>
                  <to>
                    <xdr:col>5</xdr:col>
                    <xdr:colOff>238125</xdr:colOff>
                    <xdr:row>111</xdr:row>
                    <xdr:rowOff>161925</xdr:rowOff>
                  </to>
                </anchor>
              </controlPr>
            </control>
          </mc:Choice>
        </mc:AlternateContent>
        <mc:AlternateContent xmlns:mc="http://schemas.openxmlformats.org/markup-compatibility/2006">
          <mc:Choice Requires="x14">
            <control shapeId="4224" r:id="rId104" name="Check Box 128">
              <controlPr defaultSize="0" autoFill="0" autoLine="0" autoPict="0">
                <anchor moveWithCells="1">
                  <from>
                    <xdr:col>10</xdr:col>
                    <xdr:colOff>19050</xdr:colOff>
                    <xdr:row>110</xdr:row>
                    <xdr:rowOff>123825</xdr:rowOff>
                  </from>
                  <to>
                    <xdr:col>10</xdr:col>
                    <xdr:colOff>238125</xdr:colOff>
                    <xdr:row>111</xdr:row>
                    <xdr:rowOff>152400</xdr:rowOff>
                  </to>
                </anchor>
              </controlPr>
            </control>
          </mc:Choice>
        </mc:AlternateContent>
        <mc:AlternateContent xmlns:mc="http://schemas.openxmlformats.org/markup-compatibility/2006">
          <mc:Choice Requires="x14">
            <control shapeId="4225" r:id="rId105" name="Check Box 129">
              <controlPr defaultSize="0" autoFill="0" autoLine="0" autoPict="0">
                <anchor moveWithCells="1">
                  <from>
                    <xdr:col>15</xdr:col>
                    <xdr:colOff>19050</xdr:colOff>
                    <xdr:row>110</xdr:row>
                    <xdr:rowOff>133350</xdr:rowOff>
                  </from>
                  <to>
                    <xdr:col>15</xdr:col>
                    <xdr:colOff>238125</xdr:colOff>
                    <xdr:row>111</xdr:row>
                    <xdr:rowOff>161925</xdr:rowOff>
                  </to>
                </anchor>
              </controlPr>
            </control>
          </mc:Choice>
        </mc:AlternateContent>
        <mc:AlternateContent xmlns:mc="http://schemas.openxmlformats.org/markup-compatibility/2006">
          <mc:Choice Requires="x14">
            <control shapeId="4226" r:id="rId106" name="Check Box 130">
              <controlPr defaultSize="0" autoFill="0" autoLine="0" autoPict="0">
                <anchor moveWithCells="1">
                  <from>
                    <xdr:col>20</xdr:col>
                    <xdr:colOff>19050</xdr:colOff>
                    <xdr:row>110</xdr:row>
                    <xdr:rowOff>133350</xdr:rowOff>
                  </from>
                  <to>
                    <xdr:col>20</xdr:col>
                    <xdr:colOff>238125</xdr:colOff>
                    <xdr:row>111</xdr:row>
                    <xdr:rowOff>161925</xdr:rowOff>
                  </to>
                </anchor>
              </controlPr>
            </control>
          </mc:Choice>
        </mc:AlternateContent>
        <mc:AlternateContent xmlns:mc="http://schemas.openxmlformats.org/markup-compatibility/2006">
          <mc:Choice Requires="x14">
            <control shapeId="4232" r:id="rId107" name="Check Box 136">
              <controlPr defaultSize="0" autoFill="0" autoLine="0" autoPict="0">
                <anchor moveWithCells="1">
                  <from>
                    <xdr:col>0</xdr:col>
                    <xdr:colOff>19050</xdr:colOff>
                    <xdr:row>116</xdr:row>
                    <xdr:rowOff>28575</xdr:rowOff>
                  </from>
                  <to>
                    <xdr:col>0</xdr:col>
                    <xdr:colOff>238125</xdr:colOff>
                    <xdr:row>117</xdr:row>
                    <xdr:rowOff>57150</xdr:rowOff>
                  </to>
                </anchor>
              </controlPr>
            </control>
          </mc:Choice>
        </mc:AlternateContent>
        <mc:AlternateContent xmlns:mc="http://schemas.openxmlformats.org/markup-compatibility/2006">
          <mc:Choice Requires="x14">
            <control shapeId="4233" r:id="rId108" name="Check Box 137">
              <controlPr defaultSize="0" autoFill="0" autoLine="0" autoPict="0">
                <anchor moveWithCells="1">
                  <from>
                    <xdr:col>0</xdr:col>
                    <xdr:colOff>19050</xdr:colOff>
                    <xdr:row>119</xdr:row>
                    <xdr:rowOff>9525</xdr:rowOff>
                  </from>
                  <to>
                    <xdr:col>0</xdr:col>
                    <xdr:colOff>238125</xdr:colOff>
                    <xdr:row>120</xdr:row>
                    <xdr:rowOff>38100</xdr:rowOff>
                  </to>
                </anchor>
              </controlPr>
            </control>
          </mc:Choice>
        </mc:AlternateContent>
        <mc:AlternateContent xmlns:mc="http://schemas.openxmlformats.org/markup-compatibility/2006">
          <mc:Choice Requires="x14">
            <control shapeId="4234" r:id="rId109" name="Check Box 138">
              <controlPr defaultSize="0" autoFill="0" autoLine="0" autoPict="0">
                <anchor moveWithCells="1">
                  <from>
                    <xdr:col>0</xdr:col>
                    <xdr:colOff>19050</xdr:colOff>
                    <xdr:row>122</xdr:row>
                    <xdr:rowOff>38100</xdr:rowOff>
                  </from>
                  <to>
                    <xdr:col>0</xdr:col>
                    <xdr:colOff>238125</xdr:colOff>
                    <xdr:row>123</xdr:row>
                    <xdr:rowOff>66675</xdr:rowOff>
                  </to>
                </anchor>
              </controlPr>
            </control>
          </mc:Choice>
        </mc:AlternateContent>
        <mc:AlternateContent xmlns:mc="http://schemas.openxmlformats.org/markup-compatibility/2006">
          <mc:Choice Requires="x14">
            <control shapeId="4235" r:id="rId110" name="Check Box 139">
              <controlPr defaultSize="0" autoFill="0" autoLine="0" autoPict="0">
                <anchor moveWithCells="1">
                  <from>
                    <xdr:col>0</xdr:col>
                    <xdr:colOff>19050</xdr:colOff>
                    <xdr:row>125</xdr:row>
                    <xdr:rowOff>19050</xdr:rowOff>
                  </from>
                  <to>
                    <xdr:col>0</xdr:col>
                    <xdr:colOff>238125</xdr:colOff>
                    <xdr:row>126</xdr:row>
                    <xdr:rowOff>47625</xdr:rowOff>
                  </to>
                </anchor>
              </controlPr>
            </control>
          </mc:Choice>
        </mc:AlternateContent>
        <mc:AlternateContent xmlns:mc="http://schemas.openxmlformats.org/markup-compatibility/2006">
          <mc:Choice Requires="x14">
            <control shapeId="4237" r:id="rId111" name="Check Box 141">
              <controlPr defaultSize="0" autoFill="0" autoLine="0" autoPict="0">
                <anchor moveWithCells="1">
                  <from>
                    <xdr:col>20</xdr:col>
                    <xdr:colOff>9525</xdr:colOff>
                    <xdr:row>77</xdr:row>
                    <xdr:rowOff>85725</xdr:rowOff>
                  </from>
                  <to>
                    <xdr:col>20</xdr:col>
                    <xdr:colOff>228600</xdr:colOff>
                    <xdr:row>78</xdr:row>
                    <xdr:rowOff>114300</xdr:rowOff>
                  </to>
                </anchor>
              </controlPr>
            </control>
          </mc:Choice>
        </mc:AlternateContent>
        <mc:AlternateContent xmlns:mc="http://schemas.openxmlformats.org/markup-compatibility/2006">
          <mc:Choice Requires="x14">
            <control shapeId="4238" r:id="rId112" name="Check Box 142">
              <controlPr defaultSize="0" autoFill="0" autoLine="0" autoPict="0">
                <anchor moveWithCells="1">
                  <from>
                    <xdr:col>20</xdr:col>
                    <xdr:colOff>19050</xdr:colOff>
                    <xdr:row>85</xdr:row>
                    <xdr:rowOff>9525</xdr:rowOff>
                  </from>
                  <to>
                    <xdr:col>20</xdr:col>
                    <xdr:colOff>238125</xdr:colOff>
                    <xdr:row>86</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Z44"/>
  <sheetViews>
    <sheetView view="pageBreakPreview" zoomScale="85" zoomScaleNormal="100" zoomScaleSheetLayoutView="85" workbookViewId="0">
      <selection activeCell="X1" sqref="X1:Z3"/>
    </sheetView>
  </sheetViews>
  <sheetFormatPr defaultColWidth="3.7109375" defaultRowHeight="15" customHeight="1" x14ac:dyDescent="0.25"/>
  <cols>
    <col min="1" max="1" width="3.7109375" style="1" customWidth="1"/>
    <col min="2" max="2" width="2.85546875" style="1" customWidth="1"/>
    <col min="3" max="3" width="1.85546875" style="1" customWidth="1"/>
    <col min="4" max="5" width="3.7109375" style="1"/>
    <col min="6" max="6" width="2.5703125" style="1" customWidth="1"/>
    <col min="7" max="12" width="3.7109375" style="1"/>
    <col min="13" max="13" width="4.85546875" style="1" customWidth="1"/>
    <col min="14" max="17" width="3.7109375" style="1"/>
    <col min="18" max="18" width="4.42578125" style="1" customWidth="1"/>
    <col min="19" max="20" width="3.7109375" style="1"/>
    <col min="21" max="21" width="2.7109375" style="1" customWidth="1"/>
    <col min="22" max="22" width="3.7109375" style="1"/>
    <col min="23" max="23" width="5.28515625" style="1" customWidth="1"/>
    <col min="24" max="16384" width="3.7109375" style="1"/>
  </cols>
  <sheetData>
    <row r="1" spans="1:26" ht="16.5" customHeight="1" x14ac:dyDescent="0.25">
      <c r="A1" s="15"/>
      <c r="B1" s="65"/>
      <c r="C1" s="65"/>
      <c r="D1" s="65"/>
      <c r="E1" s="65"/>
      <c r="F1" s="72"/>
      <c r="G1" s="338" t="s">
        <v>245</v>
      </c>
      <c r="H1" s="93"/>
      <c r="I1" s="93"/>
      <c r="J1" s="93"/>
      <c r="K1" s="93"/>
      <c r="L1" s="93"/>
      <c r="M1" s="93"/>
      <c r="N1" s="93"/>
      <c r="O1" s="93"/>
      <c r="P1" s="93"/>
      <c r="Q1" s="93"/>
      <c r="R1" s="93"/>
      <c r="S1" s="93"/>
      <c r="T1" s="93"/>
      <c r="U1" s="339"/>
      <c r="V1" s="342" t="s">
        <v>246</v>
      </c>
      <c r="W1" s="342"/>
      <c r="X1" s="345"/>
      <c r="Y1" s="342"/>
      <c r="Z1" s="346"/>
    </row>
    <row r="2" spans="1:26" ht="16.5" customHeight="1" x14ac:dyDescent="0.25">
      <c r="A2" s="16"/>
      <c r="B2" s="73"/>
      <c r="C2" s="73"/>
      <c r="D2" s="73"/>
      <c r="E2" s="73"/>
      <c r="F2" s="74"/>
      <c r="G2" s="340"/>
      <c r="H2" s="94"/>
      <c r="I2" s="94"/>
      <c r="J2" s="94"/>
      <c r="K2" s="94"/>
      <c r="L2" s="94"/>
      <c r="M2" s="94"/>
      <c r="N2" s="94"/>
      <c r="O2" s="94"/>
      <c r="P2" s="94"/>
      <c r="Q2" s="94"/>
      <c r="R2" s="94"/>
      <c r="S2" s="94"/>
      <c r="T2" s="94"/>
      <c r="U2" s="341"/>
      <c r="V2" s="343"/>
      <c r="W2" s="343"/>
      <c r="X2" s="347"/>
      <c r="Y2" s="343"/>
      <c r="Z2" s="348"/>
    </row>
    <row r="3" spans="1:26" ht="15" customHeight="1" x14ac:dyDescent="0.25">
      <c r="A3" s="17"/>
      <c r="B3" s="66"/>
      <c r="C3" s="66"/>
      <c r="D3" s="66"/>
      <c r="E3" s="66"/>
      <c r="F3" s="75"/>
      <c r="G3" s="340"/>
      <c r="H3" s="94"/>
      <c r="I3" s="94"/>
      <c r="J3" s="94"/>
      <c r="K3" s="94"/>
      <c r="L3" s="94"/>
      <c r="M3" s="94"/>
      <c r="N3" s="94"/>
      <c r="O3" s="94"/>
      <c r="P3" s="94"/>
      <c r="Q3" s="94"/>
      <c r="R3" s="94"/>
      <c r="S3" s="94"/>
      <c r="T3" s="94"/>
      <c r="U3" s="341"/>
      <c r="V3" s="344"/>
      <c r="W3" s="344"/>
      <c r="X3" s="349"/>
      <c r="Y3" s="344"/>
      <c r="Z3" s="350"/>
    </row>
    <row r="4" spans="1:26" ht="15" customHeight="1" x14ac:dyDescent="0.25">
      <c r="A4" s="230" t="s">
        <v>65</v>
      </c>
      <c r="B4" s="230"/>
      <c r="C4" s="230"/>
      <c r="D4" s="230" t="s">
        <v>173</v>
      </c>
      <c r="E4" s="230"/>
      <c r="F4" s="288"/>
      <c r="G4" s="96" t="s">
        <v>247</v>
      </c>
      <c r="H4" s="90"/>
      <c r="I4" s="90"/>
      <c r="J4" s="90"/>
      <c r="K4" s="90"/>
      <c r="L4" s="96" t="s">
        <v>229</v>
      </c>
      <c r="M4" s="90"/>
      <c r="N4" s="90"/>
      <c r="O4" s="90"/>
      <c r="P4" s="90"/>
      <c r="Q4" s="90"/>
      <c r="R4" s="90"/>
      <c r="S4" s="90"/>
      <c r="T4" s="90"/>
      <c r="U4" s="389"/>
      <c r="V4" s="328" t="s">
        <v>66</v>
      </c>
      <c r="W4" s="329"/>
      <c r="X4" s="329"/>
      <c r="Y4" s="329"/>
      <c r="Z4" s="330"/>
    </row>
    <row r="5" spans="1:26" ht="15" customHeight="1" x14ac:dyDescent="0.25">
      <c r="A5" s="230"/>
      <c r="B5" s="230"/>
      <c r="C5" s="230"/>
      <c r="D5" s="230"/>
      <c r="E5" s="230"/>
      <c r="F5" s="288"/>
      <c r="G5" s="97"/>
      <c r="H5" s="91"/>
      <c r="I5" s="91"/>
      <c r="J5" s="91"/>
      <c r="K5" s="91"/>
      <c r="L5" s="97"/>
      <c r="M5" s="91"/>
      <c r="N5" s="91"/>
      <c r="O5" s="91"/>
      <c r="P5" s="91"/>
      <c r="Q5" s="91"/>
      <c r="R5" s="91"/>
      <c r="S5" s="91"/>
      <c r="T5" s="91"/>
      <c r="U5" s="390"/>
      <c r="V5" s="331"/>
      <c r="W5" s="332"/>
      <c r="X5" s="332"/>
      <c r="Y5" s="332"/>
      <c r="Z5" s="333"/>
    </row>
    <row r="6" spans="1:26" ht="15" customHeight="1" x14ac:dyDescent="0.25">
      <c r="A6" s="230"/>
      <c r="B6" s="230"/>
      <c r="C6" s="230"/>
      <c r="D6" s="230"/>
      <c r="E6" s="230"/>
      <c r="F6" s="288"/>
      <c r="G6" s="97"/>
      <c r="H6" s="91"/>
      <c r="I6" s="91"/>
      <c r="J6" s="91"/>
      <c r="K6" s="91"/>
      <c r="L6" s="97"/>
      <c r="M6" s="91"/>
      <c r="N6" s="91"/>
      <c r="O6" s="91"/>
      <c r="P6" s="91"/>
      <c r="Q6" s="91"/>
      <c r="R6" s="91"/>
      <c r="S6" s="91"/>
      <c r="T6" s="91"/>
      <c r="U6" s="390"/>
      <c r="V6" s="331"/>
      <c r="W6" s="332"/>
      <c r="X6" s="332"/>
      <c r="Y6" s="332"/>
      <c r="Z6" s="333"/>
    </row>
    <row r="7" spans="1:26" ht="15" customHeight="1" x14ac:dyDescent="0.25">
      <c r="A7" s="230"/>
      <c r="B7" s="230"/>
      <c r="C7" s="230"/>
      <c r="D7" s="230"/>
      <c r="E7" s="230"/>
      <c r="F7" s="288"/>
      <c r="G7" s="97"/>
      <c r="H7" s="91"/>
      <c r="I7" s="91"/>
      <c r="J7" s="91"/>
      <c r="K7" s="91"/>
      <c r="L7" s="97"/>
      <c r="M7" s="91"/>
      <c r="N7" s="91"/>
      <c r="O7" s="91"/>
      <c r="P7" s="91"/>
      <c r="Q7" s="91"/>
      <c r="R7" s="91"/>
      <c r="S7" s="91"/>
      <c r="T7" s="91"/>
      <c r="U7" s="390"/>
      <c r="V7" s="331"/>
      <c r="W7" s="332"/>
      <c r="X7" s="332"/>
      <c r="Y7" s="332"/>
      <c r="Z7" s="333"/>
    </row>
    <row r="8" spans="1:26" ht="15" customHeight="1" x14ac:dyDescent="0.25">
      <c r="A8" s="230"/>
      <c r="B8" s="230"/>
      <c r="C8" s="230"/>
      <c r="D8" s="230"/>
      <c r="E8" s="230"/>
      <c r="F8" s="288"/>
      <c r="G8" s="97"/>
      <c r="H8" s="91"/>
      <c r="I8" s="91"/>
      <c r="J8" s="91"/>
      <c r="K8" s="91"/>
      <c r="L8" s="97"/>
      <c r="M8" s="91"/>
      <c r="N8" s="91"/>
      <c r="O8" s="91"/>
      <c r="P8" s="91"/>
      <c r="Q8" s="91"/>
      <c r="R8" s="91"/>
      <c r="S8" s="91"/>
      <c r="T8" s="91"/>
      <c r="U8" s="390"/>
      <c r="V8" s="331"/>
      <c r="W8" s="332"/>
      <c r="X8" s="332"/>
      <c r="Y8" s="332"/>
      <c r="Z8" s="333"/>
    </row>
    <row r="9" spans="1:26" ht="15" customHeight="1" x14ac:dyDescent="0.25">
      <c r="A9" s="230"/>
      <c r="B9" s="230"/>
      <c r="C9" s="230"/>
      <c r="D9" s="230"/>
      <c r="E9" s="230"/>
      <c r="F9" s="288"/>
      <c r="G9" s="97"/>
      <c r="H9" s="91"/>
      <c r="I9" s="91"/>
      <c r="J9" s="91"/>
      <c r="K9" s="91"/>
      <c r="L9" s="327"/>
      <c r="M9" s="92"/>
      <c r="N9" s="92"/>
      <c r="O9" s="92"/>
      <c r="P9" s="92"/>
      <c r="Q9" s="92"/>
      <c r="R9" s="92"/>
      <c r="S9" s="92"/>
      <c r="T9" s="92"/>
      <c r="U9" s="391"/>
      <c r="V9" s="334"/>
      <c r="W9" s="335"/>
      <c r="X9" s="335"/>
      <c r="Y9" s="335"/>
      <c r="Z9" s="336"/>
    </row>
    <row r="10" spans="1:26" ht="15" customHeight="1" x14ac:dyDescent="0.25">
      <c r="A10" s="230"/>
      <c r="B10" s="230"/>
      <c r="C10" s="230"/>
      <c r="D10" s="230"/>
      <c r="E10" s="230"/>
      <c r="F10" s="288"/>
      <c r="G10" s="97"/>
      <c r="H10" s="91"/>
      <c r="I10" s="91"/>
      <c r="J10" s="91"/>
      <c r="K10" s="91"/>
      <c r="L10" s="328" t="s">
        <v>172</v>
      </c>
      <c r="M10" s="329"/>
      <c r="N10" s="329"/>
      <c r="O10" s="329"/>
      <c r="P10" s="330"/>
      <c r="Q10" s="328" t="s">
        <v>67</v>
      </c>
      <c r="R10" s="329"/>
      <c r="S10" s="329"/>
      <c r="T10" s="329"/>
      <c r="U10" s="330"/>
      <c r="V10" s="337" t="s">
        <v>67</v>
      </c>
      <c r="W10" s="192"/>
      <c r="X10" s="192"/>
      <c r="Y10" s="192"/>
      <c r="Z10" s="192"/>
    </row>
    <row r="11" spans="1:26" ht="15" customHeight="1" x14ac:dyDescent="0.25">
      <c r="A11" s="230"/>
      <c r="B11" s="230"/>
      <c r="C11" s="230"/>
      <c r="D11" s="230"/>
      <c r="E11" s="230"/>
      <c r="F11" s="288"/>
      <c r="G11" s="97"/>
      <c r="H11" s="91"/>
      <c r="I11" s="91"/>
      <c r="J11" s="91"/>
      <c r="K11" s="91"/>
      <c r="L11" s="331"/>
      <c r="M11" s="332"/>
      <c r="N11" s="332"/>
      <c r="O11" s="332"/>
      <c r="P11" s="333"/>
      <c r="Q11" s="331"/>
      <c r="R11" s="332"/>
      <c r="S11" s="332"/>
      <c r="T11" s="332"/>
      <c r="U11" s="333"/>
      <c r="V11" s="337"/>
      <c r="W11" s="192"/>
      <c r="X11" s="192"/>
      <c r="Y11" s="192"/>
      <c r="Z11" s="192"/>
    </row>
    <row r="12" spans="1:26" ht="15" customHeight="1" x14ac:dyDescent="0.25">
      <c r="A12" s="230"/>
      <c r="B12" s="230"/>
      <c r="C12" s="230"/>
      <c r="D12" s="230"/>
      <c r="E12" s="230"/>
      <c r="F12" s="288"/>
      <c r="G12" s="327"/>
      <c r="H12" s="92"/>
      <c r="I12" s="92"/>
      <c r="J12" s="92"/>
      <c r="K12" s="92"/>
      <c r="L12" s="334"/>
      <c r="M12" s="335"/>
      <c r="N12" s="335"/>
      <c r="O12" s="335"/>
      <c r="P12" s="336"/>
      <c r="Q12" s="334"/>
      <c r="R12" s="335"/>
      <c r="S12" s="335"/>
      <c r="T12" s="335"/>
      <c r="U12" s="336"/>
      <c r="V12" s="337"/>
      <c r="W12" s="192"/>
      <c r="X12" s="192"/>
      <c r="Y12" s="192"/>
      <c r="Z12" s="192"/>
    </row>
    <row r="13" spans="1:26" ht="15" customHeight="1" x14ac:dyDescent="0.25">
      <c r="A13" s="230"/>
      <c r="B13" s="230"/>
      <c r="C13" s="230"/>
      <c r="D13" s="230"/>
      <c r="E13" s="230"/>
      <c r="F13" s="288"/>
      <c r="G13" s="351" t="s">
        <v>63</v>
      </c>
      <c r="H13" s="352"/>
      <c r="I13" s="351" t="s">
        <v>64</v>
      </c>
      <c r="J13" s="352"/>
      <c r="K13" s="353"/>
      <c r="L13" s="351" t="s">
        <v>63</v>
      </c>
      <c r="M13" s="352"/>
      <c r="N13" s="351" t="s">
        <v>459</v>
      </c>
      <c r="O13" s="352"/>
      <c r="P13" s="353"/>
      <c r="Q13" s="351" t="s">
        <v>63</v>
      </c>
      <c r="R13" s="352"/>
      <c r="S13" s="351" t="s">
        <v>64</v>
      </c>
      <c r="T13" s="352"/>
      <c r="U13" s="353"/>
      <c r="V13" s="351" t="s">
        <v>63</v>
      </c>
      <c r="W13" s="353"/>
      <c r="X13" s="192" t="s">
        <v>64</v>
      </c>
      <c r="Y13" s="192"/>
      <c r="Z13" s="192"/>
    </row>
    <row r="14" spans="1:26" ht="15.75" customHeight="1" x14ac:dyDescent="0.25">
      <c r="A14" s="230"/>
      <c r="B14" s="230"/>
      <c r="C14" s="230"/>
      <c r="D14" s="230"/>
      <c r="E14" s="230"/>
      <c r="F14" s="288"/>
      <c r="G14" s="354"/>
      <c r="H14" s="355"/>
      <c r="I14" s="354"/>
      <c r="J14" s="355"/>
      <c r="K14" s="356"/>
      <c r="L14" s="354"/>
      <c r="M14" s="355"/>
      <c r="N14" s="354"/>
      <c r="O14" s="355"/>
      <c r="P14" s="356"/>
      <c r="Q14" s="354"/>
      <c r="R14" s="355"/>
      <c r="S14" s="354"/>
      <c r="T14" s="355"/>
      <c r="U14" s="356"/>
      <c r="V14" s="354"/>
      <c r="W14" s="356"/>
      <c r="X14" s="192"/>
      <c r="Y14" s="192"/>
      <c r="Z14" s="192"/>
    </row>
    <row r="15" spans="1:26" ht="17.100000000000001" customHeight="1" x14ac:dyDescent="0.25">
      <c r="A15" s="367">
        <f ca="1">'Наряд на РПО'!E8</f>
        <v>46316</v>
      </c>
      <c r="B15" s="368"/>
      <c r="C15" s="369"/>
      <c r="D15" s="351" t="str">
        <f>'Наряд на РПО'!H20</f>
        <v>10UJA from elev. -0.100/ +6.800</v>
      </c>
      <c r="E15" s="373"/>
      <c r="F15" s="374"/>
      <c r="G15" s="380">
        <f>'Наряд на РПО'!N8</f>
        <v>0.29166666666666669</v>
      </c>
      <c r="H15" s="381"/>
      <c r="I15" s="384"/>
      <c r="J15" s="385"/>
      <c r="K15" s="386"/>
      <c r="L15" s="378">
        <f>'Наряд на РПО'!N8</f>
        <v>0.29166666666666669</v>
      </c>
      <c r="M15" s="379"/>
      <c r="N15" s="357"/>
      <c r="O15" s="358"/>
      <c r="P15" s="359"/>
      <c r="Q15" s="363">
        <f>'Наряд на РПО'!N8</f>
        <v>0.29166666666666669</v>
      </c>
      <c r="R15" s="387"/>
      <c r="S15" s="357"/>
      <c r="T15" s="358"/>
      <c r="U15" s="359"/>
      <c r="V15" s="363">
        <v>0.6875</v>
      </c>
      <c r="W15" s="364"/>
      <c r="X15" s="357"/>
      <c r="Y15" s="358"/>
      <c r="Z15" s="359"/>
    </row>
    <row r="16" spans="1:26" ht="16.5" customHeight="1" x14ac:dyDescent="0.25">
      <c r="A16" s="370"/>
      <c r="B16" s="371"/>
      <c r="C16" s="372"/>
      <c r="D16" s="375"/>
      <c r="E16" s="376"/>
      <c r="F16" s="377"/>
      <c r="G16" s="382">
        <v>0.54166666666666663</v>
      </c>
      <c r="H16" s="383"/>
      <c r="I16" s="384"/>
      <c r="J16" s="385"/>
      <c r="K16" s="386"/>
      <c r="L16" s="365"/>
      <c r="M16" s="366"/>
      <c r="N16" s="360"/>
      <c r="O16" s="361"/>
      <c r="P16" s="362"/>
      <c r="Q16" s="365"/>
      <c r="R16" s="388"/>
      <c r="S16" s="360"/>
      <c r="T16" s="361"/>
      <c r="U16" s="362"/>
      <c r="V16" s="365"/>
      <c r="W16" s="366"/>
      <c r="X16" s="360"/>
      <c r="Y16" s="361"/>
      <c r="Z16" s="362"/>
    </row>
    <row r="17" spans="1:26" ht="17.100000000000001" customHeight="1" x14ac:dyDescent="0.25">
      <c r="A17" s="367">
        <f ca="1">A15+1</f>
        <v>46317</v>
      </c>
      <c r="B17" s="368"/>
      <c r="C17" s="369"/>
      <c r="D17" s="351" t="str">
        <f>'Наряд на РПО'!H20</f>
        <v>10UJA from elev. -0.100/ +6.800</v>
      </c>
      <c r="E17" s="373"/>
      <c r="F17" s="374"/>
      <c r="G17" s="380">
        <f>G15</f>
        <v>0.29166666666666669</v>
      </c>
      <c r="H17" s="381"/>
      <c r="I17" s="384"/>
      <c r="J17" s="385"/>
      <c r="K17" s="386"/>
      <c r="L17" s="363">
        <f>$L$15</f>
        <v>0.29166666666666669</v>
      </c>
      <c r="M17" s="364"/>
      <c r="N17" s="357"/>
      <c r="O17" s="358"/>
      <c r="P17" s="359"/>
      <c r="Q17" s="363">
        <f>Q15</f>
        <v>0.29166666666666669</v>
      </c>
      <c r="R17" s="387"/>
      <c r="S17" s="357"/>
      <c r="T17" s="358"/>
      <c r="U17" s="359"/>
      <c r="V17" s="363">
        <v>0.6875</v>
      </c>
      <c r="W17" s="364"/>
      <c r="X17" s="357"/>
      <c r="Y17" s="358"/>
      <c r="Z17" s="359"/>
    </row>
    <row r="18" spans="1:26" ht="16.5" customHeight="1" x14ac:dyDescent="0.25">
      <c r="A18" s="370"/>
      <c r="B18" s="371"/>
      <c r="C18" s="372"/>
      <c r="D18" s="375"/>
      <c r="E18" s="376"/>
      <c r="F18" s="377"/>
      <c r="G18" s="382">
        <f>G16</f>
        <v>0.54166666666666663</v>
      </c>
      <c r="H18" s="383"/>
      <c r="I18" s="384"/>
      <c r="J18" s="385"/>
      <c r="K18" s="386"/>
      <c r="L18" s="365"/>
      <c r="M18" s="366"/>
      <c r="N18" s="360"/>
      <c r="O18" s="361"/>
      <c r="P18" s="362"/>
      <c r="Q18" s="365"/>
      <c r="R18" s="388"/>
      <c r="S18" s="360"/>
      <c r="T18" s="361"/>
      <c r="U18" s="362"/>
      <c r="V18" s="365"/>
      <c r="W18" s="366"/>
      <c r="X18" s="360"/>
      <c r="Y18" s="361"/>
      <c r="Z18" s="362"/>
    </row>
    <row r="19" spans="1:26" ht="17.100000000000001" customHeight="1" x14ac:dyDescent="0.25">
      <c r="A19" s="367">
        <f t="shared" ref="A19" ca="1" si="0">A17+1</f>
        <v>46318</v>
      </c>
      <c r="B19" s="368"/>
      <c r="C19" s="369"/>
      <c r="D19" s="351" t="str">
        <f>'Наряд на РПО'!H20</f>
        <v>10UJA from elev. -0.100/ +6.800</v>
      </c>
      <c r="E19" s="373"/>
      <c r="F19" s="374"/>
      <c r="G19" s="380">
        <f t="shared" ref="G19:G44" si="1">G17</f>
        <v>0.29166666666666669</v>
      </c>
      <c r="H19" s="381"/>
      <c r="I19" s="384"/>
      <c r="J19" s="385"/>
      <c r="K19" s="386"/>
      <c r="L19" s="363">
        <f t="shared" ref="L19" si="2">$L$15</f>
        <v>0.29166666666666669</v>
      </c>
      <c r="M19" s="364"/>
      <c r="N19" s="357"/>
      <c r="O19" s="358"/>
      <c r="P19" s="359"/>
      <c r="Q19" s="363">
        <f t="shared" ref="Q19" si="3">Q17</f>
        <v>0.29166666666666669</v>
      </c>
      <c r="R19" s="387"/>
      <c r="S19" s="357"/>
      <c r="T19" s="358"/>
      <c r="U19" s="359"/>
      <c r="V19" s="363">
        <v>0.6875</v>
      </c>
      <c r="W19" s="364"/>
      <c r="X19" s="357"/>
      <c r="Y19" s="358"/>
      <c r="Z19" s="359"/>
    </row>
    <row r="20" spans="1:26" ht="16.5" customHeight="1" x14ac:dyDescent="0.25">
      <c r="A20" s="370"/>
      <c r="B20" s="371"/>
      <c r="C20" s="372"/>
      <c r="D20" s="375"/>
      <c r="E20" s="376"/>
      <c r="F20" s="377"/>
      <c r="G20" s="382">
        <f t="shared" si="1"/>
        <v>0.54166666666666663</v>
      </c>
      <c r="H20" s="383"/>
      <c r="I20" s="384"/>
      <c r="J20" s="385"/>
      <c r="K20" s="386"/>
      <c r="L20" s="365"/>
      <c r="M20" s="366"/>
      <c r="N20" s="360"/>
      <c r="O20" s="361"/>
      <c r="P20" s="362"/>
      <c r="Q20" s="365"/>
      <c r="R20" s="388"/>
      <c r="S20" s="360"/>
      <c r="T20" s="361"/>
      <c r="U20" s="362"/>
      <c r="V20" s="365"/>
      <c r="W20" s="366"/>
      <c r="X20" s="360"/>
      <c r="Y20" s="361"/>
      <c r="Z20" s="362"/>
    </row>
    <row r="21" spans="1:26" ht="17.100000000000001" customHeight="1" x14ac:dyDescent="0.25">
      <c r="A21" s="367">
        <f t="shared" ref="A21" ca="1" si="4">A19+1</f>
        <v>46319</v>
      </c>
      <c r="B21" s="368"/>
      <c r="C21" s="369"/>
      <c r="D21" s="351" t="str">
        <f>'Наряд на РПО'!H20</f>
        <v>10UJA from elev. -0.100/ +6.800</v>
      </c>
      <c r="E21" s="373"/>
      <c r="F21" s="374"/>
      <c r="G21" s="380">
        <f t="shared" si="1"/>
        <v>0.29166666666666669</v>
      </c>
      <c r="H21" s="381"/>
      <c r="I21" s="384"/>
      <c r="J21" s="385"/>
      <c r="K21" s="386"/>
      <c r="L21" s="363">
        <f t="shared" ref="L21" si="5">$L$15</f>
        <v>0.29166666666666669</v>
      </c>
      <c r="M21" s="364"/>
      <c r="N21" s="357"/>
      <c r="O21" s="358"/>
      <c r="P21" s="359"/>
      <c r="Q21" s="363">
        <f t="shared" ref="Q21" si="6">Q19</f>
        <v>0.29166666666666669</v>
      </c>
      <c r="R21" s="387"/>
      <c r="S21" s="357"/>
      <c r="T21" s="358"/>
      <c r="U21" s="359"/>
      <c r="V21" s="363">
        <v>0.6875</v>
      </c>
      <c r="W21" s="364"/>
      <c r="X21" s="357"/>
      <c r="Y21" s="358"/>
      <c r="Z21" s="359"/>
    </row>
    <row r="22" spans="1:26" ht="16.5" customHeight="1" x14ac:dyDescent="0.25">
      <c r="A22" s="370"/>
      <c r="B22" s="371"/>
      <c r="C22" s="372"/>
      <c r="D22" s="375"/>
      <c r="E22" s="376"/>
      <c r="F22" s="377"/>
      <c r="G22" s="382">
        <f t="shared" si="1"/>
        <v>0.54166666666666663</v>
      </c>
      <c r="H22" s="383"/>
      <c r="I22" s="384"/>
      <c r="J22" s="385"/>
      <c r="K22" s="386"/>
      <c r="L22" s="365"/>
      <c r="M22" s="366"/>
      <c r="N22" s="360"/>
      <c r="O22" s="361"/>
      <c r="P22" s="362"/>
      <c r="Q22" s="365"/>
      <c r="R22" s="388"/>
      <c r="S22" s="360"/>
      <c r="T22" s="361"/>
      <c r="U22" s="362"/>
      <c r="V22" s="365"/>
      <c r="W22" s="366"/>
      <c r="X22" s="360"/>
      <c r="Y22" s="361"/>
      <c r="Z22" s="362"/>
    </row>
    <row r="23" spans="1:26" ht="17.100000000000001" customHeight="1" x14ac:dyDescent="0.25">
      <c r="A23" s="367">
        <f t="shared" ref="A23" ca="1" si="7">A21+1</f>
        <v>46320</v>
      </c>
      <c r="B23" s="368"/>
      <c r="C23" s="369"/>
      <c r="D23" s="351" t="str">
        <f>'Наряд на РПО'!H20</f>
        <v>10UJA from elev. -0.100/ +6.800</v>
      </c>
      <c r="E23" s="373"/>
      <c r="F23" s="374"/>
      <c r="G23" s="380">
        <f t="shared" si="1"/>
        <v>0.29166666666666669</v>
      </c>
      <c r="H23" s="381"/>
      <c r="I23" s="384"/>
      <c r="J23" s="385"/>
      <c r="K23" s="386"/>
      <c r="L23" s="363">
        <f t="shared" ref="L23" si="8">$L$15</f>
        <v>0.29166666666666669</v>
      </c>
      <c r="M23" s="364"/>
      <c r="N23" s="357"/>
      <c r="O23" s="358"/>
      <c r="P23" s="359"/>
      <c r="Q23" s="363">
        <f t="shared" ref="Q23" si="9">Q21</f>
        <v>0.29166666666666669</v>
      </c>
      <c r="R23" s="387"/>
      <c r="S23" s="357"/>
      <c r="T23" s="358"/>
      <c r="U23" s="359"/>
      <c r="V23" s="363">
        <v>0.6875</v>
      </c>
      <c r="W23" s="364"/>
      <c r="X23" s="357"/>
      <c r="Y23" s="358"/>
      <c r="Z23" s="359"/>
    </row>
    <row r="24" spans="1:26" ht="16.5" customHeight="1" x14ac:dyDescent="0.25">
      <c r="A24" s="370"/>
      <c r="B24" s="371"/>
      <c r="C24" s="372"/>
      <c r="D24" s="375"/>
      <c r="E24" s="376"/>
      <c r="F24" s="377"/>
      <c r="G24" s="382">
        <f t="shared" si="1"/>
        <v>0.54166666666666663</v>
      </c>
      <c r="H24" s="383"/>
      <c r="I24" s="384"/>
      <c r="J24" s="385"/>
      <c r="K24" s="386"/>
      <c r="L24" s="365"/>
      <c r="M24" s="366"/>
      <c r="N24" s="360"/>
      <c r="O24" s="361"/>
      <c r="P24" s="362"/>
      <c r="Q24" s="365"/>
      <c r="R24" s="388"/>
      <c r="S24" s="360"/>
      <c r="T24" s="361"/>
      <c r="U24" s="362"/>
      <c r="V24" s="365"/>
      <c r="W24" s="366"/>
      <c r="X24" s="360"/>
      <c r="Y24" s="361"/>
      <c r="Z24" s="362"/>
    </row>
    <row r="25" spans="1:26" ht="17.100000000000001" customHeight="1" x14ac:dyDescent="0.25">
      <c r="A25" s="367">
        <f t="shared" ref="A25" ca="1" si="10">A23+1</f>
        <v>46321</v>
      </c>
      <c r="B25" s="368"/>
      <c r="C25" s="369"/>
      <c r="D25" s="351" t="str">
        <f>'Наряд на РПО'!H20</f>
        <v>10UJA from elev. -0.100/ +6.800</v>
      </c>
      <c r="E25" s="373"/>
      <c r="F25" s="374"/>
      <c r="G25" s="380">
        <f t="shared" si="1"/>
        <v>0.29166666666666669</v>
      </c>
      <c r="H25" s="381"/>
      <c r="I25" s="384"/>
      <c r="J25" s="385"/>
      <c r="K25" s="386"/>
      <c r="L25" s="363">
        <f t="shared" ref="L25" si="11">$L$15</f>
        <v>0.29166666666666669</v>
      </c>
      <c r="M25" s="364"/>
      <c r="N25" s="357"/>
      <c r="O25" s="358"/>
      <c r="P25" s="359"/>
      <c r="Q25" s="363">
        <f t="shared" ref="Q25" si="12">Q23</f>
        <v>0.29166666666666669</v>
      </c>
      <c r="R25" s="387"/>
      <c r="S25" s="357"/>
      <c r="T25" s="358"/>
      <c r="U25" s="359"/>
      <c r="V25" s="363">
        <v>0.6875</v>
      </c>
      <c r="W25" s="364"/>
      <c r="X25" s="357"/>
      <c r="Y25" s="358"/>
      <c r="Z25" s="359"/>
    </row>
    <row r="26" spans="1:26" ht="16.5" customHeight="1" x14ac:dyDescent="0.25">
      <c r="A26" s="370"/>
      <c r="B26" s="371"/>
      <c r="C26" s="372"/>
      <c r="D26" s="375"/>
      <c r="E26" s="376"/>
      <c r="F26" s="377"/>
      <c r="G26" s="382">
        <f t="shared" si="1"/>
        <v>0.54166666666666663</v>
      </c>
      <c r="H26" s="383"/>
      <c r="I26" s="384"/>
      <c r="J26" s="385"/>
      <c r="K26" s="386"/>
      <c r="L26" s="365"/>
      <c r="M26" s="366"/>
      <c r="N26" s="360"/>
      <c r="O26" s="361"/>
      <c r="P26" s="362"/>
      <c r="Q26" s="365"/>
      <c r="R26" s="388"/>
      <c r="S26" s="360"/>
      <c r="T26" s="361"/>
      <c r="U26" s="362"/>
      <c r="V26" s="365"/>
      <c r="W26" s="366"/>
      <c r="X26" s="360"/>
      <c r="Y26" s="361"/>
      <c r="Z26" s="362"/>
    </row>
    <row r="27" spans="1:26" ht="17.100000000000001" customHeight="1" x14ac:dyDescent="0.25">
      <c r="A27" s="367">
        <f t="shared" ref="A27" ca="1" si="13">A25+1</f>
        <v>46322</v>
      </c>
      <c r="B27" s="368"/>
      <c r="C27" s="369"/>
      <c r="D27" s="351" t="str">
        <f>'Наряд на РПО'!H20</f>
        <v>10UJA from elev. -0.100/ +6.800</v>
      </c>
      <c r="E27" s="373"/>
      <c r="F27" s="374"/>
      <c r="G27" s="380">
        <f t="shared" si="1"/>
        <v>0.29166666666666669</v>
      </c>
      <c r="H27" s="381"/>
      <c r="I27" s="384"/>
      <c r="J27" s="385"/>
      <c r="K27" s="386"/>
      <c r="L27" s="363">
        <f t="shared" ref="L27" si="14">$L$15</f>
        <v>0.29166666666666669</v>
      </c>
      <c r="M27" s="364"/>
      <c r="N27" s="357"/>
      <c r="O27" s="358"/>
      <c r="P27" s="359"/>
      <c r="Q27" s="363">
        <f t="shared" ref="Q27" si="15">Q25</f>
        <v>0.29166666666666669</v>
      </c>
      <c r="R27" s="387"/>
      <c r="S27" s="357"/>
      <c r="T27" s="358"/>
      <c r="U27" s="359"/>
      <c r="V27" s="363">
        <v>0.6875</v>
      </c>
      <c r="W27" s="364"/>
      <c r="X27" s="357"/>
      <c r="Y27" s="358"/>
      <c r="Z27" s="359"/>
    </row>
    <row r="28" spans="1:26" ht="16.5" customHeight="1" x14ac:dyDescent="0.25">
      <c r="A28" s="370"/>
      <c r="B28" s="371"/>
      <c r="C28" s="372"/>
      <c r="D28" s="375"/>
      <c r="E28" s="376"/>
      <c r="F28" s="377"/>
      <c r="G28" s="382">
        <f t="shared" si="1"/>
        <v>0.54166666666666663</v>
      </c>
      <c r="H28" s="383"/>
      <c r="I28" s="384"/>
      <c r="J28" s="385"/>
      <c r="K28" s="386"/>
      <c r="L28" s="365"/>
      <c r="M28" s="366"/>
      <c r="N28" s="360"/>
      <c r="O28" s="361"/>
      <c r="P28" s="362"/>
      <c r="Q28" s="365"/>
      <c r="R28" s="388"/>
      <c r="S28" s="360"/>
      <c r="T28" s="361"/>
      <c r="U28" s="362"/>
      <c r="V28" s="365"/>
      <c r="W28" s="366"/>
      <c r="X28" s="360"/>
      <c r="Y28" s="361"/>
      <c r="Z28" s="362"/>
    </row>
    <row r="29" spans="1:26" ht="17.100000000000001" customHeight="1" x14ac:dyDescent="0.25">
      <c r="A29" s="367">
        <f t="shared" ref="A29" ca="1" si="16">A27+1</f>
        <v>46323</v>
      </c>
      <c r="B29" s="368"/>
      <c r="C29" s="369"/>
      <c r="D29" s="351" t="str">
        <f>'Наряд на РПО'!H20</f>
        <v>10UJA from elev. -0.100/ +6.800</v>
      </c>
      <c r="E29" s="373"/>
      <c r="F29" s="374"/>
      <c r="G29" s="380">
        <f t="shared" si="1"/>
        <v>0.29166666666666669</v>
      </c>
      <c r="H29" s="381"/>
      <c r="I29" s="384"/>
      <c r="J29" s="385"/>
      <c r="K29" s="386"/>
      <c r="L29" s="363">
        <f t="shared" ref="L29" si="17">$L$15</f>
        <v>0.29166666666666669</v>
      </c>
      <c r="M29" s="364"/>
      <c r="N29" s="357"/>
      <c r="O29" s="358"/>
      <c r="P29" s="359"/>
      <c r="Q29" s="363">
        <f t="shared" ref="Q29" si="18">Q27</f>
        <v>0.29166666666666669</v>
      </c>
      <c r="R29" s="387"/>
      <c r="S29" s="357"/>
      <c r="T29" s="358"/>
      <c r="U29" s="359"/>
      <c r="V29" s="363">
        <v>0.6875</v>
      </c>
      <c r="W29" s="364"/>
      <c r="X29" s="357"/>
      <c r="Y29" s="358"/>
      <c r="Z29" s="359"/>
    </row>
    <row r="30" spans="1:26" ht="16.5" customHeight="1" x14ac:dyDescent="0.25">
      <c r="A30" s="370"/>
      <c r="B30" s="371"/>
      <c r="C30" s="372"/>
      <c r="D30" s="375"/>
      <c r="E30" s="376"/>
      <c r="F30" s="377"/>
      <c r="G30" s="382">
        <f t="shared" si="1"/>
        <v>0.54166666666666663</v>
      </c>
      <c r="H30" s="383"/>
      <c r="I30" s="384"/>
      <c r="J30" s="385"/>
      <c r="K30" s="386"/>
      <c r="L30" s="365"/>
      <c r="M30" s="366"/>
      <c r="N30" s="360"/>
      <c r="O30" s="361"/>
      <c r="P30" s="362"/>
      <c r="Q30" s="365"/>
      <c r="R30" s="388"/>
      <c r="S30" s="360"/>
      <c r="T30" s="361"/>
      <c r="U30" s="362"/>
      <c r="V30" s="365"/>
      <c r="W30" s="366"/>
      <c r="X30" s="360"/>
      <c r="Y30" s="361"/>
      <c r="Z30" s="362"/>
    </row>
    <row r="31" spans="1:26" ht="17.100000000000001" customHeight="1" x14ac:dyDescent="0.25">
      <c r="A31" s="367">
        <f t="shared" ref="A31" ca="1" si="19">A29+1</f>
        <v>46324</v>
      </c>
      <c r="B31" s="368"/>
      <c r="C31" s="369"/>
      <c r="D31" s="351" t="str">
        <f>'Наряд на РПО'!H20</f>
        <v>10UJA from elev. -0.100/ +6.800</v>
      </c>
      <c r="E31" s="373"/>
      <c r="F31" s="374"/>
      <c r="G31" s="380">
        <f t="shared" si="1"/>
        <v>0.29166666666666669</v>
      </c>
      <c r="H31" s="381"/>
      <c r="I31" s="384"/>
      <c r="J31" s="385"/>
      <c r="K31" s="386"/>
      <c r="L31" s="363">
        <f t="shared" ref="L31" si="20">$L$15</f>
        <v>0.29166666666666669</v>
      </c>
      <c r="M31" s="364"/>
      <c r="N31" s="357"/>
      <c r="O31" s="358"/>
      <c r="P31" s="359"/>
      <c r="Q31" s="363">
        <f t="shared" ref="Q31" si="21">Q29</f>
        <v>0.29166666666666669</v>
      </c>
      <c r="R31" s="387"/>
      <c r="S31" s="357"/>
      <c r="T31" s="358"/>
      <c r="U31" s="359"/>
      <c r="V31" s="363">
        <v>0.6875</v>
      </c>
      <c r="W31" s="364"/>
      <c r="X31" s="357"/>
      <c r="Y31" s="358"/>
      <c r="Z31" s="359"/>
    </row>
    <row r="32" spans="1:26" ht="17.100000000000001" customHeight="1" x14ac:dyDescent="0.25">
      <c r="A32" s="370"/>
      <c r="B32" s="371"/>
      <c r="C32" s="372"/>
      <c r="D32" s="375"/>
      <c r="E32" s="376"/>
      <c r="F32" s="377"/>
      <c r="G32" s="382">
        <f t="shared" si="1"/>
        <v>0.54166666666666663</v>
      </c>
      <c r="H32" s="383"/>
      <c r="I32" s="384"/>
      <c r="J32" s="385"/>
      <c r="K32" s="386"/>
      <c r="L32" s="365"/>
      <c r="M32" s="366"/>
      <c r="N32" s="360"/>
      <c r="O32" s="361"/>
      <c r="P32" s="362"/>
      <c r="Q32" s="365"/>
      <c r="R32" s="388"/>
      <c r="S32" s="360"/>
      <c r="T32" s="361"/>
      <c r="U32" s="362"/>
      <c r="V32" s="365"/>
      <c r="W32" s="366"/>
      <c r="X32" s="360"/>
      <c r="Y32" s="361"/>
      <c r="Z32" s="362"/>
    </row>
    <row r="33" spans="1:26" ht="17.100000000000001" customHeight="1" x14ac:dyDescent="0.25">
      <c r="A33" s="367">
        <f t="shared" ref="A33" ca="1" si="22">A31+1</f>
        <v>46325</v>
      </c>
      <c r="B33" s="368"/>
      <c r="C33" s="369"/>
      <c r="D33" s="351" t="str">
        <f>'Наряд на РПО'!H20</f>
        <v>10UJA from elev. -0.100/ +6.800</v>
      </c>
      <c r="E33" s="373"/>
      <c r="F33" s="374"/>
      <c r="G33" s="380">
        <f t="shared" si="1"/>
        <v>0.29166666666666669</v>
      </c>
      <c r="H33" s="381"/>
      <c r="I33" s="384"/>
      <c r="J33" s="385"/>
      <c r="K33" s="386"/>
      <c r="L33" s="363">
        <f t="shared" ref="L33" si="23">$L$15</f>
        <v>0.29166666666666669</v>
      </c>
      <c r="M33" s="364"/>
      <c r="N33" s="357"/>
      <c r="O33" s="358"/>
      <c r="P33" s="359"/>
      <c r="Q33" s="363">
        <f t="shared" ref="Q33" si="24">Q31</f>
        <v>0.29166666666666669</v>
      </c>
      <c r="R33" s="387"/>
      <c r="S33" s="357"/>
      <c r="T33" s="358"/>
      <c r="U33" s="359"/>
      <c r="V33" s="363">
        <v>0.6875</v>
      </c>
      <c r="W33" s="364"/>
      <c r="X33" s="357"/>
      <c r="Y33" s="358"/>
      <c r="Z33" s="359"/>
    </row>
    <row r="34" spans="1:26" ht="17.100000000000001" customHeight="1" x14ac:dyDescent="0.25">
      <c r="A34" s="370"/>
      <c r="B34" s="371"/>
      <c r="C34" s="372"/>
      <c r="D34" s="375"/>
      <c r="E34" s="376"/>
      <c r="F34" s="377"/>
      <c r="G34" s="382">
        <f t="shared" si="1"/>
        <v>0.54166666666666663</v>
      </c>
      <c r="H34" s="383"/>
      <c r="I34" s="384"/>
      <c r="J34" s="385"/>
      <c r="K34" s="386"/>
      <c r="L34" s="365"/>
      <c r="M34" s="366"/>
      <c r="N34" s="360"/>
      <c r="O34" s="361"/>
      <c r="P34" s="362"/>
      <c r="Q34" s="365"/>
      <c r="R34" s="388"/>
      <c r="S34" s="360"/>
      <c r="T34" s="361"/>
      <c r="U34" s="362"/>
      <c r="V34" s="365"/>
      <c r="W34" s="366"/>
      <c r="X34" s="360"/>
      <c r="Y34" s="361"/>
      <c r="Z34" s="362"/>
    </row>
    <row r="35" spans="1:26" ht="17.100000000000001" customHeight="1" x14ac:dyDescent="0.25">
      <c r="A35" s="367">
        <f t="shared" ref="A35" ca="1" si="25">A33+1</f>
        <v>46326</v>
      </c>
      <c r="B35" s="368"/>
      <c r="C35" s="369"/>
      <c r="D35" s="351" t="str">
        <f>'Наряд на РПО'!H20</f>
        <v>10UJA from elev. -0.100/ +6.800</v>
      </c>
      <c r="E35" s="373"/>
      <c r="F35" s="374"/>
      <c r="G35" s="380">
        <f t="shared" si="1"/>
        <v>0.29166666666666669</v>
      </c>
      <c r="H35" s="381"/>
      <c r="I35" s="384"/>
      <c r="J35" s="385"/>
      <c r="K35" s="386"/>
      <c r="L35" s="363">
        <f t="shared" ref="L35" si="26">$L$15</f>
        <v>0.29166666666666669</v>
      </c>
      <c r="M35" s="364"/>
      <c r="N35" s="357"/>
      <c r="O35" s="358"/>
      <c r="P35" s="359"/>
      <c r="Q35" s="363">
        <f t="shared" ref="Q35" si="27">Q33</f>
        <v>0.29166666666666669</v>
      </c>
      <c r="R35" s="387"/>
      <c r="S35" s="357"/>
      <c r="T35" s="358"/>
      <c r="U35" s="359"/>
      <c r="V35" s="363">
        <v>0.6875</v>
      </c>
      <c r="W35" s="364"/>
      <c r="X35" s="357"/>
      <c r="Y35" s="358"/>
      <c r="Z35" s="359"/>
    </row>
    <row r="36" spans="1:26" ht="17.100000000000001" customHeight="1" x14ac:dyDescent="0.25">
      <c r="A36" s="370"/>
      <c r="B36" s="371"/>
      <c r="C36" s="372"/>
      <c r="D36" s="375"/>
      <c r="E36" s="376"/>
      <c r="F36" s="377"/>
      <c r="G36" s="382">
        <f t="shared" si="1"/>
        <v>0.54166666666666663</v>
      </c>
      <c r="H36" s="383"/>
      <c r="I36" s="384"/>
      <c r="J36" s="385"/>
      <c r="K36" s="386"/>
      <c r="L36" s="365"/>
      <c r="M36" s="366"/>
      <c r="N36" s="360"/>
      <c r="O36" s="361"/>
      <c r="P36" s="362"/>
      <c r="Q36" s="365"/>
      <c r="R36" s="388"/>
      <c r="S36" s="360"/>
      <c r="T36" s="361"/>
      <c r="U36" s="362"/>
      <c r="V36" s="365"/>
      <c r="W36" s="366"/>
      <c r="X36" s="360"/>
      <c r="Y36" s="361"/>
      <c r="Z36" s="362"/>
    </row>
    <row r="37" spans="1:26" ht="17.100000000000001" customHeight="1" x14ac:dyDescent="0.25">
      <c r="A37" s="367">
        <f t="shared" ref="A37" ca="1" si="28">A35+1</f>
        <v>46327</v>
      </c>
      <c r="B37" s="368"/>
      <c r="C37" s="369"/>
      <c r="D37" s="351" t="str">
        <f>'Наряд на РПО'!H20</f>
        <v>10UJA from elev. -0.100/ +6.800</v>
      </c>
      <c r="E37" s="373"/>
      <c r="F37" s="374"/>
      <c r="G37" s="380">
        <f t="shared" si="1"/>
        <v>0.29166666666666669</v>
      </c>
      <c r="H37" s="381"/>
      <c r="I37" s="384"/>
      <c r="J37" s="385"/>
      <c r="K37" s="386"/>
      <c r="L37" s="363">
        <f t="shared" ref="L37" si="29">$L$15</f>
        <v>0.29166666666666669</v>
      </c>
      <c r="M37" s="364"/>
      <c r="N37" s="357"/>
      <c r="O37" s="358"/>
      <c r="P37" s="359"/>
      <c r="Q37" s="363">
        <f t="shared" ref="Q37" si="30">Q35</f>
        <v>0.29166666666666669</v>
      </c>
      <c r="R37" s="387"/>
      <c r="S37" s="357"/>
      <c r="T37" s="358"/>
      <c r="U37" s="359"/>
      <c r="V37" s="363">
        <v>0.6875</v>
      </c>
      <c r="W37" s="364"/>
      <c r="X37" s="357"/>
      <c r="Y37" s="358"/>
      <c r="Z37" s="359"/>
    </row>
    <row r="38" spans="1:26" ht="17.100000000000001" customHeight="1" x14ac:dyDescent="0.25">
      <c r="A38" s="370"/>
      <c r="B38" s="371"/>
      <c r="C38" s="372"/>
      <c r="D38" s="375"/>
      <c r="E38" s="376"/>
      <c r="F38" s="377"/>
      <c r="G38" s="382">
        <f t="shared" si="1"/>
        <v>0.54166666666666663</v>
      </c>
      <c r="H38" s="383"/>
      <c r="I38" s="384"/>
      <c r="J38" s="385"/>
      <c r="K38" s="386"/>
      <c r="L38" s="365"/>
      <c r="M38" s="366"/>
      <c r="N38" s="360"/>
      <c r="O38" s="361"/>
      <c r="P38" s="362"/>
      <c r="Q38" s="365"/>
      <c r="R38" s="388"/>
      <c r="S38" s="360"/>
      <c r="T38" s="361"/>
      <c r="U38" s="362"/>
      <c r="V38" s="365"/>
      <c r="W38" s="366"/>
      <c r="X38" s="360"/>
      <c r="Y38" s="361"/>
      <c r="Z38" s="362"/>
    </row>
    <row r="39" spans="1:26" ht="17.100000000000001" customHeight="1" x14ac:dyDescent="0.25">
      <c r="A39" s="367">
        <f t="shared" ref="A39" ca="1" si="31">A37+1</f>
        <v>46328</v>
      </c>
      <c r="B39" s="368"/>
      <c r="C39" s="369"/>
      <c r="D39" s="351" t="str">
        <f>'Наряд на РПО'!H20</f>
        <v>10UJA from elev. -0.100/ +6.800</v>
      </c>
      <c r="E39" s="373"/>
      <c r="F39" s="374"/>
      <c r="G39" s="380">
        <f t="shared" si="1"/>
        <v>0.29166666666666669</v>
      </c>
      <c r="H39" s="381"/>
      <c r="I39" s="384"/>
      <c r="J39" s="385"/>
      <c r="K39" s="386"/>
      <c r="L39" s="363">
        <f t="shared" ref="L39:L43" si="32">$L$15</f>
        <v>0.29166666666666669</v>
      </c>
      <c r="M39" s="364"/>
      <c r="N39" s="357"/>
      <c r="O39" s="358"/>
      <c r="P39" s="359"/>
      <c r="Q39" s="363">
        <f t="shared" ref="Q39" si="33">Q37</f>
        <v>0.29166666666666669</v>
      </c>
      <c r="R39" s="387"/>
      <c r="S39" s="357"/>
      <c r="T39" s="358"/>
      <c r="U39" s="359"/>
      <c r="V39" s="363">
        <v>0.6875</v>
      </c>
      <c r="W39" s="364"/>
      <c r="X39" s="357"/>
      <c r="Y39" s="358"/>
      <c r="Z39" s="359"/>
    </row>
    <row r="40" spans="1:26" ht="17.100000000000001" customHeight="1" x14ac:dyDescent="0.25">
      <c r="A40" s="370"/>
      <c r="B40" s="371"/>
      <c r="C40" s="372"/>
      <c r="D40" s="375"/>
      <c r="E40" s="376"/>
      <c r="F40" s="377"/>
      <c r="G40" s="382">
        <f t="shared" si="1"/>
        <v>0.54166666666666663</v>
      </c>
      <c r="H40" s="383"/>
      <c r="I40" s="384"/>
      <c r="J40" s="385"/>
      <c r="K40" s="386"/>
      <c r="L40" s="365"/>
      <c r="M40" s="366"/>
      <c r="N40" s="360"/>
      <c r="O40" s="361"/>
      <c r="P40" s="362"/>
      <c r="Q40" s="365"/>
      <c r="R40" s="388"/>
      <c r="S40" s="360"/>
      <c r="T40" s="361"/>
      <c r="U40" s="362"/>
      <c r="V40" s="365"/>
      <c r="W40" s="366"/>
      <c r="X40" s="360"/>
      <c r="Y40" s="361"/>
      <c r="Z40" s="362"/>
    </row>
    <row r="41" spans="1:26" ht="17.100000000000001" customHeight="1" x14ac:dyDescent="0.25">
      <c r="A41" s="367">
        <f t="shared" ref="A41" ca="1" si="34">A39+1</f>
        <v>46329</v>
      </c>
      <c r="B41" s="368"/>
      <c r="C41" s="369"/>
      <c r="D41" s="351" t="str">
        <f>'Наряд на РПО'!H20</f>
        <v>10UJA from elev. -0.100/ +6.800</v>
      </c>
      <c r="E41" s="373"/>
      <c r="F41" s="374"/>
      <c r="G41" s="380">
        <f t="shared" si="1"/>
        <v>0.29166666666666669</v>
      </c>
      <c r="H41" s="381"/>
      <c r="I41" s="384"/>
      <c r="J41" s="385"/>
      <c r="K41" s="386"/>
      <c r="L41" s="363">
        <f t="shared" si="32"/>
        <v>0.29166666666666669</v>
      </c>
      <c r="M41" s="364"/>
      <c r="N41" s="357"/>
      <c r="O41" s="358"/>
      <c r="P41" s="359"/>
      <c r="Q41" s="363">
        <f t="shared" ref="Q41" si="35">Q39</f>
        <v>0.29166666666666669</v>
      </c>
      <c r="R41" s="387"/>
      <c r="S41" s="357"/>
      <c r="T41" s="358"/>
      <c r="U41" s="359"/>
      <c r="V41" s="363">
        <v>0.6875</v>
      </c>
      <c r="W41" s="364"/>
      <c r="X41" s="357"/>
      <c r="Y41" s="358"/>
      <c r="Z41" s="359"/>
    </row>
    <row r="42" spans="1:26" ht="17.100000000000001" customHeight="1" x14ac:dyDescent="0.25">
      <c r="A42" s="370"/>
      <c r="B42" s="371"/>
      <c r="C42" s="372"/>
      <c r="D42" s="375"/>
      <c r="E42" s="376"/>
      <c r="F42" s="377"/>
      <c r="G42" s="382">
        <f t="shared" si="1"/>
        <v>0.54166666666666663</v>
      </c>
      <c r="H42" s="383"/>
      <c r="I42" s="384"/>
      <c r="J42" s="385"/>
      <c r="K42" s="386"/>
      <c r="L42" s="365"/>
      <c r="M42" s="366"/>
      <c r="N42" s="360"/>
      <c r="O42" s="361"/>
      <c r="P42" s="362"/>
      <c r="Q42" s="365"/>
      <c r="R42" s="388"/>
      <c r="S42" s="360"/>
      <c r="T42" s="361"/>
      <c r="U42" s="362"/>
      <c r="V42" s="365"/>
      <c r="W42" s="366"/>
      <c r="X42" s="360"/>
      <c r="Y42" s="361"/>
      <c r="Z42" s="362"/>
    </row>
    <row r="43" spans="1:26" ht="17.100000000000001" customHeight="1" x14ac:dyDescent="0.25">
      <c r="A43" s="367">
        <f t="shared" ref="A43" ca="1" si="36">A41+1</f>
        <v>46330</v>
      </c>
      <c r="B43" s="368"/>
      <c r="C43" s="369"/>
      <c r="D43" s="351" t="str">
        <f>'Наряд на РПО'!H20</f>
        <v>10UJA from elev. -0.100/ +6.800</v>
      </c>
      <c r="E43" s="373"/>
      <c r="F43" s="374"/>
      <c r="G43" s="380">
        <f t="shared" si="1"/>
        <v>0.29166666666666669</v>
      </c>
      <c r="H43" s="381"/>
      <c r="I43" s="384"/>
      <c r="J43" s="385"/>
      <c r="K43" s="386"/>
      <c r="L43" s="363">
        <f t="shared" si="32"/>
        <v>0.29166666666666669</v>
      </c>
      <c r="M43" s="364"/>
      <c r="N43" s="357"/>
      <c r="O43" s="358"/>
      <c r="P43" s="359"/>
      <c r="Q43" s="363">
        <f t="shared" ref="Q43" si="37">Q41</f>
        <v>0.29166666666666669</v>
      </c>
      <c r="R43" s="387"/>
      <c r="S43" s="357"/>
      <c r="T43" s="358"/>
      <c r="U43" s="359"/>
      <c r="V43" s="363">
        <v>0.6875</v>
      </c>
      <c r="W43" s="364"/>
      <c r="X43" s="357"/>
      <c r="Y43" s="358"/>
      <c r="Z43" s="359"/>
    </row>
    <row r="44" spans="1:26" ht="17.100000000000001" customHeight="1" x14ac:dyDescent="0.25">
      <c r="A44" s="370"/>
      <c r="B44" s="371"/>
      <c r="C44" s="372"/>
      <c r="D44" s="375"/>
      <c r="E44" s="376"/>
      <c r="F44" s="377"/>
      <c r="G44" s="382">
        <f t="shared" si="1"/>
        <v>0.54166666666666663</v>
      </c>
      <c r="H44" s="383"/>
      <c r="I44" s="384"/>
      <c r="J44" s="385"/>
      <c r="K44" s="386"/>
      <c r="L44" s="365"/>
      <c r="M44" s="366"/>
      <c r="N44" s="360"/>
      <c r="O44" s="361"/>
      <c r="P44" s="362"/>
      <c r="Q44" s="365"/>
      <c r="R44" s="388"/>
      <c r="S44" s="360"/>
      <c r="T44" s="361"/>
      <c r="U44" s="362"/>
      <c r="V44" s="365"/>
      <c r="W44" s="366"/>
      <c r="X44" s="360"/>
      <c r="Y44" s="361"/>
      <c r="Z44" s="362"/>
    </row>
  </sheetData>
  <mergeCells count="200">
    <mergeCell ref="G17:H17"/>
    <mergeCell ref="G4:K12"/>
    <mergeCell ref="L4:U9"/>
    <mergeCell ref="L10:P12"/>
    <mergeCell ref="Q10:U12"/>
    <mergeCell ref="Q17:R18"/>
    <mergeCell ref="S17:U18"/>
    <mergeCell ref="G39:H39"/>
    <mergeCell ref="G40:H40"/>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Q27:R28"/>
    <mergeCell ref="S27:U28"/>
    <mergeCell ref="Q29:R30"/>
    <mergeCell ref="I39:K39"/>
    <mergeCell ref="I40:K40"/>
    <mergeCell ref="I41:K41"/>
    <mergeCell ref="I42:K42"/>
    <mergeCell ref="I43:K43"/>
    <mergeCell ref="I44:K44"/>
    <mergeCell ref="Q39:R40"/>
    <mergeCell ref="S39:U40"/>
    <mergeCell ref="Q41:R42"/>
    <mergeCell ref="S41:U42"/>
    <mergeCell ref="Q43:R44"/>
    <mergeCell ref="S43:U44"/>
    <mergeCell ref="S29:U30"/>
    <mergeCell ref="Q31:R32"/>
    <mergeCell ref="S31:U32"/>
    <mergeCell ref="Q33:R34"/>
    <mergeCell ref="S33:U34"/>
    <mergeCell ref="Q35:R36"/>
    <mergeCell ref="S35:U36"/>
    <mergeCell ref="Q37:R38"/>
    <mergeCell ref="S37:U38"/>
    <mergeCell ref="I15:K15"/>
    <mergeCell ref="I16:K16"/>
    <mergeCell ref="I17:K17"/>
    <mergeCell ref="I18:K18"/>
    <mergeCell ref="N27:P28"/>
    <mergeCell ref="V23:W24"/>
    <mergeCell ref="V15:W16"/>
    <mergeCell ref="V27:W28"/>
    <mergeCell ref="G33:H33"/>
    <mergeCell ref="I25:K25"/>
    <mergeCell ref="I26:K26"/>
    <mergeCell ref="I27:K27"/>
    <mergeCell ref="I28:K28"/>
    <mergeCell ref="I29:K29"/>
    <mergeCell ref="I30:K30"/>
    <mergeCell ref="I31:K31"/>
    <mergeCell ref="I32:K32"/>
    <mergeCell ref="I33:K33"/>
    <mergeCell ref="S15:U16"/>
    <mergeCell ref="Q15:R16"/>
    <mergeCell ref="I19:K19"/>
    <mergeCell ref="Q19:R20"/>
    <mergeCell ref="S19:U20"/>
    <mergeCell ref="Q21:R22"/>
    <mergeCell ref="N29:P30"/>
    <mergeCell ref="N31:P32"/>
    <mergeCell ref="N33:P34"/>
    <mergeCell ref="N35:P36"/>
    <mergeCell ref="N37:P38"/>
    <mergeCell ref="N39:P40"/>
    <mergeCell ref="N41:P42"/>
    <mergeCell ref="N43:P44"/>
    <mergeCell ref="I20:K20"/>
    <mergeCell ref="I34:K34"/>
    <mergeCell ref="I35:K35"/>
    <mergeCell ref="V43:W44"/>
    <mergeCell ref="X43:Z44"/>
    <mergeCell ref="A43:C44"/>
    <mergeCell ref="D43:F44"/>
    <mergeCell ref="L43:M44"/>
    <mergeCell ref="V39:W40"/>
    <mergeCell ref="X39:Z40"/>
    <mergeCell ref="A41:C42"/>
    <mergeCell ref="D41:F42"/>
    <mergeCell ref="L41:M42"/>
    <mergeCell ref="V41:W42"/>
    <mergeCell ref="X41:Z42"/>
    <mergeCell ref="A39:C40"/>
    <mergeCell ref="D39:F40"/>
    <mergeCell ref="L39:M40"/>
    <mergeCell ref="G42:H42"/>
    <mergeCell ref="G43:H43"/>
    <mergeCell ref="G44:H44"/>
    <mergeCell ref="G41:H41"/>
    <mergeCell ref="A37:C38"/>
    <mergeCell ref="D37:F38"/>
    <mergeCell ref="L37:M38"/>
    <mergeCell ref="V37:W38"/>
    <mergeCell ref="X37:Z38"/>
    <mergeCell ref="A35:C36"/>
    <mergeCell ref="D35:F36"/>
    <mergeCell ref="L35:M36"/>
    <mergeCell ref="I36:K36"/>
    <mergeCell ref="I37:K37"/>
    <mergeCell ref="I38:K38"/>
    <mergeCell ref="G35:H35"/>
    <mergeCell ref="G36:H36"/>
    <mergeCell ref="G37:H37"/>
    <mergeCell ref="G38:H38"/>
    <mergeCell ref="A31:C32"/>
    <mergeCell ref="D31:F32"/>
    <mergeCell ref="L31:M32"/>
    <mergeCell ref="V31:W32"/>
    <mergeCell ref="X31:Z32"/>
    <mergeCell ref="V35:W36"/>
    <mergeCell ref="X35:Z36"/>
    <mergeCell ref="A33:C34"/>
    <mergeCell ref="D33:F34"/>
    <mergeCell ref="L33:M34"/>
    <mergeCell ref="V33:W34"/>
    <mergeCell ref="X33:Z34"/>
    <mergeCell ref="G34:H34"/>
    <mergeCell ref="X23:Z24"/>
    <mergeCell ref="A25:C26"/>
    <mergeCell ref="D25:F26"/>
    <mergeCell ref="L25:M26"/>
    <mergeCell ref="V25:W26"/>
    <mergeCell ref="X25:Z26"/>
    <mergeCell ref="A23:C24"/>
    <mergeCell ref="D23:F24"/>
    <mergeCell ref="L23:M24"/>
    <mergeCell ref="N23:P24"/>
    <mergeCell ref="N25:P26"/>
    <mergeCell ref="I23:K23"/>
    <mergeCell ref="I24:K24"/>
    <mergeCell ref="Q23:R24"/>
    <mergeCell ref="S23:U24"/>
    <mergeCell ref="Q25:R26"/>
    <mergeCell ref="S25:U26"/>
    <mergeCell ref="A21:C22"/>
    <mergeCell ref="D21:F22"/>
    <mergeCell ref="L21:M22"/>
    <mergeCell ref="V21:W22"/>
    <mergeCell ref="X21:Z22"/>
    <mergeCell ref="A19:C20"/>
    <mergeCell ref="D19:F20"/>
    <mergeCell ref="L19:M20"/>
    <mergeCell ref="V19:W20"/>
    <mergeCell ref="N19:P20"/>
    <mergeCell ref="N21:P22"/>
    <mergeCell ref="I21:K21"/>
    <mergeCell ref="I22:K22"/>
    <mergeCell ref="S21:U22"/>
    <mergeCell ref="X27:Z28"/>
    <mergeCell ref="V29:W30"/>
    <mergeCell ref="X29:Z30"/>
    <mergeCell ref="A4:C14"/>
    <mergeCell ref="A27:C28"/>
    <mergeCell ref="D27:F28"/>
    <mergeCell ref="L27:M28"/>
    <mergeCell ref="A29:C30"/>
    <mergeCell ref="D29:F30"/>
    <mergeCell ref="L29:M30"/>
    <mergeCell ref="A15:C16"/>
    <mergeCell ref="D15:F16"/>
    <mergeCell ref="L15:M16"/>
    <mergeCell ref="X15:Z16"/>
    <mergeCell ref="A17:C18"/>
    <mergeCell ref="D17:F18"/>
    <mergeCell ref="L17:M18"/>
    <mergeCell ref="V17:W18"/>
    <mergeCell ref="X17:Z18"/>
    <mergeCell ref="G15:H15"/>
    <mergeCell ref="G16:H16"/>
    <mergeCell ref="N15:P16"/>
    <mergeCell ref="N17:P18"/>
    <mergeCell ref="X19:Z20"/>
    <mergeCell ref="A1:F3"/>
    <mergeCell ref="D4:F14"/>
    <mergeCell ref="V4:Z9"/>
    <mergeCell ref="V10:Z12"/>
    <mergeCell ref="X13:Z14"/>
    <mergeCell ref="G1:U3"/>
    <mergeCell ref="V1:W3"/>
    <mergeCell ref="X1:Z3"/>
    <mergeCell ref="N13:P14"/>
    <mergeCell ref="G13:H14"/>
    <mergeCell ref="L13:M14"/>
    <mergeCell ref="V13:W14"/>
    <mergeCell ref="Q13:R14"/>
    <mergeCell ref="S13:U14"/>
    <mergeCell ref="I13:K14"/>
  </mergeCells>
  <pageMargins left="0.25" right="0.25" top="0.75" bottom="0.75" header="0.3" footer="0.3"/>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Z100"/>
  <sheetViews>
    <sheetView view="pageBreakPreview" zoomScale="85" zoomScaleNormal="100" zoomScaleSheetLayoutView="85" zoomScalePageLayoutView="70" workbookViewId="0">
      <selection activeCell="D63" sqref="D63:Z64"/>
    </sheetView>
  </sheetViews>
  <sheetFormatPr defaultColWidth="3.140625" defaultRowHeight="15" customHeight="1" x14ac:dyDescent="0.25"/>
  <cols>
    <col min="1" max="26" width="3.7109375" customWidth="1"/>
  </cols>
  <sheetData>
    <row r="1" spans="1:26" ht="15" customHeight="1" x14ac:dyDescent="0.25">
      <c r="A1" s="15"/>
      <c r="B1" s="65"/>
      <c r="C1" s="65"/>
      <c r="D1" s="65"/>
      <c r="E1" s="65"/>
      <c r="F1" s="65"/>
      <c r="G1" s="425" t="s">
        <v>68</v>
      </c>
      <c r="H1" s="426"/>
      <c r="I1" s="426"/>
      <c r="J1" s="426"/>
      <c r="K1" s="426"/>
      <c r="L1" s="426"/>
      <c r="M1" s="426"/>
      <c r="N1" s="426"/>
      <c r="O1" s="426"/>
      <c r="P1" s="426"/>
      <c r="Q1" s="426"/>
      <c r="R1" s="426"/>
      <c r="S1" s="427"/>
      <c r="T1" s="431" t="s">
        <v>62</v>
      </c>
      <c r="U1" s="431"/>
      <c r="V1" s="431"/>
      <c r="W1" s="80"/>
      <c r="X1" s="80"/>
      <c r="Y1" s="80"/>
      <c r="Z1" s="81"/>
    </row>
    <row r="2" spans="1:26" ht="15" customHeight="1" x14ac:dyDescent="0.25">
      <c r="A2" s="17"/>
      <c r="B2" s="66"/>
      <c r="C2" s="66"/>
      <c r="D2" s="66"/>
      <c r="E2" s="66"/>
      <c r="F2" s="66"/>
      <c r="G2" s="428"/>
      <c r="H2" s="429"/>
      <c r="I2" s="429"/>
      <c r="J2" s="429"/>
      <c r="K2" s="429"/>
      <c r="L2" s="429"/>
      <c r="M2" s="429"/>
      <c r="N2" s="429"/>
      <c r="O2" s="429"/>
      <c r="P2" s="429"/>
      <c r="Q2" s="429"/>
      <c r="R2" s="429"/>
      <c r="S2" s="430"/>
      <c r="T2" s="432"/>
      <c r="U2" s="432"/>
      <c r="V2" s="432"/>
      <c r="W2" s="433"/>
      <c r="X2" s="433"/>
      <c r="Y2" s="433"/>
      <c r="Z2" s="434"/>
    </row>
    <row r="3" spans="1:26" ht="15" customHeight="1" x14ac:dyDescent="0.25">
      <c r="A3" s="435" t="s">
        <v>0</v>
      </c>
      <c r="B3" s="67"/>
      <c r="C3" s="67"/>
      <c r="D3" s="67"/>
      <c r="E3" s="67"/>
      <c r="F3" s="67"/>
      <c r="G3" s="67"/>
      <c r="H3" s="68"/>
      <c r="I3" s="437" t="str">
        <f>'Наряд на РПО'!G6</f>
        <v>Филиал Общества с ограниченной ответственностью «Трест Росспецэнергомонтаж» Египет, г. Каир
Branch office of "Trest RosSEM" LLC, Cairo, Egypt</v>
      </c>
      <c r="J3" s="24"/>
      <c r="K3" s="24"/>
      <c r="L3" s="24"/>
      <c r="M3" s="24"/>
      <c r="N3" s="24"/>
      <c r="O3" s="24"/>
      <c r="P3" s="24"/>
      <c r="Q3" s="24"/>
      <c r="R3" s="24"/>
      <c r="S3" s="24"/>
      <c r="T3" s="24"/>
      <c r="U3" s="24"/>
      <c r="V3" s="24"/>
      <c r="W3" s="24"/>
      <c r="X3" s="24"/>
      <c r="Y3" s="24"/>
      <c r="Z3" s="32"/>
    </row>
    <row r="4" spans="1:26" ht="15" customHeight="1" x14ac:dyDescent="0.25">
      <c r="A4" s="436"/>
      <c r="B4" s="69"/>
      <c r="C4" s="69"/>
      <c r="D4" s="69"/>
      <c r="E4" s="69"/>
      <c r="F4" s="69"/>
      <c r="G4" s="69"/>
      <c r="H4" s="70"/>
      <c r="I4" s="438"/>
      <c r="J4" s="34"/>
      <c r="K4" s="34"/>
      <c r="L4" s="34"/>
      <c r="M4" s="34"/>
      <c r="N4" s="34"/>
      <c r="O4" s="34"/>
      <c r="P4" s="34"/>
      <c r="Q4" s="34"/>
      <c r="R4" s="34"/>
      <c r="S4" s="34"/>
      <c r="T4" s="34"/>
      <c r="U4" s="34"/>
      <c r="V4" s="34"/>
      <c r="W4" s="34"/>
      <c r="X4" s="34"/>
      <c r="Y4" s="34"/>
      <c r="Z4" s="35"/>
    </row>
    <row r="5" spans="1:26" ht="15" customHeight="1" x14ac:dyDescent="0.25">
      <c r="A5" s="435" t="s">
        <v>69</v>
      </c>
      <c r="B5" s="67"/>
      <c r="C5" s="67"/>
      <c r="D5" s="67"/>
      <c r="E5" s="67"/>
      <c r="F5" s="67"/>
      <c r="G5" s="118" t="str">
        <f>'Наряд на РПО'!H20</f>
        <v>10UJA from elev. -0.100/ +6.800</v>
      </c>
      <c r="H5" s="116"/>
      <c r="I5" s="116"/>
      <c r="J5" s="116"/>
      <c r="K5" s="116"/>
      <c r="L5" s="116"/>
      <c r="M5" s="116"/>
      <c r="N5" s="116"/>
      <c r="O5" s="116"/>
      <c r="P5" s="116"/>
      <c r="Q5" s="116"/>
      <c r="R5" s="116"/>
      <c r="S5" s="116"/>
      <c r="T5" s="116"/>
      <c r="U5" s="116"/>
      <c r="V5" s="116"/>
      <c r="W5" s="116"/>
      <c r="X5" s="116"/>
      <c r="Y5" s="116"/>
      <c r="Z5" s="119"/>
    </row>
    <row r="6" spans="1:26" ht="15" customHeight="1" x14ac:dyDescent="0.25">
      <c r="A6" s="436"/>
      <c r="B6" s="69"/>
      <c r="C6" s="69"/>
      <c r="D6" s="69"/>
      <c r="E6" s="69"/>
      <c r="F6" s="69"/>
      <c r="G6" s="120"/>
      <c r="H6" s="117"/>
      <c r="I6" s="117"/>
      <c r="J6" s="117"/>
      <c r="K6" s="117"/>
      <c r="L6" s="117"/>
      <c r="M6" s="117"/>
      <c r="N6" s="117"/>
      <c r="O6" s="117"/>
      <c r="P6" s="117"/>
      <c r="Q6" s="117"/>
      <c r="R6" s="117"/>
      <c r="S6" s="117"/>
      <c r="T6" s="117"/>
      <c r="U6" s="117"/>
      <c r="V6" s="117"/>
      <c r="W6" s="117"/>
      <c r="X6" s="117"/>
      <c r="Y6" s="117"/>
      <c r="Z6" s="121"/>
    </row>
    <row r="7" spans="1:26" ht="15" customHeight="1" x14ac:dyDescent="0.25">
      <c r="A7" s="435" t="s">
        <v>1</v>
      </c>
      <c r="B7" s="67"/>
      <c r="C7" s="67"/>
      <c r="D7" s="67"/>
      <c r="E7" s="67"/>
      <c r="F7" s="67"/>
      <c r="G7" s="132"/>
      <c r="H7" s="86"/>
      <c r="I7" s="86"/>
      <c r="J7" s="86"/>
      <c r="K7" s="86"/>
      <c r="L7" s="86"/>
      <c r="M7" s="87"/>
      <c r="N7" s="96" t="s">
        <v>70</v>
      </c>
      <c r="O7" s="90"/>
      <c r="P7" s="90"/>
      <c r="Q7" s="90"/>
      <c r="R7" s="90"/>
      <c r="S7" s="90"/>
      <c r="T7" s="389"/>
      <c r="U7" s="439">
        <f ca="1">'Наряд на РПО'!E8</f>
        <v>46316</v>
      </c>
      <c r="V7" s="440"/>
      <c r="W7" s="440"/>
      <c r="X7" s="440"/>
      <c r="Y7" s="440"/>
      <c r="Z7" s="441"/>
    </row>
    <row r="8" spans="1:26" ht="15" customHeight="1" x14ac:dyDescent="0.25">
      <c r="A8" s="436"/>
      <c r="B8" s="69"/>
      <c r="C8" s="69"/>
      <c r="D8" s="69"/>
      <c r="E8" s="69"/>
      <c r="F8" s="69"/>
      <c r="G8" s="133"/>
      <c r="H8" s="88"/>
      <c r="I8" s="88"/>
      <c r="J8" s="88"/>
      <c r="K8" s="88"/>
      <c r="L8" s="88"/>
      <c r="M8" s="89"/>
      <c r="N8" s="327"/>
      <c r="O8" s="92"/>
      <c r="P8" s="92"/>
      <c r="Q8" s="92"/>
      <c r="R8" s="92"/>
      <c r="S8" s="92"/>
      <c r="T8" s="391"/>
      <c r="U8" s="442"/>
      <c r="V8" s="442"/>
      <c r="W8" s="442"/>
      <c r="X8" s="442"/>
      <c r="Y8" s="442"/>
      <c r="Z8" s="443"/>
    </row>
    <row r="9" spans="1:26" ht="15" customHeight="1" x14ac:dyDescent="0.25">
      <c r="A9" s="103" t="s">
        <v>43</v>
      </c>
      <c r="B9" s="103"/>
      <c r="C9" s="103"/>
      <c r="D9" s="103"/>
      <c r="E9" s="103"/>
      <c r="F9" s="103"/>
      <c r="G9" s="409" t="str">
        <f>'Наряд на РПО'!H18</f>
        <v>Ремонт дефектов поверхностей ЖК, бетонной смесью или ремонтным составом/Repair of LCD surface defects with concrete mixture or repair compound</v>
      </c>
      <c r="H9" s="409"/>
      <c r="I9" s="409"/>
      <c r="J9" s="409"/>
      <c r="K9" s="409"/>
      <c r="L9" s="409"/>
      <c r="M9" s="409"/>
      <c r="N9" s="409"/>
      <c r="O9" s="409"/>
      <c r="P9" s="409"/>
      <c r="Q9" s="409"/>
      <c r="R9" s="409"/>
      <c r="S9" s="409"/>
      <c r="T9" s="409"/>
      <c r="U9" s="409"/>
      <c r="V9" s="409"/>
      <c r="W9" s="409"/>
      <c r="X9" s="409"/>
      <c r="Y9" s="409"/>
      <c r="Z9" s="409"/>
    </row>
    <row r="10" spans="1:26" ht="15" customHeight="1" x14ac:dyDescent="0.25">
      <c r="A10" s="103"/>
      <c r="B10" s="103"/>
      <c r="C10" s="103"/>
      <c r="D10" s="103"/>
      <c r="E10" s="103"/>
      <c r="F10" s="103"/>
      <c r="G10" s="409"/>
      <c r="H10" s="409"/>
      <c r="I10" s="409"/>
      <c r="J10" s="409"/>
      <c r="K10" s="409"/>
      <c r="L10" s="409"/>
      <c r="M10" s="409"/>
      <c r="N10" s="409"/>
      <c r="O10" s="409"/>
      <c r="P10" s="409"/>
      <c r="Q10" s="409"/>
      <c r="R10" s="409"/>
      <c r="S10" s="409"/>
      <c r="T10" s="409"/>
      <c r="U10" s="409"/>
      <c r="V10" s="409"/>
      <c r="W10" s="409"/>
      <c r="X10" s="409"/>
      <c r="Y10" s="409"/>
      <c r="Z10" s="409"/>
    </row>
    <row r="11" spans="1:26" ht="15" customHeight="1" x14ac:dyDescent="0.25">
      <c r="A11" s="67" t="s">
        <v>71</v>
      </c>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spans="1:26" ht="15" customHeight="1" x14ac:dyDescent="0.25">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spans="1:26" ht="15" customHeight="1" x14ac:dyDescent="0.25">
      <c r="A13" s="300" t="s">
        <v>72</v>
      </c>
      <c r="B13" s="301"/>
      <c r="C13" s="302"/>
      <c r="D13" s="410" t="s">
        <v>336</v>
      </c>
      <c r="E13" s="411"/>
      <c r="F13" s="411"/>
      <c r="G13" s="411"/>
      <c r="H13" s="411"/>
      <c r="I13" s="411"/>
      <c r="J13" s="411"/>
      <c r="K13" s="411"/>
      <c r="L13" s="411"/>
      <c r="M13" s="411"/>
      <c r="N13" s="411"/>
      <c r="O13" s="411"/>
      <c r="P13" s="411"/>
      <c r="Q13" s="411"/>
      <c r="R13" s="411"/>
      <c r="S13" s="411"/>
      <c r="T13" s="411"/>
      <c r="U13" s="411"/>
      <c r="V13" s="411"/>
      <c r="W13" s="411"/>
      <c r="X13" s="411"/>
      <c r="Y13" s="411"/>
      <c r="Z13" s="412"/>
    </row>
    <row r="14" spans="1:26" ht="14.25" customHeight="1" x14ac:dyDescent="0.25">
      <c r="A14" s="306"/>
      <c r="B14" s="307"/>
      <c r="C14" s="308"/>
      <c r="D14" s="226"/>
      <c r="E14" s="227"/>
      <c r="F14" s="227"/>
      <c r="G14" s="227"/>
      <c r="H14" s="227"/>
      <c r="I14" s="227"/>
      <c r="J14" s="227"/>
      <c r="K14" s="227"/>
      <c r="L14" s="227"/>
      <c r="M14" s="227"/>
      <c r="N14" s="227"/>
      <c r="O14" s="227"/>
      <c r="P14" s="227"/>
      <c r="Q14" s="227"/>
      <c r="R14" s="227"/>
      <c r="S14" s="227"/>
      <c r="T14" s="227"/>
      <c r="U14" s="227"/>
      <c r="V14" s="227"/>
      <c r="W14" s="227"/>
      <c r="X14" s="227"/>
      <c r="Y14" s="227"/>
      <c r="Z14" s="413"/>
    </row>
    <row r="15" spans="1:26" ht="15" customHeight="1" x14ac:dyDescent="0.25">
      <c r="A15" s="414" t="s">
        <v>51</v>
      </c>
      <c r="B15" s="415"/>
      <c r="C15" s="415"/>
      <c r="D15" s="415"/>
      <c r="E15" s="415"/>
      <c r="F15" s="416"/>
      <c r="G15" s="410" t="s">
        <v>337</v>
      </c>
      <c r="H15" s="411"/>
      <c r="I15" s="411"/>
      <c r="J15" s="411"/>
      <c r="K15" s="411"/>
      <c r="L15" s="411"/>
      <c r="M15" s="411"/>
      <c r="N15" s="411"/>
      <c r="O15" s="411"/>
      <c r="P15" s="411"/>
      <c r="Q15" s="411"/>
      <c r="R15" s="411"/>
      <c r="S15" s="411"/>
      <c r="T15" s="411"/>
      <c r="U15" s="411"/>
      <c r="V15" s="411"/>
      <c r="W15" s="411"/>
      <c r="X15" s="411"/>
      <c r="Y15" s="411"/>
      <c r="Z15" s="412"/>
    </row>
    <row r="16" spans="1:26" ht="74.25" customHeight="1" x14ac:dyDescent="0.25">
      <c r="A16" s="417"/>
      <c r="B16" s="418"/>
      <c r="C16" s="418"/>
      <c r="D16" s="418"/>
      <c r="E16" s="418"/>
      <c r="F16" s="419"/>
      <c r="G16" s="226"/>
      <c r="H16" s="227"/>
      <c r="I16" s="227"/>
      <c r="J16" s="227"/>
      <c r="K16" s="227"/>
      <c r="L16" s="227"/>
      <c r="M16" s="227"/>
      <c r="N16" s="227"/>
      <c r="O16" s="227"/>
      <c r="P16" s="227"/>
      <c r="Q16" s="227"/>
      <c r="R16" s="227"/>
      <c r="S16" s="227"/>
      <c r="T16" s="227"/>
      <c r="U16" s="227"/>
      <c r="V16" s="227"/>
      <c r="W16" s="227"/>
      <c r="X16" s="227"/>
      <c r="Y16" s="227"/>
      <c r="Z16" s="413"/>
    </row>
    <row r="17" spans="1:26" ht="15" customHeight="1" x14ac:dyDescent="0.25">
      <c r="A17" s="300" t="s">
        <v>182</v>
      </c>
      <c r="B17" s="301"/>
      <c r="C17" s="301"/>
      <c r="D17" s="301"/>
      <c r="E17" s="301"/>
      <c r="F17" s="302"/>
      <c r="G17" s="410" t="s">
        <v>436</v>
      </c>
      <c r="H17" s="420"/>
      <c r="I17" s="420"/>
      <c r="J17" s="420"/>
      <c r="K17" s="420"/>
      <c r="L17" s="420"/>
      <c r="M17" s="420"/>
      <c r="N17" s="420"/>
      <c r="O17" s="420"/>
      <c r="P17" s="420"/>
      <c r="Q17" s="420"/>
      <c r="R17" s="420"/>
      <c r="S17" s="420"/>
      <c r="T17" s="420"/>
      <c r="U17" s="420"/>
      <c r="V17" s="420"/>
      <c r="W17" s="420"/>
      <c r="X17" s="420"/>
      <c r="Y17" s="420"/>
      <c r="Z17" s="421"/>
    </row>
    <row r="18" spans="1:26" ht="15" customHeight="1" x14ac:dyDescent="0.25">
      <c r="A18" s="306"/>
      <c r="B18" s="307"/>
      <c r="C18" s="307"/>
      <c r="D18" s="307"/>
      <c r="E18" s="307"/>
      <c r="F18" s="308"/>
      <c r="G18" s="422"/>
      <c r="H18" s="423"/>
      <c r="I18" s="423"/>
      <c r="J18" s="423"/>
      <c r="K18" s="423"/>
      <c r="L18" s="423"/>
      <c r="M18" s="423"/>
      <c r="N18" s="423"/>
      <c r="O18" s="423"/>
      <c r="P18" s="423"/>
      <c r="Q18" s="423"/>
      <c r="R18" s="423"/>
      <c r="S18" s="423"/>
      <c r="T18" s="423"/>
      <c r="U18" s="423"/>
      <c r="V18" s="423"/>
      <c r="W18" s="423"/>
      <c r="X18" s="423"/>
      <c r="Y18" s="423"/>
      <c r="Z18" s="424"/>
    </row>
    <row r="19" spans="1:26" ht="15" customHeight="1" x14ac:dyDescent="0.25">
      <c r="A19" s="300" t="s">
        <v>73</v>
      </c>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2"/>
    </row>
    <row r="20" spans="1:26" ht="15" customHeight="1" x14ac:dyDescent="0.25">
      <c r="A20" s="303"/>
      <c r="B20" s="304"/>
      <c r="C20" s="304"/>
      <c r="D20" s="304"/>
      <c r="E20" s="304"/>
      <c r="F20" s="304"/>
      <c r="G20" s="304"/>
      <c r="H20" s="304"/>
      <c r="I20" s="304"/>
      <c r="J20" s="304"/>
      <c r="K20" s="304"/>
      <c r="L20" s="304"/>
      <c r="M20" s="304"/>
      <c r="N20" s="304"/>
      <c r="O20" s="304"/>
      <c r="P20" s="304"/>
      <c r="Q20" s="304"/>
      <c r="R20" s="304"/>
      <c r="S20" s="304"/>
      <c r="T20" s="304"/>
      <c r="U20" s="304"/>
      <c r="V20" s="304"/>
      <c r="W20" s="304"/>
      <c r="X20" s="304"/>
      <c r="Y20" s="304"/>
      <c r="Z20" s="305"/>
    </row>
    <row r="21" spans="1:26" ht="15" customHeight="1" x14ac:dyDescent="0.25">
      <c r="A21" s="400" t="s">
        <v>76</v>
      </c>
      <c r="B21" s="401"/>
      <c r="C21" s="401"/>
      <c r="D21" s="401"/>
      <c r="E21" s="401"/>
      <c r="F21" s="401"/>
      <c r="G21" s="401"/>
      <c r="H21" s="401"/>
      <c r="I21" s="401"/>
      <c r="J21" s="401"/>
      <c r="K21" s="401"/>
      <c r="L21" s="401"/>
      <c r="M21" s="401"/>
      <c r="N21" s="401"/>
      <c r="O21" s="401"/>
      <c r="P21" s="401"/>
      <c r="Q21" s="401"/>
      <c r="R21" s="401"/>
      <c r="S21" s="401"/>
      <c r="T21" s="401"/>
      <c r="U21" s="401"/>
      <c r="V21" s="401"/>
      <c r="W21" s="401"/>
      <c r="X21" s="401"/>
      <c r="Y21" s="401"/>
      <c r="Z21" s="402"/>
    </row>
    <row r="22" spans="1:26" ht="14.25" customHeight="1" x14ac:dyDescent="0.25">
      <c r="A22" s="403"/>
      <c r="B22" s="404"/>
      <c r="C22" s="404"/>
      <c r="D22" s="404"/>
      <c r="E22" s="404"/>
      <c r="F22" s="404"/>
      <c r="G22" s="404"/>
      <c r="H22" s="404"/>
      <c r="I22" s="404"/>
      <c r="J22" s="404"/>
      <c r="K22" s="404"/>
      <c r="L22" s="404"/>
      <c r="M22" s="404"/>
      <c r="N22" s="404"/>
      <c r="O22" s="404"/>
      <c r="P22" s="404"/>
      <c r="Q22" s="404"/>
      <c r="R22" s="404"/>
      <c r="S22" s="404"/>
      <c r="T22" s="404"/>
      <c r="U22" s="404"/>
      <c r="V22" s="404"/>
      <c r="W22" s="404"/>
      <c r="X22" s="404"/>
      <c r="Y22" s="404"/>
      <c r="Z22" s="405"/>
    </row>
    <row r="23" spans="1:26" ht="15" customHeight="1" x14ac:dyDescent="0.25">
      <c r="A23" s="300" t="s">
        <v>77</v>
      </c>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2"/>
    </row>
    <row r="24" spans="1:26" ht="15" customHeight="1" x14ac:dyDescent="0.25">
      <c r="A24" s="303"/>
      <c r="B24" s="304"/>
      <c r="C24" s="304"/>
      <c r="D24" s="304"/>
      <c r="E24" s="304"/>
      <c r="F24" s="304"/>
      <c r="G24" s="304"/>
      <c r="H24" s="304"/>
      <c r="I24" s="304"/>
      <c r="J24" s="304"/>
      <c r="K24" s="304"/>
      <c r="L24" s="304"/>
      <c r="M24" s="304"/>
      <c r="N24" s="304"/>
      <c r="O24" s="304"/>
      <c r="P24" s="304"/>
      <c r="Q24" s="304"/>
      <c r="R24" s="304"/>
      <c r="S24" s="304"/>
      <c r="T24" s="304"/>
      <c r="U24" s="304"/>
      <c r="V24" s="304"/>
      <c r="W24" s="304"/>
      <c r="X24" s="304"/>
      <c r="Y24" s="304"/>
      <c r="Z24" s="305"/>
    </row>
    <row r="25" spans="1:26" ht="15" customHeight="1" x14ac:dyDescent="0.25">
      <c r="A25" s="406" t="s">
        <v>78</v>
      </c>
      <c r="B25" s="407"/>
      <c r="C25" s="407"/>
      <c r="D25" s="407"/>
      <c r="E25" s="407"/>
      <c r="F25" s="407"/>
      <c r="G25" s="407"/>
      <c r="H25" s="407"/>
      <c r="I25" s="407"/>
      <c r="J25" s="407"/>
      <c r="K25" s="407"/>
      <c r="L25" s="407"/>
      <c r="M25" s="407"/>
      <c r="N25" s="407"/>
      <c r="O25" s="407"/>
      <c r="P25" s="407"/>
      <c r="Q25" s="407"/>
      <c r="R25" s="407"/>
      <c r="S25" s="407"/>
      <c r="T25" s="407"/>
      <c r="U25" s="407"/>
      <c r="V25" s="407"/>
      <c r="W25" s="407"/>
      <c r="X25" s="407"/>
      <c r="Y25" s="407"/>
      <c r="Z25" s="408"/>
    </row>
    <row r="26" spans="1:26" ht="15" customHeight="1" x14ac:dyDescent="0.25">
      <c r="A26" s="406"/>
      <c r="B26" s="407"/>
      <c r="C26" s="407"/>
      <c r="D26" s="407"/>
      <c r="E26" s="407"/>
      <c r="F26" s="407"/>
      <c r="G26" s="407"/>
      <c r="H26" s="407"/>
      <c r="I26" s="407"/>
      <c r="J26" s="407"/>
      <c r="K26" s="407"/>
      <c r="L26" s="407"/>
      <c r="M26" s="407"/>
      <c r="N26" s="407"/>
      <c r="O26" s="407"/>
      <c r="P26" s="407"/>
      <c r="Q26" s="407"/>
      <c r="R26" s="407"/>
      <c r="S26" s="407"/>
      <c r="T26" s="407"/>
      <c r="U26" s="407"/>
      <c r="V26" s="407"/>
      <c r="W26" s="407"/>
      <c r="X26" s="407"/>
      <c r="Y26" s="407"/>
      <c r="Z26" s="408"/>
    </row>
    <row r="27" spans="1:26" ht="15" customHeight="1" x14ac:dyDescent="0.25">
      <c r="A27" s="354"/>
      <c r="B27" s="355"/>
      <c r="C27" s="355"/>
      <c r="D27" s="355"/>
      <c r="E27" s="355"/>
      <c r="F27" s="355"/>
      <c r="G27" s="355"/>
      <c r="H27" s="355"/>
      <c r="I27" s="355"/>
      <c r="J27" s="355"/>
      <c r="K27" s="355"/>
      <c r="L27" s="355"/>
      <c r="M27" s="355"/>
      <c r="N27" s="355"/>
      <c r="O27" s="355"/>
      <c r="P27" s="355"/>
      <c r="Q27" s="355"/>
      <c r="R27" s="355"/>
      <c r="S27" s="355"/>
      <c r="T27" s="355"/>
      <c r="U27" s="355"/>
      <c r="V27" s="355"/>
      <c r="W27" s="355"/>
      <c r="X27" s="355"/>
      <c r="Y27" s="355"/>
      <c r="Z27" s="356"/>
    </row>
    <row r="28" spans="1:26" ht="15" customHeight="1" x14ac:dyDescent="0.25">
      <c r="A28" s="188" t="s">
        <v>39</v>
      </c>
      <c r="B28" s="192" t="s">
        <v>0</v>
      </c>
      <c r="C28" s="189"/>
      <c r="D28" s="189"/>
      <c r="E28" s="351" t="s">
        <v>74</v>
      </c>
      <c r="F28" s="352"/>
      <c r="G28" s="352"/>
      <c r="H28" s="352"/>
      <c r="I28" s="352"/>
      <c r="J28" s="352"/>
      <c r="K28" s="353"/>
      <c r="L28" s="351" t="s">
        <v>64</v>
      </c>
      <c r="M28" s="353"/>
      <c r="N28" s="188" t="s">
        <v>39</v>
      </c>
      <c r="O28" s="192" t="s">
        <v>0</v>
      </c>
      <c r="P28" s="189"/>
      <c r="Q28" s="189"/>
      <c r="R28" s="351" t="s">
        <v>74</v>
      </c>
      <c r="S28" s="352"/>
      <c r="T28" s="352"/>
      <c r="U28" s="352"/>
      <c r="V28" s="352"/>
      <c r="W28" s="352"/>
      <c r="X28" s="353"/>
      <c r="Y28" s="351" t="s">
        <v>64</v>
      </c>
      <c r="Z28" s="353"/>
    </row>
    <row r="29" spans="1:26" ht="15" customHeight="1" x14ac:dyDescent="0.25">
      <c r="A29" s="188"/>
      <c r="B29" s="189"/>
      <c r="C29" s="189"/>
      <c r="D29" s="189"/>
      <c r="E29" s="354"/>
      <c r="F29" s="355"/>
      <c r="G29" s="355"/>
      <c r="H29" s="355"/>
      <c r="I29" s="355"/>
      <c r="J29" s="355"/>
      <c r="K29" s="356"/>
      <c r="L29" s="354"/>
      <c r="M29" s="356"/>
      <c r="N29" s="188"/>
      <c r="O29" s="189"/>
      <c r="P29" s="189"/>
      <c r="Q29" s="189"/>
      <c r="R29" s="354"/>
      <c r="S29" s="355"/>
      <c r="T29" s="355"/>
      <c r="U29" s="355"/>
      <c r="V29" s="355"/>
      <c r="W29" s="355"/>
      <c r="X29" s="356"/>
      <c r="Y29" s="354"/>
      <c r="Z29" s="356"/>
    </row>
    <row r="30" spans="1:26" ht="15" customHeight="1" x14ac:dyDescent="0.25">
      <c r="A30" s="3">
        <v>1</v>
      </c>
      <c r="B30" s="189" t="s">
        <v>75</v>
      </c>
      <c r="C30" s="189"/>
      <c r="D30" s="189"/>
      <c r="E30" s="397"/>
      <c r="F30" s="398"/>
      <c r="G30" s="398"/>
      <c r="H30" s="398"/>
      <c r="I30" s="398"/>
      <c r="J30" s="398"/>
      <c r="K30" s="399"/>
      <c r="L30" s="397"/>
      <c r="M30" s="399"/>
      <c r="N30" s="3">
        <v>19</v>
      </c>
      <c r="O30" s="189" t="s">
        <v>75</v>
      </c>
      <c r="P30" s="189"/>
      <c r="Q30" s="189"/>
      <c r="R30" s="397"/>
      <c r="S30" s="398"/>
      <c r="T30" s="398"/>
      <c r="U30" s="398"/>
      <c r="V30" s="398"/>
      <c r="W30" s="398"/>
      <c r="X30" s="399"/>
      <c r="Y30" s="397"/>
      <c r="Z30" s="399"/>
    </row>
    <row r="31" spans="1:26" ht="15" customHeight="1" x14ac:dyDescent="0.25">
      <c r="A31" s="3">
        <v>2</v>
      </c>
      <c r="B31" s="189" t="s">
        <v>75</v>
      </c>
      <c r="C31" s="189"/>
      <c r="D31" s="189"/>
      <c r="E31" s="397"/>
      <c r="F31" s="398"/>
      <c r="G31" s="398"/>
      <c r="H31" s="398"/>
      <c r="I31" s="398"/>
      <c r="J31" s="398"/>
      <c r="K31" s="399"/>
      <c r="L31" s="397"/>
      <c r="M31" s="399"/>
      <c r="N31" s="3">
        <v>20</v>
      </c>
      <c r="O31" s="189" t="s">
        <v>75</v>
      </c>
      <c r="P31" s="189"/>
      <c r="Q31" s="189"/>
      <c r="R31" s="397"/>
      <c r="S31" s="398"/>
      <c r="T31" s="398"/>
      <c r="U31" s="398"/>
      <c r="V31" s="398"/>
      <c r="W31" s="398"/>
      <c r="X31" s="399"/>
      <c r="Y31" s="397"/>
      <c r="Z31" s="399"/>
    </row>
    <row r="32" spans="1:26" ht="15" customHeight="1" x14ac:dyDescent="0.25">
      <c r="A32" s="3">
        <v>3</v>
      </c>
      <c r="B32" s="189" t="s">
        <v>75</v>
      </c>
      <c r="C32" s="189"/>
      <c r="D32" s="189"/>
      <c r="E32" s="397"/>
      <c r="F32" s="398"/>
      <c r="G32" s="398"/>
      <c r="H32" s="398"/>
      <c r="I32" s="398"/>
      <c r="J32" s="398"/>
      <c r="K32" s="399"/>
      <c r="L32" s="397"/>
      <c r="M32" s="399"/>
      <c r="N32" s="3">
        <v>21</v>
      </c>
      <c r="O32" s="189" t="s">
        <v>75</v>
      </c>
      <c r="P32" s="189"/>
      <c r="Q32" s="189"/>
      <c r="R32" s="397"/>
      <c r="S32" s="398"/>
      <c r="T32" s="398"/>
      <c r="U32" s="398"/>
      <c r="V32" s="398"/>
      <c r="W32" s="398"/>
      <c r="X32" s="399"/>
      <c r="Y32" s="397"/>
      <c r="Z32" s="399"/>
    </row>
    <row r="33" spans="1:26" ht="15" customHeight="1" x14ac:dyDescent="0.25">
      <c r="A33" s="3">
        <v>4</v>
      </c>
      <c r="B33" s="189" t="s">
        <v>75</v>
      </c>
      <c r="C33" s="189"/>
      <c r="D33" s="189"/>
      <c r="E33" s="397"/>
      <c r="F33" s="398"/>
      <c r="G33" s="398"/>
      <c r="H33" s="398"/>
      <c r="I33" s="398"/>
      <c r="J33" s="398"/>
      <c r="K33" s="399"/>
      <c r="L33" s="397"/>
      <c r="M33" s="399"/>
      <c r="N33" s="3">
        <v>22</v>
      </c>
      <c r="O33" s="189" t="s">
        <v>75</v>
      </c>
      <c r="P33" s="189"/>
      <c r="Q33" s="189"/>
      <c r="R33" s="397"/>
      <c r="S33" s="398"/>
      <c r="T33" s="398"/>
      <c r="U33" s="398"/>
      <c r="V33" s="398"/>
      <c r="W33" s="398"/>
      <c r="X33" s="399"/>
      <c r="Y33" s="397"/>
      <c r="Z33" s="399"/>
    </row>
    <row r="34" spans="1:26" ht="15" customHeight="1" x14ac:dyDescent="0.25">
      <c r="A34" s="3">
        <v>5</v>
      </c>
      <c r="B34" s="189" t="s">
        <v>75</v>
      </c>
      <c r="C34" s="189"/>
      <c r="D34" s="189"/>
      <c r="E34" s="397"/>
      <c r="F34" s="398"/>
      <c r="G34" s="398"/>
      <c r="H34" s="398"/>
      <c r="I34" s="398"/>
      <c r="J34" s="398"/>
      <c r="K34" s="399"/>
      <c r="L34" s="397"/>
      <c r="M34" s="399"/>
      <c r="N34" s="3">
        <v>23</v>
      </c>
      <c r="O34" s="189" t="s">
        <v>75</v>
      </c>
      <c r="P34" s="189"/>
      <c r="Q34" s="189"/>
      <c r="R34" s="397"/>
      <c r="S34" s="398"/>
      <c r="T34" s="398"/>
      <c r="U34" s="398"/>
      <c r="V34" s="398"/>
      <c r="W34" s="398"/>
      <c r="X34" s="399"/>
      <c r="Y34" s="397"/>
      <c r="Z34" s="399"/>
    </row>
    <row r="35" spans="1:26" ht="15" customHeight="1" x14ac:dyDescent="0.25">
      <c r="A35" s="3">
        <v>6</v>
      </c>
      <c r="B35" s="189" t="s">
        <v>75</v>
      </c>
      <c r="C35" s="189"/>
      <c r="D35" s="189"/>
      <c r="E35" s="397"/>
      <c r="F35" s="398"/>
      <c r="G35" s="398"/>
      <c r="H35" s="398"/>
      <c r="I35" s="398"/>
      <c r="J35" s="398"/>
      <c r="K35" s="399"/>
      <c r="L35" s="397"/>
      <c r="M35" s="399"/>
      <c r="N35" s="3">
        <v>24</v>
      </c>
      <c r="O35" s="189" t="s">
        <v>75</v>
      </c>
      <c r="P35" s="189"/>
      <c r="Q35" s="189"/>
      <c r="R35" s="397"/>
      <c r="S35" s="398"/>
      <c r="T35" s="398"/>
      <c r="U35" s="398"/>
      <c r="V35" s="398"/>
      <c r="W35" s="398"/>
      <c r="X35" s="399"/>
      <c r="Y35" s="397"/>
      <c r="Z35" s="399"/>
    </row>
    <row r="36" spans="1:26" ht="15" customHeight="1" x14ac:dyDescent="0.25">
      <c r="A36" s="3">
        <v>7</v>
      </c>
      <c r="B36" s="189" t="s">
        <v>75</v>
      </c>
      <c r="C36" s="189"/>
      <c r="D36" s="189"/>
      <c r="E36" s="397"/>
      <c r="F36" s="398"/>
      <c r="G36" s="398"/>
      <c r="H36" s="398"/>
      <c r="I36" s="398"/>
      <c r="J36" s="398"/>
      <c r="K36" s="399"/>
      <c r="L36" s="397"/>
      <c r="M36" s="399"/>
      <c r="N36" s="3">
        <v>25</v>
      </c>
      <c r="O36" s="189" t="s">
        <v>75</v>
      </c>
      <c r="P36" s="189"/>
      <c r="Q36" s="189"/>
      <c r="R36" s="397"/>
      <c r="S36" s="398"/>
      <c r="T36" s="398"/>
      <c r="U36" s="398"/>
      <c r="V36" s="398"/>
      <c r="W36" s="398"/>
      <c r="X36" s="399"/>
      <c r="Y36" s="397"/>
      <c r="Z36" s="399"/>
    </row>
    <row r="37" spans="1:26" ht="15" customHeight="1" x14ac:dyDescent="0.25">
      <c r="A37" s="3">
        <v>8</v>
      </c>
      <c r="B37" s="189" t="s">
        <v>75</v>
      </c>
      <c r="C37" s="189"/>
      <c r="D37" s="189"/>
      <c r="E37" s="397"/>
      <c r="F37" s="398"/>
      <c r="G37" s="398"/>
      <c r="H37" s="398"/>
      <c r="I37" s="398"/>
      <c r="J37" s="398"/>
      <c r="K37" s="399"/>
      <c r="L37" s="397"/>
      <c r="M37" s="399"/>
      <c r="N37" s="3">
        <v>26</v>
      </c>
      <c r="O37" s="189" t="s">
        <v>75</v>
      </c>
      <c r="P37" s="189"/>
      <c r="Q37" s="189"/>
      <c r="R37" s="397"/>
      <c r="S37" s="398"/>
      <c r="T37" s="398"/>
      <c r="U37" s="398"/>
      <c r="V37" s="398"/>
      <c r="W37" s="398"/>
      <c r="X37" s="399"/>
      <c r="Y37" s="397"/>
      <c r="Z37" s="399"/>
    </row>
    <row r="38" spans="1:26" ht="15" customHeight="1" x14ac:dyDescent="0.25">
      <c r="A38" s="3">
        <v>9</v>
      </c>
      <c r="B38" s="189" t="s">
        <v>75</v>
      </c>
      <c r="C38" s="189"/>
      <c r="D38" s="189"/>
      <c r="E38" s="397"/>
      <c r="F38" s="398"/>
      <c r="G38" s="398"/>
      <c r="H38" s="398"/>
      <c r="I38" s="398"/>
      <c r="J38" s="398"/>
      <c r="K38" s="399"/>
      <c r="L38" s="397"/>
      <c r="M38" s="399"/>
      <c r="N38" s="3">
        <v>27</v>
      </c>
      <c r="O38" s="189" t="s">
        <v>75</v>
      </c>
      <c r="P38" s="189"/>
      <c r="Q38" s="189"/>
      <c r="R38" s="397"/>
      <c r="S38" s="398"/>
      <c r="T38" s="398"/>
      <c r="U38" s="398"/>
      <c r="V38" s="398"/>
      <c r="W38" s="398"/>
      <c r="X38" s="399"/>
      <c r="Y38" s="397"/>
      <c r="Z38" s="399"/>
    </row>
    <row r="39" spans="1:26" ht="15" customHeight="1" x14ac:dyDescent="0.25">
      <c r="A39" s="3">
        <v>10</v>
      </c>
      <c r="B39" s="189" t="s">
        <v>75</v>
      </c>
      <c r="C39" s="189"/>
      <c r="D39" s="189"/>
      <c r="E39" s="397"/>
      <c r="F39" s="398"/>
      <c r="G39" s="398"/>
      <c r="H39" s="398"/>
      <c r="I39" s="398"/>
      <c r="J39" s="398"/>
      <c r="K39" s="399"/>
      <c r="L39" s="397"/>
      <c r="M39" s="399"/>
      <c r="N39" s="3">
        <v>28</v>
      </c>
      <c r="O39" s="189" t="s">
        <v>75</v>
      </c>
      <c r="P39" s="189"/>
      <c r="Q39" s="189"/>
      <c r="R39" s="397"/>
      <c r="S39" s="398"/>
      <c r="T39" s="398"/>
      <c r="U39" s="398"/>
      <c r="V39" s="398"/>
      <c r="W39" s="398"/>
      <c r="X39" s="399"/>
      <c r="Y39" s="397"/>
      <c r="Z39" s="399"/>
    </row>
    <row r="40" spans="1:26" ht="15" customHeight="1" x14ac:dyDescent="0.25">
      <c r="A40" s="3">
        <v>11</v>
      </c>
      <c r="B40" s="189" t="s">
        <v>75</v>
      </c>
      <c r="C40" s="189"/>
      <c r="D40" s="189"/>
      <c r="E40" s="397"/>
      <c r="F40" s="398"/>
      <c r="G40" s="398"/>
      <c r="H40" s="398"/>
      <c r="I40" s="398"/>
      <c r="J40" s="398"/>
      <c r="K40" s="399"/>
      <c r="L40" s="397"/>
      <c r="M40" s="399"/>
      <c r="N40" s="3">
        <v>29</v>
      </c>
      <c r="O40" s="189" t="s">
        <v>75</v>
      </c>
      <c r="P40" s="189"/>
      <c r="Q40" s="189"/>
      <c r="R40" s="397"/>
      <c r="S40" s="398"/>
      <c r="T40" s="398"/>
      <c r="U40" s="398"/>
      <c r="V40" s="398"/>
      <c r="W40" s="398"/>
      <c r="X40" s="399"/>
      <c r="Y40" s="397"/>
      <c r="Z40" s="399"/>
    </row>
    <row r="41" spans="1:26" ht="15" customHeight="1" x14ac:dyDescent="0.25">
      <c r="A41" s="3">
        <v>12</v>
      </c>
      <c r="B41" s="189" t="s">
        <v>75</v>
      </c>
      <c r="C41" s="189"/>
      <c r="D41" s="189"/>
      <c r="E41" s="397"/>
      <c r="F41" s="398"/>
      <c r="G41" s="398"/>
      <c r="H41" s="398"/>
      <c r="I41" s="398"/>
      <c r="J41" s="398"/>
      <c r="K41" s="399"/>
      <c r="L41" s="397"/>
      <c r="M41" s="399"/>
      <c r="N41" s="3">
        <v>30</v>
      </c>
      <c r="O41" s="189" t="s">
        <v>75</v>
      </c>
      <c r="P41" s="189"/>
      <c r="Q41" s="189"/>
      <c r="R41" s="397"/>
      <c r="S41" s="398"/>
      <c r="T41" s="398"/>
      <c r="U41" s="398"/>
      <c r="V41" s="398"/>
      <c r="W41" s="398"/>
      <c r="X41" s="399"/>
      <c r="Y41" s="397"/>
      <c r="Z41" s="399"/>
    </row>
    <row r="42" spans="1:26" ht="15" customHeight="1" x14ac:dyDescent="0.25">
      <c r="A42" s="3">
        <v>13</v>
      </c>
      <c r="B42" s="189" t="s">
        <v>75</v>
      </c>
      <c r="C42" s="189"/>
      <c r="D42" s="189"/>
      <c r="E42" s="397"/>
      <c r="F42" s="398"/>
      <c r="G42" s="398"/>
      <c r="H42" s="398"/>
      <c r="I42" s="398"/>
      <c r="J42" s="398"/>
      <c r="K42" s="399"/>
      <c r="L42" s="397"/>
      <c r="M42" s="399"/>
      <c r="N42" s="3">
        <v>31</v>
      </c>
      <c r="O42" s="189" t="s">
        <v>75</v>
      </c>
      <c r="P42" s="189"/>
      <c r="Q42" s="189"/>
      <c r="R42" s="397"/>
      <c r="S42" s="398"/>
      <c r="T42" s="398"/>
      <c r="U42" s="398"/>
      <c r="V42" s="398"/>
      <c r="W42" s="398"/>
      <c r="X42" s="399"/>
      <c r="Y42" s="397"/>
      <c r="Z42" s="399"/>
    </row>
    <row r="43" spans="1:26" ht="15" customHeight="1" x14ac:dyDescent="0.25">
      <c r="A43" s="3">
        <v>14</v>
      </c>
      <c r="B43" s="189" t="s">
        <v>75</v>
      </c>
      <c r="C43" s="189"/>
      <c r="D43" s="189"/>
      <c r="E43" s="397"/>
      <c r="F43" s="398"/>
      <c r="G43" s="398"/>
      <c r="H43" s="398"/>
      <c r="I43" s="398"/>
      <c r="J43" s="398"/>
      <c r="K43" s="399"/>
      <c r="L43" s="397"/>
      <c r="M43" s="399"/>
      <c r="N43" s="3">
        <v>32</v>
      </c>
      <c r="O43" s="189" t="s">
        <v>75</v>
      </c>
      <c r="P43" s="189"/>
      <c r="Q43" s="189"/>
      <c r="R43" s="397"/>
      <c r="S43" s="398"/>
      <c r="T43" s="398"/>
      <c r="U43" s="398"/>
      <c r="V43" s="398"/>
      <c r="W43" s="398"/>
      <c r="X43" s="399"/>
      <c r="Y43" s="397"/>
      <c r="Z43" s="399"/>
    </row>
    <row r="44" spans="1:26" ht="15" customHeight="1" x14ac:dyDescent="0.25">
      <c r="A44" s="3">
        <v>15</v>
      </c>
      <c r="B44" s="189" t="s">
        <v>75</v>
      </c>
      <c r="C44" s="189"/>
      <c r="D44" s="189"/>
      <c r="E44" s="397"/>
      <c r="F44" s="398"/>
      <c r="G44" s="398"/>
      <c r="H44" s="398"/>
      <c r="I44" s="398"/>
      <c r="J44" s="398"/>
      <c r="K44" s="399"/>
      <c r="L44" s="397"/>
      <c r="M44" s="399"/>
      <c r="N44" s="3">
        <v>33</v>
      </c>
      <c r="O44" s="189" t="s">
        <v>75</v>
      </c>
      <c r="P44" s="189"/>
      <c r="Q44" s="189"/>
      <c r="R44" s="397"/>
      <c r="S44" s="398"/>
      <c r="T44" s="398"/>
      <c r="U44" s="398"/>
      <c r="V44" s="398"/>
      <c r="W44" s="398"/>
      <c r="X44" s="399"/>
      <c r="Y44" s="397"/>
      <c r="Z44" s="399"/>
    </row>
    <row r="45" spans="1:26" ht="15" customHeight="1" x14ac:dyDescent="0.25">
      <c r="A45" s="3">
        <v>16</v>
      </c>
      <c r="B45" s="189" t="s">
        <v>75</v>
      </c>
      <c r="C45" s="189"/>
      <c r="D45" s="189"/>
      <c r="E45" s="397"/>
      <c r="F45" s="398"/>
      <c r="G45" s="398"/>
      <c r="H45" s="398"/>
      <c r="I45" s="398"/>
      <c r="J45" s="398"/>
      <c r="K45" s="399"/>
      <c r="L45" s="397"/>
      <c r="M45" s="399"/>
      <c r="N45" s="3">
        <v>34</v>
      </c>
      <c r="O45" s="189" t="s">
        <v>75</v>
      </c>
      <c r="P45" s="189"/>
      <c r="Q45" s="189"/>
      <c r="R45" s="397"/>
      <c r="S45" s="398"/>
      <c r="T45" s="398"/>
      <c r="U45" s="398"/>
      <c r="V45" s="398"/>
      <c r="W45" s="398"/>
      <c r="X45" s="399"/>
      <c r="Y45" s="397"/>
      <c r="Z45" s="399"/>
    </row>
    <row r="46" spans="1:26" ht="15" customHeight="1" x14ac:dyDescent="0.25">
      <c r="A46" s="3">
        <v>17</v>
      </c>
      <c r="B46" s="189" t="s">
        <v>75</v>
      </c>
      <c r="C46" s="189"/>
      <c r="D46" s="189"/>
      <c r="E46" s="397"/>
      <c r="F46" s="398"/>
      <c r="G46" s="398"/>
      <c r="H46" s="398"/>
      <c r="I46" s="398"/>
      <c r="J46" s="398"/>
      <c r="K46" s="399"/>
      <c r="L46" s="397"/>
      <c r="M46" s="399"/>
      <c r="N46" s="3">
        <v>35</v>
      </c>
      <c r="O46" s="189" t="s">
        <v>75</v>
      </c>
      <c r="P46" s="189"/>
      <c r="Q46" s="189"/>
      <c r="R46" s="397"/>
      <c r="S46" s="398"/>
      <c r="T46" s="398"/>
      <c r="U46" s="398"/>
      <c r="V46" s="398"/>
      <c r="W46" s="398"/>
      <c r="X46" s="399"/>
      <c r="Y46" s="397"/>
      <c r="Z46" s="399"/>
    </row>
    <row r="47" spans="1:26" ht="15" customHeight="1" x14ac:dyDescent="0.25">
      <c r="A47" s="3">
        <v>18</v>
      </c>
      <c r="B47" s="189" t="s">
        <v>75</v>
      </c>
      <c r="C47" s="189"/>
      <c r="D47" s="189"/>
      <c r="E47" s="397"/>
      <c r="F47" s="398"/>
      <c r="G47" s="398"/>
      <c r="H47" s="398"/>
      <c r="I47" s="398"/>
      <c r="J47" s="398"/>
      <c r="K47" s="399"/>
      <c r="L47" s="397"/>
      <c r="M47" s="399"/>
      <c r="N47" s="3">
        <v>36</v>
      </c>
      <c r="O47" s="189" t="s">
        <v>75</v>
      </c>
      <c r="P47" s="189"/>
      <c r="Q47" s="189"/>
      <c r="R47" s="397"/>
      <c r="S47" s="398"/>
      <c r="T47" s="398"/>
      <c r="U47" s="398"/>
      <c r="V47" s="398"/>
      <c r="W47" s="398"/>
      <c r="X47" s="399"/>
      <c r="Y47" s="397"/>
      <c r="Z47" s="399"/>
    </row>
    <row r="48" spans="1:26" ht="15" customHeight="1" x14ac:dyDescent="0.25">
      <c r="A48" s="392" t="s">
        <v>79</v>
      </c>
      <c r="B48" s="392"/>
      <c r="C48" s="392"/>
      <c r="D48" s="392"/>
      <c r="E48" s="392"/>
      <c r="F48" s="392"/>
      <c r="G48" s="393" t="str">
        <f>'Наряд на РПО'!V12</f>
        <v>Foreman</v>
      </c>
      <c r="H48" s="393"/>
      <c r="I48" s="393"/>
      <c r="J48" s="393"/>
      <c r="K48" s="393"/>
      <c r="L48" s="90"/>
      <c r="M48" s="393" t="str">
        <f>'Наряд на РПО'!I12</f>
        <v>Pavlov V.E.</v>
      </c>
      <c r="N48" s="393"/>
      <c r="O48" s="393"/>
      <c r="P48" s="393"/>
      <c r="Q48" s="393"/>
      <c r="R48" s="393"/>
      <c r="S48" s="393"/>
      <c r="T48" s="65"/>
      <c r="U48" s="358"/>
      <c r="V48" s="358"/>
      <c r="W48" s="358"/>
      <c r="X48" s="358"/>
      <c r="Y48" s="358"/>
      <c r="Z48" s="358"/>
    </row>
    <row r="49" spans="1:26" ht="15" customHeight="1" x14ac:dyDescent="0.25">
      <c r="A49" s="392"/>
      <c r="B49" s="392"/>
      <c r="C49" s="392"/>
      <c r="D49" s="392"/>
      <c r="E49" s="392"/>
      <c r="F49" s="392"/>
      <c r="G49" s="394"/>
      <c r="H49" s="394"/>
      <c r="I49" s="394"/>
      <c r="J49" s="394"/>
      <c r="K49" s="394"/>
      <c r="L49" s="91"/>
      <c r="M49" s="394"/>
      <c r="N49" s="394"/>
      <c r="O49" s="394"/>
      <c r="P49" s="394"/>
      <c r="Q49" s="394"/>
      <c r="R49" s="394"/>
      <c r="S49" s="394"/>
      <c r="T49" s="73"/>
      <c r="U49" s="361"/>
      <c r="V49" s="361"/>
      <c r="W49" s="361"/>
      <c r="X49" s="361"/>
      <c r="Y49" s="361"/>
      <c r="Z49" s="361"/>
    </row>
    <row r="50" spans="1:26" ht="15" customHeight="1" x14ac:dyDescent="0.25">
      <c r="A50" s="395"/>
      <c r="B50" s="395"/>
      <c r="C50" s="395"/>
      <c r="D50" s="395"/>
      <c r="E50" s="395"/>
      <c r="F50" s="395"/>
      <c r="G50" s="396" t="s">
        <v>80</v>
      </c>
      <c r="H50" s="396"/>
      <c r="I50" s="396"/>
      <c r="J50" s="396"/>
      <c r="K50" s="396"/>
      <c r="L50" s="91"/>
      <c r="M50" s="396" t="s">
        <v>81</v>
      </c>
      <c r="N50" s="396"/>
      <c r="O50" s="396"/>
      <c r="P50" s="396"/>
      <c r="Q50" s="396"/>
      <c r="R50" s="396"/>
      <c r="S50" s="396"/>
      <c r="T50" s="73"/>
      <c r="U50" s="396" t="s">
        <v>82</v>
      </c>
      <c r="V50" s="396"/>
      <c r="W50" s="396"/>
      <c r="X50" s="396"/>
      <c r="Y50" s="396"/>
      <c r="Z50" s="396"/>
    </row>
    <row r="51" spans="1:26" ht="15" customHeight="1" x14ac:dyDescent="0.25">
      <c r="A51" s="15"/>
      <c r="B51" s="65"/>
      <c r="C51" s="65"/>
      <c r="D51" s="65"/>
      <c r="E51" s="65"/>
      <c r="F51" s="65"/>
      <c r="G51" s="425" t="s">
        <v>68</v>
      </c>
      <c r="H51" s="426"/>
      <c r="I51" s="426"/>
      <c r="J51" s="426"/>
      <c r="K51" s="426"/>
      <c r="L51" s="426"/>
      <c r="M51" s="426"/>
      <c r="N51" s="426"/>
      <c r="O51" s="426"/>
      <c r="P51" s="426"/>
      <c r="Q51" s="426"/>
      <c r="R51" s="426"/>
      <c r="S51" s="427"/>
      <c r="T51" s="431" t="s">
        <v>62</v>
      </c>
      <c r="U51" s="431"/>
      <c r="V51" s="431"/>
      <c r="W51" s="80"/>
      <c r="X51" s="80"/>
      <c r="Y51" s="80"/>
      <c r="Z51" s="81"/>
    </row>
    <row r="52" spans="1:26" ht="15" customHeight="1" x14ac:dyDescent="0.25">
      <c r="A52" s="17"/>
      <c r="B52" s="66"/>
      <c r="C52" s="66"/>
      <c r="D52" s="66"/>
      <c r="E52" s="66"/>
      <c r="F52" s="66"/>
      <c r="G52" s="428"/>
      <c r="H52" s="429"/>
      <c r="I52" s="429"/>
      <c r="J52" s="429"/>
      <c r="K52" s="429"/>
      <c r="L52" s="429"/>
      <c r="M52" s="429"/>
      <c r="N52" s="429"/>
      <c r="O52" s="429"/>
      <c r="P52" s="429"/>
      <c r="Q52" s="429"/>
      <c r="R52" s="429"/>
      <c r="S52" s="430"/>
      <c r="T52" s="432"/>
      <c r="U52" s="432"/>
      <c r="V52" s="432"/>
      <c r="W52" s="433"/>
      <c r="X52" s="433"/>
      <c r="Y52" s="433"/>
      <c r="Z52" s="434"/>
    </row>
    <row r="53" spans="1:26" ht="15" customHeight="1" x14ac:dyDescent="0.25">
      <c r="A53" s="435" t="s">
        <v>0</v>
      </c>
      <c r="B53" s="67"/>
      <c r="C53" s="67"/>
      <c r="D53" s="67"/>
      <c r="E53" s="67"/>
      <c r="F53" s="67"/>
      <c r="G53" s="67"/>
      <c r="H53" s="68"/>
      <c r="I53" s="437" t="str">
        <f>'Наряд на РПО'!G56</f>
        <v>Опасные химические вещества и жидкости
Dangerous chemicals and liqids</v>
      </c>
      <c r="J53" s="24"/>
      <c r="K53" s="24"/>
      <c r="L53" s="24"/>
      <c r="M53" s="24"/>
      <c r="N53" s="24"/>
      <c r="O53" s="24"/>
      <c r="P53" s="24"/>
      <c r="Q53" s="24"/>
      <c r="R53" s="24"/>
      <c r="S53" s="24"/>
      <c r="T53" s="24"/>
      <c r="U53" s="24"/>
      <c r="V53" s="24"/>
      <c r="W53" s="24"/>
      <c r="X53" s="24"/>
      <c r="Y53" s="24"/>
      <c r="Z53" s="32"/>
    </row>
    <row r="54" spans="1:26" ht="15" customHeight="1" x14ac:dyDescent="0.25">
      <c r="A54" s="436"/>
      <c r="B54" s="69"/>
      <c r="C54" s="69"/>
      <c r="D54" s="69"/>
      <c r="E54" s="69"/>
      <c r="F54" s="69"/>
      <c r="G54" s="69"/>
      <c r="H54" s="70"/>
      <c r="I54" s="438"/>
      <c r="J54" s="34"/>
      <c r="K54" s="34"/>
      <c r="L54" s="34"/>
      <c r="M54" s="34"/>
      <c r="N54" s="34"/>
      <c r="O54" s="34"/>
      <c r="P54" s="34"/>
      <c r="Q54" s="34"/>
      <c r="R54" s="34"/>
      <c r="S54" s="34"/>
      <c r="T54" s="34"/>
      <c r="U54" s="34"/>
      <c r="V54" s="34"/>
      <c r="W54" s="34"/>
      <c r="X54" s="34"/>
      <c r="Y54" s="34"/>
      <c r="Z54" s="35"/>
    </row>
    <row r="55" spans="1:26" ht="15" customHeight="1" x14ac:dyDescent="0.25">
      <c r="A55" s="435" t="s">
        <v>69</v>
      </c>
      <c r="B55" s="67"/>
      <c r="C55" s="67"/>
      <c r="D55" s="67"/>
      <c r="E55" s="67"/>
      <c r="F55" s="67"/>
      <c r="G55" s="118" t="str">
        <f>'Наряд на РПО'!H20</f>
        <v>10UJA from elev. -0.100/ +6.800</v>
      </c>
      <c r="H55" s="116"/>
      <c r="I55" s="116"/>
      <c r="J55" s="116"/>
      <c r="K55" s="116"/>
      <c r="L55" s="116"/>
      <c r="M55" s="116"/>
      <c r="N55" s="116"/>
      <c r="O55" s="116"/>
      <c r="P55" s="116"/>
      <c r="Q55" s="116"/>
      <c r="R55" s="116"/>
      <c r="S55" s="116"/>
      <c r="T55" s="116"/>
      <c r="U55" s="116"/>
      <c r="V55" s="116"/>
      <c r="W55" s="116"/>
      <c r="X55" s="116"/>
      <c r="Y55" s="116"/>
      <c r="Z55" s="119"/>
    </row>
    <row r="56" spans="1:26" ht="15" customHeight="1" x14ac:dyDescent="0.25">
      <c r="A56" s="436"/>
      <c r="B56" s="69"/>
      <c r="C56" s="69"/>
      <c r="D56" s="69"/>
      <c r="E56" s="69"/>
      <c r="F56" s="69"/>
      <c r="G56" s="120"/>
      <c r="H56" s="117"/>
      <c r="I56" s="117"/>
      <c r="J56" s="117"/>
      <c r="K56" s="117"/>
      <c r="L56" s="117"/>
      <c r="M56" s="117"/>
      <c r="N56" s="117"/>
      <c r="O56" s="117"/>
      <c r="P56" s="117"/>
      <c r="Q56" s="117"/>
      <c r="R56" s="117"/>
      <c r="S56" s="117"/>
      <c r="T56" s="117"/>
      <c r="U56" s="117"/>
      <c r="V56" s="117"/>
      <c r="W56" s="117"/>
      <c r="X56" s="117"/>
      <c r="Y56" s="117"/>
      <c r="Z56" s="121"/>
    </row>
    <row r="57" spans="1:26" ht="15" customHeight="1" x14ac:dyDescent="0.25">
      <c r="A57" s="435" t="s">
        <v>1</v>
      </c>
      <c r="B57" s="67"/>
      <c r="C57" s="67"/>
      <c r="D57" s="67"/>
      <c r="E57" s="67"/>
      <c r="F57" s="67"/>
      <c r="G57" s="132"/>
      <c r="H57" s="86"/>
      <c r="I57" s="86"/>
      <c r="J57" s="86"/>
      <c r="K57" s="86"/>
      <c r="L57" s="86"/>
      <c r="M57" s="87"/>
      <c r="N57" s="96" t="s">
        <v>70</v>
      </c>
      <c r="O57" s="90"/>
      <c r="P57" s="90"/>
      <c r="Q57" s="90"/>
      <c r="R57" s="90"/>
      <c r="S57" s="90"/>
      <c r="T57" s="389"/>
      <c r="U57" s="439">
        <f ca="1">'Наряд на РПО'!E8</f>
        <v>46316</v>
      </c>
      <c r="V57" s="440"/>
      <c r="W57" s="440"/>
      <c r="X57" s="440"/>
      <c r="Y57" s="440"/>
      <c r="Z57" s="441"/>
    </row>
    <row r="58" spans="1:26" ht="15" customHeight="1" x14ac:dyDescent="0.25">
      <c r="A58" s="436"/>
      <c r="B58" s="69"/>
      <c r="C58" s="69"/>
      <c r="D58" s="69"/>
      <c r="E58" s="69"/>
      <c r="F58" s="69"/>
      <c r="G58" s="133"/>
      <c r="H58" s="88"/>
      <c r="I58" s="88"/>
      <c r="J58" s="88"/>
      <c r="K58" s="88"/>
      <c r="L58" s="88"/>
      <c r="M58" s="89"/>
      <c r="N58" s="327"/>
      <c r="O58" s="92"/>
      <c r="P58" s="92"/>
      <c r="Q58" s="92"/>
      <c r="R58" s="92"/>
      <c r="S58" s="92"/>
      <c r="T58" s="391"/>
      <c r="U58" s="442"/>
      <c r="V58" s="442"/>
      <c r="W58" s="442"/>
      <c r="X58" s="442"/>
      <c r="Y58" s="442"/>
      <c r="Z58" s="443"/>
    </row>
    <row r="59" spans="1:26" ht="15" customHeight="1" x14ac:dyDescent="0.25">
      <c r="A59" s="103" t="s">
        <v>43</v>
      </c>
      <c r="B59" s="103"/>
      <c r="C59" s="103"/>
      <c r="D59" s="103"/>
      <c r="E59" s="103"/>
      <c r="F59" s="103"/>
      <c r="G59" s="409" t="str">
        <f>'Наряд на РПО'!H18</f>
        <v>Ремонт дефектов поверхностей ЖК, бетонной смесью или ремонтным составом/Repair of LCD surface defects with concrete mixture or repair compound</v>
      </c>
      <c r="H59" s="409"/>
      <c r="I59" s="409"/>
      <c r="J59" s="409"/>
      <c r="K59" s="409"/>
      <c r="L59" s="409"/>
      <c r="M59" s="409"/>
      <c r="N59" s="409"/>
      <c r="O59" s="409"/>
      <c r="P59" s="409"/>
      <c r="Q59" s="409"/>
      <c r="R59" s="409"/>
      <c r="S59" s="409"/>
      <c r="T59" s="409"/>
      <c r="U59" s="409"/>
      <c r="V59" s="409"/>
      <c r="W59" s="409"/>
      <c r="X59" s="409"/>
      <c r="Y59" s="409"/>
      <c r="Z59" s="409"/>
    </row>
    <row r="60" spans="1:26" ht="15" customHeight="1" x14ac:dyDescent="0.25">
      <c r="A60" s="103"/>
      <c r="B60" s="103"/>
      <c r="C60" s="103"/>
      <c r="D60" s="103"/>
      <c r="E60" s="103"/>
      <c r="F60" s="103"/>
      <c r="G60" s="409"/>
      <c r="H60" s="409"/>
      <c r="I60" s="409"/>
      <c r="J60" s="409"/>
      <c r="K60" s="409"/>
      <c r="L60" s="409"/>
      <c r="M60" s="409"/>
      <c r="N60" s="409"/>
      <c r="O60" s="409"/>
      <c r="P60" s="409"/>
      <c r="Q60" s="409"/>
      <c r="R60" s="409"/>
      <c r="S60" s="409"/>
      <c r="T60" s="409"/>
      <c r="U60" s="409"/>
      <c r="V60" s="409"/>
      <c r="W60" s="409"/>
      <c r="X60" s="409"/>
      <c r="Y60" s="409"/>
      <c r="Z60" s="409"/>
    </row>
    <row r="61" spans="1:26" ht="15" customHeight="1" x14ac:dyDescent="0.25">
      <c r="A61" s="67" t="s">
        <v>71</v>
      </c>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ht="15" customHeight="1" x14ac:dyDescent="0.25">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ht="15" customHeight="1" x14ac:dyDescent="0.25">
      <c r="A63" s="300" t="s">
        <v>72</v>
      </c>
      <c r="B63" s="301"/>
      <c r="C63" s="302"/>
      <c r="D63" s="410" t="s">
        <v>336</v>
      </c>
      <c r="E63" s="411"/>
      <c r="F63" s="411"/>
      <c r="G63" s="411"/>
      <c r="H63" s="411"/>
      <c r="I63" s="411"/>
      <c r="J63" s="411"/>
      <c r="K63" s="411"/>
      <c r="L63" s="411"/>
      <c r="M63" s="411"/>
      <c r="N63" s="411"/>
      <c r="O63" s="411"/>
      <c r="P63" s="411"/>
      <c r="Q63" s="411"/>
      <c r="R63" s="411"/>
      <c r="S63" s="411"/>
      <c r="T63" s="411"/>
      <c r="U63" s="411"/>
      <c r="V63" s="411"/>
      <c r="W63" s="411"/>
      <c r="X63" s="411"/>
      <c r="Y63" s="411"/>
      <c r="Z63" s="412"/>
    </row>
    <row r="64" spans="1:26" ht="15" customHeight="1" x14ac:dyDescent="0.25">
      <c r="A64" s="306"/>
      <c r="B64" s="307"/>
      <c r="C64" s="308"/>
      <c r="D64" s="226"/>
      <c r="E64" s="227"/>
      <c r="F64" s="227"/>
      <c r="G64" s="227"/>
      <c r="H64" s="227"/>
      <c r="I64" s="227"/>
      <c r="J64" s="227"/>
      <c r="K64" s="227"/>
      <c r="L64" s="227"/>
      <c r="M64" s="227"/>
      <c r="N64" s="227"/>
      <c r="O64" s="227"/>
      <c r="P64" s="227"/>
      <c r="Q64" s="227"/>
      <c r="R64" s="227"/>
      <c r="S64" s="227"/>
      <c r="T64" s="227"/>
      <c r="U64" s="227"/>
      <c r="V64" s="227"/>
      <c r="W64" s="227"/>
      <c r="X64" s="227"/>
      <c r="Y64" s="227"/>
      <c r="Z64" s="413"/>
    </row>
    <row r="65" spans="1:26" ht="15" customHeight="1" x14ac:dyDescent="0.25">
      <c r="A65" s="414" t="s">
        <v>51</v>
      </c>
      <c r="B65" s="415"/>
      <c r="C65" s="415"/>
      <c r="D65" s="415"/>
      <c r="E65" s="415"/>
      <c r="F65" s="416"/>
      <c r="G65" s="410" t="s">
        <v>337</v>
      </c>
      <c r="H65" s="411"/>
      <c r="I65" s="411"/>
      <c r="J65" s="411"/>
      <c r="K65" s="411"/>
      <c r="L65" s="411"/>
      <c r="M65" s="411"/>
      <c r="N65" s="411"/>
      <c r="O65" s="411"/>
      <c r="P65" s="411"/>
      <c r="Q65" s="411"/>
      <c r="R65" s="411"/>
      <c r="S65" s="411"/>
      <c r="T65" s="411"/>
      <c r="U65" s="411"/>
      <c r="V65" s="411"/>
      <c r="W65" s="411"/>
      <c r="X65" s="411"/>
      <c r="Y65" s="411"/>
      <c r="Z65" s="412"/>
    </row>
    <row r="66" spans="1:26" ht="67.5" customHeight="1" x14ac:dyDescent="0.25">
      <c r="A66" s="417"/>
      <c r="B66" s="418"/>
      <c r="C66" s="418"/>
      <c r="D66" s="418"/>
      <c r="E66" s="418"/>
      <c r="F66" s="419"/>
      <c r="G66" s="226"/>
      <c r="H66" s="227"/>
      <c r="I66" s="227"/>
      <c r="J66" s="227"/>
      <c r="K66" s="227"/>
      <c r="L66" s="227"/>
      <c r="M66" s="227"/>
      <c r="N66" s="227"/>
      <c r="O66" s="227"/>
      <c r="P66" s="227"/>
      <c r="Q66" s="227"/>
      <c r="R66" s="227"/>
      <c r="S66" s="227"/>
      <c r="T66" s="227"/>
      <c r="U66" s="227"/>
      <c r="V66" s="227"/>
      <c r="W66" s="227"/>
      <c r="X66" s="227"/>
      <c r="Y66" s="227"/>
      <c r="Z66" s="413"/>
    </row>
    <row r="67" spans="1:26" ht="15" customHeight="1" x14ac:dyDescent="0.25">
      <c r="A67" s="300" t="s">
        <v>182</v>
      </c>
      <c r="B67" s="301"/>
      <c r="C67" s="301"/>
      <c r="D67" s="301"/>
      <c r="E67" s="301"/>
      <c r="F67" s="302"/>
      <c r="G67" s="410" t="s">
        <v>436</v>
      </c>
      <c r="H67" s="420"/>
      <c r="I67" s="420"/>
      <c r="J67" s="420"/>
      <c r="K67" s="420"/>
      <c r="L67" s="420"/>
      <c r="M67" s="420"/>
      <c r="N67" s="420"/>
      <c r="O67" s="420"/>
      <c r="P67" s="420"/>
      <c r="Q67" s="420"/>
      <c r="R67" s="420"/>
      <c r="S67" s="420"/>
      <c r="T67" s="420"/>
      <c r="U67" s="420"/>
      <c r="V67" s="420"/>
      <c r="W67" s="420"/>
      <c r="X67" s="420"/>
      <c r="Y67" s="420"/>
      <c r="Z67" s="421"/>
    </row>
    <row r="68" spans="1:26" ht="15" customHeight="1" x14ac:dyDescent="0.25">
      <c r="A68" s="306"/>
      <c r="B68" s="307"/>
      <c r="C68" s="307"/>
      <c r="D68" s="307"/>
      <c r="E68" s="307"/>
      <c r="F68" s="308"/>
      <c r="G68" s="422"/>
      <c r="H68" s="423"/>
      <c r="I68" s="423"/>
      <c r="J68" s="423"/>
      <c r="K68" s="423"/>
      <c r="L68" s="423"/>
      <c r="M68" s="423"/>
      <c r="N68" s="423"/>
      <c r="O68" s="423"/>
      <c r="P68" s="423"/>
      <c r="Q68" s="423"/>
      <c r="R68" s="423"/>
      <c r="S68" s="423"/>
      <c r="T68" s="423"/>
      <c r="U68" s="423"/>
      <c r="V68" s="423"/>
      <c r="W68" s="423"/>
      <c r="X68" s="423"/>
      <c r="Y68" s="423"/>
      <c r="Z68" s="424"/>
    </row>
    <row r="69" spans="1:26" ht="15" customHeight="1" x14ac:dyDescent="0.25">
      <c r="A69" s="300" t="s">
        <v>73</v>
      </c>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2"/>
    </row>
    <row r="70" spans="1:26" ht="15" customHeight="1" x14ac:dyDescent="0.25">
      <c r="A70" s="303"/>
      <c r="B70" s="304"/>
      <c r="C70" s="304"/>
      <c r="D70" s="304"/>
      <c r="E70" s="304"/>
      <c r="F70" s="304"/>
      <c r="G70" s="304"/>
      <c r="H70" s="304"/>
      <c r="I70" s="304"/>
      <c r="J70" s="304"/>
      <c r="K70" s="304"/>
      <c r="L70" s="304"/>
      <c r="M70" s="304"/>
      <c r="N70" s="304"/>
      <c r="O70" s="304"/>
      <c r="P70" s="304"/>
      <c r="Q70" s="304"/>
      <c r="R70" s="304"/>
      <c r="S70" s="304"/>
      <c r="T70" s="304"/>
      <c r="U70" s="304"/>
      <c r="V70" s="304"/>
      <c r="W70" s="304"/>
      <c r="X70" s="304"/>
      <c r="Y70" s="304"/>
      <c r="Z70" s="305"/>
    </row>
    <row r="71" spans="1:26" ht="15" customHeight="1" x14ac:dyDescent="0.25">
      <c r="A71" s="400" t="s">
        <v>76</v>
      </c>
      <c r="B71" s="401"/>
      <c r="C71" s="401"/>
      <c r="D71" s="401"/>
      <c r="E71" s="401"/>
      <c r="F71" s="401"/>
      <c r="G71" s="401"/>
      <c r="H71" s="401"/>
      <c r="I71" s="401"/>
      <c r="J71" s="401"/>
      <c r="K71" s="401"/>
      <c r="L71" s="401"/>
      <c r="M71" s="401"/>
      <c r="N71" s="401"/>
      <c r="O71" s="401"/>
      <c r="P71" s="401"/>
      <c r="Q71" s="401"/>
      <c r="R71" s="401"/>
      <c r="S71" s="401"/>
      <c r="T71" s="401"/>
      <c r="U71" s="401"/>
      <c r="V71" s="401"/>
      <c r="W71" s="401"/>
      <c r="X71" s="401"/>
      <c r="Y71" s="401"/>
      <c r="Z71" s="402"/>
    </row>
    <row r="72" spans="1:26" ht="15" customHeight="1" x14ac:dyDescent="0.25">
      <c r="A72" s="403"/>
      <c r="B72" s="404"/>
      <c r="C72" s="404"/>
      <c r="D72" s="404"/>
      <c r="E72" s="404"/>
      <c r="F72" s="404"/>
      <c r="G72" s="404"/>
      <c r="H72" s="404"/>
      <c r="I72" s="404"/>
      <c r="J72" s="404"/>
      <c r="K72" s="404"/>
      <c r="L72" s="404"/>
      <c r="M72" s="404"/>
      <c r="N72" s="404"/>
      <c r="O72" s="404"/>
      <c r="P72" s="404"/>
      <c r="Q72" s="404"/>
      <c r="R72" s="404"/>
      <c r="S72" s="404"/>
      <c r="T72" s="404"/>
      <c r="U72" s="404"/>
      <c r="V72" s="404"/>
      <c r="W72" s="404"/>
      <c r="X72" s="404"/>
      <c r="Y72" s="404"/>
      <c r="Z72" s="405"/>
    </row>
    <row r="73" spans="1:26" ht="15" customHeight="1" x14ac:dyDescent="0.25">
      <c r="A73" s="300" t="s">
        <v>77</v>
      </c>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2"/>
    </row>
    <row r="74" spans="1:26" ht="15" customHeight="1" x14ac:dyDescent="0.25">
      <c r="A74" s="303"/>
      <c r="B74" s="304"/>
      <c r="C74" s="304"/>
      <c r="D74" s="304"/>
      <c r="E74" s="304"/>
      <c r="F74" s="304"/>
      <c r="G74" s="304"/>
      <c r="H74" s="304"/>
      <c r="I74" s="304"/>
      <c r="J74" s="304"/>
      <c r="K74" s="304"/>
      <c r="L74" s="304"/>
      <c r="M74" s="304"/>
      <c r="N74" s="304"/>
      <c r="O74" s="304"/>
      <c r="P74" s="304"/>
      <c r="Q74" s="304"/>
      <c r="R74" s="304"/>
      <c r="S74" s="304"/>
      <c r="T74" s="304"/>
      <c r="U74" s="304"/>
      <c r="V74" s="304"/>
      <c r="W74" s="304"/>
      <c r="X74" s="304"/>
      <c r="Y74" s="304"/>
      <c r="Z74" s="305"/>
    </row>
    <row r="75" spans="1:26" ht="15" customHeight="1" x14ac:dyDescent="0.25">
      <c r="A75" s="406" t="s">
        <v>78</v>
      </c>
      <c r="B75" s="407"/>
      <c r="C75" s="407"/>
      <c r="D75" s="407"/>
      <c r="E75" s="407"/>
      <c r="F75" s="407"/>
      <c r="G75" s="407"/>
      <c r="H75" s="407"/>
      <c r="I75" s="407"/>
      <c r="J75" s="407"/>
      <c r="K75" s="407"/>
      <c r="L75" s="407"/>
      <c r="M75" s="407"/>
      <c r="N75" s="407"/>
      <c r="O75" s="407"/>
      <c r="P75" s="407"/>
      <c r="Q75" s="407"/>
      <c r="R75" s="407"/>
      <c r="S75" s="407"/>
      <c r="T75" s="407"/>
      <c r="U75" s="407"/>
      <c r="V75" s="407"/>
      <c r="W75" s="407"/>
      <c r="X75" s="407"/>
      <c r="Y75" s="407"/>
      <c r="Z75" s="408"/>
    </row>
    <row r="76" spans="1:26" ht="15" customHeight="1" x14ac:dyDescent="0.25">
      <c r="A76" s="406"/>
      <c r="B76" s="407"/>
      <c r="C76" s="407"/>
      <c r="D76" s="407"/>
      <c r="E76" s="407"/>
      <c r="F76" s="407"/>
      <c r="G76" s="407"/>
      <c r="H76" s="407"/>
      <c r="I76" s="407"/>
      <c r="J76" s="407"/>
      <c r="K76" s="407"/>
      <c r="L76" s="407"/>
      <c r="M76" s="407"/>
      <c r="N76" s="407"/>
      <c r="O76" s="407"/>
      <c r="P76" s="407"/>
      <c r="Q76" s="407"/>
      <c r="R76" s="407"/>
      <c r="S76" s="407"/>
      <c r="T76" s="407"/>
      <c r="U76" s="407"/>
      <c r="V76" s="407"/>
      <c r="W76" s="407"/>
      <c r="X76" s="407"/>
      <c r="Y76" s="407"/>
      <c r="Z76" s="408"/>
    </row>
    <row r="77" spans="1:26" ht="15" customHeight="1" x14ac:dyDescent="0.25">
      <c r="A77" s="354"/>
      <c r="B77" s="355"/>
      <c r="C77" s="355"/>
      <c r="D77" s="355"/>
      <c r="E77" s="355"/>
      <c r="F77" s="355"/>
      <c r="G77" s="355"/>
      <c r="H77" s="355"/>
      <c r="I77" s="355"/>
      <c r="J77" s="355"/>
      <c r="K77" s="355"/>
      <c r="L77" s="355"/>
      <c r="M77" s="355"/>
      <c r="N77" s="355"/>
      <c r="O77" s="355"/>
      <c r="P77" s="355"/>
      <c r="Q77" s="355"/>
      <c r="R77" s="355"/>
      <c r="S77" s="355"/>
      <c r="T77" s="355"/>
      <c r="U77" s="355"/>
      <c r="V77" s="355"/>
      <c r="W77" s="355"/>
      <c r="X77" s="355"/>
      <c r="Y77" s="355"/>
      <c r="Z77" s="356"/>
    </row>
    <row r="78" spans="1:26" ht="15" customHeight="1" x14ac:dyDescent="0.25">
      <c r="A78" s="188" t="s">
        <v>39</v>
      </c>
      <c r="B78" s="192" t="s">
        <v>0</v>
      </c>
      <c r="C78" s="189"/>
      <c r="D78" s="189"/>
      <c r="E78" s="351" t="s">
        <v>74</v>
      </c>
      <c r="F78" s="352"/>
      <c r="G78" s="352"/>
      <c r="H78" s="352"/>
      <c r="I78" s="352"/>
      <c r="J78" s="352"/>
      <c r="K78" s="353"/>
      <c r="L78" s="351" t="s">
        <v>64</v>
      </c>
      <c r="M78" s="353"/>
      <c r="N78" s="188" t="s">
        <v>39</v>
      </c>
      <c r="O78" s="192" t="s">
        <v>0</v>
      </c>
      <c r="P78" s="189"/>
      <c r="Q78" s="189"/>
      <c r="R78" s="351" t="s">
        <v>74</v>
      </c>
      <c r="S78" s="352"/>
      <c r="T78" s="352"/>
      <c r="U78" s="352"/>
      <c r="V78" s="352"/>
      <c r="W78" s="352"/>
      <c r="X78" s="353"/>
      <c r="Y78" s="351" t="s">
        <v>64</v>
      </c>
      <c r="Z78" s="353"/>
    </row>
    <row r="79" spans="1:26" ht="15" customHeight="1" x14ac:dyDescent="0.25">
      <c r="A79" s="188"/>
      <c r="B79" s="189"/>
      <c r="C79" s="189"/>
      <c r="D79" s="189"/>
      <c r="E79" s="354"/>
      <c r="F79" s="355"/>
      <c r="G79" s="355"/>
      <c r="H79" s="355"/>
      <c r="I79" s="355"/>
      <c r="J79" s="355"/>
      <c r="K79" s="356"/>
      <c r="L79" s="354"/>
      <c r="M79" s="356"/>
      <c r="N79" s="188"/>
      <c r="O79" s="189"/>
      <c r="P79" s="189"/>
      <c r="Q79" s="189"/>
      <c r="R79" s="354"/>
      <c r="S79" s="355"/>
      <c r="T79" s="355"/>
      <c r="U79" s="355"/>
      <c r="V79" s="355"/>
      <c r="W79" s="355"/>
      <c r="X79" s="356"/>
      <c r="Y79" s="354"/>
      <c r="Z79" s="356"/>
    </row>
    <row r="80" spans="1:26" ht="15" customHeight="1" x14ac:dyDescent="0.25">
      <c r="A80" s="11">
        <v>1</v>
      </c>
      <c r="B80" s="189" t="s">
        <v>75</v>
      </c>
      <c r="C80" s="189"/>
      <c r="D80" s="189"/>
      <c r="E80" s="397"/>
      <c r="F80" s="398"/>
      <c r="G80" s="398"/>
      <c r="H80" s="398"/>
      <c r="I80" s="398"/>
      <c r="J80" s="398"/>
      <c r="K80" s="399"/>
      <c r="L80" s="397"/>
      <c r="M80" s="399"/>
      <c r="N80" s="11">
        <v>19</v>
      </c>
      <c r="O80" s="189" t="s">
        <v>75</v>
      </c>
      <c r="P80" s="189"/>
      <c r="Q80" s="189"/>
      <c r="R80" s="397"/>
      <c r="S80" s="398"/>
      <c r="T80" s="398"/>
      <c r="U80" s="398"/>
      <c r="V80" s="398"/>
      <c r="W80" s="398"/>
      <c r="X80" s="399"/>
      <c r="Y80" s="397"/>
      <c r="Z80" s="399"/>
    </row>
    <row r="81" spans="1:26" ht="15" customHeight="1" x14ac:dyDescent="0.25">
      <c r="A81" s="11">
        <v>2</v>
      </c>
      <c r="B81" s="189" t="s">
        <v>75</v>
      </c>
      <c r="C81" s="189"/>
      <c r="D81" s="189"/>
      <c r="E81" s="397"/>
      <c r="F81" s="398"/>
      <c r="G81" s="398"/>
      <c r="H81" s="398"/>
      <c r="I81" s="398"/>
      <c r="J81" s="398"/>
      <c r="K81" s="399"/>
      <c r="L81" s="397"/>
      <c r="M81" s="399"/>
      <c r="N81" s="11">
        <v>20</v>
      </c>
      <c r="O81" s="189" t="s">
        <v>75</v>
      </c>
      <c r="P81" s="189"/>
      <c r="Q81" s="189"/>
      <c r="R81" s="397"/>
      <c r="S81" s="398"/>
      <c r="T81" s="398"/>
      <c r="U81" s="398"/>
      <c r="V81" s="398"/>
      <c r="W81" s="398"/>
      <c r="X81" s="399"/>
      <c r="Y81" s="397"/>
      <c r="Z81" s="399"/>
    </row>
    <row r="82" spans="1:26" ht="15" customHeight="1" x14ac:dyDescent="0.25">
      <c r="A82" s="11">
        <v>3</v>
      </c>
      <c r="B82" s="189" t="s">
        <v>75</v>
      </c>
      <c r="C82" s="189"/>
      <c r="D82" s="189"/>
      <c r="E82" s="397"/>
      <c r="F82" s="398"/>
      <c r="G82" s="398"/>
      <c r="H82" s="398"/>
      <c r="I82" s="398"/>
      <c r="J82" s="398"/>
      <c r="K82" s="399"/>
      <c r="L82" s="397"/>
      <c r="M82" s="399"/>
      <c r="N82" s="11">
        <v>21</v>
      </c>
      <c r="O82" s="189" t="s">
        <v>75</v>
      </c>
      <c r="P82" s="189"/>
      <c r="Q82" s="189"/>
      <c r="R82" s="397"/>
      <c r="S82" s="398"/>
      <c r="T82" s="398"/>
      <c r="U82" s="398"/>
      <c r="V82" s="398"/>
      <c r="W82" s="398"/>
      <c r="X82" s="399"/>
      <c r="Y82" s="397"/>
      <c r="Z82" s="399"/>
    </row>
    <row r="83" spans="1:26" ht="15" customHeight="1" x14ac:dyDescent="0.25">
      <c r="A83" s="11">
        <v>4</v>
      </c>
      <c r="B83" s="189" t="s">
        <v>75</v>
      </c>
      <c r="C83" s="189"/>
      <c r="D83" s="189"/>
      <c r="E83" s="397"/>
      <c r="F83" s="398"/>
      <c r="G83" s="398"/>
      <c r="H83" s="398"/>
      <c r="I83" s="398"/>
      <c r="J83" s="398"/>
      <c r="K83" s="399"/>
      <c r="L83" s="397"/>
      <c r="M83" s="399"/>
      <c r="N83" s="11">
        <v>22</v>
      </c>
      <c r="O83" s="189" t="s">
        <v>75</v>
      </c>
      <c r="P83" s="189"/>
      <c r="Q83" s="189"/>
      <c r="R83" s="397"/>
      <c r="S83" s="398"/>
      <c r="T83" s="398"/>
      <c r="U83" s="398"/>
      <c r="V83" s="398"/>
      <c r="W83" s="398"/>
      <c r="X83" s="399"/>
      <c r="Y83" s="397"/>
      <c r="Z83" s="399"/>
    </row>
    <row r="84" spans="1:26" ht="15" customHeight="1" x14ac:dyDescent="0.25">
      <c r="A84" s="11">
        <v>5</v>
      </c>
      <c r="B84" s="189" t="s">
        <v>75</v>
      </c>
      <c r="C84" s="189"/>
      <c r="D84" s="189"/>
      <c r="E84" s="397"/>
      <c r="F84" s="398"/>
      <c r="G84" s="398"/>
      <c r="H84" s="398"/>
      <c r="I84" s="398"/>
      <c r="J84" s="398"/>
      <c r="K84" s="399"/>
      <c r="L84" s="397"/>
      <c r="M84" s="399"/>
      <c r="N84" s="11">
        <v>23</v>
      </c>
      <c r="O84" s="189" t="s">
        <v>75</v>
      </c>
      <c r="P84" s="189"/>
      <c r="Q84" s="189"/>
      <c r="R84" s="397"/>
      <c r="S84" s="398"/>
      <c r="T84" s="398"/>
      <c r="U84" s="398"/>
      <c r="V84" s="398"/>
      <c r="W84" s="398"/>
      <c r="X84" s="399"/>
      <c r="Y84" s="397"/>
      <c r="Z84" s="399"/>
    </row>
    <row r="85" spans="1:26" ht="15" customHeight="1" x14ac:dyDescent="0.25">
      <c r="A85" s="11">
        <v>6</v>
      </c>
      <c r="B85" s="189" t="s">
        <v>75</v>
      </c>
      <c r="C85" s="189"/>
      <c r="D85" s="189"/>
      <c r="E85" s="397"/>
      <c r="F85" s="398"/>
      <c r="G85" s="398"/>
      <c r="H85" s="398"/>
      <c r="I85" s="398"/>
      <c r="J85" s="398"/>
      <c r="K85" s="399"/>
      <c r="L85" s="397"/>
      <c r="M85" s="399"/>
      <c r="N85" s="11">
        <v>24</v>
      </c>
      <c r="O85" s="189" t="s">
        <v>75</v>
      </c>
      <c r="P85" s="189"/>
      <c r="Q85" s="189"/>
      <c r="R85" s="397"/>
      <c r="S85" s="398"/>
      <c r="T85" s="398"/>
      <c r="U85" s="398"/>
      <c r="V85" s="398"/>
      <c r="W85" s="398"/>
      <c r="X85" s="399"/>
      <c r="Y85" s="397"/>
      <c r="Z85" s="399"/>
    </row>
    <row r="86" spans="1:26" ht="15" customHeight="1" x14ac:dyDescent="0.25">
      <c r="A86" s="11">
        <v>7</v>
      </c>
      <c r="B86" s="189" t="s">
        <v>75</v>
      </c>
      <c r="C86" s="189"/>
      <c r="D86" s="189"/>
      <c r="E86" s="397"/>
      <c r="F86" s="398"/>
      <c r="G86" s="398"/>
      <c r="H86" s="398"/>
      <c r="I86" s="398"/>
      <c r="J86" s="398"/>
      <c r="K86" s="399"/>
      <c r="L86" s="397"/>
      <c r="M86" s="399"/>
      <c r="N86" s="11">
        <v>25</v>
      </c>
      <c r="O86" s="189" t="s">
        <v>75</v>
      </c>
      <c r="P86" s="189"/>
      <c r="Q86" s="189"/>
      <c r="R86" s="397"/>
      <c r="S86" s="398"/>
      <c r="T86" s="398"/>
      <c r="U86" s="398"/>
      <c r="V86" s="398"/>
      <c r="W86" s="398"/>
      <c r="X86" s="399"/>
      <c r="Y86" s="397"/>
      <c r="Z86" s="399"/>
    </row>
    <row r="87" spans="1:26" ht="15" customHeight="1" x14ac:dyDescent="0.25">
      <c r="A87" s="11">
        <v>8</v>
      </c>
      <c r="B87" s="189" t="s">
        <v>75</v>
      </c>
      <c r="C87" s="189"/>
      <c r="D87" s="189"/>
      <c r="E87" s="397"/>
      <c r="F87" s="398"/>
      <c r="G87" s="398"/>
      <c r="H87" s="398"/>
      <c r="I87" s="398"/>
      <c r="J87" s="398"/>
      <c r="K87" s="399"/>
      <c r="L87" s="397"/>
      <c r="M87" s="399"/>
      <c r="N87" s="11">
        <v>26</v>
      </c>
      <c r="O87" s="189" t="s">
        <v>75</v>
      </c>
      <c r="P87" s="189"/>
      <c r="Q87" s="189"/>
      <c r="R87" s="397"/>
      <c r="S87" s="398"/>
      <c r="T87" s="398"/>
      <c r="U87" s="398"/>
      <c r="V87" s="398"/>
      <c r="W87" s="398"/>
      <c r="X87" s="399"/>
      <c r="Y87" s="397"/>
      <c r="Z87" s="399"/>
    </row>
    <row r="88" spans="1:26" ht="15" customHeight="1" x14ac:dyDescent="0.25">
      <c r="A88" s="11">
        <v>9</v>
      </c>
      <c r="B88" s="189" t="s">
        <v>75</v>
      </c>
      <c r="C88" s="189"/>
      <c r="D88" s="189"/>
      <c r="E88" s="397"/>
      <c r="F88" s="398"/>
      <c r="G88" s="398"/>
      <c r="H88" s="398"/>
      <c r="I88" s="398"/>
      <c r="J88" s="398"/>
      <c r="K88" s="399"/>
      <c r="L88" s="397"/>
      <c r="M88" s="399"/>
      <c r="N88" s="11">
        <v>27</v>
      </c>
      <c r="O88" s="189" t="s">
        <v>75</v>
      </c>
      <c r="P88" s="189"/>
      <c r="Q88" s="189"/>
      <c r="R88" s="397"/>
      <c r="S88" s="398"/>
      <c r="T88" s="398"/>
      <c r="U88" s="398"/>
      <c r="V88" s="398"/>
      <c r="W88" s="398"/>
      <c r="X88" s="399"/>
      <c r="Y88" s="397"/>
      <c r="Z88" s="399"/>
    </row>
    <row r="89" spans="1:26" ht="15" customHeight="1" x14ac:dyDescent="0.25">
      <c r="A89" s="11">
        <v>10</v>
      </c>
      <c r="B89" s="189" t="s">
        <v>75</v>
      </c>
      <c r="C89" s="189"/>
      <c r="D89" s="189"/>
      <c r="E89" s="397"/>
      <c r="F89" s="398"/>
      <c r="G89" s="398"/>
      <c r="H89" s="398"/>
      <c r="I89" s="398"/>
      <c r="J89" s="398"/>
      <c r="K89" s="399"/>
      <c r="L89" s="397"/>
      <c r="M89" s="399"/>
      <c r="N89" s="11">
        <v>28</v>
      </c>
      <c r="O89" s="189" t="s">
        <v>75</v>
      </c>
      <c r="P89" s="189"/>
      <c r="Q89" s="189"/>
      <c r="R89" s="397"/>
      <c r="S89" s="398"/>
      <c r="T89" s="398"/>
      <c r="U89" s="398"/>
      <c r="V89" s="398"/>
      <c r="W89" s="398"/>
      <c r="X89" s="399"/>
      <c r="Y89" s="397"/>
      <c r="Z89" s="399"/>
    </row>
    <row r="90" spans="1:26" ht="15" customHeight="1" x14ac:dyDescent="0.25">
      <c r="A90" s="11">
        <v>11</v>
      </c>
      <c r="B90" s="189" t="s">
        <v>75</v>
      </c>
      <c r="C90" s="189"/>
      <c r="D90" s="189"/>
      <c r="E90" s="397"/>
      <c r="F90" s="398"/>
      <c r="G90" s="398"/>
      <c r="H90" s="398"/>
      <c r="I90" s="398"/>
      <c r="J90" s="398"/>
      <c r="K90" s="399"/>
      <c r="L90" s="397"/>
      <c r="M90" s="399"/>
      <c r="N90" s="11">
        <v>29</v>
      </c>
      <c r="O90" s="189" t="s">
        <v>75</v>
      </c>
      <c r="P90" s="189"/>
      <c r="Q90" s="189"/>
      <c r="R90" s="397"/>
      <c r="S90" s="398"/>
      <c r="T90" s="398"/>
      <c r="U90" s="398"/>
      <c r="V90" s="398"/>
      <c r="W90" s="398"/>
      <c r="X90" s="399"/>
      <c r="Y90" s="397"/>
      <c r="Z90" s="399"/>
    </row>
    <row r="91" spans="1:26" ht="15" customHeight="1" x14ac:dyDescent="0.25">
      <c r="A91" s="11">
        <v>12</v>
      </c>
      <c r="B91" s="189" t="s">
        <v>75</v>
      </c>
      <c r="C91" s="189"/>
      <c r="D91" s="189"/>
      <c r="E91" s="397"/>
      <c r="F91" s="398"/>
      <c r="G91" s="398"/>
      <c r="H91" s="398"/>
      <c r="I91" s="398"/>
      <c r="J91" s="398"/>
      <c r="K91" s="399"/>
      <c r="L91" s="397"/>
      <c r="M91" s="399"/>
      <c r="N91" s="11">
        <v>30</v>
      </c>
      <c r="O91" s="189" t="s">
        <v>75</v>
      </c>
      <c r="P91" s="189"/>
      <c r="Q91" s="189"/>
      <c r="R91" s="397"/>
      <c r="S91" s="398"/>
      <c r="T91" s="398"/>
      <c r="U91" s="398"/>
      <c r="V91" s="398"/>
      <c r="W91" s="398"/>
      <c r="X91" s="399"/>
      <c r="Y91" s="397"/>
      <c r="Z91" s="399"/>
    </row>
    <row r="92" spans="1:26" ht="15" customHeight="1" x14ac:dyDescent="0.25">
      <c r="A92" s="11">
        <v>13</v>
      </c>
      <c r="B92" s="189" t="s">
        <v>75</v>
      </c>
      <c r="C92" s="189"/>
      <c r="D92" s="189"/>
      <c r="E92" s="397"/>
      <c r="F92" s="398"/>
      <c r="G92" s="398"/>
      <c r="H92" s="398"/>
      <c r="I92" s="398"/>
      <c r="J92" s="398"/>
      <c r="K92" s="399"/>
      <c r="L92" s="397"/>
      <c r="M92" s="399"/>
      <c r="N92" s="11">
        <v>31</v>
      </c>
      <c r="O92" s="189" t="s">
        <v>75</v>
      </c>
      <c r="P92" s="189"/>
      <c r="Q92" s="189"/>
      <c r="R92" s="397"/>
      <c r="S92" s="398"/>
      <c r="T92" s="398"/>
      <c r="U92" s="398"/>
      <c r="V92" s="398"/>
      <c r="W92" s="398"/>
      <c r="X92" s="399"/>
      <c r="Y92" s="397"/>
      <c r="Z92" s="399"/>
    </row>
    <row r="93" spans="1:26" ht="15" customHeight="1" x14ac:dyDescent="0.25">
      <c r="A93" s="11">
        <v>14</v>
      </c>
      <c r="B93" s="189" t="s">
        <v>75</v>
      </c>
      <c r="C93" s="189"/>
      <c r="D93" s="189"/>
      <c r="E93" s="397"/>
      <c r="F93" s="398"/>
      <c r="G93" s="398"/>
      <c r="H93" s="398"/>
      <c r="I93" s="398"/>
      <c r="J93" s="398"/>
      <c r="K93" s="399"/>
      <c r="L93" s="397"/>
      <c r="M93" s="399"/>
      <c r="N93" s="11">
        <v>32</v>
      </c>
      <c r="O93" s="189" t="s">
        <v>75</v>
      </c>
      <c r="P93" s="189"/>
      <c r="Q93" s="189"/>
      <c r="R93" s="397"/>
      <c r="S93" s="398"/>
      <c r="T93" s="398"/>
      <c r="U93" s="398"/>
      <c r="V93" s="398"/>
      <c r="W93" s="398"/>
      <c r="X93" s="399"/>
      <c r="Y93" s="397"/>
      <c r="Z93" s="399"/>
    </row>
    <row r="94" spans="1:26" ht="15" customHeight="1" x14ac:dyDescent="0.25">
      <c r="A94" s="11">
        <v>15</v>
      </c>
      <c r="B94" s="189" t="s">
        <v>75</v>
      </c>
      <c r="C94" s="189"/>
      <c r="D94" s="189"/>
      <c r="E94" s="397"/>
      <c r="F94" s="398"/>
      <c r="G94" s="398"/>
      <c r="H94" s="398"/>
      <c r="I94" s="398"/>
      <c r="J94" s="398"/>
      <c r="K94" s="399"/>
      <c r="L94" s="397"/>
      <c r="M94" s="399"/>
      <c r="N94" s="11">
        <v>33</v>
      </c>
      <c r="O94" s="189" t="s">
        <v>75</v>
      </c>
      <c r="P94" s="189"/>
      <c r="Q94" s="189"/>
      <c r="R94" s="397"/>
      <c r="S94" s="398"/>
      <c r="T94" s="398"/>
      <c r="U94" s="398"/>
      <c r="V94" s="398"/>
      <c r="W94" s="398"/>
      <c r="X94" s="399"/>
      <c r="Y94" s="397"/>
      <c r="Z94" s="399"/>
    </row>
    <row r="95" spans="1:26" ht="15" customHeight="1" x14ac:dyDescent="0.25">
      <c r="A95" s="11">
        <v>16</v>
      </c>
      <c r="B95" s="189" t="s">
        <v>75</v>
      </c>
      <c r="C95" s="189"/>
      <c r="D95" s="189"/>
      <c r="E95" s="397"/>
      <c r="F95" s="398"/>
      <c r="G95" s="398"/>
      <c r="H95" s="398"/>
      <c r="I95" s="398"/>
      <c r="J95" s="398"/>
      <c r="K95" s="399"/>
      <c r="L95" s="397"/>
      <c r="M95" s="399"/>
      <c r="N95" s="11">
        <v>34</v>
      </c>
      <c r="O95" s="189" t="s">
        <v>75</v>
      </c>
      <c r="P95" s="189"/>
      <c r="Q95" s="189"/>
      <c r="R95" s="397"/>
      <c r="S95" s="398"/>
      <c r="T95" s="398"/>
      <c r="U95" s="398"/>
      <c r="V95" s="398"/>
      <c r="W95" s="398"/>
      <c r="X95" s="399"/>
      <c r="Y95" s="397"/>
      <c r="Z95" s="399"/>
    </row>
    <row r="96" spans="1:26" ht="15" customHeight="1" x14ac:dyDescent="0.25">
      <c r="A96" s="11">
        <v>17</v>
      </c>
      <c r="B96" s="189" t="s">
        <v>75</v>
      </c>
      <c r="C96" s="189"/>
      <c r="D96" s="189"/>
      <c r="E96" s="397"/>
      <c r="F96" s="398"/>
      <c r="G96" s="398"/>
      <c r="H96" s="398"/>
      <c r="I96" s="398"/>
      <c r="J96" s="398"/>
      <c r="K96" s="399"/>
      <c r="L96" s="397"/>
      <c r="M96" s="399"/>
      <c r="N96" s="11">
        <v>35</v>
      </c>
      <c r="O96" s="189" t="s">
        <v>75</v>
      </c>
      <c r="P96" s="189"/>
      <c r="Q96" s="189"/>
      <c r="R96" s="397"/>
      <c r="S96" s="398"/>
      <c r="T96" s="398"/>
      <c r="U96" s="398"/>
      <c r="V96" s="398"/>
      <c r="W96" s="398"/>
      <c r="X96" s="399"/>
      <c r="Y96" s="397"/>
      <c r="Z96" s="399"/>
    </row>
    <row r="97" spans="1:26" ht="15" customHeight="1" x14ac:dyDescent="0.25">
      <c r="A97" s="11">
        <v>18</v>
      </c>
      <c r="B97" s="189" t="s">
        <v>75</v>
      </c>
      <c r="C97" s="189"/>
      <c r="D97" s="189"/>
      <c r="E97" s="397"/>
      <c r="F97" s="398"/>
      <c r="G97" s="398"/>
      <c r="H97" s="398"/>
      <c r="I97" s="398"/>
      <c r="J97" s="398"/>
      <c r="K97" s="399"/>
      <c r="L97" s="397"/>
      <c r="M97" s="399"/>
      <c r="N97" s="11">
        <v>36</v>
      </c>
      <c r="O97" s="189" t="s">
        <v>75</v>
      </c>
      <c r="P97" s="189"/>
      <c r="Q97" s="189"/>
      <c r="R97" s="397"/>
      <c r="S97" s="398"/>
      <c r="T97" s="398"/>
      <c r="U97" s="398"/>
      <c r="V97" s="398"/>
      <c r="W97" s="398"/>
      <c r="X97" s="399"/>
      <c r="Y97" s="397"/>
      <c r="Z97" s="399"/>
    </row>
    <row r="98" spans="1:26" ht="15" customHeight="1" x14ac:dyDescent="0.25">
      <c r="A98" s="392" t="s">
        <v>79</v>
      </c>
      <c r="B98" s="392"/>
      <c r="C98" s="392"/>
      <c r="D98" s="392"/>
      <c r="E98" s="392"/>
      <c r="F98" s="392"/>
      <c r="G98" s="393" t="str">
        <f>'Наряд на РПО'!V12</f>
        <v>Foreman</v>
      </c>
      <c r="H98" s="393"/>
      <c r="I98" s="393"/>
      <c r="J98" s="393"/>
      <c r="K98" s="393"/>
      <c r="L98" s="90"/>
      <c r="M98" s="393" t="str">
        <f>'Наряд на РПО'!I12</f>
        <v>Pavlov V.E.</v>
      </c>
      <c r="N98" s="393"/>
      <c r="O98" s="393"/>
      <c r="P98" s="393"/>
      <c r="Q98" s="393"/>
      <c r="R98" s="393"/>
      <c r="S98" s="393"/>
      <c r="T98" s="65"/>
      <c r="U98" s="358"/>
      <c r="V98" s="358"/>
      <c r="W98" s="358"/>
      <c r="X98" s="358"/>
      <c r="Y98" s="358"/>
      <c r="Z98" s="358"/>
    </row>
    <row r="99" spans="1:26" ht="15" customHeight="1" x14ac:dyDescent="0.25">
      <c r="A99" s="392"/>
      <c r="B99" s="392"/>
      <c r="C99" s="392"/>
      <c r="D99" s="392"/>
      <c r="E99" s="392"/>
      <c r="F99" s="392"/>
      <c r="G99" s="394"/>
      <c r="H99" s="394"/>
      <c r="I99" s="394"/>
      <c r="J99" s="394"/>
      <c r="K99" s="394"/>
      <c r="L99" s="91"/>
      <c r="M99" s="394"/>
      <c r="N99" s="394"/>
      <c r="O99" s="394"/>
      <c r="P99" s="394"/>
      <c r="Q99" s="394"/>
      <c r="R99" s="394"/>
      <c r="S99" s="394"/>
      <c r="T99" s="73"/>
      <c r="U99" s="361"/>
      <c r="V99" s="361"/>
      <c r="W99" s="361"/>
      <c r="X99" s="361"/>
      <c r="Y99" s="361"/>
      <c r="Z99" s="361"/>
    </row>
    <row r="100" spans="1:26" ht="15" customHeight="1" x14ac:dyDescent="0.25">
      <c r="A100" s="395"/>
      <c r="B100" s="395"/>
      <c r="C100" s="395"/>
      <c r="D100" s="395"/>
      <c r="E100" s="395"/>
      <c r="F100" s="395"/>
      <c r="G100" s="396" t="s">
        <v>80</v>
      </c>
      <c r="H100" s="396"/>
      <c r="I100" s="396"/>
      <c r="J100" s="396"/>
      <c r="K100" s="396"/>
      <c r="L100" s="91"/>
      <c r="M100" s="396" t="s">
        <v>81</v>
      </c>
      <c r="N100" s="396"/>
      <c r="O100" s="396"/>
      <c r="P100" s="396"/>
      <c r="Q100" s="396"/>
      <c r="R100" s="396"/>
      <c r="S100" s="396"/>
      <c r="T100" s="73"/>
      <c r="U100" s="396" t="s">
        <v>82</v>
      </c>
      <c r="V100" s="396"/>
      <c r="W100" s="396"/>
      <c r="X100" s="396"/>
      <c r="Y100" s="396"/>
      <c r="Z100" s="396"/>
    </row>
  </sheetData>
  <mergeCells count="302">
    <mergeCell ref="U7:Z8"/>
    <mergeCell ref="Y30:Z30"/>
    <mergeCell ref="R28:X29"/>
    <mergeCell ref="Y28:Z29"/>
    <mergeCell ref="A11:Z12"/>
    <mergeCell ref="A13:C14"/>
    <mergeCell ref="D13:Z14"/>
    <mergeCell ref="A9:F10"/>
    <mergeCell ref="G9:Z10"/>
    <mergeCell ref="A15:F16"/>
    <mergeCell ref="G15:Z16"/>
    <mergeCell ref="L28:M29"/>
    <mergeCell ref="B34:D34"/>
    <mergeCell ref="O34:Q34"/>
    <mergeCell ref="E34:K34"/>
    <mergeCell ref="L34:M34"/>
    <mergeCell ref="R34:X34"/>
    <mergeCell ref="Y34:Z34"/>
    <mergeCell ref="E30:K30"/>
    <mergeCell ref="L30:M30"/>
    <mergeCell ref="R30:X30"/>
    <mergeCell ref="B33:D33"/>
    <mergeCell ref="O33:Q33"/>
    <mergeCell ref="E33:K33"/>
    <mergeCell ref="L33:M33"/>
    <mergeCell ref="R33:X33"/>
    <mergeCell ref="Y33:Z33"/>
    <mergeCell ref="B32:D32"/>
    <mergeCell ref="O32:Q32"/>
    <mergeCell ref="E32:K32"/>
    <mergeCell ref="L32:M32"/>
    <mergeCell ref="R32:X32"/>
    <mergeCell ref="Y32:Z32"/>
    <mergeCell ref="A1:F2"/>
    <mergeCell ref="G1:S2"/>
    <mergeCell ref="T1:V2"/>
    <mergeCell ref="W1:Z2"/>
    <mergeCell ref="A3:H4"/>
    <mergeCell ref="I3:Z4"/>
    <mergeCell ref="B30:D30"/>
    <mergeCell ref="O30:Q30"/>
    <mergeCell ref="A28:A29"/>
    <mergeCell ref="B28:D29"/>
    <mergeCell ref="N28:N29"/>
    <mergeCell ref="O28:Q29"/>
    <mergeCell ref="A17:F18"/>
    <mergeCell ref="G17:Z18"/>
    <mergeCell ref="A19:Z20"/>
    <mergeCell ref="A21:Z22"/>
    <mergeCell ref="A23:Z24"/>
    <mergeCell ref="A25:Z27"/>
    <mergeCell ref="A5:F6"/>
    <mergeCell ref="G5:Z6"/>
    <mergeCell ref="E28:K29"/>
    <mergeCell ref="A7:F8"/>
    <mergeCell ref="G7:M8"/>
    <mergeCell ref="N7:T8"/>
    <mergeCell ref="B37:D37"/>
    <mergeCell ref="O37:Q37"/>
    <mergeCell ref="E37:K37"/>
    <mergeCell ref="L37:M37"/>
    <mergeCell ref="R37:X37"/>
    <mergeCell ref="Y37:Z37"/>
    <mergeCell ref="B31:D31"/>
    <mergeCell ref="O31:Q31"/>
    <mergeCell ref="E31:K31"/>
    <mergeCell ref="L31:M31"/>
    <mergeCell ref="R31:X31"/>
    <mergeCell ref="Y31:Z31"/>
    <mergeCell ref="B36:D36"/>
    <mergeCell ref="O36:Q36"/>
    <mergeCell ref="E36:K36"/>
    <mergeCell ref="L36:M36"/>
    <mergeCell ref="R36:X36"/>
    <mergeCell ref="Y36:Z36"/>
    <mergeCell ref="B35:D35"/>
    <mergeCell ref="O35:Q35"/>
    <mergeCell ref="E35:K35"/>
    <mergeCell ref="L35:M35"/>
    <mergeCell ref="R35:X35"/>
    <mergeCell ref="Y35:Z35"/>
    <mergeCell ref="B39:D39"/>
    <mergeCell ref="O39:Q39"/>
    <mergeCell ref="E39:K39"/>
    <mergeCell ref="L39:M39"/>
    <mergeCell ref="R39:X39"/>
    <mergeCell ref="Y39:Z39"/>
    <mergeCell ref="B38:D38"/>
    <mergeCell ref="O38:Q38"/>
    <mergeCell ref="E38:K38"/>
    <mergeCell ref="L38:M38"/>
    <mergeCell ref="R38:X38"/>
    <mergeCell ref="Y38:Z38"/>
    <mergeCell ref="B41:D41"/>
    <mergeCell ref="O41:Q41"/>
    <mergeCell ref="E41:K41"/>
    <mergeCell ref="L41:M41"/>
    <mergeCell ref="R41:X41"/>
    <mergeCell ref="Y41:Z41"/>
    <mergeCell ref="B40:D40"/>
    <mergeCell ref="O40:Q40"/>
    <mergeCell ref="E40:K40"/>
    <mergeCell ref="L40:M40"/>
    <mergeCell ref="R40:X40"/>
    <mergeCell ref="Y40:Z40"/>
    <mergeCell ref="B43:D43"/>
    <mergeCell ref="O43:Q43"/>
    <mergeCell ref="E43:K43"/>
    <mergeCell ref="L43:M43"/>
    <mergeCell ref="R43:X43"/>
    <mergeCell ref="Y43:Z43"/>
    <mergeCell ref="B42:D42"/>
    <mergeCell ref="O42:Q42"/>
    <mergeCell ref="E42:K42"/>
    <mergeCell ref="L42:M42"/>
    <mergeCell ref="R42:X42"/>
    <mergeCell ref="Y42:Z42"/>
    <mergeCell ref="A48:F49"/>
    <mergeCell ref="G48:K49"/>
    <mergeCell ref="L48:L50"/>
    <mergeCell ref="M48:S49"/>
    <mergeCell ref="T48:T50"/>
    <mergeCell ref="U48:Z49"/>
    <mergeCell ref="A50:F50"/>
    <mergeCell ref="G50:K50"/>
    <mergeCell ref="M50:S50"/>
    <mergeCell ref="U50:Z50"/>
    <mergeCell ref="B47:D47"/>
    <mergeCell ref="O47:Q47"/>
    <mergeCell ref="E47:K47"/>
    <mergeCell ref="L47:M47"/>
    <mergeCell ref="R47:X47"/>
    <mergeCell ref="Y47:Z47"/>
    <mergeCell ref="B46:D46"/>
    <mergeCell ref="O46:Q46"/>
    <mergeCell ref="E46:K46"/>
    <mergeCell ref="L46:M46"/>
    <mergeCell ref="R46:X46"/>
    <mergeCell ref="Y46:Z46"/>
    <mergeCell ref="B45:D45"/>
    <mergeCell ref="O45:Q45"/>
    <mergeCell ref="E45:K45"/>
    <mergeCell ref="L45:M45"/>
    <mergeCell ref="R45:X45"/>
    <mergeCell ref="Y45:Z45"/>
    <mergeCell ref="B44:D44"/>
    <mergeCell ref="O44:Q44"/>
    <mergeCell ref="E44:K44"/>
    <mergeCell ref="L44:M44"/>
    <mergeCell ref="R44:X44"/>
    <mergeCell ref="Y44:Z44"/>
    <mergeCell ref="A51:F52"/>
    <mergeCell ref="G51:S52"/>
    <mergeCell ref="T51:V52"/>
    <mergeCell ref="W51:Z52"/>
    <mergeCell ref="A53:H54"/>
    <mergeCell ref="I53:Z54"/>
    <mergeCell ref="A55:F56"/>
    <mergeCell ref="G55:Z56"/>
    <mergeCell ref="A57:F58"/>
    <mergeCell ref="G57:M58"/>
    <mergeCell ref="N57:T58"/>
    <mergeCell ref="U57:Z58"/>
    <mergeCell ref="A59:F60"/>
    <mergeCell ref="G59:Z60"/>
    <mergeCell ref="A61:Z62"/>
    <mergeCell ref="A63:C64"/>
    <mergeCell ref="D63:Z64"/>
    <mergeCell ref="A65:F66"/>
    <mergeCell ref="G65:Z66"/>
    <mergeCell ref="A67:F68"/>
    <mergeCell ref="G67:Z68"/>
    <mergeCell ref="A69:Z70"/>
    <mergeCell ref="A71:Z72"/>
    <mergeCell ref="A73:Z74"/>
    <mergeCell ref="A75:Z77"/>
    <mergeCell ref="A78:A79"/>
    <mergeCell ref="B78:D79"/>
    <mergeCell ref="E78:K79"/>
    <mergeCell ref="L78:M79"/>
    <mergeCell ref="N78:N79"/>
    <mergeCell ref="O78:Q79"/>
    <mergeCell ref="R78:X79"/>
    <mergeCell ref="Y78:Z79"/>
    <mergeCell ref="B80:D80"/>
    <mergeCell ref="E80:K80"/>
    <mergeCell ref="L80:M80"/>
    <mergeCell ref="O80:Q80"/>
    <mergeCell ref="R80:X80"/>
    <mergeCell ref="Y80:Z80"/>
    <mergeCell ref="B81:D81"/>
    <mergeCell ref="E81:K81"/>
    <mergeCell ref="L81:M81"/>
    <mergeCell ref="O81:Q81"/>
    <mergeCell ref="R81:X81"/>
    <mergeCell ref="Y81:Z81"/>
    <mergeCell ref="B82:D82"/>
    <mergeCell ref="E82:K82"/>
    <mergeCell ref="L82:M82"/>
    <mergeCell ref="O82:Q82"/>
    <mergeCell ref="R82:X82"/>
    <mergeCell ref="Y82:Z82"/>
    <mergeCell ref="B83:D83"/>
    <mergeCell ref="E83:K83"/>
    <mergeCell ref="L83:M83"/>
    <mergeCell ref="O83:Q83"/>
    <mergeCell ref="R83:X83"/>
    <mergeCell ref="Y83:Z83"/>
    <mergeCell ref="B84:D84"/>
    <mergeCell ref="E84:K84"/>
    <mergeCell ref="L84:M84"/>
    <mergeCell ref="O84:Q84"/>
    <mergeCell ref="R84:X84"/>
    <mergeCell ref="Y84:Z84"/>
    <mergeCell ref="B85:D85"/>
    <mergeCell ref="E85:K85"/>
    <mergeCell ref="L85:M85"/>
    <mergeCell ref="O85:Q85"/>
    <mergeCell ref="R85:X85"/>
    <mergeCell ref="Y85:Z85"/>
    <mergeCell ref="B86:D86"/>
    <mergeCell ref="E86:K86"/>
    <mergeCell ref="L86:M86"/>
    <mergeCell ref="O86:Q86"/>
    <mergeCell ref="R86:X86"/>
    <mergeCell ref="Y86:Z86"/>
    <mergeCell ref="B87:D87"/>
    <mergeCell ref="E87:K87"/>
    <mergeCell ref="L87:M87"/>
    <mergeCell ref="O87:Q87"/>
    <mergeCell ref="R87:X87"/>
    <mergeCell ref="Y87:Z87"/>
    <mergeCell ref="B88:D88"/>
    <mergeCell ref="E88:K88"/>
    <mergeCell ref="L88:M88"/>
    <mergeCell ref="O88:Q88"/>
    <mergeCell ref="R88:X88"/>
    <mergeCell ref="Y88:Z88"/>
    <mergeCell ref="B89:D89"/>
    <mergeCell ref="E89:K89"/>
    <mergeCell ref="L89:M89"/>
    <mergeCell ref="O89:Q89"/>
    <mergeCell ref="R89:X89"/>
    <mergeCell ref="Y89:Z89"/>
    <mergeCell ref="B90:D90"/>
    <mergeCell ref="E90:K90"/>
    <mergeCell ref="L90:M90"/>
    <mergeCell ref="O90:Q90"/>
    <mergeCell ref="R90:X90"/>
    <mergeCell ref="Y90:Z90"/>
    <mergeCell ref="B91:D91"/>
    <mergeCell ref="E91:K91"/>
    <mergeCell ref="L91:M91"/>
    <mergeCell ref="O91:Q91"/>
    <mergeCell ref="R91:X91"/>
    <mergeCell ref="Y91:Z91"/>
    <mergeCell ref="B92:D92"/>
    <mergeCell ref="E92:K92"/>
    <mergeCell ref="L92:M92"/>
    <mergeCell ref="O92:Q92"/>
    <mergeCell ref="R92:X92"/>
    <mergeCell ref="Y92:Z92"/>
    <mergeCell ref="B93:D93"/>
    <mergeCell ref="E93:K93"/>
    <mergeCell ref="L93:M93"/>
    <mergeCell ref="O93:Q93"/>
    <mergeCell ref="R93:X93"/>
    <mergeCell ref="Y93:Z93"/>
    <mergeCell ref="B94:D94"/>
    <mergeCell ref="E94:K94"/>
    <mergeCell ref="L94:M94"/>
    <mergeCell ref="O94:Q94"/>
    <mergeCell ref="R94:X94"/>
    <mergeCell ref="Y94:Z94"/>
    <mergeCell ref="B95:D95"/>
    <mergeCell ref="E95:K95"/>
    <mergeCell ref="L95:M95"/>
    <mergeCell ref="O95:Q95"/>
    <mergeCell ref="R95:X95"/>
    <mergeCell ref="Y95:Z95"/>
    <mergeCell ref="B96:D96"/>
    <mergeCell ref="E96:K96"/>
    <mergeCell ref="L96:M96"/>
    <mergeCell ref="O96:Q96"/>
    <mergeCell ref="R96:X96"/>
    <mergeCell ref="Y96:Z96"/>
    <mergeCell ref="B97:D97"/>
    <mergeCell ref="E97:K97"/>
    <mergeCell ref="L97:M97"/>
    <mergeCell ref="O97:Q97"/>
    <mergeCell ref="R97:X97"/>
    <mergeCell ref="Y97:Z97"/>
    <mergeCell ref="A98:F99"/>
    <mergeCell ref="G98:K99"/>
    <mergeCell ref="L98:L100"/>
    <mergeCell ref="M98:S99"/>
    <mergeCell ref="T98:T100"/>
    <mergeCell ref="U98:Z99"/>
    <mergeCell ref="A100:F100"/>
    <mergeCell ref="G100:K100"/>
    <mergeCell ref="M100:S100"/>
    <mergeCell ref="U100:Z100"/>
  </mergeCells>
  <pageMargins left="0.25" right="0.25" top="0.75" bottom="0.75" header="0.3" footer="0.3"/>
  <pageSetup paperSize="9" scale="93"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Z197"/>
  <sheetViews>
    <sheetView view="pageBreakPreview" topLeftCell="A187" zoomScale="70" zoomScaleNormal="100" zoomScaleSheetLayoutView="70" zoomScalePageLayoutView="70" workbookViewId="0">
      <selection activeCell="J27" sqref="J27:T28"/>
    </sheetView>
  </sheetViews>
  <sheetFormatPr defaultColWidth="3.7109375" defaultRowHeight="15" customHeight="1" x14ac:dyDescent="0.25"/>
  <cols>
    <col min="1" max="5" width="3.7109375" style="4"/>
    <col min="6" max="6" width="3.7109375" style="4" customWidth="1"/>
    <col min="7" max="11" width="3.7109375" style="4"/>
    <col min="12" max="12" width="3.7109375" style="5"/>
    <col min="13" max="16" width="3.7109375" style="4"/>
    <col min="17" max="17" width="5.7109375" style="4" customWidth="1"/>
    <col min="18" max="18" width="3.7109375" style="4"/>
    <col min="19" max="19" width="5.28515625" style="4" customWidth="1"/>
    <col min="20" max="20" width="3.7109375" style="4"/>
    <col min="21" max="21" width="5.5703125" style="4" customWidth="1"/>
    <col min="22" max="22" width="3.5703125" style="4" customWidth="1"/>
    <col min="23" max="16384" width="3.7109375" style="4"/>
  </cols>
  <sheetData>
    <row r="1" spans="1:26" ht="15" customHeight="1" x14ac:dyDescent="0.25">
      <c r="A1" s="444"/>
      <c r="B1" s="444"/>
      <c r="C1" s="444"/>
      <c r="D1" s="444"/>
      <c r="E1" s="444"/>
      <c r="F1" s="444"/>
      <c r="G1" s="444"/>
      <c r="H1" s="444"/>
      <c r="I1" s="444"/>
      <c r="J1" s="444"/>
      <c r="K1" s="444"/>
      <c r="L1" s="444"/>
      <c r="M1" s="444"/>
      <c r="N1" s="444"/>
      <c r="O1" s="470" t="s">
        <v>228</v>
      </c>
      <c r="P1" s="470"/>
      <c r="Q1" s="470"/>
      <c r="R1" s="470"/>
      <c r="S1" s="470"/>
      <c r="T1" s="470"/>
      <c r="U1" s="470"/>
      <c r="V1" s="470"/>
      <c r="W1" s="470"/>
      <c r="X1" s="470"/>
      <c r="Y1" s="470"/>
      <c r="Z1" s="470"/>
    </row>
    <row r="2" spans="1:26" ht="15" customHeight="1" x14ac:dyDescent="0.25">
      <c r="A2" s="444"/>
      <c r="B2" s="444"/>
      <c r="C2" s="444"/>
      <c r="D2" s="444"/>
      <c r="E2" s="444"/>
      <c r="F2" s="444"/>
      <c r="G2" s="444"/>
      <c r="H2" s="444"/>
      <c r="I2" s="444"/>
      <c r="J2" s="444"/>
      <c r="K2" s="444"/>
      <c r="L2" s="444"/>
      <c r="M2" s="444"/>
      <c r="N2" s="444"/>
      <c r="O2" s="470"/>
      <c r="P2" s="470"/>
      <c r="Q2" s="470"/>
      <c r="R2" s="470"/>
      <c r="S2" s="470"/>
      <c r="T2" s="470"/>
      <c r="U2" s="470"/>
      <c r="V2" s="470"/>
      <c r="W2" s="470"/>
      <c r="X2" s="470"/>
      <c r="Y2" s="470"/>
      <c r="Z2" s="470"/>
    </row>
    <row r="3" spans="1:26" ht="15" customHeight="1" x14ac:dyDescent="0.25">
      <c r="A3" s="444"/>
      <c r="B3" s="444"/>
      <c r="C3" s="444"/>
      <c r="D3" s="444"/>
      <c r="E3" s="444"/>
      <c r="F3" s="444"/>
      <c r="G3" s="444"/>
      <c r="H3" s="444"/>
      <c r="I3" s="444"/>
      <c r="J3" s="444"/>
      <c r="K3" s="444"/>
      <c r="L3" s="444"/>
      <c r="M3" s="444"/>
      <c r="N3" s="444"/>
      <c r="O3" s="462" t="str">
        <f>'Наряд на РПО'!D213</f>
        <v>Temporary the head of the site</v>
      </c>
      <c r="P3" s="462"/>
      <c r="Q3" s="462"/>
      <c r="R3" s="462"/>
      <c r="S3" s="462"/>
      <c r="T3" s="462"/>
      <c r="U3" s="462"/>
      <c r="V3" s="462"/>
      <c r="W3" s="462"/>
      <c r="X3" s="462"/>
      <c r="Y3" s="462"/>
      <c r="Z3" s="462"/>
    </row>
    <row r="4" spans="1:26" ht="15" customHeight="1" x14ac:dyDescent="0.25">
      <c r="A4" s="444"/>
      <c r="B4" s="444"/>
      <c r="C4" s="444"/>
      <c r="D4" s="444"/>
      <c r="E4" s="444"/>
      <c r="F4" s="444"/>
      <c r="G4" s="444"/>
      <c r="H4" s="444"/>
      <c r="I4" s="444"/>
      <c r="J4" s="444"/>
      <c r="K4" s="444"/>
      <c r="L4" s="444"/>
      <c r="M4" s="444"/>
      <c r="N4" s="444"/>
      <c r="O4" s="445"/>
      <c r="P4" s="445"/>
      <c r="Q4" s="445"/>
      <c r="R4" s="445"/>
      <c r="S4" s="445"/>
      <c r="T4" s="445"/>
      <c r="U4" s="445"/>
      <c r="V4" s="445"/>
      <c r="W4" s="445"/>
      <c r="X4" s="445"/>
      <c r="Y4" s="445"/>
      <c r="Z4" s="445"/>
    </row>
    <row r="5" spans="1:26" ht="15" customHeight="1" x14ac:dyDescent="0.25">
      <c r="A5" s="444"/>
      <c r="B5" s="444"/>
      <c r="C5" s="444"/>
      <c r="D5" s="444"/>
      <c r="E5" s="444"/>
      <c r="F5" s="444"/>
      <c r="G5" s="444"/>
      <c r="H5" s="444"/>
      <c r="I5" s="444"/>
      <c r="J5" s="444"/>
      <c r="K5" s="444"/>
      <c r="L5" s="444"/>
      <c r="M5" s="444"/>
      <c r="N5" s="444"/>
      <c r="O5" s="469" t="s">
        <v>225</v>
      </c>
      <c r="P5" s="469"/>
      <c r="Q5" s="469"/>
      <c r="R5" s="469"/>
      <c r="S5" s="469"/>
      <c r="T5" s="469"/>
      <c r="U5" s="469"/>
      <c r="V5" s="469"/>
      <c r="W5" s="469"/>
      <c r="X5" s="469"/>
      <c r="Y5" s="469"/>
      <c r="Z5" s="469"/>
    </row>
    <row r="6" spans="1:26" ht="15" customHeight="1" x14ac:dyDescent="0.25">
      <c r="A6" s="444"/>
      <c r="B6" s="444"/>
      <c r="C6" s="444"/>
      <c r="D6" s="444"/>
      <c r="E6" s="444"/>
      <c r="F6" s="444"/>
      <c r="G6" s="444"/>
      <c r="H6" s="444"/>
      <c r="I6" s="444"/>
      <c r="J6" s="444"/>
      <c r="K6" s="444"/>
      <c r="L6" s="444"/>
      <c r="M6" s="444"/>
      <c r="N6" s="444"/>
      <c r="O6" s="462"/>
      <c r="P6" s="462"/>
      <c r="Q6" s="462"/>
      <c r="R6" s="462"/>
      <c r="S6" s="462"/>
      <c r="T6" s="462" t="str">
        <f>'Наряд на РПО'!K213</f>
        <v>Alferov A.V.</v>
      </c>
      <c r="U6" s="462"/>
      <c r="V6" s="462"/>
      <c r="W6" s="462"/>
      <c r="X6" s="462"/>
      <c r="Y6" s="462"/>
      <c r="Z6" s="462"/>
    </row>
    <row r="7" spans="1:26" ht="15" customHeight="1" x14ac:dyDescent="0.25">
      <c r="A7" s="444"/>
      <c r="B7" s="444"/>
      <c r="C7" s="444"/>
      <c r="D7" s="444"/>
      <c r="E7" s="444"/>
      <c r="F7" s="444"/>
      <c r="G7" s="444"/>
      <c r="H7" s="444"/>
      <c r="I7" s="444"/>
      <c r="J7" s="444"/>
      <c r="K7" s="444"/>
      <c r="L7" s="444"/>
      <c r="M7" s="444"/>
      <c r="N7" s="444"/>
      <c r="O7" s="445"/>
      <c r="P7" s="445"/>
      <c r="Q7" s="445"/>
      <c r="R7" s="445"/>
      <c r="S7" s="462"/>
      <c r="T7" s="445"/>
      <c r="U7" s="445"/>
      <c r="V7" s="445"/>
      <c r="W7" s="445"/>
      <c r="X7" s="445"/>
      <c r="Y7" s="445"/>
      <c r="Z7" s="445"/>
    </row>
    <row r="8" spans="1:26" ht="15" customHeight="1" x14ac:dyDescent="0.25">
      <c r="A8" s="444"/>
      <c r="B8" s="444"/>
      <c r="C8" s="444"/>
      <c r="D8" s="444"/>
      <c r="E8" s="444"/>
      <c r="F8" s="444"/>
      <c r="G8" s="444"/>
      <c r="H8" s="444"/>
      <c r="I8" s="444"/>
      <c r="J8" s="444"/>
      <c r="K8" s="444"/>
      <c r="L8" s="444"/>
      <c r="M8" s="444"/>
      <c r="N8" s="444"/>
      <c r="O8" s="237" t="s">
        <v>226</v>
      </c>
      <c r="P8" s="237"/>
      <c r="Q8" s="237"/>
      <c r="R8" s="237"/>
      <c r="S8" s="462"/>
      <c r="T8" s="396" t="s">
        <v>81</v>
      </c>
      <c r="U8" s="396"/>
      <c r="V8" s="396"/>
      <c r="W8" s="396"/>
      <c r="X8" s="396"/>
      <c r="Y8" s="396"/>
      <c r="Z8" s="396"/>
    </row>
    <row r="9" spans="1:26" ht="15" customHeight="1" x14ac:dyDescent="0.25">
      <c r="A9" s="444"/>
      <c r="B9" s="444"/>
      <c r="C9" s="444"/>
      <c r="D9" s="444"/>
      <c r="E9" s="444"/>
      <c r="F9" s="444"/>
      <c r="G9" s="444"/>
      <c r="H9" s="444"/>
      <c r="I9" s="444"/>
      <c r="J9" s="444"/>
      <c r="K9" s="444"/>
      <c r="L9" s="444"/>
      <c r="M9" s="444"/>
      <c r="N9" s="444"/>
      <c r="O9" s="444"/>
      <c r="P9" s="444"/>
      <c r="Q9" s="444"/>
      <c r="R9" s="444"/>
      <c r="S9" s="444"/>
      <c r="T9" s="444"/>
      <c r="U9" s="471">
        <f ca="1">'Наряд на РПО'!E8</f>
        <v>46316</v>
      </c>
      <c r="V9" s="462"/>
      <c r="W9" s="462"/>
      <c r="X9" s="462"/>
      <c r="Y9" s="462"/>
      <c r="Z9" s="462"/>
    </row>
    <row r="10" spans="1:26" ht="15" customHeight="1" x14ac:dyDescent="0.25">
      <c r="A10" s="444"/>
      <c r="B10" s="444"/>
      <c r="C10" s="444"/>
      <c r="D10" s="444"/>
      <c r="E10" s="444"/>
      <c r="F10" s="444"/>
      <c r="G10" s="444"/>
      <c r="H10" s="444"/>
      <c r="I10" s="444"/>
      <c r="J10" s="444"/>
      <c r="K10" s="444"/>
      <c r="L10" s="444"/>
      <c r="M10" s="444"/>
      <c r="N10" s="444"/>
      <c r="O10" s="444"/>
      <c r="P10" s="444"/>
      <c r="Q10" s="444"/>
      <c r="R10" s="444"/>
      <c r="S10" s="444"/>
      <c r="T10" s="444"/>
      <c r="U10" s="445"/>
      <c r="V10" s="445"/>
      <c r="W10" s="445"/>
      <c r="X10" s="445"/>
      <c r="Y10" s="445"/>
      <c r="Z10" s="445"/>
    </row>
    <row r="11" spans="1:26" ht="15" customHeight="1" x14ac:dyDescent="0.25">
      <c r="A11" s="445"/>
      <c r="B11" s="445"/>
      <c r="C11" s="445"/>
      <c r="D11" s="445"/>
      <c r="E11" s="445"/>
      <c r="F11" s="445"/>
      <c r="G11" s="445"/>
      <c r="H11" s="445"/>
      <c r="I11" s="445"/>
      <c r="J11" s="445"/>
      <c r="K11" s="445"/>
      <c r="L11" s="445"/>
      <c r="M11" s="445"/>
      <c r="N11" s="445"/>
      <c r="O11" s="445"/>
      <c r="P11" s="445"/>
      <c r="Q11" s="445"/>
      <c r="R11" s="445"/>
      <c r="S11" s="445"/>
      <c r="T11" s="445"/>
      <c r="U11" s="469" t="s">
        <v>227</v>
      </c>
      <c r="V11" s="469"/>
      <c r="W11" s="469"/>
      <c r="X11" s="469"/>
      <c r="Y11" s="469"/>
      <c r="Z11" s="469"/>
    </row>
    <row r="12" spans="1:26" ht="15" customHeight="1" x14ac:dyDescent="0.25">
      <c r="A12" s="507" t="s">
        <v>184</v>
      </c>
      <c r="B12" s="508"/>
      <c r="C12" s="508"/>
      <c r="D12" s="508"/>
      <c r="E12" s="508"/>
      <c r="F12" s="508"/>
      <c r="G12" s="508"/>
      <c r="H12" s="508"/>
      <c r="I12" s="508"/>
      <c r="J12" s="508"/>
      <c r="K12" s="508"/>
      <c r="L12" s="508"/>
      <c r="M12" s="508"/>
      <c r="N12" s="508"/>
      <c r="O12" s="508"/>
      <c r="P12" s="508"/>
      <c r="Q12" s="508"/>
      <c r="R12" s="508"/>
      <c r="S12" s="508"/>
      <c r="T12" s="508"/>
      <c r="U12" s="508"/>
      <c r="V12" s="508"/>
      <c r="W12" s="508"/>
      <c r="X12" s="508"/>
      <c r="Y12" s="508"/>
      <c r="Z12" s="509"/>
    </row>
    <row r="13" spans="1:26" ht="15" customHeight="1" x14ac:dyDescent="0.25">
      <c r="A13" s="510"/>
      <c r="B13" s="446"/>
      <c r="C13" s="446"/>
      <c r="D13" s="446"/>
      <c r="E13" s="446"/>
      <c r="F13" s="446"/>
      <c r="G13" s="446"/>
      <c r="H13" s="446"/>
      <c r="I13" s="446"/>
      <c r="J13" s="446"/>
      <c r="K13" s="446"/>
      <c r="L13" s="446"/>
      <c r="M13" s="446"/>
      <c r="N13" s="446"/>
      <c r="O13" s="446"/>
      <c r="P13" s="446"/>
      <c r="Q13" s="446"/>
      <c r="R13" s="446"/>
      <c r="S13" s="446"/>
      <c r="T13" s="446"/>
      <c r="U13" s="446"/>
      <c r="V13" s="446"/>
      <c r="W13" s="446"/>
      <c r="X13" s="446"/>
      <c r="Y13" s="446"/>
      <c r="Z13" s="511"/>
    </row>
    <row r="14" spans="1:26" ht="15" customHeight="1" x14ac:dyDescent="0.25">
      <c r="A14" s="510"/>
      <c r="B14" s="446"/>
      <c r="C14" s="446"/>
      <c r="D14" s="446"/>
      <c r="E14" s="446"/>
      <c r="F14" s="446"/>
      <c r="G14" s="446"/>
      <c r="H14" s="446"/>
      <c r="I14" s="446"/>
      <c r="J14" s="446"/>
      <c r="K14" s="446"/>
      <c r="L14" s="446"/>
      <c r="M14" s="446"/>
      <c r="N14" s="446"/>
      <c r="O14" s="446"/>
      <c r="P14" s="446"/>
      <c r="Q14" s="446"/>
      <c r="R14" s="446"/>
      <c r="S14" s="446"/>
      <c r="T14" s="446"/>
      <c r="U14" s="446"/>
      <c r="V14" s="446"/>
      <c r="W14" s="446"/>
      <c r="X14" s="446"/>
      <c r="Y14" s="446"/>
      <c r="Z14" s="511"/>
    </row>
    <row r="15" spans="1:26" ht="15" customHeight="1" x14ac:dyDescent="0.25">
      <c r="A15" s="461"/>
      <c r="B15" s="462"/>
      <c r="C15" s="462"/>
      <c r="D15" s="462"/>
      <c r="E15" s="462"/>
      <c r="F15" s="462"/>
      <c r="G15" s="462"/>
      <c r="H15" s="462"/>
      <c r="I15" s="446" t="s">
        <v>185</v>
      </c>
      <c r="J15" s="447"/>
      <c r="K15" s="447"/>
      <c r="L15" s="447"/>
      <c r="M15" s="447"/>
      <c r="N15" s="447"/>
      <c r="O15" s="447"/>
      <c r="P15" s="447"/>
      <c r="Q15" s="472"/>
      <c r="R15" s="472" t="s">
        <v>442</v>
      </c>
      <c r="S15" s="472"/>
      <c r="T15" s="472"/>
      <c r="U15" s="472"/>
      <c r="V15" s="459"/>
      <c r="W15" s="459"/>
      <c r="X15" s="459"/>
      <c r="Y15" s="459"/>
      <c r="Z15" s="460"/>
    </row>
    <row r="16" spans="1:26" ht="15" customHeight="1" x14ac:dyDescent="0.25">
      <c r="A16" s="461"/>
      <c r="B16" s="462"/>
      <c r="C16" s="462"/>
      <c r="D16" s="462"/>
      <c r="E16" s="462"/>
      <c r="F16" s="462"/>
      <c r="G16" s="462"/>
      <c r="H16" s="462"/>
      <c r="I16" s="447"/>
      <c r="J16" s="447"/>
      <c r="K16" s="447"/>
      <c r="L16" s="447"/>
      <c r="M16" s="447"/>
      <c r="N16" s="447"/>
      <c r="O16" s="447"/>
      <c r="P16" s="447"/>
      <c r="Q16" s="472"/>
      <c r="R16" s="472"/>
      <c r="S16" s="472"/>
      <c r="T16" s="472"/>
      <c r="U16" s="472"/>
      <c r="V16" s="459"/>
      <c r="W16" s="459"/>
      <c r="X16" s="459"/>
      <c r="Y16" s="459"/>
      <c r="Z16" s="460"/>
    </row>
    <row r="17" spans="1:26" ht="15" customHeight="1" x14ac:dyDescent="0.25">
      <c r="A17" s="236" t="s">
        <v>186</v>
      </c>
      <c r="B17" s="237"/>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8"/>
    </row>
    <row r="18" spans="1:26" ht="15" customHeight="1" x14ac:dyDescent="0.25">
      <c r="A18" s="448"/>
      <c r="B18" s="40"/>
      <c r="C18" s="40"/>
      <c r="D18" s="40"/>
      <c r="E18" s="40"/>
      <c r="F18" s="40"/>
      <c r="G18" s="40"/>
      <c r="H18" s="40"/>
      <c r="I18" s="40"/>
      <c r="J18" s="40"/>
      <c r="K18" s="40"/>
      <c r="L18" s="40"/>
      <c r="M18" s="40"/>
      <c r="N18" s="40"/>
      <c r="O18" s="40"/>
      <c r="P18" s="40"/>
      <c r="Q18" s="40"/>
      <c r="R18" s="40"/>
      <c r="S18" s="40"/>
      <c r="T18" s="40"/>
      <c r="U18" s="40"/>
      <c r="V18" s="40"/>
      <c r="W18" s="40"/>
      <c r="X18" s="40"/>
      <c r="Y18" s="40"/>
      <c r="Z18" s="41"/>
    </row>
    <row r="19" spans="1:26" ht="15" customHeight="1" x14ac:dyDescent="0.25">
      <c r="A19" s="463" t="s">
        <v>60</v>
      </c>
      <c r="B19" s="67" t="s">
        <v>187</v>
      </c>
      <c r="C19" s="465"/>
      <c r="D19" s="465"/>
      <c r="E19" s="465"/>
      <c r="F19" s="465"/>
      <c r="G19" s="466"/>
      <c r="H19" s="449" t="str">
        <f>'Наряд на РПО'!H18</f>
        <v>Ремонт дефектов поверхностей ЖК, бетонной смесью или ремонтным составом/Repair of LCD surface defects with concrete mixture or repair compound</v>
      </c>
      <c r="I19" s="450"/>
      <c r="J19" s="450"/>
      <c r="K19" s="450"/>
      <c r="L19" s="450"/>
      <c r="M19" s="450"/>
      <c r="N19" s="450"/>
      <c r="O19" s="450"/>
      <c r="P19" s="450"/>
      <c r="Q19" s="450"/>
      <c r="R19" s="450"/>
      <c r="S19" s="450"/>
      <c r="T19" s="450"/>
      <c r="U19" s="450"/>
      <c r="V19" s="450"/>
      <c r="W19" s="450"/>
      <c r="X19" s="450"/>
      <c r="Y19" s="450"/>
      <c r="Z19" s="451"/>
    </row>
    <row r="20" spans="1:26" ht="15" customHeight="1" x14ac:dyDescent="0.25">
      <c r="A20" s="464"/>
      <c r="B20" s="467"/>
      <c r="C20" s="467"/>
      <c r="D20" s="467"/>
      <c r="E20" s="467"/>
      <c r="F20" s="467"/>
      <c r="G20" s="468"/>
      <c r="H20" s="452"/>
      <c r="I20" s="453"/>
      <c r="J20" s="453"/>
      <c r="K20" s="453"/>
      <c r="L20" s="453"/>
      <c r="M20" s="453"/>
      <c r="N20" s="453"/>
      <c r="O20" s="453"/>
      <c r="P20" s="453"/>
      <c r="Q20" s="453"/>
      <c r="R20" s="453"/>
      <c r="S20" s="453"/>
      <c r="T20" s="453"/>
      <c r="U20" s="453"/>
      <c r="V20" s="453"/>
      <c r="W20" s="453"/>
      <c r="X20" s="453"/>
      <c r="Y20" s="453"/>
      <c r="Z20" s="454"/>
    </row>
    <row r="21" spans="1:26" ht="15" customHeight="1" x14ac:dyDescent="0.25">
      <c r="A21" s="463" t="s">
        <v>61</v>
      </c>
      <c r="B21" s="67" t="s">
        <v>188</v>
      </c>
      <c r="C21" s="67"/>
      <c r="D21" s="67"/>
      <c r="E21" s="67"/>
      <c r="F21" s="67"/>
      <c r="G21" s="67"/>
      <c r="H21" s="68"/>
      <c r="I21" s="455" t="str">
        <f>'Наряд на РПО'!H20</f>
        <v>10UJA from elev. -0.100/ +6.800</v>
      </c>
      <c r="J21" s="456"/>
      <c r="K21" s="456"/>
      <c r="L21" s="456"/>
      <c r="M21" s="456"/>
      <c r="N21" s="456"/>
      <c r="O21" s="456"/>
      <c r="P21" s="456"/>
      <c r="Q21" s="456"/>
      <c r="R21" s="456"/>
      <c r="S21" s="456"/>
      <c r="T21" s="456"/>
      <c r="U21" s="456"/>
      <c r="V21" s="456"/>
      <c r="W21" s="456"/>
      <c r="X21" s="456"/>
      <c r="Y21" s="456"/>
      <c r="Z21" s="457"/>
    </row>
    <row r="22" spans="1:26" ht="15" customHeight="1" x14ac:dyDescent="0.25">
      <c r="A22" s="464"/>
      <c r="B22" s="69"/>
      <c r="C22" s="69"/>
      <c r="D22" s="69"/>
      <c r="E22" s="69"/>
      <c r="F22" s="69"/>
      <c r="G22" s="69"/>
      <c r="H22" s="70"/>
      <c r="I22" s="458"/>
      <c r="J22" s="459"/>
      <c r="K22" s="459"/>
      <c r="L22" s="459"/>
      <c r="M22" s="459"/>
      <c r="N22" s="459"/>
      <c r="O22" s="459"/>
      <c r="P22" s="459"/>
      <c r="Q22" s="459"/>
      <c r="R22" s="459"/>
      <c r="S22" s="459"/>
      <c r="T22" s="459"/>
      <c r="U22" s="459"/>
      <c r="V22" s="459"/>
      <c r="W22" s="459"/>
      <c r="X22" s="459"/>
      <c r="Y22" s="459"/>
      <c r="Z22" s="460"/>
    </row>
    <row r="23" spans="1:26" ht="15" customHeight="1" x14ac:dyDescent="0.25">
      <c r="A23" s="463" t="s">
        <v>41</v>
      </c>
      <c r="B23" s="67" t="s">
        <v>189</v>
      </c>
      <c r="C23" s="67"/>
      <c r="D23" s="67"/>
      <c r="E23" s="67"/>
      <c r="F23" s="67"/>
      <c r="G23" s="67"/>
      <c r="H23" s="67"/>
      <c r="I23" s="67"/>
      <c r="J23" s="67"/>
      <c r="K23" s="67"/>
      <c r="L23" s="67"/>
      <c r="M23" s="67"/>
      <c r="N23" s="67"/>
      <c r="O23" s="67"/>
      <c r="P23" s="67"/>
      <c r="Q23" s="67"/>
      <c r="R23" s="67"/>
      <c r="S23" s="67"/>
      <c r="T23" s="67"/>
      <c r="U23" s="67"/>
      <c r="V23" s="67"/>
      <c r="W23" s="67"/>
      <c r="X23" s="67"/>
      <c r="Y23" s="67"/>
      <c r="Z23" s="68"/>
    </row>
    <row r="24" spans="1:26" ht="15" customHeight="1" x14ac:dyDescent="0.25">
      <c r="A24" s="464"/>
      <c r="B24" s="69"/>
      <c r="C24" s="69"/>
      <c r="D24" s="69"/>
      <c r="E24" s="69"/>
      <c r="F24" s="69"/>
      <c r="G24" s="69"/>
      <c r="H24" s="69"/>
      <c r="I24" s="69"/>
      <c r="J24" s="69"/>
      <c r="K24" s="69"/>
      <c r="L24" s="69"/>
      <c r="M24" s="69"/>
      <c r="N24" s="69"/>
      <c r="O24" s="69"/>
      <c r="P24" s="69"/>
      <c r="Q24" s="69"/>
      <c r="R24" s="69"/>
      <c r="S24" s="69"/>
      <c r="T24" s="69"/>
      <c r="U24" s="69"/>
      <c r="V24" s="69"/>
      <c r="W24" s="69"/>
      <c r="X24" s="69"/>
      <c r="Y24" s="69"/>
      <c r="Z24" s="70"/>
    </row>
    <row r="25" spans="1:26" ht="15" customHeight="1" x14ac:dyDescent="0.25">
      <c r="A25" s="96" t="s">
        <v>192</v>
      </c>
      <c r="B25" s="90"/>
      <c r="C25" s="90"/>
      <c r="D25" s="90"/>
      <c r="E25" s="90"/>
      <c r="F25" s="90"/>
      <c r="G25" s="90"/>
      <c r="H25" s="90"/>
      <c r="I25" s="389"/>
      <c r="J25" s="96" t="s">
        <v>191</v>
      </c>
      <c r="K25" s="90"/>
      <c r="L25" s="90"/>
      <c r="M25" s="90"/>
      <c r="N25" s="90"/>
      <c r="O25" s="90"/>
      <c r="P25" s="90"/>
      <c r="Q25" s="90"/>
      <c r="R25" s="90"/>
      <c r="S25" s="90"/>
      <c r="T25" s="90"/>
      <c r="U25" s="90" t="s">
        <v>190</v>
      </c>
      <c r="V25" s="90"/>
      <c r="W25" s="90"/>
      <c r="X25" s="90"/>
      <c r="Y25" s="90"/>
      <c r="Z25" s="389"/>
    </row>
    <row r="26" spans="1:26" ht="15" customHeight="1" x14ac:dyDescent="0.25">
      <c r="A26" s="327"/>
      <c r="B26" s="92"/>
      <c r="C26" s="92"/>
      <c r="D26" s="92"/>
      <c r="E26" s="92"/>
      <c r="F26" s="92"/>
      <c r="G26" s="92"/>
      <c r="H26" s="92"/>
      <c r="I26" s="391"/>
      <c r="J26" s="327"/>
      <c r="K26" s="92"/>
      <c r="L26" s="92"/>
      <c r="M26" s="92"/>
      <c r="N26" s="92"/>
      <c r="O26" s="92"/>
      <c r="P26" s="92"/>
      <c r="Q26" s="92"/>
      <c r="R26" s="92"/>
      <c r="S26" s="92"/>
      <c r="T26" s="92"/>
      <c r="U26" s="92"/>
      <c r="V26" s="92"/>
      <c r="W26" s="92"/>
      <c r="X26" s="92"/>
      <c r="Y26" s="92"/>
      <c r="Z26" s="391"/>
    </row>
    <row r="27" spans="1:26" ht="15" customHeight="1" x14ac:dyDescent="0.25">
      <c r="A27" s="512" t="s">
        <v>221</v>
      </c>
      <c r="B27" s="513"/>
      <c r="C27" s="513"/>
      <c r="D27" s="513"/>
      <c r="E27" s="513"/>
      <c r="F27" s="513"/>
      <c r="G27" s="513"/>
      <c r="H27" s="513"/>
      <c r="I27" s="514"/>
      <c r="J27" s="473" t="s">
        <v>222</v>
      </c>
      <c r="K27" s="474"/>
      <c r="L27" s="474"/>
      <c r="M27" s="474"/>
      <c r="N27" s="474"/>
      <c r="O27" s="474"/>
      <c r="P27" s="474"/>
      <c r="Q27" s="474"/>
      <c r="R27" s="474"/>
      <c r="S27" s="474"/>
      <c r="T27" s="475"/>
      <c r="U27" s="473" t="s">
        <v>223</v>
      </c>
      <c r="V27" s="474"/>
      <c r="W27" s="474"/>
      <c r="X27" s="474"/>
      <c r="Y27" s="474"/>
      <c r="Z27" s="475"/>
    </row>
    <row r="28" spans="1:26" ht="15" customHeight="1" x14ac:dyDescent="0.25">
      <c r="A28" s="515"/>
      <c r="B28" s="516"/>
      <c r="C28" s="516"/>
      <c r="D28" s="516"/>
      <c r="E28" s="516"/>
      <c r="F28" s="516"/>
      <c r="G28" s="516"/>
      <c r="H28" s="516"/>
      <c r="I28" s="517"/>
      <c r="J28" s="476"/>
      <c r="K28" s="477"/>
      <c r="L28" s="477"/>
      <c r="M28" s="477"/>
      <c r="N28" s="477"/>
      <c r="O28" s="477"/>
      <c r="P28" s="477"/>
      <c r="Q28" s="477"/>
      <c r="R28" s="477"/>
      <c r="S28" s="477"/>
      <c r="T28" s="478"/>
      <c r="U28" s="476"/>
      <c r="V28" s="477"/>
      <c r="W28" s="477"/>
      <c r="X28" s="477"/>
      <c r="Y28" s="477"/>
      <c r="Z28" s="478"/>
    </row>
    <row r="29" spans="1:26" ht="15" customHeight="1" x14ac:dyDescent="0.25">
      <c r="A29" s="518" t="s">
        <v>224</v>
      </c>
      <c r="B29" s="519"/>
      <c r="C29" s="519"/>
      <c r="D29" s="519"/>
      <c r="E29" s="519"/>
      <c r="F29" s="519"/>
      <c r="G29" s="519"/>
      <c r="H29" s="519"/>
      <c r="I29" s="519"/>
      <c r="J29" s="519"/>
      <c r="K29" s="519"/>
      <c r="L29" s="519"/>
      <c r="M29" s="519"/>
      <c r="N29" s="519"/>
      <c r="O29" s="519"/>
      <c r="P29" s="519"/>
      <c r="Q29" s="519"/>
      <c r="R29" s="519"/>
      <c r="S29" s="519"/>
      <c r="T29" s="519"/>
      <c r="U29" s="519"/>
      <c r="V29" s="519"/>
      <c r="W29" s="519"/>
      <c r="X29" s="519"/>
      <c r="Y29" s="519"/>
      <c r="Z29" s="520"/>
    </row>
    <row r="30" spans="1:26" ht="15" customHeight="1" x14ac:dyDescent="0.25">
      <c r="A30" s="521"/>
      <c r="B30" s="522"/>
      <c r="C30" s="522"/>
      <c r="D30" s="522"/>
      <c r="E30" s="522"/>
      <c r="F30" s="522"/>
      <c r="G30" s="522"/>
      <c r="H30" s="522"/>
      <c r="I30" s="522"/>
      <c r="J30" s="522"/>
      <c r="K30" s="522"/>
      <c r="L30" s="522"/>
      <c r="M30" s="522"/>
      <c r="N30" s="522"/>
      <c r="O30" s="522"/>
      <c r="P30" s="522"/>
      <c r="Q30" s="522"/>
      <c r="R30" s="522"/>
      <c r="S30" s="522"/>
      <c r="T30" s="522"/>
      <c r="U30" s="522"/>
      <c r="V30" s="522"/>
      <c r="W30" s="522"/>
      <c r="X30" s="522"/>
      <c r="Y30" s="522"/>
      <c r="Z30" s="523"/>
    </row>
    <row r="31" spans="1:26" ht="15" customHeight="1" x14ac:dyDescent="0.25">
      <c r="A31" s="521"/>
      <c r="B31" s="522"/>
      <c r="C31" s="522"/>
      <c r="D31" s="522"/>
      <c r="E31" s="522"/>
      <c r="F31" s="522"/>
      <c r="G31" s="522"/>
      <c r="H31" s="522"/>
      <c r="I31" s="522"/>
      <c r="J31" s="522"/>
      <c r="K31" s="522"/>
      <c r="L31" s="522"/>
      <c r="M31" s="522"/>
      <c r="N31" s="522"/>
      <c r="O31" s="522"/>
      <c r="P31" s="522"/>
      <c r="Q31" s="522"/>
      <c r="R31" s="522"/>
      <c r="S31" s="522"/>
      <c r="T31" s="522"/>
      <c r="U31" s="522"/>
      <c r="V31" s="522"/>
      <c r="W31" s="522"/>
      <c r="X31" s="522"/>
      <c r="Y31" s="522"/>
      <c r="Z31" s="523"/>
    </row>
    <row r="32" spans="1:26" ht="15" customHeight="1" x14ac:dyDescent="0.25">
      <c r="A32" s="524"/>
      <c r="B32" s="525"/>
      <c r="C32" s="525"/>
      <c r="D32" s="525"/>
      <c r="E32" s="525"/>
      <c r="F32" s="525"/>
      <c r="G32" s="525"/>
      <c r="H32" s="525"/>
      <c r="I32" s="525"/>
      <c r="J32" s="525"/>
      <c r="K32" s="525"/>
      <c r="L32" s="525"/>
      <c r="M32" s="525"/>
      <c r="N32" s="525"/>
      <c r="O32" s="525"/>
      <c r="P32" s="525"/>
      <c r="Q32" s="525"/>
      <c r="R32" s="525"/>
      <c r="S32" s="525"/>
      <c r="T32" s="525"/>
      <c r="U32" s="525"/>
      <c r="V32" s="525"/>
      <c r="W32" s="525"/>
      <c r="X32" s="525"/>
      <c r="Y32" s="525"/>
      <c r="Z32" s="526"/>
    </row>
    <row r="33" spans="1:26" ht="15" customHeight="1" x14ac:dyDescent="0.25">
      <c r="A33" s="481" t="s">
        <v>42</v>
      </c>
      <c r="B33" s="103" t="s">
        <v>193</v>
      </c>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row>
    <row r="34" spans="1:26" ht="15" customHeight="1" x14ac:dyDescent="0.25">
      <c r="A34" s="481"/>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row>
    <row r="35" spans="1:26" ht="15" customHeight="1" x14ac:dyDescent="0.25">
      <c r="A35" s="230" t="s">
        <v>196</v>
      </c>
      <c r="B35" s="230"/>
      <c r="C35" s="230"/>
      <c r="D35" s="230"/>
      <c r="E35" s="230"/>
      <c r="F35" s="230"/>
      <c r="G35" s="230"/>
      <c r="H35" s="230" t="s">
        <v>195</v>
      </c>
      <c r="I35" s="230"/>
      <c r="J35" s="230"/>
      <c r="K35" s="230"/>
      <c r="L35" s="230"/>
      <c r="M35" s="230"/>
      <c r="N35" s="230"/>
      <c r="O35" s="230"/>
      <c r="P35" s="230"/>
      <c r="Q35" s="230"/>
      <c r="R35" s="230"/>
      <c r="S35" s="230"/>
      <c r="T35" s="230"/>
      <c r="U35" s="230"/>
      <c r="V35" s="230"/>
      <c r="W35" s="230" t="s">
        <v>194</v>
      </c>
      <c r="X35" s="230"/>
      <c r="Y35" s="230"/>
      <c r="Z35" s="230"/>
    </row>
    <row r="36" spans="1:26" ht="15" customHeight="1" x14ac:dyDescent="0.25">
      <c r="A36" s="230"/>
      <c r="B36" s="230"/>
      <c r="C36" s="230"/>
      <c r="D36" s="230"/>
      <c r="E36" s="230"/>
      <c r="F36" s="230"/>
      <c r="G36" s="230"/>
      <c r="H36" s="230"/>
      <c r="I36" s="230"/>
      <c r="J36" s="230"/>
      <c r="K36" s="230"/>
      <c r="L36" s="230"/>
      <c r="M36" s="230"/>
      <c r="N36" s="230"/>
      <c r="O36" s="230"/>
      <c r="P36" s="230"/>
      <c r="Q36" s="230"/>
      <c r="R36" s="230"/>
      <c r="S36" s="230"/>
      <c r="T36" s="230"/>
      <c r="U36" s="230"/>
      <c r="V36" s="230"/>
      <c r="W36" s="230"/>
      <c r="X36" s="230"/>
      <c r="Y36" s="230"/>
      <c r="Z36" s="230"/>
    </row>
    <row r="37" spans="1:26" ht="15" customHeight="1" x14ac:dyDescent="0.25">
      <c r="A37" s="230"/>
      <c r="B37" s="230"/>
      <c r="C37" s="230"/>
      <c r="D37" s="230"/>
      <c r="E37" s="230"/>
      <c r="F37" s="230"/>
      <c r="G37" s="230"/>
      <c r="H37" s="230"/>
      <c r="I37" s="230"/>
      <c r="J37" s="230"/>
      <c r="K37" s="230"/>
      <c r="L37" s="230"/>
      <c r="M37" s="230"/>
      <c r="N37" s="230"/>
      <c r="O37" s="230"/>
      <c r="P37" s="230"/>
      <c r="Q37" s="230"/>
      <c r="R37" s="230"/>
      <c r="S37" s="230"/>
      <c r="T37" s="230"/>
      <c r="U37" s="230"/>
      <c r="V37" s="230"/>
      <c r="W37" s="230"/>
      <c r="X37" s="230"/>
      <c r="Y37" s="230"/>
      <c r="Z37" s="230"/>
    </row>
    <row r="38" spans="1:26" ht="15" customHeight="1" x14ac:dyDescent="0.25">
      <c r="A38" s="230"/>
      <c r="B38" s="230"/>
      <c r="C38" s="230"/>
      <c r="D38" s="230"/>
      <c r="E38" s="230"/>
      <c r="F38" s="230"/>
      <c r="G38" s="230"/>
      <c r="H38" s="230"/>
      <c r="I38" s="230"/>
      <c r="J38" s="230"/>
      <c r="K38" s="230"/>
      <c r="L38" s="230"/>
      <c r="M38" s="230"/>
      <c r="N38" s="230"/>
      <c r="O38" s="230"/>
      <c r="P38" s="230"/>
      <c r="Q38" s="230"/>
      <c r="R38" s="230"/>
      <c r="S38" s="230"/>
      <c r="T38" s="230"/>
      <c r="U38" s="230"/>
      <c r="V38" s="230"/>
      <c r="W38" s="230"/>
      <c r="X38" s="230"/>
      <c r="Y38" s="230"/>
      <c r="Z38" s="230"/>
    </row>
    <row r="39" spans="1:26" ht="15" customHeight="1" x14ac:dyDescent="0.25">
      <c r="A39" s="230"/>
      <c r="B39" s="230"/>
      <c r="C39" s="230"/>
      <c r="D39" s="230"/>
      <c r="E39" s="230"/>
      <c r="F39" s="230"/>
      <c r="G39" s="230"/>
      <c r="H39" s="230"/>
      <c r="I39" s="230"/>
      <c r="J39" s="230"/>
      <c r="K39" s="230"/>
      <c r="L39" s="230"/>
      <c r="M39" s="230"/>
      <c r="N39" s="230"/>
      <c r="O39" s="230"/>
      <c r="P39" s="230"/>
      <c r="Q39" s="230"/>
      <c r="R39" s="230"/>
      <c r="S39" s="230"/>
      <c r="T39" s="230"/>
      <c r="U39" s="230"/>
      <c r="V39" s="230"/>
      <c r="W39" s="230"/>
      <c r="X39" s="230"/>
      <c r="Y39" s="230"/>
      <c r="Z39" s="230"/>
    </row>
    <row r="40" spans="1:26" ht="15" customHeight="1" x14ac:dyDescent="0.25">
      <c r="A40" s="482"/>
      <c r="B40" s="230" t="s">
        <v>34</v>
      </c>
      <c r="C40" s="482"/>
      <c r="D40" s="482"/>
      <c r="E40" s="482"/>
      <c r="F40" s="482"/>
      <c r="G40" s="482"/>
      <c r="H40" s="480"/>
      <c r="I40" s="102" t="s">
        <v>197</v>
      </c>
      <c r="J40" s="479"/>
      <c r="K40" s="479"/>
      <c r="L40" s="479"/>
      <c r="M40" s="479"/>
      <c r="N40" s="479"/>
      <c r="O40" s="479"/>
      <c r="P40" s="479"/>
      <c r="Q40" s="479"/>
      <c r="R40" s="479"/>
      <c r="S40" s="479"/>
      <c r="T40" s="479"/>
      <c r="U40" s="479"/>
      <c r="V40" s="479"/>
      <c r="W40" s="480"/>
      <c r="X40" s="480"/>
      <c r="Y40" s="480"/>
      <c r="Z40" s="480"/>
    </row>
    <row r="41" spans="1:26" ht="15" customHeight="1" x14ac:dyDescent="0.25">
      <c r="A41" s="482"/>
      <c r="B41" s="482"/>
      <c r="C41" s="482"/>
      <c r="D41" s="482"/>
      <c r="E41" s="482"/>
      <c r="F41" s="482"/>
      <c r="G41" s="482"/>
      <c r="H41" s="480"/>
      <c r="I41" s="479"/>
      <c r="J41" s="479"/>
      <c r="K41" s="479"/>
      <c r="L41" s="479"/>
      <c r="M41" s="479"/>
      <c r="N41" s="479"/>
      <c r="O41" s="479"/>
      <c r="P41" s="479"/>
      <c r="Q41" s="479"/>
      <c r="R41" s="479"/>
      <c r="S41" s="479"/>
      <c r="T41" s="479"/>
      <c r="U41" s="479"/>
      <c r="V41" s="479"/>
      <c r="W41" s="480"/>
      <c r="X41" s="480"/>
      <c r="Y41" s="480"/>
      <c r="Z41" s="480"/>
    </row>
    <row r="42" spans="1:26" ht="15" customHeight="1" x14ac:dyDescent="0.25">
      <c r="A42" s="482"/>
      <c r="B42" s="482"/>
      <c r="C42" s="482"/>
      <c r="D42" s="482"/>
      <c r="E42" s="482"/>
      <c r="F42" s="482"/>
      <c r="G42" s="482"/>
      <c r="H42" s="480"/>
      <c r="I42" s="102" t="s">
        <v>198</v>
      </c>
      <c r="J42" s="102"/>
      <c r="K42" s="102"/>
      <c r="L42" s="102"/>
      <c r="M42" s="102"/>
      <c r="N42" s="102"/>
      <c r="O42" s="102"/>
      <c r="P42" s="102"/>
      <c r="Q42" s="102"/>
      <c r="R42" s="102"/>
      <c r="S42" s="102"/>
      <c r="T42" s="102"/>
      <c r="U42" s="102"/>
      <c r="V42" s="102"/>
      <c r="W42" s="480"/>
      <c r="X42" s="480"/>
      <c r="Y42" s="480"/>
      <c r="Z42" s="480"/>
    </row>
    <row r="43" spans="1:26" ht="15" customHeight="1" x14ac:dyDescent="0.25">
      <c r="A43" s="482"/>
      <c r="B43" s="482"/>
      <c r="C43" s="482"/>
      <c r="D43" s="482"/>
      <c r="E43" s="482"/>
      <c r="F43" s="482"/>
      <c r="G43" s="482"/>
      <c r="H43" s="480"/>
      <c r="I43" s="102"/>
      <c r="J43" s="102"/>
      <c r="K43" s="102"/>
      <c r="L43" s="102"/>
      <c r="M43" s="102"/>
      <c r="N43" s="102"/>
      <c r="O43" s="102"/>
      <c r="P43" s="102"/>
      <c r="Q43" s="102"/>
      <c r="R43" s="102"/>
      <c r="S43" s="102"/>
      <c r="T43" s="102"/>
      <c r="U43" s="102"/>
      <c r="V43" s="102"/>
      <c r="W43" s="480"/>
      <c r="X43" s="480"/>
      <c r="Y43" s="480"/>
      <c r="Z43" s="480"/>
    </row>
    <row r="44" spans="1:26" ht="15" customHeight="1" x14ac:dyDescent="0.25">
      <c r="A44" s="482"/>
      <c r="B44" s="482"/>
      <c r="C44" s="482"/>
      <c r="D44" s="482"/>
      <c r="E44" s="482"/>
      <c r="F44" s="482"/>
      <c r="G44" s="482"/>
      <c r="H44" s="480"/>
      <c r="I44" s="102"/>
      <c r="J44" s="102"/>
      <c r="K44" s="102"/>
      <c r="L44" s="102"/>
      <c r="M44" s="102"/>
      <c r="N44" s="102"/>
      <c r="O44" s="102"/>
      <c r="P44" s="102"/>
      <c r="Q44" s="102"/>
      <c r="R44" s="102"/>
      <c r="S44" s="102"/>
      <c r="T44" s="102"/>
      <c r="U44" s="102"/>
      <c r="V44" s="102"/>
      <c r="W44" s="480"/>
      <c r="X44" s="480"/>
      <c r="Y44" s="480"/>
      <c r="Z44" s="480"/>
    </row>
    <row r="45" spans="1:26" ht="15" customHeight="1" x14ac:dyDescent="0.25">
      <c r="A45" s="482"/>
      <c r="B45" s="482"/>
      <c r="C45" s="482"/>
      <c r="D45" s="482"/>
      <c r="E45" s="482"/>
      <c r="F45" s="482"/>
      <c r="G45" s="482"/>
      <c r="H45" s="480"/>
      <c r="I45" s="102" t="s">
        <v>199</v>
      </c>
      <c r="J45" s="479"/>
      <c r="K45" s="479"/>
      <c r="L45" s="479"/>
      <c r="M45" s="479"/>
      <c r="N45" s="479"/>
      <c r="O45" s="479"/>
      <c r="P45" s="479"/>
      <c r="Q45" s="479"/>
      <c r="R45" s="479"/>
      <c r="S45" s="479"/>
      <c r="T45" s="479"/>
      <c r="U45" s="479"/>
      <c r="V45" s="479"/>
      <c r="W45" s="480"/>
      <c r="X45" s="480"/>
      <c r="Y45" s="480"/>
      <c r="Z45" s="480"/>
    </row>
    <row r="46" spans="1:26" ht="15" customHeight="1" x14ac:dyDescent="0.25">
      <c r="A46" s="482"/>
      <c r="B46" s="482"/>
      <c r="C46" s="482"/>
      <c r="D46" s="482"/>
      <c r="E46" s="482"/>
      <c r="F46" s="482"/>
      <c r="G46" s="482"/>
      <c r="H46" s="480"/>
      <c r="I46" s="479"/>
      <c r="J46" s="479"/>
      <c r="K46" s="479"/>
      <c r="L46" s="479"/>
      <c r="M46" s="479"/>
      <c r="N46" s="479"/>
      <c r="O46" s="479"/>
      <c r="P46" s="479"/>
      <c r="Q46" s="479"/>
      <c r="R46" s="479"/>
      <c r="S46" s="479"/>
      <c r="T46" s="479"/>
      <c r="U46" s="479"/>
      <c r="V46" s="479"/>
      <c r="W46" s="480"/>
      <c r="X46" s="480"/>
      <c r="Y46" s="480"/>
      <c r="Z46" s="480"/>
    </row>
    <row r="47" spans="1:26" ht="15" customHeight="1" x14ac:dyDescent="0.25">
      <c r="A47" s="482"/>
      <c r="B47" s="482"/>
      <c r="C47" s="482"/>
      <c r="D47" s="482"/>
      <c r="E47" s="482"/>
      <c r="F47" s="482"/>
      <c r="G47" s="482"/>
      <c r="H47" s="480"/>
      <c r="I47" s="102" t="s">
        <v>200</v>
      </c>
      <c r="J47" s="102"/>
      <c r="K47" s="102"/>
      <c r="L47" s="102"/>
      <c r="M47" s="102"/>
      <c r="N47" s="102"/>
      <c r="O47" s="102"/>
      <c r="P47" s="102"/>
      <c r="Q47" s="102"/>
      <c r="R47" s="102"/>
      <c r="S47" s="102"/>
      <c r="T47" s="102"/>
      <c r="U47" s="102"/>
      <c r="V47" s="102"/>
      <c r="W47" s="480"/>
      <c r="X47" s="480"/>
      <c r="Y47" s="480"/>
      <c r="Z47" s="480"/>
    </row>
    <row r="48" spans="1:26" ht="15" customHeight="1" x14ac:dyDescent="0.25">
      <c r="A48" s="482"/>
      <c r="B48" s="482"/>
      <c r="C48" s="482"/>
      <c r="D48" s="482"/>
      <c r="E48" s="482"/>
      <c r="F48" s="482"/>
      <c r="G48" s="482"/>
      <c r="H48" s="480"/>
      <c r="I48" s="102"/>
      <c r="J48" s="102"/>
      <c r="K48" s="102"/>
      <c r="L48" s="102"/>
      <c r="M48" s="102"/>
      <c r="N48" s="102"/>
      <c r="O48" s="102"/>
      <c r="P48" s="102"/>
      <c r="Q48" s="102"/>
      <c r="R48" s="102"/>
      <c r="S48" s="102"/>
      <c r="T48" s="102"/>
      <c r="U48" s="102"/>
      <c r="V48" s="102"/>
      <c r="W48" s="480"/>
      <c r="X48" s="480"/>
      <c r="Y48" s="480"/>
      <c r="Z48" s="480"/>
    </row>
    <row r="49" spans="1:26" ht="15" customHeight="1" x14ac:dyDescent="0.25">
      <c r="A49" s="482"/>
      <c r="B49" s="482"/>
      <c r="C49" s="482"/>
      <c r="D49" s="482"/>
      <c r="E49" s="482"/>
      <c r="F49" s="482"/>
      <c r="G49" s="482"/>
      <c r="H49" s="480"/>
      <c r="I49" s="410" t="s">
        <v>202</v>
      </c>
      <c r="J49" s="411"/>
      <c r="K49" s="411"/>
      <c r="L49" s="412"/>
      <c r="M49" s="483"/>
      <c r="N49" s="484"/>
      <c r="O49" s="484"/>
      <c r="P49" s="484"/>
      <c r="Q49" s="484"/>
      <c r="R49" s="484"/>
      <c r="S49" s="484"/>
      <c r="T49" s="484"/>
      <c r="U49" s="484"/>
      <c r="V49" s="485"/>
      <c r="W49" s="480"/>
      <c r="X49" s="480"/>
      <c r="Y49" s="480"/>
      <c r="Z49" s="480"/>
    </row>
    <row r="50" spans="1:26" ht="15" customHeight="1" x14ac:dyDescent="0.25">
      <c r="A50" s="482"/>
      <c r="B50" s="482"/>
      <c r="C50" s="482"/>
      <c r="D50" s="482"/>
      <c r="E50" s="482"/>
      <c r="F50" s="482"/>
      <c r="G50" s="482"/>
      <c r="H50" s="480"/>
      <c r="I50" s="226"/>
      <c r="J50" s="227"/>
      <c r="K50" s="227"/>
      <c r="L50" s="413"/>
      <c r="M50" s="486"/>
      <c r="N50" s="487"/>
      <c r="O50" s="487"/>
      <c r="P50" s="487"/>
      <c r="Q50" s="487"/>
      <c r="R50" s="487"/>
      <c r="S50" s="487"/>
      <c r="T50" s="487"/>
      <c r="U50" s="487"/>
      <c r="V50" s="488"/>
      <c r="W50" s="480"/>
      <c r="X50" s="480"/>
      <c r="Y50" s="480"/>
      <c r="Z50" s="480"/>
    </row>
    <row r="51" spans="1:26" ht="15" customHeight="1" x14ac:dyDescent="0.25">
      <c r="A51" s="482"/>
      <c r="B51" s="230" t="s">
        <v>35</v>
      </c>
      <c r="C51" s="230"/>
      <c r="D51" s="230"/>
      <c r="E51" s="230"/>
      <c r="F51" s="230"/>
      <c r="G51" s="230"/>
      <c r="H51" s="480"/>
      <c r="I51" s="102" t="s">
        <v>197</v>
      </c>
      <c r="J51" s="479"/>
      <c r="K51" s="479"/>
      <c r="L51" s="479"/>
      <c r="M51" s="479"/>
      <c r="N51" s="479"/>
      <c r="O51" s="479"/>
      <c r="P51" s="479"/>
      <c r="Q51" s="479"/>
      <c r="R51" s="479"/>
      <c r="S51" s="479"/>
      <c r="T51" s="479"/>
      <c r="U51" s="479"/>
      <c r="V51" s="479"/>
      <c r="W51" s="480"/>
      <c r="X51" s="480"/>
      <c r="Y51" s="480"/>
      <c r="Z51" s="480"/>
    </row>
    <row r="52" spans="1:26" ht="15" customHeight="1" x14ac:dyDescent="0.25">
      <c r="A52" s="482"/>
      <c r="B52" s="230"/>
      <c r="C52" s="230"/>
      <c r="D52" s="230"/>
      <c r="E52" s="230"/>
      <c r="F52" s="230"/>
      <c r="G52" s="230"/>
      <c r="H52" s="480"/>
      <c r="I52" s="479"/>
      <c r="J52" s="479"/>
      <c r="K52" s="479"/>
      <c r="L52" s="479"/>
      <c r="M52" s="479"/>
      <c r="N52" s="479"/>
      <c r="O52" s="479"/>
      <c r="P52" s="479"/>
      <c r="Q52" s="479"/>
      <c r="R52" s="479"/>
      <c r="S52" s="479"/>
      <c r="T52" s="479"/>
      <c r="U52" s="479"/>
      <c r="V52" s="479"/>
      <c r="W52" s="480"/>
      <c r="X52" s="480"/>
      <c r="Y52" s="480"/>
      <c r="Z52" s="480"/>
    </row>
    <row r="53" spans="1:26" ht="15" customHeight="1" x14ac:dyDescent="0.25">
      <c r="A53" s="482"/>
      <c r="B53" s="230"/>
      <c r="C53" s="230"/>
      <c r="D53" s="230"/>
      <c r="E53" s="230"/>
      <c r="F53" s="230"/>
      <c r="G53" s="230"/>
      <c r="H53" s="480"/>
      <c r="I53" s="102" t="s">
        <v>216</v>
      </c>
      <c r="J53" s="102"/>
      <c r="K53" s="102"/>
      <c r="L53" s="102"/>
      <c r="M53" s="102"/>
      <c r="N53" s="102"/>
      <c r="O53" s="102"/>
      <c r="P53" s="102"/>
      <c r="Q53" s="102"/>
      <c r="R53" s="102"/>
      <c r="S53" s="102"/>
      <c r="T53" s="102"/>
      <c r="U53" s="102"/>
      <c r="V53" s="102"/>
      <c r="W53" s="480"/>
      <c r="X53" s="480"/>
      <c r="Y53" s="480"/>
      <c r="Z53" s="480"/>
    </row>
    <row r="54" spans="1:26" ht="15" customHeight="1" x14ac:dyDescent="0.25">
      <c r="A54" s="482"/>
      <c r="B54" s="230"/>
      <c r="C54" s="230"/>
      <c r="D54" s="230"/>
      <c r="E54" s="230"/>
      <c r="F54" s="230"/>
      <c r="G54" s="230"/>
      <c r="H54" s="480"/>
      <c r="I54" s="102"/>
      <c r="J54" s="102"/>
      <c r="K54" s="102"/>
      <c r="L54" s="102"/>
      <c r="M54" s="102"/>
      <c r="N54" s="102"/>
      <c r="O54" s="102"/>
      <c r="P54" s="102"/>
      <c r="Q54" s="102"/>
      <c r="R54" s="102"/>
      <c r="S54" s="102"/>
      <c r="T54" s="102"/>
      <c r="U54" s="102"/>
      <c r="V54" s="102"/>
      <c r="W54" s="480"/>
      <c r="X54" s="480"/>
      <c r="Y54" s="480"/>
      <c r="Z54" s="480"/>
    </row>
    <row r="55" spans="1:26" ht="15" customHeight="1" x14ac:dyDescent="0.25">
      <c r="A55" s="482"/>
      <c r="B55" s="230"/>
      <c r="C55" s="230"/>
      <c r="D55" s="230"/>
      <c r="E55" s="230"/>
      <c r="F55" s="230"/>
      <c r="G55" s="230"/>
      <c r="H55" s="480"/>
      <c r="I55" s="102"/>
      <c r="J55" s="102"/>
      <c r="K55" s="102"/>
      <c r="L55" s="102"/>
      <c r="M55" s="102"/>
      <c r="N55" s="102"/>
      <c r="O55" s="102"/>
      <c r="P55" s="102"/>
      <c r="Q55" s="102"/>
      <c r="R55" s="102"/>
      <c r="S55" s="102"/>
      <c r="T55" s="102"/>
      <c r="U55" s="102"/>
      <c r="V55" s="102"/>
      <c r="W55" s="480"/>
      <c r="X55" s="480"/>
      <c r="Y55" s="480"/>
      <c r="Z55" s="480"/>
    </row>
    <row r="56" spans="1:26" ht="15" customHeight="1" x14ac:dyDescent="0.25">
      <c r="A56" s="482"/>
      <c r="B56" s="230"/>
      <c r="C56" s="230"/>
      <c r="D56" s="230"/>
      <c r="E56" s="230"/>
      <c r="F56" s="230"/>
      <c r="G56" s="230"/>
      <c r="H56" s="480"/>
      <c r="I56" s="102" t="s">
        <v>217</v>
      </c>
      <c r="J56" s="102"/>
      <c r="K56" s="102"/>
      <c r="L56" s="102"/>
      <c r="M56" s="102"/>
      <c r="N56" s="102"/>
      <c r="O56" s="102"/>
      <c r="P56" s="102"/>
      <c r="Q56" s="102"/>
      <c r="R56" s="102"/>
      <c r="S56" s="102"/>
      <c r="T56" s="102"/>
      <c r="U56" s="102"/>
      <c r="V56" s="102"/>
      <c r="W56" s="480"/>
      <c r="X56" s="480"/>
      <c r="Y56" s="480"/>
      <c r="Z56" s="480"/>
    </row>
    <row r="57" spans="1:26" ht="15" customHeight="1" x14ac:dyDescent="0.25">
      <c r="A57" s="482"/>
      <c r="B57" s="230"/>
      <c r="C57" s="230"/>
      <c r="D57" s="230"/>
      <c r="E57" s="230"/>
      <c r="F57" s="230"/>
      <c r="G57" s="230"/>
      <c r="H57" s="480"/>
      <c r="I57" s="102"/>
      <c r="J57" s="102"/>
      <c r="K57" s="102"/>
      <c r="L57" s="102"/>
      <c r="M57" s="102"/>
      <c r="N57" s="102"/>
      <c r="O57" s="102"/>
      <c r="P57" s="102"/>
      <c r="Q57" s="102"/>
      <c r="R57" s="102"/>
      <c r="S57" s="102"/>
      <c r="T57" s="102"/>
      <c r="U57" s="102"/>
      <c r="V57" s="102"/>
      <c r="W57" s="480"/>
      <c r="X57" s="480"/>
      <c r="Y57" s="480"/>
      <c r="Z57" s="480"/>
    </row>
    <row r="58" spans="1:26" ht="15" customHeight="1" x14ac:dyDescent="0.25">
      <c r="A58" s="482"/>
      <c r="B58" s="230"/>
      <c r="C58" s="230"/>
      <c r="D58" s="230"/>
      <c r="E58" s="230"/>
      <c r="F58" s="230"/>
      <c r="G58" s="230"/>
      <c r="H58" s="480"/>
      <c r="I58" s="102"/>
      <c r="J58" s="102"/>
      <c r="K58" s="102"/>
      <c r="L58" s="102"/>
      <c r="M58" s="102"/>
      <c r="N58" s="102"/>
      <c r="O58" s="102"/>
      <c r="P58" s="102"/>
      <c r="Q58" s="102"/>
      <c r="R58" s="102"/>
      <c r="S58" s="102"/>
      <c r="T58" s="102"/>
      <c r="U58" s="102"/>
      <c r="V58" s="102"/>
      <c r="W58" s="480"/>
      <c r="X58" s="480"/>
      <c r="Y58" s="480"/>
      <c r="Z58" s="480"/>
    </row>
    <row r="59" spans="1:26" ht="15" customHeight="1" x14ac:dyDescent="0.25">
      <c r="A59" s="482"/>
      <c r="B59" s="230"/>
      <c r="C59" s="230"/>
      <c r="D59" s="230"/>
      <c r="E59" s="230"/>
      <c r="F59" s="230"/>
      <c r="G59" s="230"/>
      <c r="H59" s="480"/>
      <c r="I59" s="102" t="s">
        <v>218</v>
      </c>
      <c r="J59" s="102"/>
      <c r="K59" s="102"/>
      <c r="L59" s="102"/>
      <c r="M59" s="102"/>
      <c r="N59" s="102"/>
      <c r="O59" s="102"/>
      <c r="P59" s="102"/>
      <c r="Q59" s="102"/>
      <c r="R59" s="102"/>
      <c r="S59" s="102"/>
      <c r="T59" s="102"/>
      <c r="U59" s="102"/>
      <c r="V59" s="102"/>
      <c r="W59" s="480"/>
      <c r="X59" s="480"/>
      <c r="Y59" s="480"/>
      <c r="Z59" s="480"/>
    </row>
    <row r="60" spans="1:26" ht="15" customHeight="1" x14ac:dyDescent="0.25">
      <c r="A60" s="482"/>
      <c r="B60" s="230"/>
      <c r="C60" s="230"/>
      <c r="D60" s="230"/>
      <c r="E60" s="230"/>
      <c r="F60" s="230"/>
      <c r="G60" s="230"/>
      <c r="H60" s="480"/>
      <c r="I60" s="102"/>
      <c r="J60" s="102"/>
      <c r="K60" s="102"/>
      <c r="L60" s="102"/>
      <c r="M60" s="102"/>
      <c r="N60" s="102"/>
      <c r="O60" s="102"/>
      <c r="P60" s="102"/>
      <c r="Q60" s="102"/>
      <c r="R60" s="102"/>
      <c r="S60" s="102"/>
      <c r="T60" s="102"/>
      <c r="U60" s="102"/>
      <c r="V60" s="102"/>
      <c r="W60" s="480"/>
      <c r="X60" s="480"/>
      <c r="Y60" s="480"/>
      <c r="Z60" s="480"/>
    </row>
    <row r="61" spans="1:26" ht="15" customHeight="1" x14ac:dyDescent="0.25">
      <c r="A61" s="482"/>
      <c r="B61" s="230"/>
      <c r="C61" s="230"/>
      <c r="D61" s="230"/>
      <c r="E61" s="230"/>
      <c r="F61" s="230"/>
      <c r="G61" s="230"/>
      <c r="H61" s="480"/>
      <c r="I61" s="102"/>
      <c r="J61" s="102"/>
      <c r="K61" s="102"/>
      <c r="L61" s="102"/>
      <c r="M61" s="102"/>
      <c r="N61" s="102"/>
      <c r="O61" s="102"/>
      <c r="P61" s="102"/>
      <c r="Q61" s="102"/>
      <c r="R61" s="102"/>
      <c r="S61" s="102"/>
      <c r="T61" s="102"/>
      <c r="U61" s="102"/>
      <c r="V61" s="102"/>
      <c r="W61" s="480"/>
      <c r="X61" s="480"/>
      <c r="Y61" s="480"/>
      <c r="Z61" s="480"/>
    </row>
    <row r="62" spans="1:26" ht="15" customHeight="1" x14ac:dyDescent="0.25">
      <c r="A62" s="482"/>
      <c r="B62" s="230"/>
      <c r="C62" s="230"/>
      <c r="D62" s="230"/>
      <c r="E62" s="230"/>
      <c r="F62" s="230"/>
      <c r="G62" s="230"/>
      <c r="H62" s="480"/>
      <c r="I62" s="102"/>
      <c r="J62" s="102"/>
      <c r="K62" s="102"/>
      <c r="L62" s="102"/>
      <c r="M62" s="102"/>
      <c r="N62" s="102"/>
      <c r="O62" s="102"/>
      <c r="P62" s="102"/>
      <c r="Q62" s="102"/>
      <c r="R62" s="102"/>
      <c r="S62" s="102"/>
      <c r="T62" s="102"/>
      <c r="U62" s="102"/>
      <c r="V62" s="102"/>
      <c r="W62" s="480"/>
      <c r="X62" s="480"/>
      <c r="Y62" s="480"/>
      <c r="Z62" s="480"/>
    </row>
    <row r="63" spans="1:26" ht="15" customHeight="1" x14ac:dyDescent="0.25">
      <c r="A63" s="482"/>
      <c r="B63" s="230"/>
      <c r="C63" s="230"/>
      <c r="D63" s="230"/>
      <c r="E63" s="230"/>
      <c r="F63" s="230"/>
      <c r="G63" s="230"/>
      <c r="H63" s="480"/>
      <c r="I63" s="102" t="s">
        <v>201</v>
      </c>
      <c r="J63" s="479"/>
      <c r="K63" s="479"/>
      <c r="L63" s="479"/>
      <c r="M63" s="479"/>
      <c r="N63" s="479"/>
      <c r="O63" s="479"/>
      <c r="P63" s="479"/>
      <c r="Q63" s="479"/>
      <c r="R63" s="479"/>
      <c r="S63" s="479"/>
      <c r="T63" s="479"/>
      <c r="U63" s="479"/>
      <c r="V63" s="479"/>
      <c r="W63" s="480"/>
      <c r="X63" s="480"/>
      <c r="Y63" s="480"/>
      <c r="Z63" s="480"/>
    </row>
    <row r="64" spans="1:26" ht="15" customHeight="1" x14ac:dyDescent="0.25">
      <c r="A64" s="482"/>
      <c r="B64" s="230"/>
      <c r="C64" s="230"/>
      <c r="D64" s="230"/>
      <c r="E64" s="230"/>
      <c r="F64" s="230"/>
      <c r="G64" s="230"/>
      <c r="H64" s="480"/>
      <c r="I64" s="479"/>
      <c r="J64" s="479"/>
      <c r="K64" s="479"/>
      <c r="L64" s="479"/>
      <c r="M64" s="479"/>
      <c r="N64" s="479"/>
      <c r="O64" s="479"/>
      <c r="P64" s="479"/>
      <c r="Q64" s="479"/>
      <c r="R64" s="479"/>
      <c r="S64" s="479"/>
      <c r="T64" s="479"/>
      <c r="U64" s="479"/>
      <c r="V64" s="479"/>
      <c r="W64" s="480"/>
      <c r="X64" s="480"/>
      <c r="Y64" s="480"/>
      <c r="Z64" s="480"/>
    </row>
    <row r="65" spans="1:26" ht="15" customHeight="1" x14ac:dyDescent="0.25">
      <c r="A65" s="482"/>
      <c r="B65" s="230"/>
      <c r="C65" s="230"/>
      <c r="D65" s="230"/>
      <c r="E65" s="230"/>
      <c r="F65" s="230"/>
      <c r="G65" s="230"/>
      <c r="H65" s="480"/>
      <c r="I65" s="410" t="s">
        <v>202</v>
      </c>
      <c r="J65" s="411"/>
      <c r="K65" s="411"/>
      <c r="L65" s="412"/>
      <c r="M65" s="483"/>
      <c r="N65" s="484"/>
      <c r="O65" s="484"/>
      <c r="P65" s="484"/>
      <c r="Q65" s="484"/>
      <c r="R65" s="484"/>
      <c r="S65" s="484"/>
      <c r="T65" s="484"/>
      <c r="U65" s="484"/>
      <c r="V65" s="485"/>
      <c r="W65" s="480"/>
      <c r="X65" s="480"/>
      <c r="Y65" s="480"/>
      <c r="Z65" s="480"/>
    </row>
    <row r="66" spans="1:26" ht="15" customHeight="1" x14ac:dyDescent="0.25">
      <c r="A66" s="482"/>
      <c r="B66" s="230"/>
      <c r="C66" s="230"/>
      <c r="D66" s="230"/>
      <c r="E66" s="230"/>
      <c r="F66" s="230"/>
      <c r="G66" s="230"/>
      <c r="H66" s="480"/>
      <c r="I66" s="226"/>
      <c r="J66" s="227"/>
      <c r="K66" s="227"/>
      <c r="L66" s="413"/>
      <c r="M66" s="486"/>
      <c r="N66" s="487"/>
      <c r="O66" s="487"/>
      <c r="P66" s="487"/>
      <c r="Q66" s="487"/>
      <c r="R66" s="487"/>
      <c r="S66" s="487"/>
      <c r="T66" s="487"/>
      <c r="U66" s="487"/>
      <c r="V66" s="488"/>
      <c r="W66" s="480"/>
      <c r="X66" s="480"/>
      <c r="Y66" s="480"/>
      <c r="Z66" s="480"/>
    </row>
    <row r="67" spans="1:26" ht="15" customHeight="1" x14ac:dyDescent="0.25">
      <c r="A67" s="482"/>
      <c r="B67" s="230" t="s">
        <v>203</v>
      </c>
      <c r="C67" s="230"/>
      <c r="D67" s="230"/>
      <c r="E67" s="230"/>
      <c r="F67" s="230"/>
      <c r="G67" s="230"/>
      <c r="H67" s="480"/>
      <c r="I67" s="102" t="s">
        <v>197</v>
      </c>
      <c r="J67" s="479"/>
      <c r="K67" s="479"/>
      <c r="L67" s="479"/>
      <c r="M67" s="479"/>
      <c r="N67" s="479"/>
      <c r="O67" s="479"/>
      <c r="P67" s="479"/>
      <c r="Q67" s="479"/>
      <c r="R67" s="479"/>
      <c r="S67" s="479"/>
      <c r="T67" s="479"/>
      <c r="U67" s="479"/>
      <c r="V67" s="479"/>
      <c r="W67" s="480"/>
      <c r="X67" s="480"/>
      <c r="Y67" s="480"/>
      <c r="Z67" s="480"/>
    </row>
    <row r="68" spans="1:26" ht="15" customHeight="1" x14ac:dyDescent="0.25">
      <c r="A68" s="482"/>
      <c r="B68" s="230"/>
      <c r="C68" s="230"/>
      <c r="D68" s="230"/>
      <c r="E68" s="230"/>
      <c r="F68" s="230"/>
      <c r="G68" s="230"/>
      <c r="H68" s="480"/>
      <c r="I68" s="479"/>
      <c r="J68" s="479"/>
      <c r="K68" s="479"/>
      <c r="L68" s="479"/>
      <c r="M68" s="479"/>
      <c r="N68" s="479"/>
      <c r="O68" s="479"/>
      <c r="P68" s="479"/>
      <c r="Q68" s="479"/>
      <c r="R68" s="479"/>
      <c r="S68" s="479"/>
      <c r="T68" s="479"/>
      <c r="U68" s="479"/>
      <c r="V68" s="479"/>
      <c r="W68" s="480"/>
      <c r="X68" s="480"/>
      <c r="Y68" s="480"/>
      <c r="Z68" s="480"/>
    </row>
    <row r="69" spans="1:26" ht="15" customHeight="1" x14ac:dyDescent="0.25">
      <c r="A69" s="482"/>
      <c r="B69" s="230"/>
      <c r="C69" s="230"/>
      <c r="D69" s="230"/>
      <c r="E69" s="230"/>
      <c r="F69" s="230"/>
      <c r="G69" s="230"/>
      <c r="H69" s="480"/>
      <c r="I69" s="102" t="s">
        <v>219</v>
      </c>
      <c r="J69" s="102"/>
      <c r="K69" s="102"/>
      <c r="L69" s="102"/>
      <c r="M69" s="102"/>
      <c r="N69" s="102"/>
      <c r="O69" s="102"/>
      <c r="P69" s="102"/>
      <c r="Q69" s="102"/>
      <c r="R69" s="102"/>
      <c r="S69" s="102"/>
      <c r="T69" s="102"/>
      <c r="U69" s="102"/>
      <c r="V69" s="102"/>
      <c r="W69" s="480"/>
      <c r="X69" s="480"/>
      <c r="Y69" s="480"/>
      <c r="Z69" s="480"/>
    </row>
    <row r="70" spans="1:26" ht="15" customHeight="1" x14ac:dyDescent="0.25">
      <c r="A70" s="482"/>
      <c r="B70" s="230"/>
      <c r="C70" s="230"/>
      <c r="D70" s="230"/>
      <c r="E70" s="230"/>
      <c r="F70" s="230"/>
      <c r="G70" s="230"/>
      <c r="H70" s="480"/>
      <c r="I70" s="102"/>
      <c r="J70" s="102"/>
      <c r="K70" s="102"/>
      <c r="L70" s="102"/>
      <c r="M70" s="102"/>
      <c r="N70" s="102"/>
      <c r="O70" s="102"/>
      <c r="P70" s="102"/>
      <c r="Q70" s="102"/>
      <c r="R70" s="102"/>
      <c r="S70" s="102"/>
      <c r="T70" s="102"/>
      <c r="U70" s="102"/>
      <c r="V70" s="102"/>
      <c r="W70" s="480"/>
      <c r="X70" s="480"/>
      <c r="Y70" s="480"/>
      <c r="Z70" s="480"/>
    </row>
    <row r="71" spans="1:26" ht="15" customHeight="1" x14ac:dyDescent="0.25">
      <c r="A71" s="482"/>
      <c r="B71" s="230"/>
      <c r="C71" s="230"/>
      <c r="D71" s="230"/>
      <c r="E71" s="230"/>
      <c r="F71" s="230"/>
      <c r="G71" s="230"/>
      <c r="H71" s="480"/>
      <c r="I71" s="102"/>
      <c r="J71" s="102"/>
      <c r="K71" s="102"/>
      <c r="L71" s="102"/>
      <c r="M71" s="102"/>
      <c r="N71" s="102"/>
      <c r="O71" s="102"/>
      <c r="P71" s="102"/>
      <c r="Q71" s="102"/>
      <c r="R71" s="102"/>
      <c r="S71" s="102"/>
      <c r="T71" s="102"/>
      <c r="U71" s="102"/>
      <c r="V71" s="102"/>
      <c r="W71" s="480"/>
      <c r="X71" s="480"/>
      <c r="Y71" s="480"/>
      <c r="Z71" s="480"/>
    </row>
    <row r="72" spans="1:26" ht="15" customHeight="1" x14ac:dyDescent="0.25">
      <c r="A72" s="482"/>
      <c r="B72" s="230"/>
      <c r="C72" s="230"/>
      <c r="D72" s="230"/>
      <c r="E72" s="230"/>
      <c r="F72" s="230"/>
      <c r="G72" s="230"/>
      <c r="H72" s="480"/>
      <c r="I72" s="102" t="s">
        <v>220</v>
      </c>
      <c r="J72" s="102"/>
      <c r="K72" s="102"/>
      <c r="L72" s="102"/>
      <c r="M72" s="102"/>
      <c r="N72" s="102"/>
      <c r="O72" s="102"/>
      <c r="P72" s="102"/>
      <c r="Q72" s="102"/>
      <c r="R72" s="102"/>
      <c r="S72" s="102"/>
      <c r="T72" s="102"/>
      <c r="U72" s="102"/>
      <c r="V72" s="102"/>
      <c r="W72" s="480"/>
      <c r="X72" s="480"/>
      <c r="Y72" s="480"/>
      <c r="Z72" s="480"/>
    </row>
    <row r="73" spans="1:26" ht="15" customHeight="1" x14ac:dyDescent="0.25">
      <c r="A73" s="482"/>
      <c r="B73" s="230"/>
      <c r="C73" s="230"/>
      <c r="D73" s="230"/>
      <c r="E73" s="230"/>
      <c r="F73" s="230"/>
      <c r="G73" s="230"/>
      <c r="H73" s="480"/>
      <c r="I73" s="102"/>
      <c r="J73" s="102"/>
      <c r="K73" s="102"/>
      <c r="L73" s="102"/>
      <c r="M73" s="102"/>
      <c r="N73" s="102"/>
      <c r="O73" s="102"/>
      <c r="P73" s="102"/>
      <c r="Q73" s="102"/>
      <c r="R73" s="102"/>
      <c r="S73" s="102"/>
      <c r="T73" s="102"/>
      <c r="U73" s="102"/>
      <c r="V73" s="102"/>
      <c r="W73" s="480"/>
      <c r="X73" s="480"/>
      <c r="Y73" s="480"/>
      <c r="Z73" s="480"/>
    </row>
    <row r="74" spans="1:26" ht="15" customHeight="1" x14ac:dyDescent="0.25">
      <c r="A74" s="482"/>
      <c r="B74" s="230"/>
      <c r="C74" s="230"/>
      <c r="D74" s="230"/>
      <c r="E74" s="230"/>
      <c r="F74" s="230"/>
      <c r="G74" s="230"/>
      <c r="H74" s="480"/>
      <c r="I74" s="102"/>
      <c r="J74" s="102"/>
      <c r="K74" s="102"/>
      <c r="L74" s="102"/>
      <c r="M74" s="102"/>
      <c r="N74" s="102"/>
      <c r="O74" s="102"/>
      <c r="P74" s="102"/>
      <c r="Q74" s="102"/>
      <c r="R74" s="102"/>
      <c r="S74" s="102"/>
      <c r="T74" s="102"/>
      <c r="U74" s="102"/>
      <c r="V74" s="102"/>
      <c r="W74" s="480"/>
      <c r="X74" s="480"/>
      <c r="Y74" s="480"/>
      <c r="Z74" s="480"/>
    </row>
    <row r="75" spans="1:26" ht="15" customHeight="1" x14ac:dyDescent="0.25">
      <c r="A75" s="482"/>
      <c r="B75" s="230"/>
      <c r="C75" s="230"/>
      <c r="D75" s="230"/>
      <c r="E75" s="230"/>
      <c r="F75" s="230"/>
      <c r="G75" s="230"/>
      <c r="H75" s="480"/>
      <c r="I75" s="102"/>
      <c r="J75" s="102"/>
      <c r="K75" s="102"/>
      <c r="L75" s="102"/>
      <c r="M75" s="102"/>
      <c r="N75" s="102"/>
      <c r="O75" s="102"/>
      <c r="P75" s="102"/>
      <c r="Q75" s="102"/>
      <c r="R75" s="102"/>
      <c r="S75" s="102"/>
      <c r="T75" s="102"/>
      <c r="U75" s="102"/>
      <c r="V75" s="102"/>
      <c r="W75" s="480"/>
      <c r="X75" s="480"/>
      <c r="Y75" s="480"/>
      <c r="Z75" s="480"/>
    </row>
    <row r="76" spans="1:26" ht="15" customHeight="1" x14ac:dyDescent="0.25">
      <c r="A76" s="482"/>
      <c r="B76" s="230"/>
      <c r="C76" s="230"/>
      <c r="D76" s="230"/>
      <c r="E76" s="230"/>
      <c r="F76" s="230"/>
      <c r="G76" s="230"/>
      <c r="H76" s="480"/>
      <c r="I76" s="102" t="s">
        <v>218</v>
      </c>
      <c r="J76" s="102"/>
      <c r="K76" s="102"/>
      <c r="L76" s="102"/>
      <c r="M76" s="102"/>
      <c r="N76" s="102"/>
      <c r="O76" s="102"/>
      <c r="P76" s="102"/>
      <c r="Q76" s="102"/>
      <c r="R76" s="102"/>
      <c r="S76" s="102"/>
      <c r="T76" s="102"/>
      <c r="U76" s="102"/>
      <c r="V76" s="102"/>
      <c r="W76" s="480"/>
      <c r="X76" s="480"/>
      <c r="Y76" s="480"/>
      <c r="Z76" s="480"/>
    </row>
    <row r="77" spans="1:26" ht="15" customHeight="1" x14ac:dyDescent="0.25">
      <c r="A77" s="482"/>
      <c r="B77" s="230"/>
      <c r="C77" s="230"/>
      <c r="D77" s="230"/>
      <c r="E77" s="230"/>
      <c r="F77" s="230"/>
      <c r="G77" s="230"/>
      <c r="H77" s="480"/>
      <c r="I77" s="102"/>
      <c r="J77" s="102"/>
      <c r="K77" s="102"/>
      <c r="L77" s="102"/>
      <c r="M77" s="102"/>
      <c r="N77" s="102"/>
      <c r="O77" s="102"/>
      <c r="P77" s="102"/>
      <c r="Q77" s="102"/>
      <c r="R77" s="102"/>
      <c r="S77" s="102"/>
      <c r="T77" s="102"/>
      <c r="U77" s="102"/>
      <c r="V77" s="102"/>
      <c r="W77" s="480"/>
      <c r="X77" s="480"/>
      <c r="Y77" s="480"/>
      <c r="Z77" s="480"/>
    </row>
    <row r="78" spans="1:26" ht="15" customHeight="1" x14ac:dyDescent="0.25">
      <c r="A78" s="482"/>
      <c r="B78" s="230"/>
      <c r="C78" s="230"/>
      <c r="D78" s="230"/>
      <c r="E78" s="230"/>
      <c r="F78" s="230"/>
      <c r="G78" s="230"/>
      <c r="H78" s="480"/>
      <c r="I78" s="102"/>
      <c r="J78" s="102"/>
      <c r="K78" s="102"/>
      <c r="L78" s="102"/>
      <c r="M78" s="102"/>
      <c r="N78" s="102"/>
      <c r="O78" s="102"/>
      <c r="P78" s="102"/>
      <c r="Q78" s="102"/>
      <c r="R78" s="102"/>
      <c r="S78" s="102"/>
      <c r="T78" s="102"/>
      <c r="U78" s="102"/>
      <c r="V78" s="102"/>
      <c r="W78" s="480"/>
      <c r="X78" s="480"/>
      <c r="Y78" s="480"/>
      <c r="Z78" s="480"/>
    </row>
    <row r="79" spans="1:26" ht="15" customHeight="1" x14ac:dyDescent="0.25">
      <c r="A79" s="482"/>
      <c r="B79" s="230"/>
      <c r="C79" s="230"/>
      <c r="D79" s="230"/>
      <c r="E79" s="230"/>
      <c r="F79" s="230"/>
      <c r="G79" s="230"/>
      <c r="H79" s="480"/>
      <c r="I79" s="102"/>
      <c r="J79" s="102"/>
      <c r="K79" s="102"/>
      <c r="L79" s="102"/>
      <c r="M79" s="102"/>
      <c r="N79" s="102"/>
      <c r="O79" s="102"/>
      <c r="P79" s="102"/>
      <c r="Q79" s="102"/>
      <c r="R79" s="102"/>
      <c r="S79" s="102"/>
      <c r="T79" s="102"/>
      <c r="U79" s="102"/>
      <c r="V79" s="102"/>
      <c r="W79" s="480"/>
      <c r="X79" s="480"/>
      <c r="Y79" s="480"/>
      <c r="Z79" s="480"/>
    </row>
    <row r="80" spans="1:26" ht="15" customHeight="1" x14ac:dyDescent="0.25">
      <c r="A80" s="482"/>
      <c r="B80" s="230"/>
      <c r="C80" s="230"/>
      <c r="D80" s="230"/>
      <c r="E80" s="230"/>
      <c r="F80" s="230"/>
      <c r="G80" s="230"/>
      <c r="H80" s="480"/>
      <c r="I80" s="102"/>
      <c r="J80" s="102"/>
      <c r="K80" s="102"/>
      <c r="L80" s="102"/>
      <c r="M80" s="102"/>
      <c r="N80" s="102"/>
      <c r="O80" s="102"/>
      <c r="P80" s="102"/>
      <c r="Q80" s="102"/>
      <c r="R80" s="102"/>
      <c r="S80" s="102"/>
      <c r="T80" s="102"/>
      <c r="U80" s="102"/>
      <c r="V80" s="102"/>
      <c r="W80" s="480"/>
      <c r="X80" s="480"/>
      <c r="Y80" s="480"/>
      <c r="Z80" s="480"/>
    </row>
    <row r="81" spans="1:26" ht="15" customHeight="1" x14ac:dyDescent="0.25">
      <c r="A81" s="482"/>
      <c r="B81" s="230"/>
      <c r="C81" s="230"/>
      <c r="D81" s="230"/>
      <c r="E81" s="230"/>
      <c r="F81" s="230"/>
      <c r="G81" s="230"/>
      <c r="H81" s="480"/>
      <c r="I81" s="102" t="s">
        <v>199</v>
      </c>
      <c r="J81" s="479"/>
      <c r="K81" s="479"/>
      <c r="L81" s="479"/>
      <c r="M81" s="479"/>
      <c r="N81" s="479"/>
      <c r="O81" s="479"/>
      <c r="P81" s="479"/>
      <c r="Q81" s="479"/>
      <c r="R81" s="479"/>
      <c r="S81" s="479"/>
      <c r="T81" s="479"/>
      <c r="U81" s="479"/>
      <c r="V81" s="479"/>
      <c r="W81" s="480"/>
      <c r="X81" s="480"/>
      <c r="Y81" s="480"/>
      <c r="Z81" s="480"/>
    </row>
    <row r="82" spans="1:26" ht="15" customHeight="1" x14ac:dyDescent="0.25">
      <c r="A82" s="482"/>
      <c r="B82" s="230"/>
      <c r="C82" s="230"/>
      <c r="D82" s="230"/>
      <c r="E82" s="230"/>
      <c r="F82" s="230"/>
      <c r="G82" s="230"/>
      <c r="H82" s="480"/>
      <c r="I82" s="479"/>
      <c r="J82" s="479"/>
      <c r="K82" s="479"/>
      <c r="L82" s="479"/>
      <c r="M82" s="479"/>
      <c r="N82" s="479"/>
      <c r="O82" s="479"/>
      <c r="P82" s="479"/>
      <c r="Q82" s="479"/>
      <c r="R82" s="479"/>
      <c r="S82" s="479"/>
      <c r="T82" s="479"/>
      <c r="U82" s="479"/>
      <c r="V82" s="479"/>
      <c r="W82" s="480"/>
      <c r="X82" s="480"/>
      <c r="Y82" s="480"/>
      <c r="Z82" s="480"/>
    </row>
    <row r="83" spans="1:26" ht="15" customHeight="1" x14ac:dyDescent="0.25">
      <c r="A83" s="482"/>
      <c r="B83" s="230"/>
      <c r="C83" s="230"/>
      <c r="D83" s="230"/>
      <c r="E83" s="230"/>
      <c r="F83" s="230"/>
      <c r="G83" s="230"/>
      <c r="H83" s="480"/>
      <c r="I83" s="102" t="s">
        <v>204</v>
      </c>
      <c r="J83" s="102"/>
      <c r="K83" s="102"/>
      <c r="L83" s="102"/>
      <c r="M83" s="102"/>
      <c r="N83" s="102"/>
      <c r="O83" s="102"/>
      <c r="P83" s="102"/>
      <c r="Q83" s="102"/>
      <c r="R83" s="102"/>
      <c r="S83" s="102"/>
      <c r="T83" s="102"/>
      <c r="U83" s="102"/>
      <c r="V83" s="102"/>
      <c r="W83" s="480"/>
      <c r="X83" s="480"/>
      <c r="Y83" s="480"/>
      <c r="Z83" s="480"/>
    </row>
    <row r="84" spans="1:26" ht="15" customHeight="1" x14ac:dyDescent="0.25">
      <c r="A84" s="482"/>
      <c r="B84" s="230"/>
      <c r="C84" s="230"/>
      <c r="D84" s="230"/>
      <c r="E84" s="230"/>
      <c r="F84" s="230"/>
      <c r="G84" s="230"/>
      <c r="H84" s="480"/>
      <c r="I84" s="102"/>
      <c r="J84" s="102"/>
      <c r="K84" s="102"/>
      <c r="L84" s="102"/>
      <c r="M84" s="102"/>
      <c r="N84" s="102"/>
      <c r="O84" s="102"/>
      <c r="P84" s="102"/>
      <c r="Q84" s="102"/>
      <c r="R84" s="102"/>
      <c r="S84" s="102"/>
      <c r="T84" s="102"/>
      <c r="U84" s="102"/>
      <c r="V84" s="102"/>
      <c r="W84" s="480"/>
      <c r="X84" s="480"/>
      <c r="Y84" s="480"/>
      <c r="Z84" s="480"/>
    </row>
    <row r="85" spans="1:26" ht="15" customHeight="1" x14ac:dyDescent="0.25">
      <c r="A85" s="482"/>
      <c r="B85" s="230"/>
      <c r="C85" s="230"/>
      <c r="D85" s="230"/>
      <c r="E85" s="230"/>
      <c r="F85" s="230"/>
      <c r="G85" s="230"/>
      <c r="H85" s="480"/>
      <c r="I85" s="410" t="s">
        <v>202</v>
      </c>
      <c r="J85" s="411"/>
      <c r="K85" s="411"/>
      <c r="L85" s="412"/>
      <c r="M85" s="483"/>
      <c r="N85" s="484"/>
      <c r="O85" s="484"/>
      <c r="P85" s="484"/>
      <c r="Q85" s="484"/>
      <c r="R85" s="484"/>
      <c r="S85" s="484"/>
      <c r="T85" s="484"/>
      <c r="U85" s="484"/>
      <c r="V85" s="485"/>
      <c r="W85" s="480"/>
      <c r="X85" s="480"/>
      <c r="Y85" s="480"/>
      <c r="Z85" s="480"/>
    </row>
    <row r="86" spans="1:26" ht="15" customHeight="1" x14ac:dyDescent="0.25">
      <c r="A86" s="482"/>
      <c r="B86" s="230"/>
      <c r="C86" s="230"/>
      <c r="D86" s="230"/>
      <c r="E86" s="230"/>
      <c r="F86" s="230"/>
      <c r="G86" s="230"/>
      <c r="H86" s="480"/>
      <c r="I86" s="226"/>
      <c r="J86" s="227"/>
      <c r="K86" s="227"/>
      <c r="L86" s="413"/>
      <c r="M86" s="486"/>
      <c r="N86" s="487"/>
      <c r="O86" s="487"/>
      <c r="P86" s="487"/>
      <c r="Q86" s="487"/>
      <c r="R86" s="487"/>
      <c r="S86" s="487"/>
      <c r="T86" s="487"/>
      <c r="U86" s="487"/>
      <c r="V86" s="488"/>
      <c r="W86" s="480"/>
      <c r="X86" s="480"/>
      <c r="Y86" s="480"/>
      <c r="Z86" s="480"/>
    </row>
    <row r="87" spans="1:26" ht="15" customHeight="1" x14ac:dyDescent="0.25">
      <c r="A87" s="480"/>
      <c r="B87" s="230" t="s">
        <v>37</v>
      </c>
      <c r="C87" s="482"/>
      <c r="D87" s="482"/>
      <c r="E87" s="482"/>
      <c r="F87" s="482"/>
      <c r="G87" s="482"/>
      <c r="H87" s="480"/>
      <c r="I87" s="102" t="s">
        <v>197</v>
      </c>
      <c r="J87" s="479"/>
      <c r="K87" s="479"/>
      <c r="L87" s="479"/>
      <c r="M87" s="479"/>
      <c r="N87" s="479"/>
      <c r="O87" s="479"/>
      <c r="P87" s="479"/>
      <c r="Q87" s="479"/>
      <c r="R87" s="479"/>
      <c r="S87" s="479"/>
      <c r="T87" s="479"/>
      <c r="U87" s="479"/>
      <c r="V87" s="479"/>
      <c r="W87" s="480">
        <v>1</v>
      </c>
      <c r="X87" s="480"/>
      <c r="Y87" s="480"/>
      <c r="Z87" s="480"/>
    </row>
    <row r="88" spans="1:26" ht="15" customHeight="1" x14ac:dyDescent="0.25">
      <c r="A88" s="480"/>
      <c r="B88" s="482"/>
      <c r="C88" s="482"/>
      <c r="D88" s="482"/>
      <c r="E88" s="482"/>
      <c r="F88" s="482"/>
      <c r="G88" s="482"/>
      <c r="H88" s="480"/>
      <c r="I88" s="479"/>
      <c r="J88" s="479"/>
      <c r="K88" s="479"/>
      <c r="L88" s="479"/>
      <c r="M88" s="479"/>
      <c r="N88" s="479"/>
      <c r="O88" s="479"/>
      <c r="P88" s="479"/>
      <c r="Q88" s="479"/>
      <c r="R88" s="479"/>
      <c r="S88" s="479"/>
      <c r="T88" s="479"/>
      <c r="U88" s="479"/>
      <c r="V88" s="479"/>
      <c r="W88" s="480"/>
      <c r="X88" s="480"/>
      <c r="Y88" s="480"/>
      <c r="Z88" s="480"/>
    </row>
    <row r="89" spans="1:26" ht="15" customHeight="1" x14ac:dyDescent="0.25">
      <c r="A89" s="480"/>
      <c r="B89" s="482"/>
      <c r="C89" s="482"/>
      <c r="D89" s="482"/>
      <c r="E89" s="482"/>
      <c r="F89" s="482"/>
      <c r="G89" s="482"/>
      <c r="H89" s="480"/>
      <c r="I89" s="102" t="s">
        <v>199</v>
      </c>
      <c r="J89" s="102"/>
      <c r="K89" s="102"/>
      <c r="L89" s="102"/>
      <c r="M89" s="102"/>
      <c r="N89" s="102"/>
      <c r="O89" s="102"/>
      <c r="P89" s="102"/>
      <c r="Q89" s="102"/>
      <c r="R89" s="102"/>
      <c r="S89" s="102"/>
      <c r="T89" s="102"/>
      <c r="U89" s="102"/>
      <c r="V89" s="102"/>
      <c r="W89" s="480"/>
      <c r="X89" s="480"/>
      <c r="Y89" s="480"/>
      <c r="Z89" s="480"/>
    </row>
    <row r="90" spans="1:26" ht="15" customHeight="1" x14ac:dyDescent="0.25">
      <c r="A90" s="480"/>
      <c r="B90" s="482"/>
      <c r="C90" s="482"/>
      <c r="D90" s="482"/>
      <c r="E90" s="482"/>
      <c r="F90" s="482"/>
      <c r="G90" s="482"/>
      <c r="H90" s="480"/>
      <c r="I90" s="102"/>
      <c r="J90" s="102"/>
      <c r="K90" s="102"/>
      <c r="L90" s="102"/>
      <c r="M90" s="102"/>
      <c r="N90" s="102"/>
      <c r="O90" s="102"/>
      <c r="P90" s="102"/>
      <c r="Q90" s="102"/>
      <c r="R90" s="102"/>
      <c r="S90" s="102"/>
      <c r="T90" s="102"/>
      <c r="U90" s="102"/>
      <c r="V90" s="102"/>
      <c r="W90" s="480"/>
      <c r="X90" s="480"/>
      <c r="Y90" s="480"/>
      <c r="Z90" s="480"/>
    </row>
    <row r="91" spans="1:26" ht="15" customHeight="1" x14ac:dyDescent="0.25">
      <c r="A91" s="480"/>
      <c r="B91" s="482"/>
      <c r="C91" s="482"/>
      <c r="D91" s="482"/>
      <c r="E91" s="482"/>
      <c r="F91" s="482"/>
      <c r="G91" s="482"/>
      <c r="H91" s="480"/>
      <c r="I91" s="102" t="s">
        <v>205</v>
      </c>
      <c r="J91" s="102"/>
      <c r="K91" s="102"/>
      <c r="L91" s="102"/>
      <c r="M91" s="102"/>
      <c r="N91" s="102"/>
      <c r="O91" s="102"/>
      <c r="P91" s="102"/>
      <c r="Q91" s="102"/>
      <c r="R91" s="102"/>
      <c r="S91" s="102"/>
      <c r="T91" s="102"/>
      <c r="U91" s="102"/>
      <c r="V91" s="102"/>
      <c r="W91" s="480">
        <v>1</v>
      </c>
      <c r="X91" s="480"/>
      <c r="Y91" s="480"/>
      <c r="Z91" s="480"/>
    </row>
    <row r="92" spans="1:26" ht="15" customHeight="1" x14ac:dyDescent="0.25">
      <c r="A92" s="480"/>
      <c r="B92" s="482"/>
      <c r="C92" s="482"/>
      <c r="D92" s="482"/>
      <c r="E92" s="482"/>
      <c r="F92" s="482"/>
      <c r="G92" s="482"/>
      <c r="H92" s="480"/>
      <c r="I92" s="102"/>
      <c r="J92" s="102"/>
      <c r="K92" s="102"/>
      <c r="L92" s="102"/>
      <c r="M92" s="102"/>
      <c r="N92" s="102"/>
      <c r="O92" s="102"/>
      <c r="P92" s="102"/>
      <c r="Q92" s="102"/>
      <c r="R92" s="102"/>
      <c r="S92" s="102"/>
      <c r="T92" s="102"/>
      <c r="U92" s="102"/>
      <c r="V92" s="102"/>
      <c r="W92" s="480"/>
      <c r="X92" s="480"/>
      <c r="Y92" s="480"/>
      <c r="Z92" s="480"/>
    </row>
    <row r="93" spans="1:26" ht="15" customHeight="1" x14ac:dyDescent="0.25">
      <c r="A93" s="480"/>
      <c r="B93" s="482"/>
      <c r="C93" s="482"/>
      <c r="D93" s="482"/>
      <c r="E93" s="482"/>
      <c r="F93" s="482"/>
      <c r="G93" s="482"/>
      <c r="H93" s="480"/>
      <c r="I93" s="102"/>
      <c r="J93" s="102"/>
      <c r="K93" s="102"/>
      <c r="L93" s="102"/>
      <c r="M93" s="102"/>
      <c r="N93" s="102"/>
      <c r="O93" s="102"/>
      <c r="P93" s="102"/>
      <c r="Q93" s="102"/>
      <c r="R93" s="102"/>
      <c r="S93" s="102"/>
      <c r="T93" s="102"/>
      <c r="U93" s="102"/>
      <c r="V93" s="102"/>
      <c r="W93" s="480"/>
      <c r="X93" s="480"/>
      <c r="Y93" s="480"/>
      <c r="Z93" s="480"/>
    </row>
    <row r="94" spans="1:26" ht="15" customHeight="1" x14ac:dyDescent="0.25">
      <c r="A94" s="384"/>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6"/>
    </row>
    <row r="95" spans="1:26" ht="15" customHeight="1" x14ac:dyDescent="0.25">
      <c r="A95" s="463" t="s">
        <v>85</v>
      </c>
      <c r="B95" s="67" t="s">
        <v>206</v>
      </c>
      <c r="C95" s="67"/>
      <c r="D95" s="67"/>
      <c r="E95" s="67"/>
      <c r="F95" s="67"/>
      <c r="G95" s="67"/>
      <c r="H95" s="67"/>
      <c r="I95" s="67"/>
      <c r="J95" s="67"/>
      <c r="K95" s="67"/>
      <c r="L95" s="67"/>
      <c r="M95" s="68"/>
      <c r="N95" s="230" t="s">
        <v>450</v>
      </c>
      <c r="O95" s="482"/>
      <c r="P95" s="482"/>
      <c r="Q95" s="482"/>
      <c r="R95" s="482"/>
      <c r="S95" s="482"/>
      <c r="T95" s="482"/>
      <c r="U95" s="482"/>
      <c r="V95" s="482"/>
      <c r="W95" s="482"/>
      <c r="X95" s="482"/>
      <c r="Y95" s="482"/>
      <c r="Z95" s="482"/>
    </row>
    <row r="96" spans="1:26" ht="35.25" customHeight="1" x14ac:dyDescent="0.25">
      <c r="A96" s="506"/>
      <c r="B96" s="71"/>
      <c r="C96" s="71"/>
      <c r="D96" s="71"/>
      <c r="E96" s="71"/>
      <c r="F96" s="71"/>
      <c r="G96" s="71"/>
      <c r="H96" s="71"/>
      <c r="I96" s="71"/>
      <c r="J96" s="71"/>
      <c r="K96" s="71"/>
      <c r="L96" s="71"/>
      <c r="M96" s="489"/>
      <c r="N96" s="482"/>
      <c r="O96" s="482"/>
      <c r="P96" s="482"/>
      <c r="Q96" s="482"/>
      <c r="R96" s="482"/>
      <c r="S96" s="482"/>
      <c r="T96" s="482"/>
      <c r="U96" s="482"/>
      <c r="V96" s="482"/>
      <c r="W96" s="482"/>
      <c r="X96" s="482"/>
      <c r="Y96" s="482"/>
      <c r="Z96" s="482"/>
    </row>
    <row r="97" spans="1:26" ht="38.25" customHeight="1" x14ac:dyDescent="0.25">
      <c r="A97" s="506"/>
      <c r="B97" s="71"/>
      <c r="C97" s="71"/>
      <c r="D97" s="71"/>
      <c r="E97" s="71"/>
      <c r="F97" s="71"/>
      <c r="G97" s="71"/>
      <c r="H97" s="71"/>
      <c r="I97" s="71"/>
      <c r="J97" s="71"/>
      <c r="K97" s="71"/>
      <c r="L97" s="71"/>
      <c r="M97" s="489"/>
      <c r="N97" s="482"/>
      <c r="O97" s="482"/>
      <c r="P97" s="482"/>
      <c r="Q97" s="482"/>
      <c r="R97" s="482"/>
      <c r="S97" s="482"/>
      <c r="T97" s="482"/>
      <c r="U97" s="482"/>
      <c r="V97" s="482"/>
      <c r="W97" s="482"/>
      <c r="X97" s="482"/>
      <c r="Y97" s="482"/>
      <c r="Z97" s="482"/>
    </row>
    <row r="98" spans="1:26" ht="32.25" customHeight="1" x14ac:dyDescent="0.25">
      <c r="A98" s="464"/>
      <c r="B98" s="69"/>
      <c r="C98" s="69"/>
      <c r="D98" s="69"/>
      <c r="E98" s="69"/>
      <c r="F98" s="69"/>
      <c r="G98" s="69"/>
      <c r="H98" s="69"/>
      <c r="I98" s="69"/>
      <c r="J98" s="69"/>
      <c r="K98" s="69"/>
      <c r="L98" s="69"/>
      <c r="M98" s="70"/>
      <c r="N98" s="482"/>
      <c r="O98" s="482"/>
      <c r="P98" s="482"/>
      <c r="Q98" s="482"/>
      <c r="R98" s="482"/>
      <c r="S98" s="482"/>
      <c r="T98" s="482"/>
      <c r="U98" s="482"/>
      <c r="V98" s="482"/>
      <c r="W98" s="482"/>
      <c r="X98" s="482"/>
      <c r="Y98" s="482"/>
      <c r="Z98" s="482"/>
    </row>
    <row r="99" spans="1:26" ht="15" customHeight="1" x14ac:dyDescent="0.25">
      <c r="A99" s="463" t="s">
        <v>44</v>
      </c>
      <c r="B99" s="67" t="s">
        <v>207</v>
      </c>
      <c r="C99" s="67"/>
      <c r="D99" s="67"/>
      <c r="E99" s="67"/>
      <c r="F99" s="67"/>
      <c r="G99" s="67"/>
      <c r="H99" s="67"/>
      <c r="I99" s="67"/>
      <c r="J99" s="67"/>
      <c r="K99" s="67"/>
      <c r="L99" s="67"/>
      <c r="M99" s="68"/>
      <c r="N99" s="504" t="s">
        <v>451</v>
      </c>
      <c r="O99" s="505"/>
      <c r="P99" s="505"/>
      <c r="Q99" s="505"/>
      <c r="R99" s="505"/>
      <c r="S99" s="505"/>
      <c r="T99" s="505"/>
      <c r="U99" s="505"/>
      <c r="V99" s="505"/>
      <c r="W99" s="505"/>
      <c r="X99" s="505"/>
      <c r="Y99" s="505"/>
      <c r="Z99" s="505"/>
    </row>
    <row r="100" spans="1:26" ht="15" customHeight="1" x14ac:dyDescent="0.25">
      <c r="A100" s="506"/>
      <c r="B100" s="71"/>
      <c r="C100" s="71"/>
      <c r="D100" s="71"/>
      <c r="E100" s="71"/>
      <c r="F100" s="71"/>
      <c r="G100" s="71"/>
      <c r="H100" s="71"/>
      <c r="I100" s="71"/>
      <c r="J100" s="71"/>
      <c r="K100" s="71"/>
      <c r="L100" s="71"/>
      <c r="M100" s="489"/>
      <c r="N100" s="505"/>
      <c r="O100" s="505"/>
      <c r="P100" s="505"/>
      <c r="Q100" s="505"/>
      <c r="R100" s="505"/>
      <c r="S100" s="505"/>
      <c r="T100" s="505"/>
      <c r="U100" s="505"/>
      <c r="V100" s="505"/>
      <c r="W100" s="505"/>
      <c r="X100" s="505"/>
      <c r="Y100" s="505"/>
      <c r="Z100" s="505"/>
    </row>
    <row r="101" spans="1:26" ht="15" customHeight="1" x14ac:dyDescent="0.25">
      <c r="A101" s="464"/>
      <c r="B101" s="69"/>
      <c r="C101" s="69"/>
      <c r="D101" s="69"/>
      <c r="E101" s="69"/>
      <c r="F101" s="69"/>
      <c r="G101" s="69"/>
      <c r="H101" s="69"/>
      <c r="I101" s="69"/>
      <c r="J101" s="69"/>
      <c r="K101" s="69"/>
      <c r="L101" s="69"/>
      <c r="M101" s="70"/>
      <c r="N101" s="505"/>
      <c r="O101" s="505"/>
      <c r="P101" s="505"/>
      <c r="Q101" s="505"/>
      <c r="R101" s="505"/>
      <c r="S101" s="505"/>
      <c r="T101" s="505"/>
      <c r="U101" s="505"/>
      <c r="V101" s="505"/>
      <c r="W101" s="505"/>
      <c r="X101" s="505"/>
      <c r="Y101" s="505"/>
      <c r="Z101" s="505"/>
    </row>
    <row r="102" spans="1:26" ht="15" customHeight="1" x14ac:dyDescent="0.25">
      <c r="A102" s="463" t="s">
        <v>48</v>
      </c>
      <c r="B102" s="67" t="s">
        <v>208</v>
      </c>
      <c r="C102" s="67"/>
      <c r="D102" s="67"/>
      <c r="E102" s="67"/>
      <c r="F102" s="67"/>
      <c r="G102" s="67"/>
      <c r="H102" s="67"/>
      <c r="I102" s="67"/>
      <c r="J102" s="67"/>
      <c r="K102" s="67"/>
      <c r="L102" s="67"/>
      <c r="M102" s="68"/>
      <c r="N102" s="230" t="s">
        <v>452</v>
      </c>
      <c r="O102" s="482"/>
      <c r="P102" s="482"/>
      <c r="Q102" s="482"/>
      <c r="R102" s="482"/>
      <c r="S102" s="482"/>
      <c r="T102" s="482"/>
      <c r="U102" s="482"/>
      <c r="V102" s="482"/>
      <c r="W102" s="482"/>
      <c r="X102" s="482"/>
      <c r="Y102" s="482"/>
      <c r="Z102" s="482"/>
    </row>
    <row r="103" spans="1:26" ht="15" customHeight="1" x14ac:dyDescent="0.25">
      <c r="A103" s="506"/>
      <c r="B103" s="71"/>
      <c r="C103" s="71"/>
      <c r="D103" s="71"/>
      <c r="E103" s="71"/>
      <c r="F103" s="71"/>
      <c r="G103" s="71"/>
      <c r="H103" s="71"/>
      <c r="I103" s="71"/>
      <c r="J103" s="71"/>
      <c r="K103" s="71"/>
      <c r="L103" s="71"/>
      <c r="M103" s="489"/>
      <c r="N103" s="482"/>
      <c r="O103" s="482"/>
      <c r="P103" s="482"/>
      <c r="Q103" s="482"/>
      <c r="R103" s="482"/>
      <c r="S103" s="482"/>
      <c r="T103" s="482"/>
      <c r="U103" s="482"/>
      <c r="V103" s="482"/>
      <c r="W103" s="482"/>
      <c r="X103" s="482"/>
      <c r="Y103" s="482"/>
      <c r="Z103" s="482"/>
    </row>
    <row r="104" spans="1:26" ht="15" customHeight="1" x14ac:dyDescent="0.25">
      <c r="A104" s="506"/>
      <c r="B104" s="71"/>
      <c r="C104" s="71"/>
      <c r="D104" s="71"/>
      <c r="E104" s="71"/>
      <c r="F104" s="71"/>
      <c r="G104" s="71"/>
      <c r="H104" s="71"/>
      <c r="I104" s="71"/>
      <c r="J104" s="71"/>
      <c r="K104" s="71"/>
      <c r="L104" s="71"/>
      <c r="M104" s="489"/>
      <c r="N104" s="482"/>
      <c r="O104" s="482"/>
      <c r="P104" s="482"/>
      <c r="Q104" s="482"/>
      <c r="R104" s="482"/>
      <c r="S104" s="482"/>
      <c r="T104" s="482"/>
      <c r="U104" s="482"/>
      <c r="V104" s="482"/>
      <c r="W104" s="482"/>
      <c r="X104" s="482"/>
      <c r="Y104" s="482"/>
      <c r="Z104" s="482"/>
    </row>
    <row r="105" spans="1:26" ht="15" customHeight="1" x14ac:dyDescent="0.25">
      <c r="A105" s="464"/>
      <c r="B105" s="69"/>
      <c r="C105" s="69"/>
      <c r="D105" s="69"/>
      <c r="E105" s="69"/>
      <c r="F105" s="69"/>
      <c r="G105" s="69"/>
      <c r="H105" s="69"/>
      <c r="I105" s="69"/>
      <c r="J105" s="69"/>
      <c r="K105" s="69"/>
      <c r="L105" s="69"/>
      <c r="M105" s="70"/>
      <c r="N105" s="482"/>
      <c r="O105" s="482"/>
      <c r="P105" s="482"/>
      <c r="Q105" s="482"/>
      <c r="R105" s="482"/>
      <c r="S105" s="482"/>
      <c r="T105" s="482"/>
      <c r="U105" s="482"/>
      <c r="V105" s="482"/>
      <c r="W105" s="482"/>
      <c r="X105" s="482"/>
      <c r="Y105" s="482"/>
      <c r="Z105" s="482"/>
    </row>
    <row r="106" spans="1:26" ht="15" customHeight="1" x14ac:dyDescent="0.25">
      <c r="A106" s="463" t="s">
        <v>49</v>
      </c>
      <c r="B106" s="67" t="s">
        <v>209</v>
      </c>
      <c r="C106" s="67"/>
      <c r="D106" s="67"/>
      <c r="E106" s="67"/>
      <c r="F106" s="67"/>
      <c r="G106" s="67"/>
      <c r="H106" s="67"/>
      <c r="I106" s="67"/>
      <c r="J106" s="67"/>
      <c r="K106" s="67"/>
      <c r="L106" s="67"/>
      <c r="M106" s="68"/>
      <c r="N106" s="230" t="s">
        <v>453</v>
      </c>
      <c r="O106" s="482"/>
      <c r="P106" s="482"/>
      <c r="Q106" s="482"/>
      <c r="R106" s="482"/>
      <c r="S106" s="482"/>
      <c r="T106" s="482"/>
      <c r="U106" s="482"/>
      <c r="V106" s="482"/>
      <c r="W106" s="482"/>
      <c r="X106" s="482"/>
      <c r="Y106" s="482"/>
      <c r="Z106" s="482"/>
    </row>
    <row r="107" spans="1:26" ht="15" customHeight="1" x14ac:dyDescent="0.25">
      <c r="A107" s="506"/>
      <c r="B107" s="71"/>
      <c r="C107" s="71"/>
      <c r="D107" s="71"/>
      <c r="E107" s="71"/>
      <c r="F107" s="71"/>
      <c r="G107" s="71"/>
      <c r="H107" s="71"/>
      <c r="I107" s="71"/>
      <c r="J107" s="71"/>
      <c r="K107" s="71"/>
      <c r="L107" s="71"/>
      <c r="M107" s="489"/>
      <c r="N107" s="482"/>
      <c r="O107" s="482"/>
      <c r="P107" s="482"/>
      <c r="Q107" s="482"/>
      <c r="R107" s="482"/>
      <c r="S107" s="482"/>
      <c r="T107" s="482"/>
      <c r="U107" s="482"/>
      <c r="V107" s="482"/>
      <c r="W107" s="482"/>
      <c r="X107" s="482"/>
      <c r="Y107" s="482"/>
      <c r="Z107" s="482"/>
    </row>
    <row r="108" spans="1:26" ht="15" customHeight="1" x14ac:dyDescent="0.25">
      <c r="A108" s="506"/>
      <c r="B108" s="71"/>
      <c r="C108" s="71"/>
      <c r="D108" s="71"/>
      <c r="E108" s="71"/>
      <c r="F108" s="71"/>
      <c r="G108" s="71"/>
      <c r="H108" s="71"/>
      <c r="I108" s="71"/>
      <c r="J108" s="71"/>
      <c r="K108" s="71"/>
      <c r="L108" s="71"/>
      <c r="M108" s="489"/>
      <c r="N108" s="482"/>
      <c r="O108" s="482"/>
      <c r="P108" s="482"/>
      <c r="Q108" s="482"/>
      <c r="R108" s="482"/>
      <c r="S108" s="482"/>
      <c r="T108" s="482"/>
      <c r="U108" s="482"/>
      <c r="V108" s="482"/>
      <c r="W108" s="482"/>
      <c r="X108" s="482"/>
      <c r="Y108" s="482"/>
      <c r="Z108" s="482"/>
    </row>
    <row r="109" spans="1:26" ht="15" customHeight="1" x14ac:dyDescent="0.25">
      <c r="A109" s="464"/>
      <c r="B109" s="69"/>
      <c r="C109" s="69"/>
      <c r="D109" s="69"/>
      <c r="E109" s="69"/>
      <c r="F109" s="69"/>
      <c r="G109" s="69"/>
      <c r="H109" s="69"/>
      <c r="I109" s="69"/>
      <c r="J109" s="69"/>
      <c r="K109" s="69"/>
      <c r="L109" s="69"/>
      <c r="M109" s="70"/>
      <c r="N109" s="482"/>
      <c r="O109" s="482"/>
      <c r="P109" s="482"/>
      <c r="Q109" s="482"/>
      <c r="R109" s="482"/>
      <c r="S109" s="482"/>
      <c r="T109" s="482"/>
      <c r="U109" s="482"/>
      <c r="V109" s="482"/>
      <c r="W109" s="482"/>
      <c r="X109" s="482"/>
      <c r="Y109" s="482"/>
      <c r="Z109" s="482"/>
    </row>
    <row r="110" spans="1:26" ht="15" customHeight="1" x14ac:dyDescent="0.25">
      <c r="A110" s="463" t="s">
        <v>50</v>
      </c>
      <c r="B110" s="67" t="s">
        <v>210</v>
      </c>
      <c r="C110" s="67"/>
      <c r="D110" s="67"/>
      <c r="E110" s="67"/>
      <c r="F110" s="67"/>
      <c r="G110" s="67"/>
      <c r="H110" s="67"/>
      <c r="I110" s="67"/>
      <c r="J110" s="67"/>
      <c r="K110" s="67"/>
      <c r="L110" s="67"/>
      <c r="M110" s="68"/>
      <c r="N110" s="504" t="s">
        <v>454</v>
      </c>
      <c r="O110" s="505"/>
      <c r="P110" s="505"/>
      <c r="Q110" s="505"/>
      <c r="R110" s="505"/>
      <c r="S110" s="505"/>
      <c r="T110" s="505"/>
      <c r="U110" s="505"/>
      <c r="V110" s="505"/>
      <c r="W110" s="505"/>
      <c r="X110" s="505"/>
      <c r="Y110" s="505"/>
      <c r="Z110" s="505"/>
    </row>
    <row r="111" spans="1:26" ht="29.25" customHeight="1" x14ac:dyDescent="0.25">
      <c r="A111" s="506"/>
      <c r="B111" s="71"/>
      <c r="C111" s="71"/>
      <c r="D111" s="71"/>
      <c r="E111" s="71"/>
      <c r="F111" s="71"/>
      <c r="G111" s="71"/>
      <c r="H111" s="71"/>
      <c r="I111" s="71"/>
      <c r="J111" s="71"/>
      <c r="K111" s="71"/>
      <c r="L111" s="71"/>
      <c r="M111" s="489"/>
      <c r="N111" s="505"/>
      <c r="O111" s="505"/>
      <c r="P111" s="505"/>
      <c r="Q111" s="505"/>
      <c r="R111" s="505"/>
      <c r="S111" s="505"/>
      <c r="T111" s="505"/>
      <c r="U111" s="505"/>
      <c r="V111" s="505"/>
      <c r="W111" s="505"/>
      <c r="X111" s="505"/>
      <c r="Y111" s="505"/>
      <c r="Z111" s="505"/>
    </row>
    <row r="112" spans="1:26" ht="34.5" customHeight="1" x14ac:dyDescent="0.25">
      <c r="A112" s="464"/>
      <c r="B112" s="69"/>
      <c r="C112" s="69"/>
      <c r="D112" s="69"/>
      <c r="E112" s="69"/>
      <c r="F112" s="69"/>
      <c r="G112" s="69"/>
      <c r="H112" s="69"/>
      <c r="I112" s="69"/>
      <c r="J112" s="69"/>
      <c r="K112" s="69"/>
      <c r="L112" s="69"/>
      <c r="M112" s="70"/>
      <c r="N112" s="505"/>
      <c r="O112" s="505"/>
      <c r="P112" s="505"/>
      <c r="Q112" s="505"/>
      <c r="R112" s="505"/>
      <c r="S112" s="505"/>
      <c r="T112" s="505"/>
      <c r="U112" s="505"/>
      <c r="V112" s="505"/>
      <c r="W112" s="505"/>
      <c r="X112" s="505"/>
      <c r="Y112" s="505"/>
      <c r="Z112" s="505"/>
    </row>
    <row r="113" spans="1:26" ht="15" customHeight="1" x14ac:dyDescent="0.25">
      <c r="A113" s="463" t="s">
        <v>52</v>
      </c>
      <c r="B113" s="67" t="s">
        <v>211</v>
      </c>
      <c r="C113" s="67"/>
      <c r="D113" s="67"/>
      <c r="E113" s="67"/>
      <c r="F113" s="67"/>
      <c r="G113" s="67"/>
      <c r="H113" s="67"/>
      <c r="I113" s="67"/>
      <c r="J113" s="67"/>
      <c r="K113" s="67"/>
      <c r="L113" s="67"/>
      <c r="M113" s="68"/>
      <c r="N113" s="230" t="s">
        <v>455</v>
      </c>
      <c r="O113" s="482"/>
      <c r="P113" s="482"/>
      <c r="Q113" s="482"/>
      <c r="R113" s="482"/>
      <c r="S113" s="482"/>
      <c r="T113" s="482"/>
      <c r="U113" s="482"/>
      <c r="V113" s="482"/>
      <c r="W113" s="482"/>
      <c r="X113" s="482"/>
      <c r="Y113" s="482"/>
      <c r="Z113" s="482"/>
    </row>
    <row r="114" spans="1:26" ht="15" customHeight="1" x14ac:dyDescent="0.25">
      <c r="A114" s="506"/>
      <c r="B114" s="71"/>
      <c r="C114" s="71"/>
      <c r="D114" s="71"/>
      <c r="E114" s="71"/>
      <c r="F114" s="71"/>
      <c r="G114" s="71"/>
      <c r="H114" s="71"/>
      <c r="I114" s="71"/>
      <c r="J114" s="71"/>
      <c r="K114" s="71"/>
      <c r="L114" s="71"/>
      <c r="M114" s="489"/>
      <c r="N114" s="482"/>
      <c r="O114" s="482"/>
      <c r="P114" s="482"/>
      <c r="Q114" s="482"/>
      <c r="R114" s="482"/>
      <c r="S114" s="482"/>
      <c r="T114" s="482"/>
      <c r="U114" s="482"/>
      <c r="V114" s="482"/>
      <c r="W114" s="482"/>
      <c r="X114" s="482"/>
      <c r="Y114" s="482"/>
      <c r="Z114" s="482"/>
    </row>
    <row r="115" spans="1:26" ht="27" customHeight="1" x14ac:dyDescent="0.25">
      <c r="A115" s="506"/>
      <c r="B115" s="71"/>
      <c r="C115" s="71"/>
      <c r="D115" s="71"/>
      <c r="E115" s="71"/>
      <c r="F115" s="71"/>
      <c r="G115" s="71"/>
      <c r="H115" s="71"/>
      <c r="I115" s="71"/>
      <c r="J115" s="71"/>
      <c r="K115" s="71"/>
      <c r="L115" s="71"/>
      <c r="M115" s="489"/>
      <c r="N115" s="482"/>
      <c r="O115" s="482"/>
      <c r="P115" s="482"/>
      <c r="Q115" s="482"/>
      <c r="R115" s="482"/>
      <c r="S115" s="482"/>
      <c r="T115" s="482"/>
      <c r="U115" s="482"/>
      <c r="V115" s="482"/>
      <c r="W115" s="482"/>
      <c r="X115" s="482"/>
      <c r="Y115" s="482"/>
      <c r="Z115" s="482"/>
    </row>
    <row r="116" spans="1:26" ht="30" customHeight="1" x14ac:dyDescent="0.25">
      <c r="A116" s="464"/>
      <c r="B116" s="69"/>
      <c r="C116" s="69"/>
      <c r="D116" s="69"/>
      <c r="E116" s="69"/>
      <c r="F116" s="69"/>
      <c r="G116" s="69"/>
      <c r="H116" s="69"/>
      <c r="I116" s="69"/>
      <c r="J116" s="69"/>
      <c r="K116" s="69"/>
      <c r="L116" s="69"/>
      <c r="M116" s="70"/>
      <c r="N116" s="482"/>
      <c r="O116" s="482"/>
      <c r="P116" s="482"/>
      <c r="Q116" s="482"/>
      <c r="R116" s="482"/>
      <c r="S116" s="482"/>
      <c r="T116" s="482"/>
      <c r="U116" s="482"/>
      <c r="V116" s="482"/>
      <c r="W116" s="482"/>
      <c r="X116" s="482"/>
      <c r="Y116" s="482"/>
      <c r="Z116" s="482"/>
    </row>
    <row r="117" spans="1:26" ht="15" customHeight="1" x14ac:dyDescent="0.25">
      <c r="A117" s="463" t="s">
        <v>53</v>
      </c>
      <c r="B117" s="67" t="s">
        <v>212</v>
      </c>
      <c r="C117" s="67"/>
      <c r="D117" s="67"/>
      <c r="E117" s="67"/>
      <c r="F117" s="67"/>
      <c r="G117" s="67"/>
      <c r="H117" s="67"/>
      <c r="I117" s="67"/>
      <c r="J117" s="67"/>
      <c r="K117" s="67"/>
      <c r="L117" s="67"/>
      <c r="M117" s="68"/>
      <c r="N117" s="230" t="s">
        <v>456</v>
      </c>
      <c r="O117" s="482"/>
      <c r="P117" s="482"/>
      <c r="Q117" s="482"/>
      <c r="R117" s="482"/>
      <c r="S117" s="482"/>
      <c r="T117" s="482"/>
      <c r="U117" s="482"/>
      <c r="V117" s="482"/>
      <c r="W117" s="482"/>
      <c r="X117" s="482"/>
      <c r="Y117" s="482"/>
      <c r="Z117" s="482"/>
    </row>
    <row r="118" spans="1:26" ht="15" customHeight="1" x14ac:dyDescent="0.25">
      <c r="A118" s="506"/>
      <c r="B118" s="71"/>
      <c r="C118" s="71"/>
      <c r="D118" s="71"/>
      <c r="E118" s="71"/>
      <c r="F118" s="71"/>
      <c r="G118" s="71"/>
      <c r="H118" s="71"/>
      <c r="I118" s="71"/>
      <c r="J118" s="71"/>
      <c r="K118" s="71"/>
      <c r="L118" s="71"/>
      <c r="M118" s="489"/>
      <c r="N118" s="482"/>
      <c r="O118" s="482"/>
      <c r="P118" s="482"/>
      <c r="Q118" s="482"/>
      <c r="R118" s="482"/>
      <c r="S118" s="482"/>
      <c r="T118" s="482"/>
      <c r="U118" s="482"/>
      <c r="V118" s="482"/>
      <c r="W118" s="482"/>
      <c r="X118" s="482"/>
      <c r="Y118" s="482"/>
      <c r="Z118" s="482"/>
    </row>
    <row r="119" spans="1:26" ht="15" customHeight="1" x14ac:dyDescent="0.25">
      <c r="A119" s="464"/>
      <c r="B119" s="69"/>
      <c r="C119" s="69"/>
      <c r="D119" s="69"/>
      <c r="E119" s="69"/>
      <c r="F119" s="69"/>
      <c r="G119" s="69"/>
      <c r="H119" s="69"/>
      <c r="I119" s="69"/>
      <c r="J119" s="69"/>
      <c r="K119" s="69"/>
      <c r="L119" s="69"/>
      <c r="M119" s="70"/>
      <c r="N119" s="482"/>
      <c r="O119" s="482"/>
      <c r="P119" s="482"/>
      <c r="Q119" s="482"/>
      <c r="R119" s="482"/>
      <c r="S119" s="482"/>
      <c r="T119" s="482"/>
      <c r="U119" s="482"/>
      <c r="V119" s="482"/>
      <c r="W119" s="482"/>
      <c r="X119" s="482"/>
      <c r="Y119" s="482"/>
      <c r="Z119" s="482"/>
    </row>
    <row r="120" spans="1:26" ht="15" customHeight="1" x14ac:dyDescent="0.25">
      <c r="A120" s="463" t="s">
        <v>54</v>
      </c>
      <c r="B120" s="67" t="s">
        <v>213</v>
      </c>
      <c r="C120" s="67"/>
      <c r="D120" s="67"/>
      <c r="E120" s="67"/>
      <c r="F120" s="67"/>
      <c r="G120" s="67"/>
      <c r="H120" s="67"/>
      <c r="I120" s="67"/>
      <c r="J120" s="67"/>
      <c r="K120" s="67"/>
      <c r="L120" s="67"/>
      <c r="M120" s="68"/>
      <c r="N120" s="230" t="s">
        <v>457</v>
      </c>
      <c r="O120" s="482"/>
      <c r="P120" s="482"/>
      <c r="Q120" s="482"/>
      <c r="R120" s="482"/>
      <c r="S120" s="482"/>
      <c r="T120" s="482"/>
      <c r="U120" s="482"/>
      <c r="V120" s="482"/>
      <c r="W120" s="482"/>
      <c r="X120" s="482"/>
      <c r="Y120" s="482"/>
      <c r="Z120" s="482"/>
    </row>
    <row r="121" spans="1:26" ht="15" customHeight="1" x14ac:dyDescent="0.25">
      <c r="A121" s="506"/>
      <c r="B121" s="71"/>
      <c r="C121" s="71"/>
      <c r="D121" s="71"/>
      <c r="E121" s="71"/>
      <c r="F121" s="71"/>
      <c r="G121" s="71"/>
      <c r="H121" s="71"/>
      <c r="I121" s="71"/>
      <c r="J121" s="71"/>
      <c r="K121" s="71"/>
      <c r="L121" s="71"/>
      <c r="M121" s="489"/>
      <c r="N121" s="482"/>
      <c r="O121" s="482"/>
      <c r="P121" s="482"/>
      <c r="Q121" s="482"/>
      <c r="R121" s="482"/>
      <c r="S121" s="482"/>
      <c r="T121" s="482"/>
      <c r="U121" s="482"/>
      <c r="V121" s="482"/>
      <c r="W121" s="482"/>
      <c r="X121" s="482"/>
      <c r="Y121" s="482"/>
      <c r="Z121" s="482"/>
    </row>
    <row r="122" spans="1:26" ht="15" customHeight="1" x14ac:dyDescent="0.25">
      <c r="A122" s="506"/>
      <c r="B122" s="71"/>
      <c r="C122" s="71"/>
      <c r="D122" s="71"/>
      <c r="E122" s="71"/>
      <c r="F122" s="71"/>
      <c r="G122" s="71"/>
      <c r="H122" s="71"/>
      <c r="I122" s="71"/>
      <c r="J122" s="71"/>
      <c r="K122" s="71"/>
      <c r="L122" s="71"/>
      <c r="M122" s="489"/>
      <c r="N122" s="482"/>
      <c r="O122" s="482"/>
      <c r="P122" s="482"/>
      <c r="Q122" s="482"/>
      <c r="R122" s="482"/>
      <c r="S122" s="482"/>
      <c r="T122" s="482"/>
      <c r="U122" s="482"/>
      <c r="V122" s="482"/>
      <c r="W122" s="482"/>
      <c r="X122" s="482"/>
      <c r="Y122" s="482"/>
      <c r="Z122" s="482"/>
    </row>
    <row r="123" spans="1:26" ht="15" customHeight="1" x14ac:dyDescent="0.25">
      <c r="A123" s="464"/>
      <c r="B123" s="69"/>
      <c r="C123" s="69"/>
      <c r="D123" s="69"/>
      <c r="E123" s="69"/>
      <c r="F123" s="69"/>
      <c r="G123" s="69"/>
      <c r="H123" s="69"/>
      <c r="I123" s="69"/>
      <c r="J123" s="69"/>
      <c r="K123" s="69"/>
      <c r="L123" s="69"/>
      <c r="M123" s="70"/>
      <c r="N123" s="482"/>
      <c r="O123" s="482"/>
      <c r="P123" s="482"/>
      <c r="Q123" s="482"/>
      <c r="R123" s="482"/>
      <c r="S123" s="482"/>
      <c r="T123" s="482"/>
      <c r="U123" s="482"/>
      <c r="V123" s="482"/>
      <c r="W123" s="482"/>
      <c r="X123" s="482"/>
      <c r="Y123" s="482"/>
      <c r="Z123" s="482"/>
    </row>
    <row r="124" spans="1:26" ht="15" customHeight="1" x14ac:dyDescent="0.25">
      <c r="A124" s="463" t="s">
        <v>55</v>
      </c>
      <c r="B124" s="67" t="s">
        <v>214</v>
      </c>
      <c r="C124" s="67"/>
      <c r="D124" s="67"/>
      <c r="E124" s="67"/>
      <c r="F124" s="67"/>
      <c r="G124" s="67"/>
      <c r="H124" s="67"/>
      <c r="I124" s="67"/>
      <c r="J124" s="67"/>
      <c r="K124" s="67"/>
      <c r="L124" s="67"/>
      <c r="M124" s="68"/>
      <c r="N124" s="230" t="s">
        <v>458</v>
      </c>
      <c r="O124" s="482"/>
      <c r="P124" s="482"/>
      <c r="Q124" s="482"/>
      <c r="R124" s="482"/>
      <c r="S124" s="482"/>
      <c r="T124" s="482"/>
      <c r="U124" s="482"/>
      <c r="V124" s="482"/>
      <c r="W124" s="482"/>
      <c r="X124" s="482"/>
      <c r="Y124" s="482"/>
      <c r="Z124" s="482"/>
    </row>
    <row r="125" spans="1:26" ht="15" customHeight="1" x14ac:dyDescent="0.25">
      <c r="A125" s="506"/>
      <c r="B125" s="71"/>
      <c r="C125" s="71"/>
      <c r="D125" s="71"/>
      <c r="E125" s="71"/>
      <c r="F125" s="71"/>
      <c r="G125" s="71"/>
      <c r="H125" s="71"/>
      <c r="I125" s="71"/>
      <c r="J125" s="71"/>
      <c r="K125" s="71"/>
      <c r="L125" s="71"/>
      <c r="M125" s="489"/>
      <c r="N125" s="482"/>
      <c r="O125" s="482"/>
      <c r="P125" s="482"/>
      <c r="Q125" s="482"/>
      <c r="R125" s="482"/>
      <c r="S125" s="482"/>
      <c r="T125" s="482"/>
      <c r="U125" s="482"/>
      <c r="V125" s="482"/>
      <c r="W125" s="482"/>
      <c r="X125" s="482"/>
      <c r="Y125" s="482"/>
      <c r="Z125" s="482"/>
    </row>
    <row r="126" spans="1:26" ht="15" customHeight="1" x14ac:dyDescent="0.25">
      <c r="A126" s="506"/>
      <c r="B126" s="71"/>
      <c r="C126" s="71"/>
      <c r="D126" s="71"/>
      <c r="E126" s="71"/>
      <c r="F126" s="71"/>
      <c r="G126" s="71"/>
      <c r="H126" s="71"/>
      <c r="I126" s="71"/>
      <c r="J126" s="71"/>
      <c r="K126" s="71"/>
      <c r="L126" s="71"/>
      <c r="M126" s="489"/>
      <c r="N126" s="482"/>
      <c r="O126" s="482"/>
      <c r="P126" s="482"/>
      <c r="Q126" s="482"/>
      <c r="R126" s="482"/>
      <c r="S126" s="482"/>
      <c r="T126" s="482"/>
      <c r="U126" s="482"/>
      <c r="V126" s="482"/>
      <c r="W126" s="482"/>
      <c r="X126" s="482"/>
      <c r="Y126" s="482"/>
      <c r="Z126" s="482"/>
    </row>
    <row r="127" spans="1:26" ht="15" customHeight="1" x14ac:dyDescent="0.25">
      <c r="A127" s="464"/>
      <c r="B127" s="69"/>
      <c r="C127" s="69"/>
      <c r="D127" s="69"/>
      <c r="E127" s="69"/>
      <c r="F127" s="69"/>
      <c r="G127" s="69"/>
      <c r="H127" s="69"/>
      <c r="I127" s="69"/>
      <c r="J127" s="69"/>
      <c r="K127" s="69"/>
      <c r="L127" s="69"/>
      <c r="M127" s="70"/>
      <c r="N127" s="482"/>
      <c r="O127" s="482"/>
      <c r="P127" s="482"/>
      <c r="Q127" s="482"/>
      <c r="R127" s="482"/>
      <c r="S127" s="482"/>
      <c r="T127" s="482"/>
      <c r="U127" s="482"/>
      <c r="V127" s="482"/>
      <c r="W127" s="482"/>
      <c r="X127" s="482"/>
      <c r="Y127" s="482"/>
      <c r="Z127" s="482"/>
    </row>
    <row r="128" spans="1:26" ht="15" customHeight="1" x14ac:dyDescent="0.25">
      <c r="A128" s="463" t="s">
        <v>56</v>
      </c>
      <c r="B128" s="67" t="s">
        <v>215</v>
      </c>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8"/>
    </row>
    <row r="129" spans="1:26" ht="15" customHeight="1" x14ac:dyDescent="0.25">
      <c r="A129" s="506"/>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489"/>
    </row>
    <row r="130" spans="1:26" ht="15" customHeight="1" x14ac:dyDescent="0.25">
      <c r="A130" s="506"/>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489"/>
    </row>
    <row r="131" spans="1:26" ht="15" customHeight="1" x14ac:dyDescent="0.25">
      <c r="A131" s="464"/>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70"/>
    </row>
    <row r="132" spans="1:26" ht="15" customHeight="1" x14ac:dyDescent="0.25">
      <c r="A132" s="490"/>
      <c r="B132" s="491"/>
      <c r="C132" s="491"/>
      <c r="D132" s="491"/>
      <c r="E132" s="491"/>
      <c r="F132" s="491"/>
      <c r="G132" s="491"/>
      <c r="H132" s="491"/>
      <c r="I132" s="491"/>
      <c r="J132" s="491"/>
      <c r="K132" s="491"/>
      <c r="L132" s="491"/>
      <c r="M132" s="492"/>
      <c r="N132" s="449" t="s">
        <v>230</v>
      </c>
      <c r="O132" s="496"/>
      <c r="P132" s="496"/>
      <c r="Q132" s="496"/>
      <c r="R132" s="496"/>
      <c r="S132" s="496"/>
      <c r="T132" s="496"/>
      <c r="U132" s="496"/>
      <c r="V132" s="496"/>
      <c r="W132" s="496"/>
      <c r="X132" s="496"/>
      <c r="Y132" s="496"/>
      <c r="Z132" s="497"/>
    </row>
    <row r="133" spans="1:26" ht="15" customHeight="1" x14ac:dyDescent="0.25">
      <c r="A133" s="461"/>
      <c r="B133" s="462"/>
      <c r="C133" s="462"/>
      <c r="D133" s="462"/>
      <c r="E133" s="462"/>
      <c r="F133" s="462"/>
      <c r="G133" s="462"/>
      <c r="H133" s="462"/>
      <c r="I133" s="462"/>
      <c r="J133" s="462"/>
      <c r="K133" s="462"/>
      <c r="L133" s="462"/>
      <c r="M133" s="493"/>
      <c r="N133" s="498"/>
      <c r="O133" s="499"/>
      <c r="P133" s="499"/>
      <c r="Q133" s="499"/>
      <c r="R133" s="499"/>
      <c r="S133" s="499"/>
      <c r="T133" s="499"/>
      <c r="U133" s="499"/>
      <c r="V133" s="499"/>
      <c r="W133" s="499"/>
      <c r="X133" s="499"/>
      <c r="Y133" s="499"/>
      <c r="Z133" s="500"/>
    </row>
    <row r="134" spans="1:26" ht="15" customHeight="1" x14ac:dyDescent="0.25">
      <c r="A134" s="461"/>
      <c r="B134" s="462"/>
      <c r="C134" s="462"/>
      <c r="D134" s="462"/>
      <c r="E134" s="462"/>
      <c r="F134" s="462"/>
      <c r="G134" s="462"/>
      <c r="H134" s="462"/>
      <c r="I134" s="462"/>
      <c r="J134" s="462"/>
      <c r="K134" s="462"/>
      <c r="L134" s="462"/>
      <c r="M134" s="493"/>
      <c r="N134" s="498"/>
      <c r="O134" s="499"/>
      <c r="P134" s="499"/>
      <c r="Q134" s="499"/>
      <c r="R134" s="499"/>
      <c r="S134" s="499"/>
      <c r="T134" s="499"/>
      <c r="U134" s="499"/>
      <c r="V134" s="499"/>
      <c r="W134" s="499"/>
      <c r="X134" s="499"/>
      <c r="Y134" s="499"/>
      <c r="Z134" s="500"/>
    </row>
    <row r="135" spans="1:26" ht="15" customHeight="1" x14ac:dyDescent="0.25">
      <c r="A135" s="461"/>
      <c r="B135" s="462"/>
      <c r="C135" s="462"/>
      <c r="D135" s="462"/>
      <c r="E135" s="462"/>
      <c r="F135" s="462"/>
      <c r="G135" s="462"/>
      <c r="H135" s="462"/>
      <c r="I135" s="462"/>
      <c r="J135" s="462"/>
      <c r="K135" s="462"/>
      <c r="L135" s="462"/>
      <c r="M135" s="493"/>
      <c r="N135" s="498"/>
      <c r="O135" s="499"/>
      <c r="P135" s="499"/>
      <c r="Q135" s="499"/>
      <c r="R135" s="499"/>
      <c r="S135" s="499"/>
      <c r="T135" s="499"/>
      <c r="U135" s="499"/>
      <c r="V135" s="499"/>
      <c r="W135" s="499"/>
      <c r="X135" s="499"/>
      <c r="Y135" s="499"/>
      <c r="Z135" s="500"/>
    </row>
    <row r="136" spans="1:26" ht="15" customHeight="1" x14ac:dyDescent="0.25">
      <c r="A136" s="461"/>
      <c r="B136" s="462"/>
      <c r="C136" s="462"/>
      <c r="D136" s="462"/>
      <c r="E136" s="462"/>
      <c r="F136" s="462"/>
      <c r="G136" s="462"/>
      <c r="H136" s="462"/>
      <c r="I136" s="462"/>
      <c r="J136" s="462"/>
      <c r="K136" s="462"/>
      <c r="L136" s="462"/>
      <c r="M136" s="493"/>
      <c r="N136" s="498"/>
      <c r="O136" s="499"/>
      <c r="P136" s="499"/>
      <c r="Q136" s="499"/>
      <c r="R136" s="499"/>
      <c r="S136" s="499"/>
      <c r="T136" s="499"/>
      <c r="U136" s="499"/>
      <c r="V136" s="499"/>
      <c r="W136" s="499"/>
      <c r="X136" s="499"/>
      <c r="Y136" s="499"/>
      <c r="Z136" s="500"/>
    </row>
    <row r="137" spans="1:26" ht="15" customHeight="1" x14ac:dyDescent="0.25">
      <c r="A137" s="461"/>
      <c r="B137" s="462"/>
      <c r="C137" s="462"/>
      <c r="D137" s="462"/>
      <c r="E137" s="462"/>
      <c r="F137" s="462"/>
      <c r="G137" s="462"/>
      <c r="H137" s="462"/>
      <c r="I137" s="462"/>
      <c r="J137" s="462"/>
      <c r="K137" s="462"/>
      <c r="L137" s="462"/>
      <c r="M137" s="493"/>
      <c r="N137" s="498"/>
      <c r="O137" s="499"/>
      <c r="P137" s="499"/>
      <c r="Q137" s="499"/>
      <c r="R137" s="499"/>
      <c r="S137" s="499"/>
      <c r="T137" s="499"/>
      <c r="U137" s="499"/>
      <c r="V137" s="499"/>
      <c r="W137" s="499"/>
      <c r="X137" s="499"/>
      <c r="Y137" s="499"/>
      <c r="Z137" s="500"/>
    </row>
    <row r="138" spans="1:26" ht="15" customHeight="1" x14ac:dyDescent="0.25">
      <c r="A138" s="461"/>
      <c r="B138" s="462"/>
      <c r="C138" s="462"/>
      <c r="D138" s="462"/>
      <c r="E138" s="462"/>
      <c r="F138" s="462"/>
      <c r="G138" s="462"/>
      <c r="H138" s="462"/>
      <c r="I138" s="462"/>
      <c r="J138" s="462"/>
      <c r="K138" s="462"/>
      <c r="L138" s="462"/>
      <c r="M138" s="493"/>
      <c r="N138" s="498"/>
      <c r="O138" s="499"/>
      <c r="P138" s="499"/>
      <c r="Q138" s="499"/>
      <c r="R138" s="499"/>
      <c r="S138" s="499"/>
      <c r="T138" s="499"/>
      <c r="U138" s="499"/>
      <c r="V138" s="499"/>
      <c r="W138" s="499"/>
      <c r="X138" s="499"/>
      <c r="Y138" s="499"/>
      <c r="Z138" s="500"/>
    </row>
    <row r="139" spans="1:26" ht="15" customHeight="1" x14ac:dyDescent="0.25">
      <c r="A139" s="461"/>
      <c r="B139" s="462"/>
      <c r="C139" s="462"/>
      <c r="D139" s="462"/>
      <c r="E139" s="462"/>
      <c r="F139" s="462"/>
      <c r="G139" s="462"/>
      <c r="H139" s="462"/>
      <c r="I139" s="462"/>
      <c r="J139" s="462"/>
      <c r="K139" s="462"/>
      <c r="L139" s="462"/>
      <c r="M139" s="493"/>
      <c r="N139" s="498"/>
      <c r="O139" s="499"/>
      <c r="P139" s="499"/>
      <c r="Q139" s="499"/>
      <c r="R139" s="499"/>
      <c r="S139" s="499"/>
      <c r="T139" s="499"/>
      <c r="U139" s="499"/>
      <c r="V139" s="499"/>
      <c r="W139" s="499"/>
      <c r="X139" s="499"/>
      <c r="Y139" s="499"/>
      <c r="Z139" s="500"/>
    </row>
    <row r="140" spans="1:26" ht="15" customHeight="1" x14ac:dyDescent="0.25">
      <c r="A140" s="461"/>
      <c r="B140" s="462"/>
      <c r="C140" s="462"/>
      <c r="D140" s="462"/>
      <c r="E140" s="462"/>
      <c r="F140" s="462"/>
      <c r="G140" s="462"/>
      <c r="H140" s="462"/>
      <c r="I140" s="462"/>
      <c r="J140" s="462"/>
      <c r="K140" s="462"/>
      <c r="L140" s="462"/>
      <c r="M140" s="493"/>
      <c r="N140" s="498"/>
      <c r="O140" s="499"/>
      <c r="P140" s="499"/>
      <c r="Q140" s="499"/>
      <c r="R140" s="499"/>
      <c r="S140" s="499"/>
      <c r="T140" s="499"/>
      <c r="U140" s="499"/>
      <c r="V140" s="499"/>
      <c r="W140" s="499"/>
      <c r="X140" s="499"/>
      <c r="Y140" s="499"/>
      <c r="Z140" s="500"/>
    </row>
    <row r="141" spans="1:26" ht="15" customHeight="1" x14ac:dyDescent="0.25">
      <c r="A141" s="461"/>
      <c r="B141" s="462"/>
      <c r="C141" s="462"/>
      <c r="D141" s="462"/>
      <c r="E141" s="462"/>
      <c r="F141" s="462"/>
      <c r="G141" s="462"/>
      <c r="H141" s="462"/>
      <c r="I141" s="462"/>
      <c r="J141" s="462"/>
      <c r="K141" s="462"/>
      <c r="L141" s="462"/>
      <c r="M141" s="493"/>
      <c r="N141" s="498"/>
      <c r="O141" s="499"/>
      <c r="P141" s="499"/>
      <c r="Q141" s="499"/>
      <c r="R141" s="499"/>
      <c r="S141" s="499"/>
      <c r="T141" s="499"/>
      <c r="U141" s="499"/>
      <c r="V141" s="499"/>
      <c r="W141" s="499"/>
      <c r="X141" s="499"/>
      <c r="Y141" s="499"/>
      <c r="Z141" s="500"/>
    </row>
    <row r="142" spans="1:26" ht="15" customHeight="1" x14ac:dyDescent="0.25">
      <c r="A142" s="494"/>
      <c r="B142" s="445"/>
      <c r="C142" s="445"/>
      <c r="D142" s="445"/>
      <c r="E142" s="445"/>
      <c r="F142" s="445"/>
      <c r="G142" s="445"/>
      <c r="H142" s="445"/>
      <c r="I142" s="445"/>
      <c r="J142" s="445"/>
      <c r="K142" s="445"/>
      <c r="L142" s="445"/>
      <c r="M142" s="495"/>
      <c r="N142" s="501"/>
      <c r="O142" s="502"/>
      <c r="P142" s="502"/>
      <c r="Q142" s="502"/>
      <c r="R142" s="502"/>
      <c r="S142" s="502"/>
      <c r="T142" s="502"/>
      <c r="U142" s="502"/>
      <c r="V142" s="502"/>
      <c r="W142" s="502"/>
      <c r="X142" s="502"/>
      <c r="Y142" s="502"/>
      <c r="Z142" s="503"/>
    </row>
    <row r="143" spans="1:26" ht="15" customHeight="1" x14ac:dyDescent="0.25">
      <c r="A143" s="490"/>
      <c r="B143" s="491"/>
      <c r="C143" s="491"/>
      <c r="D143" s="491"/>
      <c r="E143" s="491"/>
      <c r="F143" s="491"/>
      <c r="G143" s="491"/>
      <c r="H143" s="491"/>
      <c r="I143" s="492"/>
      <c r="J143" s="490"/>
      <c r="K143" s="491"/>
      <c r="L143" s="491"/>
      <c r="M143" s="491"/>
      <c r="N143" s="491"/>
      <c r="O143" s="491"/>
      <c r="P143" s="491"/>
      <c r="Q143" s="491"/>
      <c r="R143" s="492"/>
      <c r="S143" s="490"/>
      <c r="T143" s="491"/>
      <c r="U143" s="491"/>
      <c r="V143" s="491"/>
      <c r="W143" s="491"/>
      <c r="X143" s="491"/>
      <c r="Y143" s="491"/>
      <c r="Z143" s="492"/>
    </row>
    <row r="144" spans="1:26" ht="15" customHeight="1" x14ac:dyDescent="0.25">
      <c r="A144" s="461"/>
      <c r="B144" s="462"/>
      <c r="C144" s="462"/>
      <c r="D144" s="462"/>
      <c r="E144" s="462"/>
      <c r="F144" s="462"/>
      <c r="G144" s="462"/>
      <c r="H144" s="462"/>
      <c r="I144" s="493"/>
      <c r="J144" s="461"/>
      <c r="K144" s="462"/>
      <c r="L144" s="462"/>
      <c r="M144" s="462"/>
      <c r="N144" s="462"/>
      <c r="O144" s="462"/>
      <c r="P144" s="462"/>
      <c r="Q144" s="462"/>
      <c r="R144" s="493"/>
      <c r="S144" s="461"/>
      <c r="T144" s="462"/>
      <c r="U144" s="462"/>
      <c r="V144" s="462"/>
      <c r="W144" s="462"/>
      <c r="X144" s="462"/>
      <c r="Y144" s="462"/>
      <c r="Z144" s="493"/>
    </row>
    <row r="145" spans="1:26" ht="15" customHeight="1" x14ac:dyDescent="0.25">
      <c r="A145" s="461"/>
      <c r="B145" s="462"/>
      <c r="C145" s="462"/>
      <c r="D145" s="462"/>
      <c r="E145" s="462"/>
      <c r="F145" s="462"/>
      <c r="G145" s="462"/>
      <c r="H145" s="462"/>
      <c r="I145" s="493"/>
      <c r="J145" s="461"/>
      <c r="K145" s="462"/>
      <c r="L145" s="462"/>
      <c r="M145" s="462"/>
      <c r="N145" s="462"/>
      <c r="O145" s="462"/>
      <c r="P145" s="462"/>
      <c r="Q145" s="462"/>
      <c r="R145" s="493"/>
      <c r="S145" s="461"/>
      <c r="T145" s="462"/>
      <c r="U145" s="462"/>
      <c r="V145" s="462"/>
      <c r="W145" s="462"/>
      <c r="X145" s="462"/>
      <c r="Y145" s="462"/>
      <c r="Z145" s="493"/>
    </row>
    <row r="146" spans="1:26" ht="15" customHeight="1" x14ac:dyDescent="0.25">
      <c r="A146" s="461"/>
      <c r="B146" s="462"/>
      <c r="C146" s="462"/>
      <c r="D146" s="462"/>
      <c r="E146" s="462"/>
      <c r="F146" s="462"/>
      <c r="G146" s="462"/>
      <c r="H146" s="462"/>
      <c r="I146" s="493"/>
      <c r="J146" s="461"/>
      <c r="K146" s="462"/>
      <c r="L146" s="462"/>
      <c r="M146" s="462"/>
      <c r="N146" s="462"/>
      <c r="O146" s="462"/>
      <c r="P146" s="462"/>
      <c r="Q146" s="462"/>
      <c r="R146" s="493"/>
      <c r="S146" s="461"/>
      <c r="T146" s="462"/>
      <c r="U146" s="462"/>
      <c r="V146" s="462"/>
      <c r="W146" s="462"/>
      <c r="X146" s="462"/>
      <c r="Y146" s="462"/>
      <c r="Z146" s="493"/>
    </row>
    <row r="147" spans="1:26" ht="15" customHeight="1" x14ac:dyDescent="0.25">
      <c r="A147" s="461"/>
      <c r="B147" s="462"/>
      <c r="C147" s="462"/>
      <c r="D147" s="462"/>
      <c r="E147" s="462"/>
      <c r="F147" s="462"/>
      <c r="G147" s="462"/>
      <c r="H147" s="462"/>
      <c r="I147" s="493"/>
      <c r="J147" s="461"/>
      <c r="K147" s="462"/>
      <c r="L147" s="462"/>
      <c r="M147" s="462"/>
      <c r="N147" s="462"/>
      <c r="O147" s="462"/>
      <c r="P147" s="462"/>
      <c r="Q147" s="462"/>
      <c r="R147" s="493"/>
      <c r="S147" s="461"/>
      <c r="T147" s="462"/>
      <c r="U147" s="462"/>
      <c r="V147" s="462"/>
      <c r="W147" s="462"/>
      <c r="X147" s="462"/>
      <c r="Y147" s="462"/>
      <c r="Z147" s="493"/>
    </row>
    <row r="148" spans="1:26" ht="15" customHeight="1" x14ac:dyDescent="0.25">
      <c r="A148" s="461"/>
      <c r="B148" s="462"/>
      <c r="C148" s="462"/>
      <c r="D148" s="462"/>
      <c r="E148" s="462"/>
      <c r="F148" s="462"/>
      <c r="G148" s="462"/>
      <c r="H148" s="462"/>
      <c r="I148" s="493"/>
      <c r="J148" s="461"/>
      <c r="K148" s="462"/>
      <c r="L148" s="462"/>
      <c r="M148" s="462"/>
      <c r="N148" s="462"/>
      <c r="O148" s="462"/>
      <c r="P148" s="462"/>
      <c r="Q148" s="462"/>
      <c r="R148" s="493"/>
      <c r="S148" s="461"/>
      <c r="T148" s="462"/>
      <c r="U148" s="462"/>
      <c r="V148" s="462"/>
      <c r="W148" s="462"/>
      <c r="X148" s="462"/>
      <c r="Y148" s="462"/>
      <c r="Z148" s="493"/>
    </row>
    <row r="149" spans="1:26" ht="15" customHeight="1" x14ac:dyDescent="0.25">
      <c r="A149" s="461"/>
      <c r="B149" s="462"/>
      <c r="C149" s="462"/>
      <c r="D149" s="462"/>
      <c r="E149" s="462"/>
      <c r="F149" s="462"/>
      <c r="G149" s="462"/>
      <c r="H149" s="462"/>
      <c r="I149" s="493"/>
      <c r="J149" s="461"/>
      <c r="K149" s="462"/>
      <c r="L149" s="462"/>
      <c r="M149" s="462"/>
      <c r="N149" s="462"/>
      <c r="O149" s="462"/>
      <c r="P149" s="462"/>
      <c r="Q149" s="462"/>
      <c r="R149" s="493"/>
      <c r="S149" s="461"/>
      <c r="T149" s="462"/>
      <c r="U149" s="462"/>
      <c r="V149" s="462"/>
      <c r="W149" s="462"/>
      <c r="X149" s="462"/>
      <c r="Y149" s="462"/>
      <c r="Z149" s="493"/>
    </row>
    <row r="150" spans="1:26" ht="15" customHeight="1" x14ac:dyDescent="0.25">
      <c r="A150" s="461"/>
      <c r="B150" s="462"/>
      <c r="C150" s="462"/>
      <c r="D150" s="462"/>
      <c r="E150" s="462"/>
      <c r="F150" s="462"/>
      <c r="G150" s="462"/>
      <c r="H150" s="462"/>
      <c r="I150" s="493"/>
      <c r="J150" s="461"/>
      <c r="K150" s="462"/>
      <c r="L150" s="462"/>
      <c r="M150" s="462"/>
      <c r="N150" s="462"/>
      <c r="O150" s="462"/>
      <c r="P150" s="462"/>
      <c r="Q150" s="462"/>
      <c r="R150" s="493"/>
      <c r="S150" s="461"/>
      <c r="T150" s="462"/>
      <c r="U150" s="462"/>
      <c r="V150" s="462"/>
      <c r="W150" s="462"/>
      <c r="X150" s="462"/>
      <c r="Y150" s="462"/>
      <c r="Z150" s="493"/>
    </row>
    <row r="151" spans="1:26" ht="15" customHeight="1" x14ac:dyDescent="0.25">
      <c r="A151" s="461"/>
      <c r="B151" s="462"/>
      <c r="C151" s="462"/>
      <c r="D151" s="462"/>
      <c r="E151" s="462"/>
      <c r="F151" s="462"/>
      <c r="G151" s="462"/>
      <c r="H151" s="462"/>
      <c r="I151" s="493"/>
      <c r="J151" s="461"/>
      <c r="K151" s="462"/>
      <c r="L151" s="462"/>
      <c r="M151" s="462"/>
      <c r="N151" s="462"/>
      <c r="O151" s="462"/>
      <c r="P151" s="462"/>
      <c r="Q151" s="462"/>
      <c r="R151" s="493"/>
      <c r="S151" s="461"/>
      <c r="T151" s="462"/>
      <c r="U151" s="462"/>
      <c r="V151" s="462"/>
      <c r="W151" s="462"/>
      <c r="X151" s="462"/>
      <c r="Y151" s="462"/>
      <c r="Z151" s="493"/>
    </row>
    <row r="152" spans="1:26" ht="15" customHeight="1" x14ac:dyDescent="0.25">
      <c r="A152" s="461"/>
      <c r="B152" s="462"/>
      <c r="C152" s="462"/>
      <c r="D152" s="462"/>
      <c r="E152" s="462"/>
      <c r="F152" s="462"/>
      <c r="G152" s="462"/>
      <c r="H152" s="462"/>
      <c r="I152" s="493"/>
      <c r="J152" s="461"/>
      <c r="K152" s="462"/>
      <c r="L152" s="462"/>
      <c r="M152" s="462"/>
      <c r="N152" s="462"/>
      <c r="O152" s="462"/>
      <c r="P152" s="462"/>
      <c r="Q152" s="462"/>
      <c r="R152" s="493"/>
      <c r="S152" s="461"/>
      <c r="T152" s="462"/>
      <c r="U152" s="462"/>
      <c r="V152" s="462"/>
      <c r="W152" s="462"/>
      <c r="X152" s="462"/>
      <c r="Y152" s="462"/>
      <c r="Z152" s="493"/>
    </row>
    <row r="153" spans="1:26" ht="15" customHeight="1" x14ac:dyDescent="0.25">
      <c r="A153" s="461"/>
      <c r="B153" s="462"/>
      <c r="C153" s="462"/>
      <c r="D153" s="462"/>
      <c r="E153" s="462"/>
      <c r="F153" s="462"/>
      <c r="G153" s="462"/>
      <c r="H153" s="462"/>
      <c r="I153" s="493"/>
      <c r="J153" s="461"/>
      <c r="K153" s="462"/>
      <c r="L153" s="462"/>
      <c r="M153" s="462"/>
      <c r="N153" s="462"/>
      <c r="O153" s="462"/>
      <c r="P153" s="462"/>
      <c r="Q153" s="462"/>
      <c r="R153" s="493"/>
      <c r="S153" s="461"/>
      <c r="T153" s="462"/>
      <c r="U153" s="462"/>
      <c r="V153" s="462"/>
      <c r="W153" s="462"/>
      <c r="X153" s="462"/>
      <c r="Y153" s="462"/>
      <c r="Z153" s="493"/>
    </row>
    <row r="154" spans="1:26" ht="15" customHeight="1" x14ac:dyDescent="0.25">
      <c r="A154" s="494"/>
      <c r="B154" s="445"/>
      <c r="C154" s="445"/>
      <c r="D154" s="445"/>
      <c r="E154" s="445"/>
      <c r="F154" s="445"/>
      <c r="G154" s="445"/>
      <c r="H154" s="445"/>
      <c r="I154" s="495"/>
      <c r="J154" s="494"/>
      <c r="K154" s="445"/>
      <c r="L154" s="445"/>
      <c r="M154" s="445"/>
      <c r="N154" s="445"/>
      <c r="O154" s="445"/>
      <c r="P154" s="445"/>
      <c r="Q154" s="445"/>
      <c r="R154" s="495"/>
      <c r="S154" s="494"/>
      <c r="T154" s="445"/>
      <c r="U154" s="445"/>
      <c r="V154" s="445"/>
      <c r="W154" s="445"/>
      <c r="X154" s="445"/>
      <c r="Y154" s="445"/>
      <c r="Z154" s="495"/>
    </row>
    <row r="155" spans="1:26" ht="15" customHeight="1" x14ac:dyDescent="0.25">
      <c r="A155" s="490"/>
      <c r="B155" s="491"/>
      <c r="C155" s="491"/>
      <c r="D155" s="491"/>
      <c r="E155" s="491"/>
      <c r="F155" s="491"/>
      <c r="G155" s="491"/>
      <c r="H155" s="491"/>
      <c r="I155" s="492"/>
      <c r="J155" s="490"/>
      <c r="K155" s="491"/>
      <c r="L155" s="491"/>
      <c r="M155" s="491"/>
      <c r="N155" s="491"/>
      <c r="O155" s="491"/>
      <c r="P155" s="491"/>
      <c r="Q155" s="491"/>
      <c r="R155" s="492"/>
      <c r="S155" s="490"/>
      <c r="T155" s="491"/>
      <c r="U155" s="491"/>
      <c r="V155" s="491"/>
      <c r="W155" s="491"/>
      <c r="X155" s="491"/>
      <c r="Y155" s="491"/>
      <c r="Z155" s="492"/>
    </row>
    <row r="156" spans="1:26" ht="15" customHeight="1" x14ac:dyDescent="0.25">
      <c r="A156" s="461"/>
      <c r="B156" s="462"/>
      <c r="C156" s="462"/>
      <c r="D156" s="462"/>
      <c r="E156" s="462"/>
      <c r="F156" s="462"/>
      <c r="G156" s="462"/>
      <c r="H156" s="462"/>
      <c r="I156" s="493"/>
      <c r="J156" s="461"/>
      <c r="K156" s="462"/>
      <c r="L156" s="462"/>
      <c r="M156" s="462"/>
      <c r="N156" s="462"/>
      <c r="O156" s="462"/>
      <c r="P156" s="462"/>
      <c r="Q156" s="462"/>
      <c r="R156" s="493"/>
      <c r="S156" s="461"/>
      <c r="T156" s="462"/>
      <c r="U156" s="462"/>
      <c r="V156" s="462"/>
      <c r="W156" s="462"/>
      <c r="X156" s="462"/>
      <c r="Y156" s="462"/>
      <c r="Z156" s="493"/>
    </row>
    <row r="157" spans="1:26" ht="15" customHeight="1" x14ac:dyDescent="0.25">
      <c r="A157" s="461"/>
      <c r="B157" s="462"/>
      <c r="C157" s="462"/>
      <c r="D157" s="462"/>
      <c r="E157" s="462"/>
      <c r="F157" s="462"/>
      <c r="G157" s="462"/>
      <c r="H157" s="462"/>
      <c r="I157" s="493"/>
      <c r="J157" s="461"/>
      <c r="K157" s="462"/>
      <c r="L157" s="462"/>
      <c r="M157" s="462"/>
      <c r="N157" s="462"/>
      <c r="O157" s="462"/>
      <c r="P157" s="462"/>
      <c r="Q157" s="462"/>
      <c r="R157" s="493"/>
      <c r="S157" s="461"/>
      <c r="T157" s="462"/>
      <c r="U157" s="462"/>
      <c r="V157" s="462"/>
      <c r="W157" s="462"/>
      <c r="X157" s="462"/>
      <c r="Y157" s="462"/>
      <c r="Z157" s="493"/>
    </row>
    <row r="158" spans="1:26" ht="15" customHeight="1" x14ac:dyDescent="0.25">
      <c r="A158" s="461"/>
      <c r="B158" s="462"/>
      <c r="C158" s="462"/>
      <c r="D158" s="462"/>
      <c r="E158" s="462"/>
      <c r="F158" s="462"/>
      <c r="G158" s="462"/>
      <c r="H158" s="462"/>
      <c r="I158" s="493"/>
      <c r="J158" s="461"/>
      <c r="K158" s="462"/>
      <c r="L158" s="462"/>
      <c r="M158" s="462"/>
      <c r="N158" s="462"/>
      <c r="O158" s="462"/>
      <c r="P158" s="462"/>
      <c r="Q158" s="462"/>
      <c r="R158" s="493"/>
      <c r="S158" s="461"/>
      <c r="T158" s="462"/>
      <c r="U158" s="462"/>
      <c r="V158" s="462"/>
      <c r="W158" s="462"/>
      <c r="X158" s="462"/>
      <c r="Y158" s="462"/>
      <c r="Z158" s="493"/>
    </row>
    <row r="159" spans="1:26" ht="15" customHeight="1" x14ac:dyDescent="0.25">
      <c r="A159" s="461"/>
      <c r="B159" s="462"/>
      <c r="C159" s="462"/>
      <c r="D159" s="462"/>
      <c r="E159" s="462"/>
      <c r="F159" s="462"/>
      <c r="G159" s="462"/>
      <c r="H159" s="462"/>
      <c r="I159" s="493"/>
      <c r="J159" s="461"/>
      <c r="K159" s="462"/>
      <c r="L159" s="462"/>
      <c r="M159" s="462"/>
      <c r="N159" s="462"/>
      <c r="O159" s="462"/>
      <c r="P159" s="462"/>
      <c r="Q159" s="462"/>
      <c r="R159" s="493"/>
      <c r="S159" s="461"/>
      <c r="T159" s="462"/>
      <c r="U159" s="462"/>
      <c r="V159" s="462"/>
      <c r="W159" s="462"/>
      <c r="X159" s="462"/>
      <c r="Y159" s="462"/>
      <c r="Z159" s="493"/>
    </row>
    <row r="160" spans="1:26" ht="15" customHeight="1" x14ac:dyDescent="0.25">
      <c r="A160" s="461"/>
      <c r="B160" s="462"/>
      <c r="C160" s="462"/>
      <c r="D160" s="462"/>
      <c r="E160" s="462"/>
      <c r="F160" s="462"/>
      <c r="G160" s="462"/>
      <c r="H160" s="462"/>
      <c r="I160" s="493"/>
      <c r="J160" s="461"/>
      <c r="K160" s="462"/>
      <c r="L160" s="462"/>
      <c r="M160" s="462"/>
      <c r="N160" s="462"/>
      <c r="O160" s="462"/>
      <c r="P160" s="462"/>
      <c r="Q160" s="462"/>
      <c r="R160" s="493"/>
      <c r="S160" s="461"/>
      <c r="T160" s="462"/>
      <c r="U160" s="462"/>
      <c r="V160" s="462"/>
      <c r="W160" s="462"/>
      <c r="X160" s="462"/>
      <c r="Y160" s="462"/>
      <c r="Z160" s="493"/>
    </row>
    <row r="161" spans="1:26" ht="15" customHeight="1" x14ac:dyDescent="0.25">
      <c r="A161" s="461"/>
      <c r="B161" s="462"/>
      <c r="C161" s="462"/>
      <c r="D161" s="462"/>
      <c r="E161" s="462"/>
      <c r="F161" s="462"/>
      <c r="G161" s="462"/>
      <c r="H161" s="462"/>
      <c r="I161" s="493"/>
      <c r="J161" s="461"/>
      <c r="K161" s="462"/>
      <c r="L161" s="462"/>
      <c r="M161" s="462"/>
      <c r="N161" s="462"/>
      <c r="O161" s="462"/>
      <c r="P161" s="462"/>
      <c r="Q161" s="462"/>
      <c r="R161" s="493"/>
      <c r="S161" s="461"/>
      <c r="T161" s="462"/>
      <c r="U161" s="462"/>
      <c r="V161" s="462"/>
      <c r="W161" s="462"/>
      <c r="X161" s="462"/>
      <c r="Y161" s="462"/>
      <c r="Z161" s="493"/>
    </row>
    <row r="162" spans="1:26" ht="15" customHeight="1" x14ac:dyDescent="0.25">
      <c r="A162" s="461"/>
      <c r="B162" s="462"/>
      <c r="C162" s="462"/>
      <c r="D162" s="462"/>
      <c r="E162" s="462"/>
      <c r="F162" s="462"/>
      <c r="G162" s="462"/>
      <c r="H162" s="462"/>
      <c r="I162" s="493"/>
      <c r="J162" s="461"/>
      <c r="K162" s="462"/>
      <c r="L162" s="462"/>
      <c r="M162" s="462"/>
      <c r="N162" s="462"/>
      <c r="O162" s="462"/>
      <c r="P162" s="462"/>
      <c r="Q162" s="462"/>
      <c r="R162" s="493"/>
      <c r="S162" s="461"/>
      <c r="T162" s="462"/>
      <c r="U162" s="462"/>
      <c r="V162" s="462"/>
      <c r="W162" s="462"/>
      <c r="X162" s="462"/>
      <c r="Y162" s="462"/>
      <c r="Z162" s="493"/>
    </row>
    <row r="163" spans="1:26" ht="15" customHeight="1" x14ac:dyDescent="0.25">
      <c r="A163" s="461"/>
      <c r="B163" s="462"/>
      <c r="C163" s="462"/>
      <c r="D163" s="462"/>
      <c r="E163" s="462"/>
      <c r="F163" s="462"/>
      <c r="G163" s="462"/>
      <c r="H163" s="462"/>
      <c r="I163" s="493"/>
      <c r="J163" s="461"/>
      <c r="K163" s="462"/>
      <c r="L163" s="462"/>
      <c r="M163" s="462"/>
      <c r="N163" s="462"/>
      <c r="O163" s="462"/>
      <c r="P163" s="462"/>
      <c r="Q163" s="462"/>
      <c r="R163" s="493"/>
      <c r="S163" s="461"/>
      <c r="T163" s="462"/>
      <c r="U163" s="462"/>
      <c r="V163" s="462"/>
      <c r="W163" s="462"/>
      <c r="X163" s="462"/>
      <c r="Y163" s="462"/>
      <c r="Z163" s="493"/>
    </row>
    <row r="164" spans="1:26" ht="15" customHeight="1" x14ac:dyDescent="0.25">
      <c r="A164" s="461"/>
      <c r="B164" s="462"/>
      <c r="C164" s="462"/>
      <c r="D164" s="462"/>
      <c r="E164" s="462"/>
      <c r="F164" s="462"/>
      <c r="G164" s="462"/>
      <c r="H164" s="462"/>
      <c r="I164" s="493"/>
      <c r="J164" s="461"/>
      <c r="K164" s="462"/>
      <c r="L164" s="462"/>
      <c r="M164" s="462"/>
      <c r="N164" s="462"/>
      <c r="O164" s="462"/>
      <c r="P164" s="462"/>
      <c r="Q164" s="462"/>
      <c r="R164" s="493"/>
      <c r="S164" s="461"/>
      <c r="T164" s="462"/>
      <c r="U164" s="462"/>
      <c r="V164" s="462"/>
      <c r="W164" s="462"/>
      <c r="X164" s="462"/>
      <c r="Y164" s="462"/>
      <c r="Z164" s="493"/>
    </row>
    <row r="165" spans="1:26" ht="15" customHeight="1" x14ac:dyDescent="0.25">
      <c r="A165" s="461"/>
      <c r="B165" s="462"/>
      <c r="C165" s="462"/>
      <c r="D165" s="462"/>
      <c r="E165" s="462"/>
      <c r="F165" s="462"/>
      <c r="G165" s="462"/>
      <c r="H165" s="462"/>
      <c r="I165" s="493"/>
      <c r="J165" s="461"/>
      <c r="K165" s="462"/>
      <c r="L165" s="462"/>
      <c r="M165" s="462"/>
      <c r="N165" s="462"/>
      <c r="O165" s="462"/>
      <c r="P165" s="462"/>
      <c r="Q165" s="462"/>
      <c r="R165" s="493"/>
      <c r="S165" s="461"/>
      <c r="T165" s="462"/>
      <c r="U165" s="462"/>
      <c r="V165" s="462"/>
      <c r="W165" s="462"/>
      <c r="X165" s="462"/>
      <c r="Y165" s="462"/>
      <c r="Z165" s="493"/>
    </row>
    <row r="166" spans="1:26" ht="15" customHeight="1" x14ac:dyDescent="0.25">
      <c r="A166" s="494"/>
      <c r="B166" s="445"/>
      <c r="C166" s="445"/>
      <c r="D166" s="445"/>
      <c r="E166" s="445"/>
      <c r="F166" s="445"/>
      <c r="G166" s="445"/>
      <c r="H166" s="445"/>
      <c r="I166" s="495"/>
      <c r="J166" s="494"/>
      <c r="K166" s="445"/>
      <c r="L166" s="445"/>
      <c r="M166" s="445"/>
      <c r="N166" s="445"/>
      <c r="O166" s="445"/>
      <c r="P166" s="445"/>
      <c r="Q166" s="445"/>
      <c r="R166" s="495"/>
      <c r="S166" s="494"/>
      <c r="T166" s="445"/>
      <c r="U166" s="445"/>
      <c r="V166" s="445"/>
      <c r="W166" s="445"/>
      <c r="X166" s="445"/>
      <c r="Y166" s="445"/>
      <c r="Z166" s="495"/>
    </row>
    <row r="167" spans="1:26" ht="15" customHeight="1" x14ac:dyDescent="0.25">
      <c r="A167" s="490"/>
      <c r="B167" s="491"/>
      <c r="C167" s="491"/>
      <c r="D167" s="491"/>
      <c r="E167" s="491"/>
      <c r="F167" s="491"/>
      <c r="G167" s="491"/>
      <c r="H167" s="491"/>
      <c r="I167" s="492"/>
      <c r="J167" s="490"/>
      <c r="K167" s="491"/>
      <c r="L167" s="491"/>
      <c r="M167" s="491"/>
      <c r="N167" s="491"/>
      <c r="O167" s="491"/>
      <c r="P167" s="491"/>
      <c r="Q167" s="491"/>
      <c r="R167" s="492"/>
      <c r="S167" s="490"/>
      <c r="T167" s="491"/>
      <c r="U167" s="491"/>
      <c r="V167" s="491"/>
      <c r="W167" s="491"/>
      <c r="X167" s="491"/>
      <c r="Y167" s="491"/>
      <c r="Z167" s="492"/>
    </row>
    <row r="168" spans="1:26" ht="15" customHeight="1" x14ac:dyDescent="0.25">
      <c r="A168" s="461"/>
      <c r="B168" s="462"/>
      <c r="C168" s="462"/>
      <c r="D168" s="462"/>
      <c r="E168" s="462"/>
      <c r="F168" s="462"/>
      <c r="G168" s="462"/>
      <c r="H168" s="462"/>
      <c r="I168" s="493"/>
      <c r="J168" s="461"/>
      <c r="K168" s="462"/>
      <c r="L168" s="462"/>
      <c r="M168" s="462"/>
      <c r="N168" s="462"/>
      <c r="O168" s="462"/>
      <c r="P168" s="462"/>
      <c r="Q168" s="462"/>
      <c r="R168" s="493"/>
      <c r="S168" s="461"/>
      <c r="T168" s="462"/>
      <c r="U168" s="462"/>
      <c r="V168" s="462"/>
      <c r="W168" s="462"/>
      <c r="X168" s="462"/>
      <c r="Y168" s="462"/>
      <c r="Z168" s="493"/>
    </row>
    <row r="169" spans="1:26" ht="15" customHeight="1" x14ac:dyDescent="0.25">
      <c r="A169" s="461"/>
      <c r="B169" s="462"/>
      <c r="C169" s="462"/>
      <c r="D169" s="462"/>
      <c r="E169" s="462"/>
      <c r="F169" s="462"/>
      <c r="G169" s="462"/>
      <c r="H169" s="462"/>
      <c r="I169" s="493"/>
      <c r="J169" s="461"/>
      <c r="K169" s="462"/>
      <c r="L169" s="462"/>
      <c r="M169" s="462"/>
      <c r="N169" s="462"/>
      <c r="O169" s="462"/>
      <c r="P169" s="462"/>
      <c r="Q169" s="462"/>
      <c r="R169" s="493"/>
      <c r="S169" s="461"/>
      <c r="T169" s="462"/>
      <c r="U169" s="462"/>
      <c r="V169" s="462"/>
      <c r="W169" s="462"/>
      <c r="X169" s="462"/>
      <c r="Y169" s="462"/>
      <c r="Z169" s="493"/>
    </row>
    <row r="170" spans="1:26" ht="15" customHeight="1" x14ac:dyDescent="0.25">
      <c r="A170" s="461"/>
      <c r="B170" s="462"/>
      <c r="C170" s="462"/>
      <c r="D170" s="462"/>
      <c r="E170" s="462"/>
      <c r="F170" s="462"/>
      <c r="G170" s="462"/>
      <c r="H170" s="462"/>
      <c r="I170" s="493"/>
      <c r="J170" s="461"/>
      <c r="K170" s="462"/>
      <c r="L170" s="462"/>
      <c r="M170" s="462"/>
      <c r="N170" s="462"/>
      <c r="O170" s="462"/>
      <c r="P170" s="462"/>
      <c r="Q170" s="462"/>
      <c r="R170" s="493"/>
      <c r="S170" s="461"/>
      <c r="T170" s="462"/>
      <c r="U170" s="462"/>
      <c r="V170" s="462"/>
      <c r="W170" s="462"/>
      <c r="X170" s="462"/>
      <c r="Y170" s="462"/>
      <c r="Z170" s="493"/>
    </row>
    <row r="171" spans="1:26" ht="15" customHeight="1" x14ac:dyDescent="0.25">
      <c r="A171" s="461"/>
      <c r="B171" s="462"/>
      <c r="C171" s="462"/>
      <c r="D171" s="462"/>
      <c r="E171" s="462"/>
      <c r="F171" s="462"/>
      <c r="G171" s="462"/>
      <c r="H171" s="462"/>
      <c r="I171" s="493"/>
      <c r="J171" s="461"/>
      <c r="K171" s="462"/>
      <c r="L171" s="462"/>
      <c r="M171" s="462"/>
      <c r="N171" s="462"/>
      <c r="O171" s="462"/>
      <c r="P171" s="462"/>
      <c r="Q171" s="462"/>
      <c r="R171" s="493"/>
      <c r="S171" s="461"/>
      <c r="T171" s="462"/>
      <c r="U171" s="462"/>
      <c r="V171" s="462"/>
      <c r="W171" s="462"/>
      <c r="X171" s="462"/>
      <c r="Y171" s="462"/>
      <c r="Z171" s="493"/>
    </row>
    <row r="172" spans="1:26" ht="15" customHeight="1" x14ac:dyDescent="0.25">
      <c r="A172" s="461"/>
      <c r="B172" s="462"/>
      <c r="C172" s="462"/>
      <c r="D172" s="462"/>
      <c r="E172" s="462"/>
      <c r="F172" s="462"/>
      <c r="G172" s="462"/>
      <c r="H172" s="462"/>
      <c r="I172" s="493"/>
      <c r="J172" s="461"/>
      <c r="K172" s="462"/>
      <c r="L172" s="462"/>
      <c r="M172" s="462"/>
      <c r="N172" s="462"/>
      <c r="O172" s="462"/>
      <c r="P172" s="462"/>
      <c r="Q172" s="462"/>
      <c r="R172" s="493"/>
      <c r="S172" s="461"/>
      <c r="T172" s="462"/>
      <c r="U172" s="462"/>
      <c r="V172" s="462"/>
      <c r="W172" s="462"/>
      <c r="X172" s="462"/>
      <c r="Y172" s="462"/>
      <c r="Z172" s="493"/>
    </row>
    <row r="173" spans="1:26" ht="15" customHeight="1" x14ac:dyDescent="0.25">
      <c r="A173" s="461"/>
      <c r="B173" s="462"/>
      <c r="C173" s="462"/>
      <c r="D173" s="462"/>
      <c r="E173" s="462"/>
      <c r="F173" s="462"/>
      <c r="G173" s="462"/>
      <c r="H173" s="462"/>
      <c r="I173" s="493"/>
      <c r="J173" s="461"/>
      <c r="K173" s="462"/>
      <c r="L173" s="462"/>
      <c r="M173" s="462"/>
      <c r="N173" s="462"/>
      <c r="O173" s="462"/>
      <c r="P173" s="462"/>
      <c r="Q173" s="462"/>
      <c r="R173" s="493"/>
      <c r="S173" s="461"/>
      <c r="T173" s="462"/>
      <c r="U173" s="462"/>
      <c r="V173" s="462"/>
      <c r="W173" s="462"/>
      <c r="X173" s="462"/>
      <c r="Y173" s="462"/>
      <c r="Z173" s="493"/>
    </row>
    <row r="174" spans="1:26" ht="15" customHeight="1" x14ac:dyDescent="0.25">
      <c r="A174" s="461"/>
      <c r="B174" s="462"/>
      <c r="C174" s="462"/>
      <c r="D174" s="462"/>
      <c r="E174" s="462"/>
      <c r="F174" s="462"/>
      <c r="G174" s="462"/>
      <c r="H174" s="462"/>
      <c r="I174" s="493"/>
      <c r="J174" s="461"/>
      <c r="K174" s="462"/>
      <c r="L174" s="462"/>
      <c r="M174" s="462"/>
      <c r="N174" s="462"/>
      <c r="O174" s="462"/>
      <c r="P174" s="462"/>
      <c r="Q174" s="462"/>
      <c r="R174" s="493"/>
      <c r="S174" s="461"/>
      <c r="T174" s="462"/>
      <c r="U174" s="462"/>
      <c r="V174" s="462"/>
      <c r="W174" s="462"/>
      <c r="X174" s="462"/>
      <c r="Y174" s="462"/>
      <c r="Z174" s="493"/>
    </row>
    <row r="175" spans="1:26" ht="15" customHeight="1" x14ac:dyDescent="0.25">
      <c r="A175" s="461"/>
      <c r="B175" s="462"/>
      <c r="C175" s="462"/>
      <c r="D175" s="462"/>
      <c r="E175" s="462"/>
      <c r="F175" s="462"/>
      <c r="G175" s="462"/>
      <c r="H175" s="462"/>
      <c r="I175" s="493"/>
      <c r="J175" s="461"/>
      <c r="K175" s="462"/>
      <c r="L175" s="462"/>
      <c r="M175" s="462"/>
      <c r="N175" s="462"/>
      <c r="O175" s="462"/>
      <c r="P175" s="462"/>
      <c r="Q175" s="462"/>
      <c r="R175" s="493"/>
      <c r="S175" s="461"/>
      <c r="T175" s="462"/>
      <c r="U175" s="462"/>
      <c r="V175" s="462"/>
      <c r="W175" s="462"/>
      <c r="X175" s="462"/>
      <c r="Y175" s="462"/>
      <c r="Z175" s="493"/>
    </row>
    <row r="176" spans="1:26" ht="15" customHeight="1" x14ac:dyDescent="0.25">
      <c r="A176" s="461"/>
      <c r="B176" s="462"/>
      <c r="C176" s="462"/>
      <c r="D176" s="462"/>
      <c r="E176" s="462"/>
      <c r="F176" s="462"/>
      <c r="G176" s="462"/>
      <c r="H176" s="462"/>
      <c r="I176" s="493"/>
      <c r="J176" s="461"/>
      <c r="K176" s="462"/>
      <c r="L176" s="462"/>
      <c r="M176" s="462"/>
      <c r="N176" s="462"/>
      <c r="O176" s="462"/>
      <c r="P176" s="462"/>
      <c r="Q176" s="462"/>
      <c r="R176" s="493"/>
      <c r="S176" s="461"/>
      <c r="T176" s="462"/>
      <c r="U176" s="462"/>
      <c r="V176" s="462"/>
      <c r="W176" s="462"/>
      <c r="X176" s="462"/>
      <c r="Y176" s="462"/>
      <c r="Z176" s="493"/>
    </row>
    <row r="177" spans="1:26" ht="15" customHeight="1" x14ac:dyDescent="0.25">
      <c r="A177" s="461"/>
      <c r="B177" s="462"/>
      <c r="C177" s="462"/>
      <c r="D177" s="462"/>
      <c r="E177" s="462"/>
      <c r="F177" s="462"/>
      <c r="G177" s="462"/>
      <c r="H177" s="462"/>
      <c r="I177" s="493"/>
      <c r="J177" s="461"/>
      <c r="K177" s="462"/>
      <c r="L177" s="462"/>
      <c r="M177" s="462"/>
      <c r="N177" s="462"/>
      <c r="O177" s="462"/>
      <c r="P177" s="462"/>
      <c r="Q177" s="462"/>
      <c r="R177" s="493"/>
      <c r="S177" s="461"/>
      <c r="T177" s="462"/>
      <c r="U177" s="462"/>
      <c r="V177" s="462"/>
      <c r="W177" s="462"/>
      <c r="X177" s="462"/>
      <c r="Y177" s="462"/>
      <c r="Z177" s="493"/>
    </row>
    <row r="178" spans="1:26" ht="15" customHeight="1" x14ac:dyDescent="0.25">
      <c r="A178" s="461"/>
      <c r="B178" s="462"/>
      <c r="C178" s="462"/>
      <c r="D178" s="462"/>
      <c r="E178" s="462"/>
      <c r="F178" s="462"/>
      <c r="G178" s="462"/>
      <c r="H178" s="462"/>
      <c r="I178" s="493"/>
      <c r="J178" s="461"/>
      <c r="K178" s="462"/>
      <c r="L178" s="462"/>
      <c r="M178" s="462"/>
      <c r="N178" s="462"/>
      <c r="O178" s="462"/>
      <c r="P178" s="462"/>
      <c r="Q178" s="462"/>
      <c r="R178" s="493"/>
      <c r="S178" s="461"/>
      <c r="T178" s="462"/>
      <c r="U178" s="462"/>
      <c r="V178" s="462"/>
      <c r="W178" s="462"/>
      <c r="X178" s="462"/>
      <c r="Y178" s="462"/>
      <c r="Z178" s="493"/>
    </row>
    <row r="179" spans="1:26" ht="15" customHeight="1" x14ac:dyDescent="0.25">
      <c r="A179" s="494"/>
      <c r="B179" s="445"/>
      <c r="C179" s="445"/>
      <c r="D179" s="445"/>
      <c r="E179" s="445"/>
      <c r="F179" s="445"/>
      <c r="G179" s="445"/>
      <c r="H179" s="445"/>
      <c r="I179" s="495"/>
      <c r="J179" s="494"/>
      <c r="K179" s="445"/>
      <c r="L179" s="445"/>
      <c r="M179" s="445"/>
      <c r="N179" s="445"/>
      <c r="O179" s="445"/>
      <c r="P179" s="445"/>
      <c r="Q179" s="445"/>
      <c r="R179" s="495"/>
      <c r="S179" s="494"/>
      <c r="T179" s="445"/>
      <c r="U179" s="445"/>
      <c r="V179" s="445"/>
      <c r="W179" s="445"/>
      <c r="X179" s="445"/>
      <c r="Y179" s="445"/>
      <c r="Z179" s="495"/>
    </row>
    <row r="180" spans="1:26" ht="15" customHeight="1" x14ac:dyDescent="0.25">
      <c r="A180" s="490"/>
      <c r="B180" s="491"/>
      <c r="C180" s="491"/>
      <c r="D180" s="491"/>
      <c r="E180" s="491"/>
      <c r="F180" s="491"/>
      <c r="G180" s="491"/>
      <c r="H180" s="491"/>
      <c r="I180" s="492"/>
      <c r="J180" s="490"/>
      <c r="K180" s="491"/>
      <c r="L180" s="491"/>
      <c r="M180" s="491"/>
      <c r="N180" s="491"/>
      <c r="O180" s="491"/>
      <c r="P180" s="491"/>
      <c r="Q180" s="491"/>
      <c r="R180" s="492"/>
      <c r="S180" s="490"/>
      <c r="T180" s="491"/>
      <c r="U180" s="491"/>
      <c r="V180" s="491"/>
      <c r="W180" s="491"/>
      <c r="X180" s="491"/>
      <c r="Y180" s="491"/>
      <c r="Z180" s="492"/>
    </row>
    <row r="181" spans="1:26" ht="15" customHeight="1" x14ac:dyDescent="0.25">
      <c r="A181" s="461"/>
      <c r="B181" s="462"/>
      <c r="C181" s="462"/>
      <c r="D181" s="462"/>
      <c r="E181" s="462"/>
      <c r="F181" s="462"/>
      <c r="G181" s="462"/>
      <c r="H181" s="462"/>
      <c r="I181" s="493"/>
      <c r="J181" s="461"/>
      <c r="K181" s="462"/>
      <c r="L181" s="462"/>
      <c r="M181" s="462"/>
      <c r="N181" s="462"/>
      <c r="O181" s="462"/>
      <c r="P181" s="462"/>
      <c r="Q181" s="462"/>
      <c r="R181" s="493"/>
      <c r="S181" s="461"/>
      <c r="T181" s="462"/>
      <c r="U181" s="462"/>
      <c r="V181" s="462"/>
      <c r="W181" s="462"/>
      <c r="X181" s="462"/>
      <c r="Y181" s="462"/>
      <c r="Z181" s="493"/>
    </row>
    <row r="182" spans="1:26" ht="15" customHeight="1" x14ac:dyDescent="0.25">
      <c r="A182" s="461"/>
      <c r="B182" s="462"/>
      <c r="C182" s="462"/>
      <c r="D182" s="462"/>
      <c r="E182" s="462"/>
      <c r="F182" s="462"/>
      <c r="G182" s="462"/>
      <c r="H182" s="462"/>
      <c r="I182" s="493"/>
      <c r="J182" s="461"/>
      <c r="K182" s="462"/>
      <c r="L182" s="462"/>
      <c r="M182" s="462"/>
      <c r="N182" s="462"/>
      <c r="O182" s="462"/>
      <c r="P182" s="462"/>
      <c r="Q182" s="462"/>
      <c r="R182" s="493"/>
      <c r="S182" s="461"/>
      <c r="T182" s="462"/>
      <c r="U182" s="462"/>
      <c r="V182" s="462"/>
      <c r="W182" s="462"/>
      <c r="X182" s="462"/>
      <c r="Y182" s="462"/>
      <c r="Z182" s="493"/>
    </row>
    <row r="183" spans="1:26" ht="15" customHeight="1" x14ac:dyDescent="0.25">
      <c r="A183" s="461"/>
      <c r="B183" s="462"/>
      <c r="C183" s="462"/>
      <c r="D183" s="462"/>
      <c r="E183" s="462"/>
      <c r="F183" s="462"/>
      <c r="G183" s="462"/>
      <c r="H183" s="462"/>
      <c r="I183" s="493"/>
      <c r="J183" s="461"/>
      <c r="K183" s="462"/>
      <c r="L183" s="462"/>
      <c r="M183" s="462"/>
      <c r="N183" s="462"/>
      <c r="O183" s="462"/>
      <c r="P183" s="462"/>
      <c r="Q183" s="462"/>
      <c r="R183" s="493"/>
      <c r="S183" s="461"/>
      <c r="T183" s="462"/>
      <c r="U183" s="462"/>
      <c r="V183" s="462"/>
      <c r="W183" s="462"/>
      <c r="X183" s="462"/>
      <c r="Y183" s="462"/>
      <c r="Z183" s="493"/>
    </row>
    <row r="184" spans="1:26" ht="15" customHeight="1" x14ac:dyDescent="0.25">
      <c r="A184" s="461"/>
      <c r="B184" s="462"/>
      <c r="C184" s="462"/>
      <c r="D184" s="462"/>
      <c r="E184" s="462"/>
      <c r="F184" s="462"/>
      <c r="G184" s="462"/>
      <c r="H184" s="462"/>
      <c r="I184" s="493"/>
      <c r="J184" s="461"/>
      <c r="K184" s="462"/>
      <c r="L184" s="462"/>
      <c r="M184" s="462"/>
      <c r="N184" s="462"/>
      <c r="O184" s="462"/>
      <c r="P184" s="462"/>
      <c r="Q184" s="462"/>
      <c r="R184" s="493"/>
      <c r="S184" s="461"/>
      <c r="T184" s="462"/>
      <c r="U184" s="462"/>
      <c r="V184" s="462"/>
      <c r="W184" s="462"/>
      <c r="X184" s="462"/>
      <c r="Y184" s="462"/>
      <c r="Z184" s="493"/>
    </row>
    <row r="185" spans="1:26" ht="15" customHeight="1" x14ac:dyDescent="0.25">
      <c r="A185" s="461"/>
      <c r="B185" s="462"/>
      <c r="C185" s="462"/>
      <c r="D185" s="462"/>
      <c r="E185" s="462"/>
      <c r="F185" s="462"/>
      <c r="G185" s="462"/>
      <c r="H185" s="462"/>
      <c r="I185" s="493"/>
      <c r="J185" s="461"/>
      <c r="K185" s="462"/>
      <c r="L185" s="462"/>
      <c r="M185" s="462"/>
      <c r="N185" s="462"/>
      <c r="O185" s="462"/>
      <c r="P185" s="462"/>
      <c r="Q185" s="462"/>
      <c r="R185" s="493"/>
      <c r="S185" s="461"/>
      <c r="T185" s="462"/>
      <c r="U185" s="462"/>
      <c r="V185" s="462"/>
      <c r="W185" s="462"/>
      <c r="X185" s="462"/>
      <c r="Y185" s="462"/>
      <c r="Z185" s="493"/>
    </row>
    <row r="186" spans="1:26" ht="15" customHeight="1" x14ac:dyDescent="0.25">
      <c r="A186" s="461"/>
      <c r="B186" s="462"/>
      <c r="C186" s="462"/>
      <c r="D186" s="462"/>
      <c r="E186" s="462"/>
      <c r="F186" s="462"/>
      <c r="G186" s="462"/>
      <c r="H186" s="462"/>
      <c r="I186" s="493"/>
      <c r="J186" s="461"/>
      <c r="K186" s="462"/>
      <c r="L186" s="462"/>
      <c r="M186" s="462"/>
      <c r="N186" s="462"/>
      <c r="O186" s="462"/>
      <c r="P186" s="462"/>
      <c r="Q186" s="462"/>
      <c r="R186" s="493"/>
      <c r="S186" s="461"/>
      <c r="T186" s="462"/>
      <c r="U186" s="462"/>
      <c r="V186" s="462"/>
      <c r="W186" s="462"/>
      <c r="X186" s="462"/>
      <c r="Y186" s="462"/>
      <c r="Z186" s="493"/>
    </row>
    <row r="187" spans="1:26" ht="15" customHeight="1" x14ac:dyDescent="0.25">
      <c r="A187" s="461"/>
      <c r="B187" s="462"/>
      <c r="C187" s="462"/>
      <c r="D187" s="462"/>
      <c r="E187" s="462"/>
      <c r="F187" s="462"/>
      <c r="G187" s="462"/>
      <c r="H187" s="462"/>
      <c r="I187" s="493"/>
      <c r="J187" s="461"/>
      <c r="K187" s="462"/>
      <c r="L187" s="462"/>
      <c r="M187" s="462"/>
      <c r="N187" s="462"/>
      <c r="O187" s="462"/>
      <c r="P187" s="462"/>
      <c r="Q187" s="462"/>
      <c r="R187" s="493"/>
      <c r="S187" s="461"/>
      <c r="T187" s="462"/>
      <c r="U187" s="462"/>
      <c r="V187" s="462"/>
      <c r="W187" s="462"/>
      <c r="X187" s="462"/>
      <c r="Y187" s="462"/>
      <c r="Z187" s="493"/>
    </row>
    <row r="188" spans="1:26" ht="15" customHeight="1" x14ac:dyDescent="0.25">
      <c r="A188" s="461"/>
      <c r="B188" s="462"/>
      <c r="C188" s="462"/>
      <c r="D188" s="462"/>
      <c r="E188" s="462"/>
      <c r="F188" s="462"/>
      <c r="G188" s="462"/>
      <c r="H188" s="462"/>
      <c r="I188" s="493"/>
      <c r="J188" s="461"/>
      <c r="K188" s="462"/>
      <c r="L188" s="462"/>
      <c r="M188" s="462"/>
      <c r="N188" s="462"/>
      <c r="O188" s="462"/>
      <c r="P188" s="462"/>
      <c r="Q188" s="462"/>
      <c r="R188" s="493"/>
      <c r="S188" s="461"/>
      <c r="T188" s="462"/>
      <c r="U188" s="462"/>
      <c r="V188" s="462"/>
      <c r="W188" s="462"/>
      <c r="X188" s="462"/>
      <c r="Y188" s="462"/>
      <c r="Z188" s="493"/>
    </row>
    <row r="189" spans="1:26" ht="15" customHeight="1" x14ac:dyDescent="0.25">
      <c r="A189" s="461"/>
      <c r="B189" s="462"/>
      <c r="C189" s="462"/>
      <c r="D189" s="462"/>
      <c r="E189" s="462"/>
      <c r="F189" s="462"/>
      <c r="G189" s="462"/>
      <c r="H189" s="462"/>
      <c r="I189" s="493"/>
      <c r="J189" s="461"/>
      <c r="K189" s="462"/>
      <c r="L189" s="462"/>
      <c r="M189" s="462"/>
      <c r="N189" s="462"/>
      <c r="O189" s="462"/>
      <c r="P189" s="462"/>
      <c r="Q189" s="462"/>
      <c r="R189" s="493"/>
      <c r="S189" s="461"/>
      <c r="T189" s="462"/>
      <c r="U189" s="462"/>
      <c r="V189" s="462"/>
      <c r="W189" s="462"/>
      <c r="X189" s="462"/>
      <c r="Y189" s="462"/>
      <c r="Z189" s="493"/>
    </row>
    <row r="190" spans="1:26" ht="15" customHeight="1" x14ac:dyDescent="0.25">
      <c r="A190" s="461"/>
      <c r="B190" s="462"/>
      <c r="C190" s="462"/>
      <c r="D190" s="462"/>
      <c r="E190" s="462"/>
      <c r="F190" s="462"/>
      <c r="G190" s="462"/>
      <c r="H190" s="462"/>
      <c r="I190" s="493"/>
      <c r="J190" s="461"/>
      <c r="K190" s="462"/>
      <c r="L190" s="462"/>
      <c r="M190" s="462"/>
      <c r="N190" s="462"/>
      <c r="O190" s="462"/>
      <c r="P190" s="462"/>
      <c r="Q190" s="462"/>
      <c r="R190" s="493"/>
      <c r="S190" s="461"/>
      <c r="T190" s="462"/>
      <c r="U190" s="462"/>
      <c r="V190" s="462"/>
      <c r="W190" s="462"/>
      <c r="X190" s="462"/>
      <c r="Y190" s="462"/>
      <c r="Z190" s="493"/>
    </row>
    <row r="191" spans="1:26" ht="15" customHeight="1" x14ac:dyDescent="0.25">
      <c r="A191" s="494"/>
      <c r="B191" s="445"/>
      <c r="C191" s="445"/>
      <c r="D191" s="445"/>
      <c r="E191" s="445"/>
      <c r="F191" s="445"/>
      <c r="G191" s="445"/>
      <c r="H191" s="445"/>
      <c r="I191" s="495"/>
      <c r="J191" s="494"/>
      <c r="K191" s="445"/>
      <c r="L191" s="445"/>
      <c r="M191" s="445"/>
      <c r="N191" s="445"/>
      <c r="O191" s="445"/>
      <c r="P191" s="445"/>
      <c r="Q191" s="445"/>
      <c r="R191" s="495"/>
      <c r="S191" s="494"/>
      <c r="T191" s="445"/>
      <c r="U191" s="445"/>
      <c r="V191" s="445"/>
      <c r="W191" s="445"/>
      <c r="X191" s="445"/>
      <c r="Y191" s="445"/>
      <c r="Z191" s="495"/>
    </row>
    <row r="197" spans="20:20" ht="15" customHeight="1" x14ac:dyDescent="0.25">
      <c r="T197"/>
    </row>
  </sheetData>
  <mergeCells count="160">
    <mergeCell ref="A128:A131"/>
    <mergeCell ref="A155:I166"/>
    <mergeCell ref="J155:R166"/>
    <mergeCell ref="A102:A105"/>
    <mergeCell ref="A106:A109"/>
    <mergeCell ref="A12:Z14"/>
    <mergeCell ref="A94:Z94"/>
    <mergeCell ref="A25:I26"/>
    <mergeCell ref="J25:T26"/>
    <mergeCell ref="U25:Z26"/>
    <mergeCell ref="A27:I28"/>
    <mergeCell ref="J27:T28"/>
    <mergeCell ref="W85:Z86"/>
    <mergeCell ref="W87:Z88"/>
    <mergeCell ref="W89:Z90"/>
    <mergeCell ref="W91:Z93"/>
    <mergeCell ref="I67:V68"/>
    <mergeCell ref="H47:H48"/>
    <mergeCell ref="S155:Z166"/>
    <mergeCell ref="B124:M127"/>
    <mergeCell ref="I51:V52"/>
    <mergeCell ref="A29:Z32"/>
    <mergeCell ref="H42:H44"/>
    <mergeCell ref="H45:H46"/>
    <mergeCell ref="A180:I191"/>
    <mergeCell ref="J180:R191"/>
    <mergeCell ref="W53:Z55"/>
    <mergeCell ref="W56:Z58"/>
    <mergeCell ref="W65:Z66"/>
    <mergeCell ref="W67:Z68"/>
    <mergeCell ref="W69:Z71"/>
    <mergeCell ref="W72:Z75"/>
    <mergeCell ref="W76:Z80"/>
    <mergeCell ref="W81:Z82"/>
    <mergeCell ref="W83:Z84"/>
    <mergeCell ref="A117:A119"/>
    <mergeCell ref="A120:A123"/>
    <mergeCell ref="A124:A127"/>
    <mergeCell ref="A110:A112"/>
    <mergeCell ref="A113:A116"/>
    <mergeCell ref="B110:M112"/>
    <mergeCell ref="B113:M116"/>
    <mergeCell ref="B117:M119"/>
    <mergeCell ref="S180:Z191"/>
    <mergeCell ref="J143:R154"/>
    <mergeCell ref="S143:Z154"/>
    <mergeCell ref="A143:I154"/>
    <mergeCell ref="B128:Z131"/>
    <mergeCell ref="A167:I179"/>
    <mergeCell ref="J167:R179"/>
    <mergeCell ref="S167:Z179"/>
    <mergeCell ref="A132:M142"/>
    <mergeCell ref="N132:Z142"/>
    <mergeCell ref="I53:V55"/>
    <mergeCell ref="I56:V58"/>
    <mergeCell ref="N113:Z116"/>
    <mergeCell ref="N117:Z119"/>
    <mergeCell ref="N110:Z112"/>
    <mergeCell ref="N106:Z109"/>
    <mergeCell ref="N102:Z105"/>
    <mergeCell ref="N95:Z98"/>
    <mergeCell ref="N99:Z101"/>
    <mergeCell ref="N124:Z127"/>
    <mergeCell ref="N120:Z123"/>
    <mergeCell ref="W59:Z62"/>
    <mergeCell ref="W63:Z64"/>
    <mergeCell ref="A87:A93"/>
    <mergeCell ref="A95:A98"/>
    <mergeCell ref="A99:A101"/>
    <mergeCell ref="H89:H90"/>
    <mergeCell ref="H91:H93"/>
    <mergeCell ref="B120:M123"/>
    <mergeCell ref="B106:M109"/>
    <mergeCell ref="H87:H88"/>
    <mergeCell ref="I59:V62"/>
    <mergeCell ref="I63:V64"/>
    <mergeCell ref="I69:V71"/>
    <mergeCell ref="I72:V75"/>
    <mergeCell ref="I76:V80"/>
    <mergeCell ref="I81:V82"/>
    <mergeCell ref="I83:V84"/>
    <mergeCell ref="I87:V88"/>
    <mergeCell ref="I85:L86"/>
    <mergeCell ref="M85:V86"/>
    <mergeCell ref="I65:L66"/>
    <mergeCell ref="M65:V66"/>
    <mergeCell ref="I91:V93"/>
    <mergeCell ref="B102:M105"/>
    <mergeCell ref="B95:M98"/>
    <mergeCell ref="B99:M101"/>
    <mergeCell ref="B87:G93"/>
    <mergeCell ref="I89:V90"/>
    <mergeCell ref="A67:A86"/>
    <mergeCell ref="B67:G86"/>
    <mergeCell ref="H67:H68"/>
    <mergeCell ref="H69:H71"/>
    <mergeCell ref="H59:H62"/>
    <mergeCell ref="H63:H64"/>
    <mergeCell ref="H65:H66"/>
    <mergeCell ref="H85:H86"/>
    <mergeCell ref="H83:H84"/>
    <mergeCell ref="H72:H75"/>
    <mergeCell ref="H76:H80"/>
    <mergeCell ref="H81:H82"/>
    <mergeCell ref="B51:G66"/>
    <mergeCell ref="W42:Z44"/>
    <mergeCell ref="W45:Z46"/>
    <mergeCell ref="W47:Z48"/>
    <mergeCell ref="W49:Z50"/>
    <mergeCell ref="B40:G50"/>
    <mergeCell ref="I45:V46"/>
    <mergeCell ref="A35:G39"/>
    <mergeCell ref="W35:Z39"/>
    <mergeCell ref="W51:Z52"/>
    <mergeCell ref="H49:H50"/>
    <mergeCell ref="I42:V44"/>
    <mergeCell ref="A40:A50"/>
    <mergeCell ref="H40:H41"/>
    <mergeCell ref="I47:V48"/>
    <mergeCell ref="I49:L50"/>
    <mergeCell ref="M49:V50"/>
    <mergeCell ref="A51:A66"/>
    <mergeCell ref="H51:H52"/>
    <mergeCell ref="H53:H55"/>
    <mergeCell ref="H56:H58"/>
    <mergeCell ref="A23:A24"/>
    <mergeCell ref="B23:Z24"/>
    <mergeCell ref="U27:Z28"/>
    <mergeCell ref="B33:Z34"/>
    <mergeCell ref="H35:V39"/>
    <mergeCell ref="I40:V41"/>
    <mergeCell ref="V15:Z16"/>
    <mergeCell ref="W40:Z41"/>
    <mergeCell ref="A33:A34"/>
    <mergeCell ref="T15:T16"/>
    <mergeCell ref="U15:U16"/>
    <mergeCell ref="A1:N11"/>
    <mergeCell ref="O9:T11"/>
    <mergeCell ref="I15:P16"/>
    <mergeCell ref="A17:Z18"/>
    <mergeCell ref="B21:H22"/>
    <mergeCell ref="H19:Z20"/>
    <mergeCell ref="I21:Z22"/>
    <mergeCell ref="A15:H16"/>
    <mergeCell ref="A19:A20"/>
    <mergeCell ref="B19:G20"/>
    <mergeCell ref="A21:A22"/>
    <mergeCell ref="O3:Z4"/>
    <mergeCell ref="O5:Z5"/>
    <mergeCell ref="O1:Z2"/>
    <mergeCell ref="O6:R7"/>
    <mergeCell ref="O8:R8"/>
    <mergeCell ref="S6:S8"/>
    <mergeCell ref="T6:Z7"/>
    <mergeCell ref="T8:Z8"/>
    <mergeCell ref="U9:Z10"/>
    <mergeCell ref="U11:Z11"/>
    <mergeCell ref="Q15:Q16"/>
    <mergeCell ref="S15:S16"/>
    <mergeCell ref="R15:R16"/>
  </mergeCells>
  <pageMargins left="0.25" right="0.25" top="0.75" bottom="0.75" header="0.3" footer="0.3"/>
  <pageSetup paperSize="9" scale="89" orientation="portrait" r:id="rId1"/>
  <headerFooter>
    <oddFooter>&amp;L&amp;"Times New Roman,обычный"&amp;D / &amp;T&amp;C&amp;"Times New Roman,обычный"Страница  &amp;P из &amp;N</oddFooter>
  </headerFooter>
  <rowBreaks count="3" manualBreakCount="3">
    <brk id="50" max="16383" man="1"/>
    <brk id="94" max="16383" man="1"/>
    <brk id="142" max="16383" man="1"/>
  </rowBreaks>
  <drawing r:id="rId2"/>
  <legacyDrawing r:id="rId3"/>
  <oleObjects>
    <mc:AlternateContent xmlns:mc="http://schemas.openxmlformats.org/markup-compatibility/2006">
      <mc:Choice Requires="x14">
        <oleObject progId="PBrush" shapeId="14363" r:id="rId4">
          <objectPr defaultSize="0" autoPict="0" r:id="rId5">
            <anchor moveWithCells="1" sizeWithCells="1">
              <from>
                <xdr:col>18</xdr:col>
                <xdr:colOff>38100</xdr:colOff>
                <xdr:row>181</xdr:row>
                <xdr:rowOff>57150</xdr:rowOff>
              </from>
              <to>
                <xdr:col>25</xdr:col>
                <xdr:colOff>219075</xdr:colOff>
                <xdr:row>189</xdr:row>
                <xdr:rowOff>152400</xdr:rowOff>
              </to>
            </anchor>
          </objectPr>
        </oleObject>
      </mc:Choice>
      <mc:Fallback>
        <oleObject progId="PBrush" shapeId="14363" r:id="rId4"/>
      </mc:Fallback>
    </mc:AlternateContent>
  </oleObjects>
  <mc:AlternateContent xmlns:mc="http://schemas.openxmlformats.org/markup-compatibility/2006">
    <mc:Choice Requires="x14">
      <controls>
        <mc:AlternateContent xmlns:mc="http://schemas.openxmlformats.org/markup-compatibility/2006">
          <mc:Choice Requires="x14">
            <control shapeId="14337" r:id="rId6" name="Check Box 1">
              <controlPr defaultSize="0" autoFill="0" autoLine="0" autoPict="0">
                <anchor moveWithCells="1">
                  <from>
                    <xdr:col>0</xdr:col>
                    <xdr:colOff>38100</xdr:colOff>
                    <xdr:row>57</xdr:row>
                    <xdr:rowOff>57150</xdr:rowOff>
                  </from>
                  <to>
                    <xdr:col>0</xdr:col>
                    <xdr:colOff>257175</xdr:colOff>
                    <xdr:row>58</xdr:row>
                    <xdr:rowOff>85725</xdr:rowOff>
                  </to>
                </anchor>
              </controlPr>
            </control>
          </mc:Choice>
        </mc:AlternateContent>
        <mc:AlternateContent xmlns:mc="http://schemas.openxmlformats.org/markup-compatibility/2006">
          <mc:Choice Requires="x14">
            <control shapeId="14338" r:id="rId7" name="Check Box 2">
              <controlPr defaultSize="0" autoFill="0" autoLine="0" autoPict="0">
                <anchor moveWithCells="1">
                  <from>
                    <xdr:col>7</xdr:col>
                    <xdr:colOff>28575</xdr:colOff>
                    <xdr:row>64</xdr:row>
                    <xdr:rowOff>66675</xdr:rowOff>
                  </from>
                  <to>
                    <xdr:col>7</xdr:col>
                    <xdr:colOff>247650</xdr:colOff>
                    <xdr:row>65</xdr:row>
                    <xdr:rowOff>95250</xdr:rowOff>
                  </to>
                </anchor>
              </controlPr>
            </control>
          </mc:Choice>
        </mc:AlternateContent>
        <mc:AlternateContent xmlns:mc="http://schemas.openxmlformats.org/markup-compatibility/2006">
          <mc:Choice Requires="x14">
            <control shapeId="14339" r:id="rId8" name="Check Box 3">
              <controlPr defaultSize="0" autoFill="0" autoLine="0" autoPict="0">
                <anchor moveWithCells="1">
                  <from>
                    <xdr:col>7</xdr:col>
                    <xdr:colOff>28575</xdr:colOff>
                    <xdr:row>62</xdr:row>
                    <xdr:rowOff>76200</xdr:rowOff>
                  </from>
                  <to>
                    <xdr:col>7</xdr:col>
                    <xdr:colOff>247650</xdr:colOff>
                    <xdr:row>63</xdr:row>
                    <xdr:rowOff>104775</xdr:rowOff>
                  </to>
                </anchor>
              </controlPr>
            </control>
          </mc:Choice>
        </mc:AlternateContent>
        <mc:AlternateContent xmlns:mc="http://schemas.openxmlformats.org/markup-compatibility/2006">
          <mc:Choice Requires="x14">
            <control shapeId="14340" r:id="rId9" name="Check Box 4">
              <controlPr defaultSize="0" autoFill="0" autoLine="0" autoPict="0">
                <anchor moveWithCells="1">
                  <from>
                    <xdr:col>7</xdr:col>
                    <xdr:colOff>28575</xdr:colOff>
                    <xdr:row>59</xdr:row>
                    <xdr:rowOff>57150</xdr:rowOff>
                  </from>
                  <to>
                    <xdr:col>7</xdr:col>
                    <xdr:colOff>247650</xdr:colOff>
                    <xdr:row>60</xdr:row>
                    <xdr:rowOff>85725</xdr:rowOff>
                  </to>
                </anchor>
              </controlPr>
            </control>
          </mc:Choice>
        </mc:AlternateContent>
        <mc:AlternateContent xmlns:mc="http://schemas.openxmlformats.org/markup-compatibility/2006">
          <mc:Choice Requires="x14">
            <control shapeId="14341" r:id="rId10" name="Check Box 5">
              <controlPr defaultSize="0" autoFill="0" autoLine="0" autoPict="0">
                <anchor moveWithCells="1">
                  <from>
                    <xdr:col>7</xdr:col>
                    <xdr:colOff>28575</xdr:colOff>
                    <xdr:row>55</xdr:row>
                    <xdr:rowOff>171450</xdr:rowOff>
                  </from>
                  <to>
                    <xdr:col>7</xdr:col>
                    <xdr:colOff>247650</xdr:colOff>
                    <xdr:row>57</xdr:row>
                    <xdr:rowOff>9525</xdr:rowOff>
                  </to>
                </anchor>
              </controlPr>
            </control>
          </mc:Choice>
        </mc:AlternateContent>
        <mc:AlternateContent xmlns:mc="http://schemas.openxmlformats.org/markup-compatibility/2006">
          <mc:Choice Requires="x14">
            <control shapeId="14342" r:id="rId11" name="Check Box 6">
              <controlPr defaultSize="0" autoFill="0" autoLine="0" autoPict="0">
                <anchor moveWithCells="1">
                  <from>
                    <xdr:col>7</xdr:col>
                    <xdr:colOff>28575</xdr:colOff>
                    <xdr:row>52</xdr:row>
                    <xdr:rowOff>171450</xdr:rowOff>
                  </from>
                  <to>
                    <xdr:col>7</xdr:col>
                    <xdr:colOff>247650</xdr:colOff>
                    <xdr:row>54</xdr:row>
                    <xdr:rowOff>9525</xdr:rowOff>
                  </to>
                </anchor>
              </controlPr>
            </control>
          </mc:Choice>
        </mc:AlternateContent>
        <mc:AlternateContent xmlns:mc="http://schemas.openxmlformats.org/markup-compatibility/2006">
          <mc:Choice Requires="x14">
            <control shapeId="14343" r:id="rId12" name="Check Box 7">
              <controlPr defaultSize="0" autoFill="0" autoLine="0" autoPict="0">
                <anchor moveWithCells="1">
                  <from>
                    <xdr:col>7</xdr:col>
                    <xdr:colOff>28575</xdr:colOff>
                    <xdr:row>50</xdr:row>
                    <xdr:rowOff>76200</xdr:rowOff>
                  </from>
                  <to>
                    <xdr:col>7</xdr:col>
                    <xdr:colOff>247650</xdr:colOff>
                    <xdr:row>51</xdr:row>
                    <xdr:rowOff>104775</xdr:rowOff>
                  </to>
                </anchor>
              </controlPr>
            </control>
          </mc:Choice>
        </mc:AlternateContent>
        <mc:AlternateContent xmlns:mc="http://schemas.openxmlformats.org/markup-compatibility/2006">
          <mc:Choice Requires="x14">
            <control shapeId="14344" r:id="rId13" name="Check Box 8">
              <controlPr defaultSize="0" autoFill="0" autoLine="0" autoPict="0">
                <anchor moveWithCells="1">
                  <from>
                    <xdr:col>0</xdr:col>
                    <xdr:colOff>38100</xdr:colOff>
                    <xdr:row>43</xdr:row>
                    <xdr:rowOff>152400</xdr:rowOff>
                  </from>
                  <to>
                    <xdr:col>0</xdr:col>
                    <xdr:colOff>257175</xdr:colOff>
                    <xdr:row>44</xdr:row>
                    <xdr:rowOff>180975</xdr:rowOff>
                  </to>
                </anchor>
              </controlPr>
            </control>
          </mc:Choice>
        </mc:AlternateContent>
        <mc:AlternateContent xmlns:mc="http://schemas.openxmlformats.org/markup-compatibility/2006">
          <mc:Choice Requires="x14">
            <control shapeId="14345" r:id="rId14" name="Check Box 9">
              <controlPr defaultSize="0" autoFill="0" autoLine="0" autoPict="0">
                <anchor moveWithCells="1">
                  <from>
                    <xdr:col>7</xdr:col>
                    <xdr:colOff>28575</xdr:colOff>
                    <xdr:row>46</xdr:row>
                    <xdr:rowOff>85725</xdr:rowOff>
                  </from>
                  <to>
                    <xdr:col>7</xdr:col>
                    <xdr:colOff>247650</xdr:colOff>
                    <xdr:row>47</xdr:row>
                    <xdr:rowOff>114300</xdr:rowOff>
                  </to>
                </anchor>
              </controlPr>
            </control>
          </mc:Choice>
        </mc:AlternateContent>
        <mc:AlternateContent xmlns:mc="http://schemas.openxmlformats.org/markup-compatibility/2006">
          <mc:Choice Requires="x14">
            <control shapeId="14346" r:id="rId15" name="Check Box 10">
              <controlPr defaultSize="0" autoFill="0" autoLine="0" autoPict="0">
                <anchor moveWithCells="1">
                  <from>
                    <xdr:col>7</xdr:col>
                    <xdr:colOff>28575</xdr:colOff>
                    <xdr:row>44</xdr:row>
                    <xdr:rowOff>66675</xdr:rowOff>
                  </from>
                  <to>
                    <xdr:col>7</xdr:col>
                    <xdr:colOff>247650</xdr:colOff>
                    <xdr:row>45</xdr:row>
                    <xdr:rowOff>95250</xdr:rowOff>
                  </to>
                </anchor>
              </controlPr>
            </control>
          </mc:Choice>
        </mc:AlternateContent>
        <mc:AlternateContent xmlns:mc="http://schemas.openxmlformats.org/markup-compatibility/2006">
          <mc:Choice Requires="x14">
            <control shapeId="14347" r:id="rId16" name="Check Box 11">
              <controlPr defaultSize="0" autoFill="0" autoLine="0" autoPict="0">
                <anchor moveWithCells="1">
                  <from>
                    <xdr:col>7</xdr:col>
                    <xdr:colOff>28575</xdr:colOff>
                    <xdr:row>41</xdr:row>
                    <xdr:rowOff>171450</xdr:rowOff>
                  </from>
                  <to>
                    <xdr:col>7</xdr:col>
                    <xdr:colOff>247650</xdr:colOff>
                    <xdr:row>43</xdr:row>
                    <xdr:rowOff>9525</xdr:rowOff>
                  </to>
                </anchor>
              </controlPr>
            </control>
          </mc:Choice>
        </mc:AlternateContent>
        <mc:AlternateContent xmlns:mc="http://schemas.openxmlformats.org/markup-compatibility/2006">
          <mc:Choice Requires="x14">
            <control shapeId="14348" r:id="rId17" name="Check Box 12">
              <controlPr defaultSize="0" autoFill="0" autoLine="0" autoPict="0">
                <anchor moveWithCells="1">
                  <from>
                    <xdr:col>7</xdr:col>
                    <xdr:colOff>28575</xdr:colOff>
                    <xdr:row>39</xdr:row>
                    <xdr:rowOff>85725</xdr:rowOff>
                  </from>
                  <to>
                    <xdr:col>7</xdr:col>
                    <xdr:colOff>247650</xdr:colOff>
                    <xdr:row>40</xdr:row>
                    <xdr:rowOff>114300</xdr:rowOff>
                  </to>
                </anchor>
              </controlPr>
            </control>
          </mc:Choice>
        </mc:AlternateContent>
        <mc:AlternateContent xmlns:mc="http://schemas.openxmlformats.org/markup-compatibility/2006">
          <mc:Choice Requires="x14">
            <control shapeId="14349" r:id="rId18" name="Check Box 13">
              <controlPr defaultSize="0" autoFill="0" autoLine="0" autoPict="0">
                <anchor moveWithCells="1">
                  <from>
                    <xdr:col>7</xdr:col>
                    <xdr:colOff>28575</xdr:colOff>
                    <xdr:row>48</xdr:row>
                    <xdr:rowOff>85725</xdr:rowOff>
                  </from>
                  <to>
                    <xdr:col>7</xdr:col>
                    <xdr:colOff>247650</xdr:colOff>
                    <xdr:row>49</xdr:row>
                    <xdr:rowOff>114300</xdr:rowOff>
                  </to>
                </anchor>
              </controlPr>
            </control>
          </mc:Choice>
        </mc:AlternateContent>
        <mc:AlternateContent xmlns:mc="http://schemas.openxmlformats.org/markup-compatibility/2006">
          <mc:Choice Requires="x14">
            <control shapeId="14350" r:id="rId19" name="Check Box 14">
              <controlPr defaultSize="0" autoFill="0" autoLine="0" autoPict="0">
                <anchor moveWithCells="1">
                  <from>
                    <xdr:col>7</xdr:col>
                    <xdr:colOff>28575</xdr:colOff>
                    <xdr:row>68</xdr:row>
                    <xdr:rowOff>180975</xdr:rowOff>
                  </from>
                  <to>
                    <xdr:col>7</xdr:col>
                    <xdr:colOff>247650</xdr:colOff>
                    <xdr:row>70</xdr:row>
                    <xdr:rowOff>19050</xdr:rowOff>
                  </to>
                </anchor>
              </controlPr>
            </control>
          </mc:Choice>
        </mc:AlternateContent>
        <mc:AlternateContent xmlns:mc="http://schemas.openxmlformats.org/markup-compatibility/2006">
          <mc:Choice Requires="x14">
            <control shapeId="14351" r:id="rId20" name="Check Box 15">
              <controlPr defaultSize="0" autoFill="0" autoLine="0" autoPict="0">
                <anchor moveWithCells="1">
                  <from>
                    <xdr:col>7</xdr:col>
                    <xdr:colOff>28575</xdr:colOff>
                    <xdr:row>72</xdr:row>
                    <xdr:rowOff>95250</xdr:rowOff>
                  </from>
                  <to>
                    <xdr:col>7</xdr:col>
                    <xdr:colOff>247650</xdr:colOff>
                    <xdr:row>73</xdr:row>
                    <xdr:rowOff>123825</xdr:rowOff>
                  </to>
                </anchor>
              </controlPr>
            </control>
          </mc:Choice>
        </mc:AlternateContent>
        <mc:AlternateContent xmlns:mc="http://schemas.openxmlformats.org/markup-compatibility/2006">
          <mc:Choice Requires="x14">
            <control shapeId="14352" r:id="rId21" name="Check Box 16">
              <controlPr defaultSize="0" autoFill="0" autoLine="0" autoPict="0">
                <anchor moveWithCells="1">
                  <from>
                    <xdr:col>7</xdr:col>
                    <xdr:colOff>28575</xdr:colOff>
                    <xdr:row>76</xdr:row>
                    <xdr:rowOff>171450</xdr:rowOff>
                  </from>
                  <to>
                    <xdr:col>7</xdr:col>
                    <xdr:colOff>247650</xdr:colOff>
                    <xdr:row>78</xdr:row>
                    <xdr:rowOff>9525</xdr:rowOff>
                  </to>
                </anchor>
              </controlPr>
            </control>
          </mc:Choice>
        </mc:AlternateContent>
        <mc:AlternateContent xmlns:mc="http://schemas.openxmlformats.org/markup-compatibility/2006">
          <mc:Choice Requires="x14">
            <control shapeId="14353" r:id="rId22" name="Check Box 17">
              <controlPr defaultSize="0" autoFill="0" autoLine="0" autoPict="0">
                <anchor moveWithCells="1">
                  <from>
                    <xdr:col>7</xdr:col>
                    <xdr:colOff>28575</xdr:colOff>
                    <xdr:row>80</xdr:row>
                    <xdr:rowOff>85725</xdr:rowOff>
                  </from>
                  <to>
                    <xdr:col>7</xdr:col>
                    <xdr:colOff>247650</xdr:colOff>
                    <xdr:row>81</xdr:row>
                    <xdr:rowOff>114300</xdr:rowOff>
                  </to>
                </anchor>
              </controlPr>
            </control>
          </mc:Choice>
        </mc:AlternateContent>
        <mc:AlternateContent xmlns:mc="http://schemas.openxmlformats.org/markup-compatibility/2006">
          <mc:Choice Requires="x14">
            <control shapeId="14354" r:id="rId23" name="Check Box 18">
              <controlPr defaultSize="0" autoFill="0" autoLine="0" autoPict="0">
                <anchor moveWithCells="1">
                  <from>
                    <xdr:col>7</xdr:col>
                    <xdr:colOff>28575</xdr:colOff>
                    <xdr:row>82</xdr:row>
                    <xdr:rowOff>76200</xdr:rowOff>
                  </from>
                  <to>
                    <xdr:col>7</xdr:col>
                    <xdr:colOff>247650</xdr:colOff>
                    <xdr:row>83</xdr:row>
                    <xdr:rowOff>104775</xdr:rowOff>
                  </to>
                </anchor>
              </controlPr>
            </control>
          </mc:Choice>
        </mc:AlternateContent>
        <mc:AlternateContent xmlns:mc="http://schemas.openxmlformats.org/markup-compatibility/2006">
          <mc:Choice Requires="x14">
            <control shapeId="14355" r:id="rId24" name="Check Box 19">
              <controlPr defaultSize="0" autoFill="0" autoLine="0" autoPict="0">
                <anchor moveWithCells="1">
                  <from>
                    <xdr:col>7</xdr:col>
                    <xdr:colOff>28575</xdr:colOff>
                    <xdr:row>84</xdr:row>
                    <xdr:rowOff>95250</xdr:rowOff>
                  </from>
                  <to>
                    <xdr:col>7</xdr:col>
                    <xdr:colOff>247650</xdr:colOff>
                    <xdr:row>85</xdr:row>
                    <xdr:rowOff>123825</xdr:rowOff>
                  </to>
                </anchor>
              </controlPr>
            </control>
          </mc:Choice>
        </mc:AlternateContent>
        <mc:AlternateContent xmlns:mc="http://schemas.openxmlformats.org/markup-compatibility/2006">
          <mc:Choice Requires="x14">
            <control shapeId="14356" r:id="rId25" name="Check Box 20">
              <controlPr defaultSize="0" autoFill="0" autoLine="0" autoPict="0">
                <anchor moveWithCells="1">
                  <from>
                    <xdr:col>0</xdr:col>
                    <xdr:colOff>38100</xdr:colOff>
                    <xdr:row>75</xdr:row>
                    <xdr:rowOff>85725</xdr:rowOff>
                  </from>
                  <to>
                    <xdr:col>0</xdr:col>
                    <xdr:colOff>257175</xdr:colOff>
                    <xdr:row>76</xdr:row>
                    <xdr:rowOff>114300</xdr:rowOff>
                  </to>
                </anchor>
              </controlPr>
            </control>
          </mc:Choice>
        </mc:AlternateContent>
        <mc:AlternateContent xmlns:mc="http://schemas.openxmlformats.org/markup-compatibility/2006">
          <mc:Choice Requires="x14">
            <control shapeId="14357" r:id="rId26" name="Check Box 21">
              <controlPr defaultSize="0" autoFill="0" autoLine="0" autoPict="0">
                <anchor moveWithCells="1">
                  <from>
                    <xdr:col>7</xdr:col>
                    <xdr:colOff>28575</xdr:colOff>
                    <xdr:row>66</xdr:row>
                    <xdr:rowOff>85725</xdr:rowOff>
                  </from>
                  <to>
                    <xdr:col>7</xdr:col>
                    <xdr:colOff>247650</xdr:colOff>
                    <xdr:row>67</xdr:row>
                    <xdr:rowOff>114300</xdr:rowOff>
                  </to>
                </anchor>
              </controlPr>
            </control>
          </mc:Choice>
        </mc:AlternateContent>
        <mc:AlternateContent xmlns:mc="http://schemas.openxmlformats.org/markup-compatibility/2006">
          <mc:Choice Requires="x14">
            <control shapeId="14359" r:id="rId27" name="Check Box 23">
              <controlPr defaultSize="0" autoFill="0" autoLine="0" autoPict="0">
                <anchor moveWithCells="1">
                  <from>
                    <xdr:col>0</xdr:col>
                    <xdr:colOff>38100</xdr:colOff>
                    <xdr:row>88</xdr:row>
                    <xdr:rowOff>161925</xdr:rowOff>
                  </from>
                  <to>
                    <xdr:col>0</xdr:col>
                    <xdr:colOff>257175</xdr:colOff>
                    <xdr:row>90</xdr:row>
                    <xdr:rowOff>0</xdr:rowOff>
                  </to>
                </anchor>
              </controlPr>
            </control>
          </mc:Choice>
        </mc:AlternateContent>
        <mc:AlternateContent xmlns:mc="http://schemas.openxmlformats.org/markup-compatibility/2006">
          <mc:Choice Requires="x14">
            <control shapeId="14360" r:id="rId28" name="Check Box 24">
              <controlPr defaultSize="0" autoFill="0" autoLine="0" autoPict="0">
                <anchor moveWithCells="1">
                  <from>
                    <xdr:col>7</xdr:col>
                    <xdr:colOff>28575</xdr:colOff>
                    <xdr:row>86</xdr:row>
                    <xdr:rowOff>66675</xdr:rowOff>
                  </from>
                  <to>
                    <xdr:col>7</xdr:col>
                    <xdr:colOff>247650</xdr:colOff>
                    <xdr:row>87</xdr:row>
                    <xdr:rowOff>95250</xdr:rowOff>
                  </to>
                </anchor>
              </controlPr>
            </control>
          </mc:Choice>
        </mc:AlternateContent>
        <mc:AlternateContent xmlns:mc="http://schemas.openxmlformats.org/markup-compatibility/2006">
          <mc:Choice Requires="x14">
            <control shapeId="14361" r:id="rId29" name="Check Box 25">
              <controlPr defaultSize="0" autoFill="0" autoLine="0" autoPict="0">
                <anchor moveWithCells="1">
                  <from>
                    <xdr:col>7</xdr:col>
                    <xdr:colOff>28575</xdr:colOff>
                    <xdr:row>88</xdr:row>
                    <xdr:rowOff>76200</xdr:rowOff>
                  </from>
                  <to>
                    <xdr:col>7</xdr:col>
                    <xdr:colOff>247650</xdr:colOff>
                    <xdr:row>89</xdr:row>
                    <xdr:rowOff>104775</xdr:rowOff>
                  </to>
                </anchor>
              </controlPr>
            </control>
          </mc:Choice>
        </mc:AlternateContent>
        <mc:AlternateContent xmlns:mc="http://schemas.openxmlformats.org/markup-compatibility/2006">
          <mc:Choice Requires="x14">
            <control shapeId="14362" r:id="rId30" name="Check Box 26">
              <controlPr defaultSize="0" autoFill="0" autoLine="0" autoPict="0">
                <anchor moveWithCells="1">
                  <from>
                    <xdr:col>7</xdr:col>
                    <xdr:colOff>28575</xdr:colOff>
                    <xdr:row>91</xdr:row>
                    <xdr:rowOff>0</xdr:rowOff>
                  </from>
                  <to>
                    <xdr:col>7</xdr:col>
                    <xdr:colOff>247650</xdr:colOff>
                    <xdr:row>92</xdr:row>
                    <xdr:rowOff>28575</xdr:rowOff>
                  </to>
                </anchor>
              </controlPr>
            </control>
          </mc:Choice>
        </mc:AlternateContent>
        <mc:AlternateContent xmlns:mc="http://schemas.openxmlformats.org/markup-compatibility/2006">
          <mc:Choice Requires="x14">
            <control shapeId="14381" r:id="rId31" name="Check Box 45">
              <controlPr defaultSize="0" autoFill="0" autoLine="0" autoPict="0">
                <anchor moveWithCells="1">
                  <from>
                    <xdr:col>0</xdr:col>
                    <xdr:colOff>19050</xdr:colOff>
                    <xdr:row>142</xdr:row>
                    <xdr:rowOff>95250</xdr:rowOff>
                  </from>
                  <to>
                    <xdr:col>0</xdr:col>
                    <xdr:colOff>238125</xdr:colOff>
                    <xdr:row>143</xdr:row>
                    <xdr:rowOff>123825</xdr:rowOff>
                  </to>
                </anchor>
              </controlPr>
            </control>
          </mc:Choice>
        </mc:AlternateContent>
        <mc:AlternateContent xmlns:mc="http://schemas.openxmlformats.org/markup-compatibility/2006">
          <mc:Choice Requires="x14">
            <control shapeId="14384" r:id="rId32" name="Check Box 48">
              <controlPr defaultSize="0" autoFill="0" autoLine="0" autoPict="0">
                <anchor moveWithCells="1">
                  <from>
                    <xdr:col>9</xdr:col>
                    <xdr:colOff>38100</xdr:colOff>
                    <xdr:row>142</xdr:row>
                    <xdr:rowOff>85725</xdr:rowOff>
                  </from>
                  <to>
                    <xdr:col>9</xdr:col>
                    <xdr:colOff>257175</xdr:colOff>
                    <xdr:row>143</xdr:row>
                    <xdr:rowOff>114300</xdr:rowOff>
                  </to>
                </anchor>
              </controlPr>
            </control>
          </mc:Choice>
        </mc:AlternateContent>
        <mc:AlternateContent xmlns:mc="http://schemas.openxmlformats.org/markup-compatibility/2006">
          <mc:Choice Requires="x14">
            <control shapeId="14385" r:id="rId33" name="Check Box 49">
              <controlPr defaultSize="0" autoFill="0" autoLine="0" autoPict="0">
                <anchor moveWithCells="1">
                  <from>
                    <xdr:col>18</xdr:col>
                    <xdr:colOff>28575</xdr:colOff>
                    <xdr:row>142</xdr:row>
                    <xdr:rowOff>76200</xdr:rowOff>
                  </from>
                  <to>
                    <xdr:col>18</xdr:col>
                    <xdr:colOff>247650</xdr:colOff>
                    <xdr:row>143</xdr:row>
                    <xdr:rowOff>104775</xdr:rowOff>
                  </to>
                </anchor>
              </controlPr>
            </control>
          </mc:Choice>
        </mc:AlternateContent>
        <mc:AlternateContent xmlns:mc="http://schemas.openxmlformats.org/markup-compatibility/2006">
          <mc:Choice Requires="x14">
            <control shapeId="14386" r:id="rId34" name="Check Box 50">
              <controlPr defaultSize="0" autoFill="0" autoLine="0" autoPict="0">
                <anchor moveWithCells="1">
                  <from>
                    <xdr:col>0</xdr:col>
                    <xdr:colOff>19050</xdr:colOff>
                    <xdr:row>154</xdr:row>
                    <xdr:rowOff>76200</xdr:rowOff>
                  </from>
                  <to>
                    <xdr:col>0</xdr:col>
                    <xdr:colOff>238125</xdr:colOff>
                    <xdr:row>155</xdr:row>
                    <xdr:rowOff>104775</xdr:rowOff>
                  </to>
                </anchor>
              </controlPr>
            </control>
          </mc:Choice>
        </mc:AlternateContent>
        <mc:AlternateContent xmlns:mc="http://schemas.openxmlformats.org/markup-compatibility/2006">
          <mc:Choice Requires="x14">
            <control shapeId="14387" r:id="rId35" name="Check Box 51">
              <controlPr defaultSize="0" autoFill="0" autoLine="0" autoPict="0">
                <anchor moveWithCells="1">
                  <from>
                    <xdr:col>9</xdr:col>
                    <xdr:colOff>19050</xdr:colOff>
                    <xdr:row>154</xdr:row>
                    <xdr:rowOff>85725</xdr:rowOff>
                  </from>
                  <to>
                    <xdr:col>9</xdr:col>
                    <xdr:colOff>238125</xdr:colOff>
                    <xdr:row>155</xdr:row>
                    <xdr:rowOff>114300</xdr:rowOff>
                  </to>
                </anchor>
              </controlPr>
            </control>
          </mc:Choice>
        </mc:AlternateContent>
        <mc:AlternateContent xmlns:mc="http://schemas.openxmlformats.org/markup-compatibility/2006">
          <mc:Choice Requires="x14">
            <control shapeId="14388" r:id="rId36" name="Check Box 52">
              <controlPr defaultSize="0" autoFill="0" autoLine="0" autoPict="0">
                <anchor moveWithCells="1">
                  <from>
                    <xdr:col>18</xdr:col>
                    <xdr:colOff>57150</xdr:colOff>
                    <xdr:row>154</xdr:row>
                    <xdr:rowOff>76200</xdr:rowOff>
                  </from>
                  <to>
                    <xdr:col>18</xdr:col>
                    <xdr:colOff>257175</xdr:colOff>
                    <xdr:row>155</xdr:row>
                    <xdr:rowOff>104775</xdr:rowOff>
                  </to>
                </anchor>
              </controlPr>
            </control>
          </mc:Choice>
        </mc:AlternateContent>
        <mc:AlternateContent xmlns:mc="http://schemas.openxmlformats.org/markup-compatibility/2006">
          <mc:Choice Requires="x14">
            <control shapeId="14389" r:id="rId37" name="Check Box 53">
              <controlPr defaultSize="0" autoFill="0" autoLine="0" autoPict="0">
                <anchor moveWithCells="1">
                  <from>
                    <xdr:col>0</xdr:col>
                    <xdr:colOff>38100</xdr:colOff>
                    <xdr:row>166</xdr:row>
                    <xdr:rowOff>38100</xdr:rowOff>
                  </from>
                  <to>
                    <xdr:col>0</xdr:col>
                    <xdr:colOff>257175</xdr:colOff>
                    <xdr:row>167</xdr:row>
                    <xdr:rowOff>66675</xdr:rowOff>
                  </to>
                </anchor>
              </controlPr>
            </control>
          </mc:Choice>
        </mc:AlternateContent>
        <mc:AlternateContent xmlns:mc="http://schemas.openxmlformats.org/markup-compatibility/2006">
          <mc:Choice Requires="x14">
            <control shapeId="14390" r:id="rId38" name="Check Box 54">
              <controlPr defaultSize="0" autoFill="0" autoLine="0" autoPict="0">
                <anchor moveWithCells="1">
                  <from>
                    <xdr:col>9</xdr:col>
                    <xdr:colOff>57150</xdr:colOff>
                    <xdr:row>166</xdr:row>
                    <xdr:rowOff>38100</xdr:rowOff>
                  </from>
                  <to>
                    <xdr:col>10</xdr:col>
                    <xdr:colOff>9525</xdr:colOff>
                    <xdr:row>167</xdr:row>
                    <xdr:rowOff>66675</xdr:rowOff>
                  </to>
                </anchor>
              </controlPr>
            </control>
          </mc:Choice>
        </mc:AlternateContent>
        <mc:AlternateContent xmlns:mc="http://schemas.openxmlformats.org/markup-compatibility/2006">
          <mc:Choice Requires="x14">
            <control shapeId="14391" r:id="rId39" name="Check Box 55">
              <controlPr defaultSize="0" autoFill="0" autoLine="0" autoPict="0">
                <anchor moveWithCells="1">
                  <from>
                    <xdr:col>18</xdr:col>
                    <xdr:colOff>38100</xdr:colOff>
                    <xdr:row>166</xdr:row>
                    <xdr:rowOff>47625</xdr:rowOff>
                  </from>
                  <to>
                    <xdr:col>18</xdr:col>
                    <xdr:colOff>247650</xdr:colOff>
                    <xdr:row>167</xdr:row>
                    <xdr:rowOff>76200</xdr:rowOff>
                  </to>
                </anchor>
              </controlPr>
            </control>
          </mc:Choice>
        </mc:AlternateContent>
        <mc:AlternateContent xmlns:mc="http://schemas.openxmlformats.org/markup-compatibility/2006">
          <mc:Choice Requires="x14">
            <control shapeId="14392" r:id="rId40" name="Check Box 56">
              <controlPr defaultSize="0" autoFill="0" autoLine="0" autoPict="0">
                <anchor moveWithCells="1">
                  <from>
                    <xdr:col>0</xdr:col>
                    <xdr:colOff>47625</xdr:colOff>
                    <xdr:row>179</xdr:row>
                    <xdr:rowOff>28575</xdr:rowOff>
                  </from>
                  <to>
                    <xdr:col>1</xdr:col>
                    <xdr:colOff>0</xdr:colOff>
                    <xdr:row>180</xdr:row>
                    <xdr:rowOff>57150</xdr:rowOff>
                  </to>
                </anchor>
              </controlPr>
            </control>
          </mc:Choice>
        </mc:AlternateContent>
        <mc:AlternateContent xmlns:mc="http://schemas.openxmlformats.org/markup-compatibility/2006">
          <mc:Choice Requires="x14">
            <control shapeId="14393" r:id="rId41" name="Check Box 57">
              <controlPr defaultSize="0" autoFill="0" autoLine="0" autoPict="0">
                <anchor moveWithCells="1">
                  <from>
                    <xdr:col>9</xdr:col>
                    <xdr:colOff>38100</xdr:colOff>
                    <xdr:row>179</xdr:row>
                    <xdr:rowOff>38100</xdr:rowOff>
                  </from>
                  <to>
                    <xdr:col>9</xdr:col>
                    <xdr:colOff>257175</xdr:colOff>
                    <xdr:row>180</xdr:row>
                    <xdr:rowOff>66675</xdr:rowOff>
                  </to>
                </anchor>
              </controlPr>
            </control>
          </mc:Choice>
        </mc:AlternateContent>
        <mc:AlternateContent xmlns:mc="http://schemas.openxmlformats.org/markup-compatibility/2006">
          <mc:Choice Requires="x14">
            <control shapeId="14394" r:id="rId42" name="Check Box 58">
              <controlPr defaultSize="0" autoFill="0" autoLine="0" autoPict="0">
                <anchor moveWithCells="1">
                  <from>
                    <xdr:col>18</xdr:col>
                    <xdr:colOff>57150</xdr:colOff>
                    <xdr:row>179</xdr:row>
                    <xdr:rowOff>47625</xdr:rowOff>
                  </from>
                  <to>
                    <xdr:col>18</xdr:col>
                    <xdr:colOff>257175</xdr:colOff>
                    <xdr:row>180</xdr:row>
                    <xdr:rowOff>76200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Z665"/>
  <sheetViews>
    <sheetView view="pageBreakPreview" topLeftCell="A439" zoomScale="85" zoomScaleNormal="100" zoomScaleSheetLayoutView="85" workbookViewId="0">
      <selection activeCell="AB93" sqref="AB93"/>
    </sheetView>
  </sheetViews>
  <sheetFormatPr defaultRowHeight="15" x14ac:dyDescent="0.25"/>
  <cols>
    <col min="1" max="16" width="3.7109375" customWidth="1"/>
    <col min="17" max="17" width="5.85546875" customWidth="1"/>
    <col min="18" max="18" width="3" customWidth="1"/>
    <col min="19" max="19" width="5.5703125" customWidth="1"/>
    <col min="20" max="20" width="2.28515625" customWidth="1"/>
    <col min="21" max="21" width="5.7109375" customWidth="1"/>
    <col min="22" max="26" width="3.7109375" customWidth="1"/>
  </cols>
  <sheetData>
    <row r="1" spans="1:26" x14ac:dyDescent="0.25">
      <c r="O1" s="533" t="s">
        <v>228</v>
      </c>
      <c r="P1" s="533"/>
      <c r="Q1" s="533"/>
      <c r="R1" s="533"/>
      <c r="S1" s="533"/>
      <c r="T1" s="533"/>
      <c r="U1" s="533"/>
      <c r="V1" s="533"/>
      <c r="W1" s="533"/>
      <c r="X1" s="533"/>
      <c r="Y1" s="533"/>
      <c r="Z1" s="533"/>
    </row>
    <row r="2" spans="1:26" ht="15" customHeight="1" x14ac:dyDescent="0.25">
      <c r="A2" s="444"/>
      <c r="B2" s="444"/>
      <c r="C2" s="444"/>
      <c r="D2" s="444"/>
      <c r="E2" s="444"/>
      <c r="F2" s="444"/>
      <c r="G2" s="444"/>
      <c r="H2" s="444"/>
      <c r="I2" s="444"/>
      <c r="J2" s="444"/>
      <c r="K2" s="444"/>
      <c r="L2" s="444"/>
      <c r="M2" s="444"/>
      <c r="N2" s="444"/>
      <c r="O2" s="533"/>
      <c r="P2" s="533"/>
      <c r="Q2" s="533"/>
      <c r="R2" s="533"/>
      <c r="S2" s="533"/>
      <c r="T2" s="533"/>
      <c r="U2" s="533"/>
      <c r="V2" s="533"/>
      <c r="W2" s="533"/>
      <c r="X2" s="533"/>
      <c r="Y2" s="533"/>
      <c r="Z2" s="533"/>
    </row>
    <row r="3" spans="1:26" ht="15" customHeight="1" x14ac:dyDescent="0.25">
      <c r="A3" s="444"/>
      <c r="B3" s="444"/>
      <c r="C3" s="444"/>
      <c r="D3" s="444"/>
      <c r="E3" s="444"/>
      <c r="F3" s="444"/>
      <c r="G3" s="444"/>
      <c r="H3" s="444"/>
      <c r="I3" s="444"/>
      <c r="J3" s="444"/>
      <c r="K3" s="444"/>
      <c r="L3" s="444"/>
      <c r="M3" s="444"/>
      <c r="N3" s="444"/>
      <c r="O3" s="533"/>
      <c r="P3" s="533"/>
      <c r="Q3" s="533"/>
      <c r="R3" s="533"/>
      <c r="S3" s="533"/>
      <c r="T3" s="533"/>
      <c r="U3" s="533"/>
      <c r="V3" s="533"/>
      <c r="W3" s="533"/>
      <c r="X3" s="533"/>
      <c r="Y3" s="533"/>
      <c r="Z3" s="533"/>
    </row>
    <row r="4" spans="1:26" x14ac:dyDescent="0.25">
      <c r="A4" s="444"/>
      <c r="B4" s="444"/>
      <c r="C4" s="444"/>
      <c r="D4" s="444"/>
      <c r="E4" s="444"/>
      <c r="F4" s="444"/>
      <c r="G4" s="444"/>
      <c r="H4" s="444"/>
      <c r="I4" s="444"/>
      <c r="J4" s="444"/>
      <c r="K4" s="444"/>
      <c r="L4" s="444"/>
      <c r="M4" s="444"/>
      <c r="N4" s="444"/>
      <c r="O4" s="462" t="str">
        <f>'Наряд на РПО'!D213</f>
        <v>Temporary the head of the site</v>
      </c>
      <c r="P4" s="462"/>
      <c r="Q4" s="462"/>
      <c r="R4" s="462"/>
      <c r="S4" s="462"/>
      <c r="T4" s="462"/>
      <c r="U4" s="462"/>
      <c r="V4" s="462"/>
      <c r="W4" s="462"/>
      <c r="X4" s="462"/>
      <c r="Y4" s="462"/>
      <c r="Z4" s="462"/>
    </row>
    <row r="5" spans="1:26" x14ac:dyDescent="0.25">
      <c r="A5" s="444"/>
      <c r="B5" s="444"/>
      <c r="C5" s="444"/>
      <c r="D5" s="444"/>
      <c r="E5" s="444"/>
      <c r="F5" s="444"/>
      <c r="G5" s="444"/>
      <c r="H5" s="444"/>
      <c r="I5" s="444"/>
      <c r="J5" s="444"/>
      <c r="K5" s="444"/>
      <c r="L5" s="444"/>
      <c r="M5" s="444"/>
      <c r="N5" s="444"/>
      <c r="O5" s="445"/>
      <c r="P5" s="445"/>
      <c r="Q5" s="445"/>
      <c r="R5" s="445"/>
      <c r="S5" s="445"/>
      <c r="T5" s="445"/>
      <c r="U5" s="445"/>
      <c r="V5" s="445"/>
      <c r="W5" s="445"/>
      <c r="X5" s="445"/>
      <c r="Y5" s="445"/>
      <c r="Z5" s="445"/>
    </row>
    <row r="6" spans="1:26" x14ac:dyDescent="0.25">
      <c r="A6" s="444"/>
      <c r="B6" s="444"/>
      <c r="C6" s="444"/>
      <c r="D6" s="444"/>
      <c r="E6" s="444"/>
      <c r="F6" s="444"/>
      <c r="G6" s="444"/>
      <c r="H6" s="444"/>
      <c r="I6" s="444"/>
      <c r="J6" s="444"/>
      <c r="K6" s="444"/>
      <c r="L6" s="444"/>
      <c r="M6" s="444"/>
      <c r="N6" s="444"/>
      <c r="O6" s="534" t="s">
        <v>225</v>
      </c>
      <c r="P6" s="534"/>
      <c r="Q6" s="534"/>
      <c r="R6" s="534"/>
      <c r="S6" s="534"/>
      <c r="T6" s="534"/>
      <c r="U6" s="534"/>
      <c r="V6" s="534"/>
      <c r="W6" s="534"/>
      <c r="X6" s="534"/>
      <c r="Y6" s="534"/>
      <c r="Z6" s="534"/>
    </row>
    <row r="7" spans="1:26" x14ac:dyDescent="0.25">
      <c r="A7" s="444"/>
      <c r="B7" s="444"/>
      <c r="C7" s="444"/>
      <c r="D7" s="444"/>
      <c r="E7" s="444"/>
      <c r="F7" s="444"/>
      <c r="G7" s="444"/>
      <c r="H7" s="444"/>
      <c r="I7" s="444"/>
      <c r="J7" s="444"/>
      <c r="K7" s="444"/>
      <c r="L7" s="444"/>
      <c r="M7" s="444"/>
      <c r="N7" s="444"/>
      <c r="O7" s="462"/>
      <c r="P7" s="462"/>
      <c r="Q7" s="462"/>
      <c r="R7" s="462"/>
      <c r="S7" s="462"/>
      <c r="T7" s="462" t="str">
        <f>'Наряд на РПО'!K213</f>
        <v>Alferov A.V.</v>
      </c>
      <c r="U7" s="462"/>
      <c r="V7" s="462"/>
      <c r="W7" s="462"/>
      <c r="X7" s="462"/>
      <c r="Y7" s="462"/>
      <c r="Z7" s="462"/>
    </row>
    <row r="8" spans="1:26" x14ac:dyDescent="0.25">
      <c r="A8" s="444"/>
      <c r="B8" s="444"/>
      <c r="C8" s="444"/>
      <c r="D8" s="444"/>
      <c r="E8" s="444"/>
      <c r="F8" s="444"/>
      <c r="G8" s="444"/>
      <c r="H8" s="444"/>
      <c r="I8" s="444"/>
      <c r="J8" s="444"/>
      <c r="K8" s="444"/>
      <c r="L8" s="444"/>
      <c r="M8" s="444"/>
      <c r="N8" s="444"/>
      <c r="O8" s="445"/>
      <c r="P8" s="445"/>
      <c r="Q8" s="445"/>
      <c r="R8" s="445"/>
      <c r="S8" s="462"/>
      <c r="T8" s="445"/>
      <c r="U8" s="445"/>
      <c r="V8" s="445"/>
      <c r="W8" s="445"/>
      <c r="X8" s="445"/>
      <c r="Y8" s="445"/>
      <c r="Z8" s="445"/>
    </row>
    <row r="9" spans="1:26" x14ac:dyDescent="0.25">
      <c r="A9" s="444"/>
      <c r="B9" s="444"/>
      <c r="C9" s="444"/>
      <c r="D9" s="444"/>
      <c r="E9" s="444"/>
      <c r="F9" s="444"/>
      <c r="G9" s="444"/>
      <c r="H9" s="444"/>
      <c r="I9" s="444"/>
      <c r="J9" s="444"/>
      <c r="K9" s="444"/>
      <c r="L9" s="444"/>
      <c r="M9" s="444"/>
      <c r="N9" s="444"/>
      <c r="O9" s="237" t="s">
        <v>226</v>
      </c>
      <c r="P9" s="237"/>
      <c r="Q9" s="237"/>
      <c r="R9" s="237"/>
      <c r="S9" s="462"/>
      <c r="T9" s="396" t="s">
        <v>81</v>
      </c>
      <c r="U9" s="396"/>
      <c r="V9" s="396"/>
      <c r="W9" s="396"/>
      <c r="X9" s="396"/>
      <c r="Y9" s="396"/>
      <c r="Z9" s="396"/>
    </row>
    <row r="10" spans="1:26" x14ac:dyDescent="0.25">
      <c r="A10" s="444"/>
      <c r="B10" s="444"/>
      <c r="C10" s="444"/>
      <c r="D10" s="444"/>
      <c r="E10" s="444"/>
      <c r="F10" s="444"/>
      <c r="G10" s="444"/>
      <c r="H10" s="444"/>
      <c r="I10" s="444"/>
      <c r="J10" s="444"/>
      <c r="K10" s="444"/>
      <c r="L10" s="444"/>
      <c r="M10" s="444"/>
      <c r="N10" s="444"/>
      <c r="O10" s="444"/>
      <c r="P10" s="444"/>
      <c r="Q10" s="444"/>
      <c r="R10" s="444"/>
      <c r="S10" s="444"/>
      <c r="T10" s="444"/>
      <c r="U10" s="471">
        <f ca="1">'Наряд на РПО'!E8</f>
        <v>46316</v>
      </c>
      <c r="V10" s="462"/>
      <c r="W10" s="462"/>
      <c r="X10" s="462"/>
      <c r="Y10" s="462"/>
      <c r="Z10" s="462"/>
    </row>
    <row r="11" spans="1:26" x14ac:dyDescent="0.25">
      <c r="A11" s="444"/>
      <c r="B11" s="444"/>
      <c r="C11" s="444"/>
      <c r="D11" s="444"/>
      <c r="E11" s="444"/>
      <c r="F11" s="444"/>
      <c r="G11" s="444"/>
      <c r="H11" s="444"/>
      <c r="I11" s="444"/>
      <c r="J11" s="444"/>
      <c r="K11" s="444"/>
      <c r="L11" s="444"/>
      <c r="M11" s="444"/>
      <c r="N11" s="444"/>
      <c r="O11" s="444"/>
      <c r="P11" s="444"/>
      <c r="Q11" s="444"/>
      <c r="R11" s="444"/>
      <c r="S11" s="444"/>
      <c r="T11" s="444"/>
      <c r="U11" s="445"/>
      <c r="V11" s="445"/>
      <c r="W11" s="445"/>
      <c r="X11" s="445"/>
      <c r="Y11" s="445"/>
      <c r="Z11" s="445"/>
    </row>
    <row r="12" spans="1:26" x14ac:dyDescent="0.25">
      <c r="A12" s="445"/>
      <c r="B12" s="445"/>
      <c r="C12" s="445"/>
      <c r="D12" s="445"/>
      <c r="E12" s="445"/>
      <c r="F12" s="445"/>
      <c r="G12" s="445"/>
      <c r="H12" s="445"/>
      <c r="I12" s="445"/>
      <c r="J12" s="445"/>
      <c r="K12" s="445"/>
      <c r="L12" s="445"/>
      <c r="M12" s="445"/>
      <c r="N12" s="445"/>
      <c r="O12" s="445"/>
      <c r="P12" s="445"/>
      <c r="Q12" s="445"/>
      <c r="R12" s="445"/>
      <c r="S12" s="445"/>
      <c r="T12" s="445"/>
      <c r="U12" s="469" t="s">
        <v>227</v>
      </c>
      <c r="V12" s="469"/>
      <c r="W12" s="469"/>
      <c r="X12" s="469"/>
      <c r="Y12" s="469"/>
      <c r="Z12" s="469"/>
    </row>
    <row r="13" spans="1:26" x14ac:dyDescent="0.25">
      <c r="A13" s="527" t="s">
        <v>427</v>
      </c>
      <c r="B13" s="528"/>
      <c r="C13" s="528"/>
      <c r="D13" s="528"/>
      <c r="E13" s="528"/>
      <c r="F13" s="528"/>
      <c r="G13" s="528"/>
      <c r="H13" s="528"/>
      <c r="I13" s="528"/>
      <c r="J13" s="528"/>
      <c r="K13" s="528"/>
      <c r="L13" s="528"/>
      <c r="M13" s="528"/>
      <c r="N13" s="528"/>
      <c r="O13" s="528"/>
      <c r="P13" s="528"/>
      <c r="Q13" s="528"/>
      <c r="R13" s="528"/>
      <c r="S13" s="528"/>
      <c r="T13" s="528"/>
      <c r="U13" s="528"/>
      <c r="V13" s="528"/>
      <c r="W13" s="528"/>
      <c r="X13" s="528"/>
      <c r="Y13" s="528"/>
      <c r="Z13" s="529"/>
    </row>
    <row r="14" spans="1:26" x14ac:dyDescent="0.25">
      <c r="A14" s="530"/>
      <c r="B14" s="531"/>
      <c r="C14" s="531"/>
      <c r="D14" s="531"/>
      <c r="E14" s="531"/>
      <c r="F14" s="531"/>
      <c r="G14" s="531"/>
      <c r="H14" s="531"/>
      <c r="I14" s="531"/>
      <c r="J14" s="531"/>
      <c r="K14" s="531"/>
      <c r="L14" s="531"/>
      <c r="M14" s="531"/>
      <c r="N14" s="531"/>
      <c r="O14" s="531"/>
      <c r="P14" s="531"/>
      <c r="Q14" s="531"/>
      <c r="R14" s="531"/>
      <c r="S14" s="531"/>
      <c r="T14" s="531"/>
      <c r="U14" s="531"/>
      <c r="V14" s="531"/>
      <c r="W14" s="531"/>
      <c r="X14" s="531"/>
      <c r="Y14" s="531"/>
      <c r="Z14" s="532"/>
    </row>
    <row r="15" spans="1:26" x14ac:dyDescent="0.25">
      <c r="A15" s="530"/>
      <c r="B15" s="531"/>
      <c r="C15" s="531"/>
      <c r="D15" s="531"/>
      <c r="E15" s="531"/>
      <c r="F15" s="531"/>
      <c r="G15" s="531"/>
      <c r="H15" s="531"/>
      <c r="I15" s="531"/>
      <c r="J15" s="531"/>
      <c r="K15" s="531"/>
      <c r="L15" s="531"/>
      <c r="M15" s="531"/>
      <c r="N15" s="531"/>
      <c r="O15" s="531"/>
      <c r="P15" s="531"/>
      <c r="Q15" s="531"/>
      <c r="R15" s="531"/>
      <c r="S15" s="531"/>
      <c r="T15" s="531"/>
      <c r="U15" s="531"/>
      <c r="V15" s="531"/>
      <c r="W15" s="531"/>
      <c r="X15" s="531"/>
      <c r="Y15" s="531"/>
      <c r="Z15" s="532"/>
    </row>
    <row r="16" spans="1:26" x14ac:dyDescent="0.25">
      <c r="A16" s="530"/>
      <c r="B16" s="531"/>
      <c r="C16" s="531"/>
      <c r="D16" s="531"/>
      <c r="E16" s="531"/>
      <c r="F16" s="531"/>
      <c r="G16" s="531"/>
      <c r="H16" s="531"/>
      <c r="I16" s="531"/>
      <c r="J16" s="531"/>
      <c r="K16" s="531"/>
      <c r="L16" s="531"/>
      <c r="M16" s="531"/>
      <c r="N16" s="531"/>
      <c r="O16" s="531"/>
      <c r="P16" s="531"/>
      <c r="Q16" s="531"/>
      <c r="R16" s="531"/>
      <c r="S16" s="531"/>
      <c r="T16" s="531"/>
      <c r="U16" s="531"/>
      <c r="V16" s="531"/>
      <c r="W16" s="531"/>
      <c r="X16" s="531"/>
      <c r="Y16" s="531"/>
      <c r="Z16" s="532"/>
    </row>
    <row r="17" spans="1:26" x14ac:dyDescent="0.25">
      <c r="A17" s="530"/>
      <c r="B17" s="531"/>
      <c r="C17" s="531"/>
      <c r="D17" s="531"/>
      <c r="E17" s="531"/>
      <c r="F17" s="531"/>
      <c r="G17" s="531"/>
      <c r="H17" s="531"/>
      <c r="I17" s="531"/>
      <c r="J17" s="531"/>
      <c r="K17" s="531"/>
      <c r="L17" s="531"/>
      <c r="M17" s="531"/>
      <c r="N17" s="531"/>
      <c r="O17" s="531"/>
      <c r="P17" s="531"/>
      <c r="Q17" s="531"/>
      <c r="R17" s="531"/>
      <c r="S17" s="531"/>
      <c r="T17" s="531"/>
      <c r="U17" s="531"/>
      <c r="V17" s="531"/>
      <c r="W17" s="531"/>
      <c r="X17" s="531"/>
      <c r="Y17" s="531"/>
      <c r="Z17" s="532"/>
    </row>
    <row r="18" spans="1:26" x14ac:dyDescent="0.25">
      <c r="A18" s="530"/>
      <c r="B18" s="531"/>
      <c r="C18" s="531"/>
      <c r="D18" s="531"/>
      <c r="E18" s="531"/>
      <c r="F18" s="531"/>
      <c r="G18" s="531"/>
      <c r="H18" s="531"/>
      <c r="I18" s="531"/>
      <c r="J18" s="531"/>
      <c r="K18" s="531"/>
      <c r="L18" s="531"/>
      <c r="M18" s="531"/>
      <c r="N18" s="531"/>
      <c r="O18" s="531"/>
      <c r="P18" s="531"/>
      <c r="Q18" s="531"/>
      <c r="R18" s="531"/>
      <c r="S18" s="531"/>
      <c r="T18" s="531"/>
      <c r="U18" s="531"/>
      <c r="V18" s="531"/>
      <c r="W18" s="531"/>
      <c r="X18" s="531"/>
      <c r="Y18" s="531"/>
      <c r="Z18" s="532"/>
    </row>
    <row r="19" spans="1:26" ht="15" customHeight="1" x14ac:dyDescent="0.25">
      <c r="A19" s="461"/>
      <c r="B19" s="462"/>
      <c r="C19" s="462"/>
      <c r="D19" s="462"/>
      <c r="E19" s="462"/>
      <c r="F19" s="462"/>
      <c r="G19" s="462"/>
      <c r="H19" s="462"/>
      <c r="I19" s="446" t="s">
        <v>428</v>
      </c>
      <c r="J19" s="447"/>
      <c r="K19" s="447"/>
      <c r="L19" s="447"/>
      <c r="M19" s="447"/>
      <c r="N19" s="447"/>
      <c r="O19" s="447"/>
      <c r="P19" s="447"/>
      <c r="Q19" s="472"/>
      <c r="R19" s="472" t="s">
        <v>442</v>
      </c>
      <c r="S19" s="472"/>
      <c r="T19" s="472"/>
      <c r="U19" s="472"/>
      <c r="V19" s="462"/>
      <c r="W19" s="462"/>
      <c r="X19" s="462"/>
      <c r="Y19" s="462"/>
      <c r="Z19" s="493"/>
    </row>
    <row r="20" spans="1:26" ht="15" customHeight="1" x14ac:dyDescent="0.25">
      <c r="A20" s="461"/>
      <c r="B20" s="462"/>
      <c r="C20" s="462"/>
      <c r="D20" s="462"/>
      <c r="E20" s="462"/>
      <c r="F20" s="462"/>
      <c r="G20" s="462"/>
      <c r="H20" s="462"/>
      <c r="I20" s="447"/>
      <c r="J20" s="447"/>
      <c r="K20" s="447"/>
      <c r="L20" s="447"/>
      <c r="M20" s="447"/>
      <c r="N20" s="447"/>
      <c r="O20" s="447"/>
      <c r="P20" s="447"/>
      <c r="Q20" s="472"/>
      <c r="R20" s="472"/>
      <c r="S20" s="472"/>
      <c r="T20" s="472"/>
      <c r="U20" s="472"/>
      <c r="V20" s="462"/>
      <c r="W20" s="462"/>
      <c r="X20" s="462"/>
      <c r="Y20" s="462"/>
      <c r="Z20" s="493"/>
    </row>
    <row r="21" spans="1:26" x14ac:dyDescent="0.25">
      <c r="A21" s="554" t="s">
        <v>429</v>
      </c>
      <c r="B21" s="555"/>
      <c r="C21" s="555"/>
      <c r="D21" s="555"/>
      <c r="E21" s="555"/>
      <c r="F21" s="555"/>
      <c r="G21" s="555"/>
      <c r="H21" s="555"/>
      <c r="I21" s="555"/>
      <c r="J21" s="555"/>
      <c r="K21" s="555"/>
      <c r="L21" s="555"/>
      <c r="M21" s="555"/>
      <c r="N21" s="555"/>
      <c r="O21" s="555"/>
      <c r="P21" s="555"/>
      <c r="Q21" s="555"/>
      <c r="R21" s="555"/>
      <c r="S21" s="555"/>
      <c r="T21" s="555"/>
      <c r="U21" s="555"/>
      <c r="V21" s="555"/>
      <c r="W21" s="555"/>
      <c r="X21" s="555"/>
      <c r="Y21" s="555"/>
      <c r="Z21" s="556"/>
    </row>
    <row r="22" spans="1:26" x14ac:dyDescent="0.25">
      <c r="A22" s="557"/>
      <c r="B22" s="558"/>
      <c r="C22" s="558"/>
      <c r="D22" s="558"/>
      <c r="E22" s="558"/>
      <c r="F22" s="558"/>
      <c r="G22" s="558"/>
      <c r="H22" s="558"/>
      <c r="I22" s="558"/>
      <c r="J22" s="558"/>
      <c r="K22" s="558"/>
      <c r="L22" s="558"/>
      <c r="M22" s="558"/>
      <c r="N22" s="558"/>
      <c r="O22" s="558"/>
      <c r="P22" s="558"/>
      <c r="Q22" s="558"/>
      <c r="R22" s="558"/>
      <c r="S22" s="558"/>
      <c r="T22" s="558"/>
      <c r="U22" s="558"/>
      <c r="V22" s="558"/>
      <c r="W22" s="558"/>
      <c r="X22" s="558"/>
      <c r="Y22" s="558"/>
      <c r="Z22" s="559"/>
    </row>
    <row r="23" spans="1:26" x14ac:dyDescent="0.25">
      <c r="A23" s="535" t="s">
        <v>60</v>
      </c>
      <c r="B23" s="537" t="s">
        <v>187</v>
      </c>
      <c r="C23" s="560"/>
      <c r="D23" s="560"/>
      <c r="E23" s="560"/>
      <c r="F23" s="560"/>
      <c r="G23" s="561"/>
      <c r="H23" s="541" t="str">
        <f>'Наряд на РПО'!H18</f>
        <v>Ремонт дефектов поверхностей ЖК, бетонной смесью или ремонтным составом/Repair of LCD surface defects with concrete mixture or repair compound</v>
      </c>
      <c r="I23" s="542"/>
      <c r="J23" s="542"/>
      <c r="K23" s="542"/>
      <c r="L23" s="542"/>
      <c r="M23" s="542"/>
      <c r="N23" s="542"/>
      <c r="O23" s="542"/>
      <c r="P23" s="542"/>
      <c r="Q23" s="542"/>
      <c r="R23" s="542"/>
      <c r="S23" s="542"/>
      <c r="T23" s="542"/>
      <c r="U23" s="542"/>
      <c r="V23" s="542"/>
      <c r="W23" s="542"/>
      <c r="X23" s="542"/>
      <c r="Y23" s="542"/>
      <c r="Z23" s="543"/>
    </row>
    <row r="24" spans="1:26" ht="30.75" customHeight="1" x14ac:dyDescent="0.25">
      <c r="A24" s="536"/>
      <c r="B24" s="562"/>
      <c r="C24" s="562"/>
      <c r="D24" s="562"/>
      <c r="E24" s="562"/>
      <c r="F24" s="562"/>
      <c r="G24" s="563"/>
      <c r="H24" s="544"/>
      <c r="I24" s="545"/>
      <c r="J24" s="545"/>
      <c r="K24" s="545"/>
      <c r="L24" s="545"/>
      <c r="M24" s="545"/>
      <c r="N24" s="545"/>
      <c r="O24" s="545"/>
      <c r="P24" s="545"/>
      <c r="Q24" s="545"/>
      <c r="R24" s="545"/>
      <c r="S24" s="545"/>
      <c r="T24" s="545"/>
      <c r="U24" s="545"/>
      <c r="V24" s="545"/>
      <c r="W24" s="545"/>
      <c r="X24" s="545"/>
      <c r="Y24" s="545"/>
      <c r="Z24" s="546"/>
    </row>
    <row r="25" spans="1:26" x14ac:dyDescent="0.25">
      <c r="A25" s="535" t="s">
        <v>61</v>
      </c>
      <c r="B25" s="537" t="s">
        <v>188</v>
      </c>
      <c r="C25" s="537"/>
      <c r="D25" s="537"/>
      <c r="E25" s="537"/>
      <c r="F25" s="537"/>
      <c r="G25" s="537"/>
      <c r="H25" s="538"/>
      <c r="I25" s="455" t="str">
        <f>'Наряд на РПО'!H20</f>
        <v>10UJA from elev. -0.100/ +6.800</v>
      </c>
      <c r="J25" s="456"/>
      <c r="K25" s="456"/>
      <c r="L25" s="456"/>
      <c r="M25" s="456"/>
      <c r="N25" s="456"/>
      <c r="O25" s="456"/>
      <c r="P25" s="456"/>
      <c r="Q25" s="456"/>
      <c r="R25" s="456"/>
      <c r="S25" s="456"/>
      <c r="T25" s="456"/>
      <c r="U25" s="456"/>
      <c r="V25" s="456"/>
      <c r="W25" s="456"/>
      <c r="X25" s="456"/>
      <c r="Y25" s="456"/>
      <c r="Z25" s="457"/>
    </row>
    <row r="26" spans="1:26" x14ac:dyDescent="0.25">
      <c r="A26" s="536"/>
      <c r="B26" s="539"/>
      <c r="C26" s="539"/>
      <c r="D26" s="539"/>
      <c r="E26" s="539"/>
      <c r="F26" s="539"/>
      <c r="G26" s="539"/>
      <c r="H26" s="540"/>
      <c r="I26" s="458"/>
      <c r="J26" s="459"/>
      <c r="K26" s="459"/>
      <c r="L26" s="459"/>
      <c r="M26" s="459"/>
      <c r="N26" s="459"/>
      <c r="O26" s="459"/>
      <c r="P26" s="459"/>
      <c r="Q26" s="459"/>
      <c r="R26" s="459"/>
      <c r="S26" s="459"/>
      <c r="T26" s="459"/>
      <c r="U26" s="459"/>
      <c r="V26" s="459"/>
      <c r="W26" s="459"/>
      <c r="X26" s="459"/>
      <c r="Y26" s="459"/>
      <c r="Z26" s="460"/>
    </row>
    <row r="27" spans="1:26" x14ac:dyDescent="0.25">
      <c r="A27" s="535" t="s">
        <v>41</v>
      </c>
      <c r="B27" s="537" t="s">
        <v>189</v>
      </c>
      <c r="C27" s="537"/>
      <c r="D27" s="537"/>
      <c r="E27" s="537"/>
      <c r="F27" s="537"/>
      <c r="G27" s="537"/>
      <c r="H27" s="537"/>
      <c r="I27" s="537"/>
      <c r="J27" s="537"/>
      <c r="K27" s="537"/>
      <c r="L27" s="537"/>
      <c r="M27" s="537"/>
      <c r="N27" s="537"/>
      <c r="O27" s="537"/>
      <c r="P27" s="537"/>
      <c r="Q27" s="537"/>
      <c r="R27" s="537"/>
      <c r="S27" s="537"/>
      <c r="T27" s="537"/>
      <c r="U27" s="537"/>
      <c r="V27" s="537"/>
      <c r="W27" s="537"/>
      <c r="X27" s="537"/>
      <c r="Y27" s="537"/>
      <c r="Z27" s="538"/>
    </row>
    <row r="28" spans="1:26" x14ac:dyDescent="0.25">
      <c r="A28" s="536"/>
      <c r="B28" s="539"/>
      <c r="C28" s="539"/>
      <c r="D28" s="539"/>
      <c r="E28" s="539"/>
      <c r="F28" s="539"/>
      <c r="G28" s="539"/>
      <c r="H28" s="539"/>
      <c r="I28" s="539"/>
      <c r="J28" s="539"/>
      <c r="K28" s="539"/>
      <c r="L28" s="539"/>
      <c r="M28" s="539"/>
      <c r="N28" s="539"/>
      <c r="O28" s="539"/>
      <c r="P28" s="539"/>
      <c r="Q28" s="539"/>
      <c r="R28" s="539"/>
      <c r="S28" s="539"/>
      <c r="T28" s="539"/>
      <c r="U28" s="539"/>
      <c r="V28" s="539"/>
      <c r="W28" s="539"/>
      <c r="X28" s="539"/>
      <c r="Y28" s="539"/>
      <c r="Z28" s="540"/>
    </row>
    <row r="29" spans="1:26" x14ac:dyDescent="0.25">
      <c r="A29" s="541" t="s">
        <v>192</v>
      </c>
      <c r="B29" s="542"/>
      <c r="C29" s="542"/>
      <c r="D29" s="542"/>
      <c r="E29" s="542"/>
      <c r="F29" s="542"/>
      <c r="G29" s="542"/>
      <c r="H29" s="542"/>
      <c r="I29" s="543"/>
      <c r="J29" s="541" t="s">
        <v>191</v>
      </c>
      <c r="K29" s="542"/>
      <c r="L29" s="542"/>
      <c r="M29" s="542"/>
      <c r="N29" s="542"/>
      <c r="O29" s="542"/>
      <c r="P29" s="542"/>
      <c r="Q29" s="542"/>
      <c r="R29" s="542"/>
      <c r="S29" s="542"/>
      <c r="T29" s="542"/>
      <c r="U29" s="542" t="s">
        <v>190</v>
      </c>
      <c r="V29" s="542"/>
      <c r="W29" s="542"/>
      <c r="X29" s="542"/>
      <c r="Y29" s="542"/>
      <c r="Z29" s="543"/>
    </row>
    <row r="30" spans="1:26" x14ac:dyDescent="0.25">
      <c r="A30" s="544"/>
      <c r="B30" s="545"/>
      <c r="C30" s="545"/>
      <c r="D30" s="545"/>
      <c r="E30" s="545"/>
      <c r="F30" s="545"/>
      <c r="G30" s="545"/>
      <c r="H30" s="545"/>
      <c r="I30" s="546"/>
      <c r="J30" s="544"/>
      <c r="K30" s="545"/>
      <c r="L30" s="545"/>
      <c r="M30" s="545"/>
      <c r="N30" s="545"/>
      <c r="O30" s="545"/>
      <c r="P30" s="545"/>
      <c r="Q30" s="545"/>
      <c r="R30" s="545"/>
      <c r="S30" s="545"/>
      <c r="T30" s="545"/>
      <c r="U30" s="545"/>
      <c r="V30" s="545"/>
      <c r="W30" s="545"/>
      <c r="X30" s="545"/>
      <c r="Y30" s="545"/>
      <c r="Z30" s="546"/>
    </row>
    <row r="31" spans="1:26" x14ac:dyDescent="0.25">
      <c r="A31" s="547" t="s">
        <v>221</v>
      </c>
      <c r="B31" s="78"/>
      <c r="C31" s="78"/>
      <c r="D31" s="78"/>
      <c r="E31" s="78"/>
      <c r="F31" s="78"/>
      <c r="G31" s="78"/>
      <c r="H31" s="78"/>
      <c r="I31" s="548"/>
      <c r="J31" s="507" t="s">
        <v>222</v>
      </c>
      <c r="K31" s="508"/>
      <c r="L31" s="508"/>
      <c r="M31" s="508"/>
      <c r="N31" s="508"/>
      <c r="O31" s="508"/>
      <c r="P31" s="508"/>
      <c r="Q31" s="508"/>
      <c r="R31" s="508"/>
      <c r="S31" s="508"/>
      <c r="T31" s="509"/>
      <c r="U31" s="507" t="s">
        <v>223</v>
      </c>
      <c r="V31" s="508"/>
      <c r="W31" s="508"/>
      <c r="X31" s="508"/>
      <c r="Y31" s="508"/>
      <c r="Z31" s="509"/>
    </row>
    <row r="32" spans="1:26" x14ac:dyDescent="0.25">
      <c r="A32" s="549"/>
      <c r="B32" s="79"/>
      <c r="C32" s="79"/>
      <c r="D32" s="79"/>
      <c r="E32" s="79"/>
      <c r="F32" s="79"/>
      <c r="G32" s="79"/>
      <c r="H32" s="79"/>
      <c r="I32" s="550"/>
      <c r="J32" s="551"/>
      <c r="K32" s="552"/>
      <c r="L32" s="552"/>
      <c r="M32" s="552"/>
      <c r="N32" s="552"/>
      <c r="O32" s="552"/>
      <c r="P32" s="552"/>
      <c r="Q32" s="552"/>
      <c r="R32" s="552"/>
      <c r="S32" s="552"/>
      <c r="T32" s="553"/>
      <c r="U32" s="551"/>
      <c r="V32" s="552"/>
      <c r="W32" s="552"/>
      <c r="X32" s="552"/>
      <c r="Y32" s="552"/>
      <c r="Z32" s="553"/>
    </row>
    <row r="33" spans="1:26" ht="15.75" x14ac:dyDescent="0.25">
      <c r="A33" s="547"/>
      <c r="B33" s="78"/>
      <c r="C33" s="78"/>
      <c r="D33" s="78"/>
      <c r="E33" s="78"/>
      <c r="F33" s="78"/>
      <c r="G33" s="78"/>
      <c r="H33" s="78"/>
      <c r="I33" s="78"/>
      <c r="J33" s="78"/>
      <c r="K33" s="78"/>
      <c r="L33" s="78"/>
      <c r="M33" s="78"/>
      <c r="N33" s="78"/>
      <c r="O33" s="78"/>
      <c r="P33" s="78"/>
      <c r="Q33" s="78"/>
      <c r="R33" s="78"/>
      <c r="S33" s="78"/>
      <c r="T33" s="78"/>
      <c r="U33" s="78"/>
      <c r="V33" s="78"/>
      <c r="W33" s="78"/>
      <c r="X33" s="78"/>
      <c r="Y33" s="78"/>
      <c r="Z33" s="548"/>
    </row>
    <row r="34" spans="1:26" x14ac:dyDescent="0.25">
      <c r="A34" s="567" t="s">
        <v>338</v>
      </c>
      <c r="B34" s="568"/>
      <c r="C34" s="568"/>
      <c r="D34" s="568"/>
      <c r="E34" s="568"/>
      <c r="F34" s="568"/>
      <c r="G34" s="568"/>
      <c r="H34" s="568"/>
      <c r="I34" s="568"/>
      <c r="J34" s="568"/>
      <c r="K34" s="568"/>
      <c r="L34" s="568"/>
      <c r="M34" s="568"/>
      <c r="N34" s="569" t="s">
        <v>339</v>
      </c>
      <c r="O34" s="569"/>
      <c r="P34" s="569"/>
      <c r="Q34" s="569"/>
      <c r="R34" s="569"/>
      <c r="S34" s="569"/>
      <c r="T34" s="569"/>
      <c r="U34" s="569"/>
      <c r="V34" s="569"/>
      <c r="W34" s="569"/>
      <c r="X34" s="569"/>
      <c r="Y34" s="569"/>
      <c r="Z34" s="569"/>
    </row>
    <row r="35" spans="1:26" x14ac:dyDescent="0.25">
      <c r="A35" s="568"/>
      <c r="B35" s="568"/>
      <c r="C35" s="568"/>
      <c r="D35" s="568"/>
      <c r="E35" s="568"/>
      <c r="F35" s="568"/>
      <c r="G35" s="568"/>
      <c r="H35" s="568"/>
      <c r="I35" s="568"/>
      <c r="J35" s="568"/>
      <c r="K35" s="568"/>
      <c r="L35" s="568"/>
      <c r="M35" s="568"/>
      <c r="N35" s="569"/>
      <c r="O35" s="569"/>
      <c r="P35" s="569"/>
      <c r="Q35" s="569"/>
      <c r="R35" s="569"/>
      <c r="S35" s="569"/>
      <c r="T35" s="569"/>
      <c r="U35" s="569"/>
      <c r="V35" s="569"/>
      <c r="W35" s="569"/>
      <c r="X35" s="569"/>
      <c r="Y35" s="569"/>
      <c r="Z35" s="569"/>
    </row>
    <row r="36" spans="1:26" ht="15" customHeight="1" x14ac:dyDescent="0.25">
      <c r="A36" s="570" t="s">
        <v>340</v>
      </c>
      <c r="B36" s="537"/>
      <c r="C36" s="537"/>
      <c r="D36" s="537"/>
      <c r="E36" s="537"/>
      <c r="F36" s="537"/>
      <c r="G36" s="537"/>
      <c r="H36" s="537"/>
      <c r="I36" s="537"/>
      <c r="J36" s="537"/>
      <c r="K36" s="537"/>
      <c r="L36" s="537"/>
      <c r="M36" s="537"/>
      <c r="N36" s="537" t="s">
        <v>341</v>
      </c>
      <c r="O36" s="537"/>
      <c r="P36" s="537"/>
      <c r="Q36" s="537"/>
      <c r="R36" s="537"/>
      <c r="S36" s="537"/>
      <c r="T36" s="537"/>
      <c r="U36" s="537"/>
      <c r="V36" s="537"/>
      <c r="W36" s="537"/>
      <c r="X36" s="537"/>
      <c r="Y36" s="537"/>
      <c r="Z36" s="538"/>
    </row>
    <row r="37" spans="1:26" x14ac:dyDescent="0.25">
      <c r="A37" s="571"/>
      <c r="B37" s="572"/>
      <c r="C37" s="572"/>
      <c r="D37" s="572"/>
      <c r="E37" s="572"/>
      <c r="F37" s="572"/>
      <c r="G37" s="572"/>
      <c r="H37" s="572"/>
      <c r="I37" s="572"/>
      <c r="J37" s="572"/>
      <c r="K37" s="572"/>
      <c r="L37" s="572"/>
      <c r="M37" s="572"/>
      <c r="N37" s="572"/>
      <c r="O37" s="572"/>
      <c r="P37" s="572"/>
      <c r="Q37" s="572"/>
      <c r="R37" s="572"/>
      <c r="S37" s="572"/>
      <c r="T37" s="572"/>
      <c r="U37" s="572"/>
      <c r="V37" s="572"/>
      <c r="W37" s="572"/>
      <c r="X37" s="572"/>
      <c r="Y37" s="572"/>
      <c r="Z37" s="574"/>
    </row>
    <row r="38" spans="1:26" x14ac:dyDescent="0.25">
      <c r="A38" s="571"/>
      <c r="B38" s="572"/>
      <c r="C38" s="572"/>
      <c r="D38" s="572"/>
      <c r="E38" s="572"/>
      <c r="F38" s="572"/>
      <c r="G38" s="572"/>
      <c r="H38" s="572"/>
      <c r="I38" s="572"/>
      <c r="J38" s="572"/>
      <c r="K38" s="572"/>
      <c r="L38" s="572"/>
      <c r="M38" s="572"/>
      <c r="N38" s="572"/>
      <c r="O38" s="572"/>
      <c r="P38" s="572"/>
      <c r="Q38" s="572"/>
      <c r="R38" s="572"/>
      <c r="S38" s="572"/>
      <c r="T38" s="572"/>
      <c r="U38" s="572"/>
      <c r="V38" s="572"/>
      <c r="W38" s="572"/>
      <c r="X38" s="572"/>
      <c r="Y38" s="572"/>
      <c r="Z38" s="574"/>
    </row>
    <row r="39" spans="1:26" x14ac:dyDescent="0.25">
      <c r="A39" s="571"/>
      <c r="B39" s="572"/>
      <c r="C39" s="572"/>
      <c r="D39" s="572"/>
      <c r="E39" s="572"/>
      <c r="F39" s="572"/>
      <c r="G39" s="572"/>
      <c r="H39" s="572"/>
      <c r="I39" s="572"/>
      <c r="J39" s="572"/>
      <c r="K39" s="572"/>
      <c r="L39" s="572"/>
      <c r="M39" s="572"/>
      <c r="N39" s="572"/>
      <c r="O39" s="572"/>
      <c r="P39" s="572"/>
      <c r="Q39" s="572"/>
      <c r="R39" s="572"/>
      <c r="S39" s="572"/>
      <c r="T39" s="572"/>
      <c r="U39" s="572"/>
      <c r="V39" s="572"/>
      <c r="W39" s="572"/>
      <c r="X39" s="572"/>
      <c r="Y39" s="572"/>
      <c r="Z39" s="574"/>
    </row>
    <row r="40" spans="1:26" x14ac:dyDescent="0.25">
      <c r="A40" s="571"/>
      <c r="B40" s="572"/>
      <c r="C40" s="572"/>
      <c r="D40" s="572"/>
      <c r="E40" s="572"/>
      <c r="F40" s="572"/>
      <c r="G40" s="572"/>
      <c r="H40" s="572"/>
      <c r="I40" s="572"/>
      <c r="J40" s="572"/>
      <c r="K40" s="572"/>
      <c r="L40" s="572"/>
      <c r="M40" s="572"/>
      <c r="N40" s="572"/>
      <c r="O40" s="572"/>
      <c r="P40" s="572"/>
      <c r="Q40" s="572"/>
      <c r="R40" s="572"/>
      <c r="S40" s="572"/>
      <c r="T40" s="572"/>
      <c r="U40" s="572"/>
      <c r="V40" s="572"/>
      <c r="W40" s="572"/>
      <c r="X40" s="572"/>
      <c r="Y40" s="572"/>
      <c r="Z40" s="574"/>
    </row>
    <row r="41" spans="1:26" x14ac:dyDescent="0.25">
      <c r="A41" s="571"/>
      <c r="B41" s="572"/>
      <c r="C41" s="572"/>
      <c r="D41" s="572"/>
      <c r="E41" s="572"/>
      <c r="F41" s="572"/>
      <c r="G41" s="572"/>
      <c r="H41" s="572"/>
      <c r="I41" s="572"/>
      <c r="J41" s="572"/>
      <c r="K41" s="572"/>
      <c r="L41" s="572"/>
      <c r="M41" s="572"/>
      <c r="N41" s="572"/>
      <c r="O41" s="572"/>
      <c r="P41" s="572"/>
      <c r="Q41" s="572"/>
      <c r="R41" s="572"/>
      <c r="S41" s="572"/>
      <c r="T41" s="572"/>
      <c r="U41" s="572"/>
      <c r="V41" s="572"/>
      <c r="W41" s="572"/>
      <c r="X41" s="572"/>
      <c r="Y41" s="572"/>
      <c r="Z41" s="574"/>
    </row>
    <row r="42" spans="1:26" x14ac:dyDescent="0.25">
      <c r="A42" s="573"/>
      <c r="B42" s="539"/>
      <c r="C42" s="539"/>
      <c r="D42" s="539"/>
      <c r="E42" s="539"/>
      <c r="F42" s="539"/>
      <c r="G42" s="539"/>
      <c r="H42" s="539"/>
      <c r="I42" s="539"/>
      <c r="J42" s="539"/>
      <c r="K42" s="539"/>
      <c r="L42" s="539"/>
      <c r="M42" s="539"/>
      <c r="N42" s="539"/>
      <c r="O42" s="539"/>
      <c r="P42" s="539"/>
      <c r="Q42" s="539"/>
      <c r="R42" s="539"/>
      <c r="S42" s="539"/>
      <c r="T42" s="539"/>
      <c r="U42" s="539"/>
      <c r="V42" s="539"/>
      <c r="W42" s="539"/>
      <c r="X42" s="539"/>
      <c r="Y42" s="539"/>
      <c r="Z42" s="540"/>
    </row>
    <row r="43" spans="1:26" ht="15" customHeight="1" x14ac:dyDescent="0.25">
      <c r="A43" s="527" t="s">
        <v>224</v>
      </c>
      <c r="B43" s="528"/>
      <c r="C43" s="528"/>
      <c r="D43" s="528"/>
      <c r="E43" s="528"/>
      <c r="F43" s="528"/>
      <c r="G43" s="528"/>
      <c r="H43" s="528"/>
      <c r="I43" s="528"/>
      <c r="J43" s="528"/>
      <c r="K43" s="528"/>
      <c r="L43" s="528"/>
      <c r="M43" s="528"/>
      <c r="N43" s="528"/>
      <c r="O43" s="528"/>
      <c r="P43" s="528"/>
      <c r="Q43" s="528"/>
      <c r="R43" s="528"/>
      <c r="S43" s="528"/>
      <c r="T43" s="528"/>
      <c r="U43" s="528"/>
      <c r="V43" s="528"/>
      <c r="W43" s="528"/>
      <c r="X43" s="528"/>
      <c r="Y43" s="528"/>
      <c r="Z43" s="529"/>
    </row>
    <row r="44" spans="1:26" ht="15" customHeight="1" x14ac:dyDescent="0.25">
      <c r="A44" s="530"/>
      <c r="B44" s="531"/>
      <c r="C44" s="531"/>
      <c r="D44" s="531"/>
      <c r="E44" s="531"/>
      <c r="F44" s="531"/>
      <c r="G44" s="531"/>
      <c r="H44" s="531"/>
      <c r="I44" s="531"/>
      <c r="J44" s="531"/>
      <c r="K44" s="531"/>
      <c r="L44" s="531"/>
      <c r="M44" s="531"/>
      <c r="N44" s="531"/>
      <c r="O44" s="531"/>
      <c r="P44" s="531"/>
      <c r="Q44" s="531"/>
      <c r="R44" s="531"/>
      <c r="S44" s="531"/>
      <c r="T44" s="531"/>
      <c r="U44" s="531"/>
      <c r="V44" s="531"/>
      <c r="W44" s="531"/>
      <c r="X44" s="531"/>
      <c r="Y44" s="531"/>
      <c r="Z44" s="532"/>
    </row>
    <row r="45" spans="1:26" ht="15" customHeight="1" x14ac:dyDescent="0.25">
      <c r="A45" s="530"/>
      <c r="B45" s="531"/>
      <c r="C45" s="531"/>
      <c r="D45" s="531"/>
      <c r="E45" s="531"/>
      <c r="F45" s="531"/>
      <c r="G45" s="531"/>
      <c r="H45" s="531"/>
      <c r="I45" s="531"/>
      <c r="J45" s="531"/>
      <c r="K45" s="531"/>
      <c r="L45" s="531"/>
      <c r="M45" s="531"/>
      <c r="N45" s="531"/>
      <c r="O45" s="531"/>
      <c r="P45" s="531"/>
      <c r="Q45" s="531"/>
      <c r="R45" s="531"/>
      <c r="S45" s="531"/>
      <c r="T45" s="531"/>
      <c r="U45" s="531"/>
      <c r="V45" s="531"/>
      <c r="W45" s="531"/>
      <c r="X45" s="531"/>
      <c r="Y45" s="531"/>
      <c r="Z45" s="532"/>
    </row>
    <row r="46" spans="1:26" ht="19.5" customHeight="1" x14ac:dyDescent="0.25">
      <c r="A46" s="564" t="s">
        <v>342</v>
      </c>
      <c r="B46" s="564"/>
      <c r="C46" s="564"/>
      <c r="D46" s="564"/>
      <c r="E46" s="564"/>
      <c r="F46" s="564"/>
      <c r="G46" s="564"/>
      <c r="H46" s="564"/>
      <c r="I46" s="564"/>
      <c r="J46" s="564"/>
      <c r="K46" s="564"/>
      <c r="L46" s="564"/>
      <c r="M46" s="564"/>
      <c r="N46" s="564"/>
      <c r="O46" s="564"/>
      <c r="P46" s="564"/>
      <c r="Q46" s="564"/>
      <c r="R46" s="564"/>
      <c r="S46" s="564"/>
      <c r="T46" s="564"/>
      <c r="U46" s="564"/>
      <c r="V46" s="564"/>
      <c r="W46" s="564"/>
      <c r="X46" s="564"/>
      <c r="Y46" s="564"/>
      <c r="Z46" s="564"/>
    </row>
    <row r="47" spans="1:26" ht="15" customHeight="1" x14ac:dyDescent="0.25">
      <c r="A47" s="565" t="s">
        <v>343</v>
      </c>
      <c r="B47" s="565"/>
      <c r="C47" s="565"/>
      <c r="D47" s="565"/>
      <c r="E47" s="565"/>
      <c r="F47" s="565"/>
      <c r="G47" s="565"/>
      <c r="H47" s="565"/>
      <c r="I47" s="565"/>
      <c r="J47" s="565"/>
      <c r="K47" s="565"/>
      <c r="L47" s="565"/>
      <c r="M47" s="565"/>
      <c r="N47" s="565"/>
      <c r="O47" s="565"/>
      <c r="P47" s="565"/>
      <c r="Q47" s="565"/>
      <c r="R47" s="565"/>
      <c r="S47" s="565"/>
      <c r="T47" s="565"/>
      <c r="U47" s="565"/>
      <c r="V47" s="565"/>
      <c r="W47" s="565"/>
      <c r="X47" s="565"/>
      <c r="Y47" s="565"/>
      <c r="Z47" s="565"/>
    </row>
    <row r="48" spans="1:26" ht="15" customHeight="1" x14ac:dyDescent="0.25">
      <c r="A48" s="565"/>
      <c r="B48" s="565"/>
      <c r="C48" s="565"/>
      <c r="D48" s="565"/>
      <c r="E48" s="565"/>
      <c r="F48" s="565"/>
      <c r="G48" s="565"/>
      <c r="H48" s="565"/>
      <c r="I48" s="565"/>
      <c r="J48" s="565"/>
      <c r="K48" s="565"/>
      <c r="L48" s="565"/>
      <c r="M48" s="565"/>
      <c r="N48" s="565"/>
      <c r="O48" s="565"/>
      <c r="P48" s="565"/>
      <c r="Q48" s="565"/>
      <c r="R48" s="565"/>
      <c r="S48" s="565"/>
      <c r="T48" s="565"/>
      <c r="U48" s="565"/>
      <c r="V48" s="565"/>
      <c r="W48" s="565"/>
      <c r="X48" s="565"/>
      <c r="Y48" s="565"/>
      <c r="Z48" s="565"/>
    </row>
    <row r="49" spans="1:26" ht="15" customHeight="1" x14ac:dyDescent="0.25">
      <c r="A49" s="565"/>
      <c r="B49" s="565"/>
      <c r="C49" s="565"/>
      <c r="D49" s="565"/>
      <c r="E49" s="565"/>
      <c r="F49" s="565"/>
      <c r="G49" s="565"/>
      <c r="H49" s="565"/>
      <c r="I49" s="565"/>
      <c r="J49" s="565"/>
      <c r="K49" s="565"/>
      <c r="L49" s="565"/>
      <c r="M49" s="565"/>
      <c r="N49" s="565"/>
      <c r="O49" s="565"/>
      <c r="P49" s="565"/>
      <c r="Q49" s="565"/>
      <c r="R49" s="565"/>
      <c r="S49" s="565"/>
      <c r="T49" s="565"/>
      <c r="U49" s="565"/>
      <c r="V49" s="565"/>
      <c r="W49" s="565"/>
      <c r="X49" s="565"/>
      <c r="Y49" s="565"/>
      <c r="Z49" s="565"/>
    </row>
    <row r="50" spans="1:26" ht="15" customHeight="1" x14ac:dyDescent="0.25">
      <c r="A50" s="565"/>
      <c r="B50" s="565"/>
      <c r="C50" s="565"/>
      <c r="D50" s="565"/>
      <c r="E50" s="565"/>
      <c r="F50" s="565"/>
      <c r="G50" s="565"/>
      <c r="H50" s="565"/>
      <c r="I50" s="565"/>
      <c r="J50" s="565"/>
      <c r="K50" s="565"/>
      <c r="L50" s="565"/>
      <c r="M50" s="565"/>
      <c r="N50" s="565"/>
      <c r="O50" s="565"/>
      <c r="P50" s="565"/>
      <c r="Q50" s="565"/>
      <c r="R50" s="565"/>
      <c r="S50" s="565"/>
      <c r="T50" s="565"/>
      <c r="U50" s="565"/>
      <c r="V50" s="565"/>
      <c r="W50" s="565"/>
      <c r="X50" s="565"/>
      <c r="Y50" s="565"/>
      <c r="Z50" s="565"/>
    </row>
    <row r="51" spans="1:26" ht="15" customHeight="1" x14ac:dyDescent="0.25">
      <c r="A51" s="565"/>
      <c r="B51" s="565"/>
      <c r="C51" s="565"/>
      <c r="D51" s="565"/>
      <c r="E51" s="565"/>
      <c r="F51" s="565"/>
      <c r="G51" s="565"/>
      <c r="H51" s="565"/>
      <c r="I51" s="565"/>
      <c r="J51" s="565"/>
      <c r="K51" s="565"/>
      <c r="L51" s="565"/>
      <c r="M51" s="565"/>
      <c r="N51" s="565"/>
      <c r="O51" s="565"/>
      <c r="P51" s="565"/>
      <c r="Q51" s="565"/>
      <c r="R51" s="565"/>
      <c r="S51" s="565"/>
      <c r="T51" s="565"/>
      <c r="U51" s="565"/>
      <c r="V51" s="565"/>
      <c r="W51" s="565"/>
      <c r="X51" s="565"/>
      <c r="Y51" s="565"/>
      <c r="Z51" s="565"/>
    </row>
    <row r="52" spans="1:26" ht="15" customHeight="1" x14ac:dyDescent="0.25">
      <c r="A52" s="565"/>
      <c r="B52" s="565"/>
      <c r="C52" s="565"/>
      <c r="D52" s="565"/>
      <c r="E52" s="565"/>
      <c r="F52" s="565"/>
      <c r="G52" s="565"/>
      <c r="H52" s="565"/>
      <c r="I52" s="565"/>
      <c r="J52" s="565"/>
      <c r="K52" s="565"/>
      <c r="L52" s="565"/>
      <c r="M52" s="565"/>
      <c r="N52" s="565"/>
      <c r="O52" s="565"/>
      <c r="P52" s="565"/>
      <c r="Q52" s="565"/>
      <c r="R52" s="565"/>
      <c r="S52" s="565"/>
      <c r="T52" s="565"/>
      <c r="U52" s="565"/>
      <c r="V52" s="565"/>
      <c r="W52" s="565"/>
      <c r="X52" s="565"/>
      <c r="Y52" s="565"/>
      <c r="Z52" s="565"/>
    </row>
    <row r="53" spans="1:26" ht="15" customHeight="1" x14ac:dyDescent="0.25">
      <c r="A53" s="565"/>
      <c r="B53" s="565"/>
      <c r="C53" s="565"/>
      <c r="D53" s="565"/>
      <c r="E53" s="565"/>
      <c r="F53" s="565"/>
      <c r="G53" s="565"/>
      <c r="H53" s="565"/>
      <c r="I53" s="565"/>
      <c r="J53" s="565"/>
      <c r="K53" s="565"/>
      <c r="L53" s="565"/>
      <c r="M53" s="565"/>
      <c r="N53" s="565"/>
      <c r="O53" s="565"/>
      <c r="P53" s="565"/>
      <c r="Q53" s="565"/>
      <c r="R53" s="565"/>
      <c r="S53" s="565"/>
      <c r="T53" s="565"/>
      <c r="U53" s="565"/>
      <c r="V53" s="565"/>
      <c r="W53" s="565"/>
      <c r="X53" s="565"/>
      <c r="Y53" s="565"/>
      <c r="Z53" s="565"/>
    </row>
    <row r="54" spans="1:26" ht="15" customHeight="1" x14ac:dyDescent="0.25">
      <c r="A54" s="565"/>
      <c r="B54" s="565"/>
      <c r="C54" s="565"/>
      <c r="D54" s="565"/>
      <c r="E54" s="565"/>
      <c r="F54" s="565"/>
      <c r="G54" s="565"/>
      <c r="H54" s="565"/>
      <c r="I54" s="565"/>
      <c r="J54" s="565"/>
      <c r="K54" s="565"/>
      <c r="L54" s="565"/>
      <c r="M54" s="565"/>
      <c r="N54" s="565"/>
      <c r="O54" s="565"/>
      <c r="P54" s="565"/>
      <c r="Q54" s="565"/>
      <c r="R54" s="565"/>
      <c r="S54" s="565"/>
      <c r="T54" s="565"/>
      <c r="U54" s="565"/>
      <c r="V54" s="565"/>
      <c r="W54" s="565"/>
      <c r="X54" s="565"/>
      <c r="Y54" s="565"/>
      <c r="Z54" s="565"/>
    </row>
    <row r="55" spans="1:26" ht="15" customHeight="1" x14ac:dyDescent="0.25">
      <c r="A55" s="565"/>
      <c r="B55" s="565"/>
      <c r="C55" s="565"/>
      <c r="D55" s="565"/>
      <c r="E55" s="565"/>
      <c r="F55" s="565"/>
      <c r="G55" s="565"/>
      <c r="H55" s="565"/>
      <c r="I55" s="565"/>
      <c r="J55" s="565"/>
      <c r="K55" s="565"/>
      <c r="L55" s="565"/>
      <c r="M55" s="565"/>
      <c r="N55" s="565"/>
      <c r="O55" s="565"/>
      <c r="P55" s="565"/>
      <c r="Q55" s="565"/>
      <c r="R55" s="565"/>
      <c r="S55" s="565"/>
      <c r="T55" s="565"/>
      <c r="U55" s="565"/>
      <c r="V55" s="565"/>
      <c r="W55" s="565"/>
      <c r="X55" s="565"/>
      <c r="Y55" s="565"/>
      <c r="Z55" s="565"/>
    </row>
    <row r="56" spans="1:26" ht="15" customHeight="1" x14ac:dyDescent="0.25">
      <c r="A56" s="565"/>
      <c r="B56" s="565"/>
      <c r="C56" s="565"/>
      <c r="D56" s="565"/>
      <c r="E56" s="565"/>
      <c r="F56" s="565"/>
      <c r="G56" s="565"/>
      <c r="H56" s="565"/>
      <c r="I56" s="565"/>
      <c r="J56" s="565"/>
      <c r="K56" s="565"/>
      <c r="L56" s="565"/>
      <c r="M56" s="565"/>
      <c r="N56" s="565"/>
      <c r="O56" s="565"/>
      <c r="P56" s="565"/>
      <c r="Q56" s="565"/>
      <c r="R56" s="565"/>
      <c r="S56" s="565"/>
      <c r="T56" s="565"/>
      <c r="U56" s="565"/>
      <c r="V56" s="565"/>
      <c r="W56" s="565"/>
      <c r="X56" s="565"/>
      <c r="Y56" s="565"/>
      <c r="Z56" s="565"/>
    </row>
    <row r="57" spans="1:26" ht="15" customHeight="1" x14ac:dyDescent="0.25">
      <c r="A57" s="565"/>
      <c r="B57" s="565"/>
      <c r="C57" s="565"/>
      <c r="D57" s="565"/>
      <c r="E57" s="565"/>
      <c r="F57" s="565"/>
      <c r="G57" s="565"/>
      <c r="H57" s="565"/>
      <c r="I57" s="565"/>
      <c r="J57" s="565"/>
      <c r="K57" s="565"/>
      <c r="L57" s="565"/>
      <c r="M57" s="565"/>
      <c r="N57" s="565"/>
      <c r="O57" s="565"/>
      <c r="P57" s="565"/>
      <c r="Q57" s="565"/>
      <c r="R57" s="565"/>
      <c r="S57" s="565"/>
      <c r="T57" s="565"/>
      <c r="U57" s="565"/>
      <c r="V57" s="565"/>
      <c r="W57" s="565"/>
      <c r="X57" s="565"/>
      <c r="Y57" s="565"/>
      <c r="Z57" s="565"/>
    </row>
    <row r="58" spans="1:26" ht="15" customHeight="1" x14ac:dyDescent="0.25">
      <c r="A58" s="565"/>
      <c r="B58" s="565"/>
      <c r="C58" s="565"/>
      <c r="D58" s="565"/>
      <c r="E58" s="565"/>
      <c r="F58" s="565"/>
      <c r="G58" s="565"/>
      <c r="H58" s="565"/>
      <c r="I58" s="565"/>
      <c r="J58" s="565"/>
      <c r="K58" s="565"/>
      <c r="L58" s="565"/>
      <c r="M58" s="565"/>
      <c r="N58" s="565"/>
      <c r="O58" s="565"/>
      <c r="P58" s="565"/>
      <c r="Q58" s="565"/>
      <c r="R58" s="565"/>
      <c r="S58" s="565"/>
      <c r="T58" s="565"/>
      <c r="U58" s="565"/>
      <c r="V58" s="565"/>
      <c r="W58" s="565"/>
      <c r="X58" s="565"/>
      <c r="Y58" s="565"/>
      <c r="Z58" s="565"/>
    </row>
    <row r="59" spans="1:26" ht="15" customHeight="1" x14ac:dyDescent="0.25">
      <c r="A59" s="565"/>
      <c r="B59" s="565"/>
      <c r="C59" s="565"/>
      <c r="D59" s="565"/>
      <c r="E59" s="565"/>
      <c r="F59" s="565"/>
      <c r="G59" s="565"/>
      <c r="H59" s="565"/>
      <c r="I59" s="565"/>
      <c r="J59" s="565"/>
      <c r="K59" s="565"/>
      <c r="L59" s="565"/>
      <c r="M59" s="565"/>
      <c r="N59" s="565"/>
      <c r="O59" s="565"/>
      <c r="P59" s="565"/>
      <c r="Q59" s="565"/>
      <c r="R59" s="565"/>
      <c r="S59" s="565"/>
      <c r="T59" s="565"/>
      <c r="U59" s="565"/>
      <c r="V59" s="565"/>
      <c r="W59" s="565"/>
      <c r="X59" s="565"/>
      <c r="Y59" s="565"/>
      <c r="Z59" s="565"/>
    </row>
    <row r="60" spans="1:26" ht="15" customHeight="1" x14ac:dyDescent="0.25">
      <c r="A60" s="565"/>
      <c r="B60" s="565"/>
      <c r="C60" s="565"/>
      <c r="D60" s="565"/>
      <c r="E60" s="565"/>
      <c r="F60" s="565"/>
      <c r="G60" s="565"/>
      <c r="H60" s="565"/>
      <c r="I60" s="565"/>
      <c r="J60" s="565"/>
      <c r="K60" s="565"/>
      <c r="L60" s="565"/>
      <c r="M60" s="565"/>
      <c r="N60" s="565"/>
      <c r="O60" s="565"/>
      <c r="P60" s="565"/>
      <c r="Q60" s="565"/>
      <c r="R60" s="565"/>
      <c r="S60" s="565"/>
      <c r="T60" s="565"/>
      <c r="U60" s="565"/>
      <c r="V60" s="565"/>
      <c r="W60" s="565"/>
      <c r="X60" s="565"/>
      <c r="Y60" s="565"/>
      <c r="Z60" s="565"/>
    </row>
    <row r="61" spans="1:26" ht="15" customHeight="1" x14ac:dyDescent="0.25">
      <c r="A61" s="565"/>
      <c r="B61" s="565"/>
      <c r="C61" s="565"/>
      <c r="D61" s="565"/>
      <c r="E61" s="565"/>
      <c r="F61" s="565"/>
      <c r="G61" s="565"/>
      <c r="H61" s="565"/>
      <c r="I61" s="565"/>
      <c r="J61" s="565"/>
      <c r="K61" s="565"/>
      <c r="L61" s="565"/>
      <c r="M61" s="565"/>
      <c r="N61" s="565"/>
      <c r="O61" s="565"/>
      <c r="P61" s="565"/>
      <c r="Q61" s="565"/>
      <c r="R61" s="565"/>
      <c r="S61" s="565"/>
      <c r="T61" s="565"/>
      <c r="U61" s="565"/>
      <c r="V61" s="565"/>
      <c r="W61" s="565"/>
      <c r="X61" s="565"/>
      <c r="Y61" s="565"/>
      <c r="Z61" s="565"/>
    </row>
    <row r="62" spans="1:26" ht="15" customHeight="1" x14ac:dyDescent="0.25">
      <c r="A62" s="565"/>
      <c r="B62" s="565"/>
      <c r="C62" s="565"/>
      <c r="D62" s="565"/>
      <c r="E62" s="565"/>
      <c r="F62" s="565"/>
      <c r="G62" s="565"/>
      <c r="H62" s="565"/>
      <c r="I62" s="565"/>
      <c r="J62" s="565"/>
      <c r="K62" s="565"/>
      <c r="L62" s="565"/>
      <c r="M62" s="565"/>
      <c r="N62" s="565"/>
      <c r="O62" s="565"/>
      <c r="P62" s="565"/>
      <c r="Q62" s="565"/>
      <c r="R62" s="565"/>
      <c r="S62" s="565"/>
      <c r="T62" s="565"/>
      <c r="U62" s="565"/>
      <c r="V62" s="565"/>
      <c r="W62" s="565"/>
      <c r="X62" s="565"/>
      <c r="Y62" s="565"/>
      <c r="Z62" s="565"/>
    </row>
    <row r="63" spans="1:26" ht="15" customHeight="1" x14ac:dyDescent="0.25">
      <c r="A63" s="565"/>
      <c r="B63" s="565"/>
      <c r="C63" s="565"/>
      <c r="D63" s="565"/>
      <c r="E63" s="565"/>
      <c r="F63" s="565"/>
      <c r="G63" s="565"/>
      <c r="H63" s="565"/>
      <c r="I63" s="565"/>
      <c r="J63" s="565"/>
      <c r="K63" s="565"/>
      <c r="L63" s="565"/>
      <c r="M63" s="565"/>
      <c r="N63" s="565"/>
      <c r="O63" s="565"/>
      <c r="P63" s="565"/>
      <c r="Q63" s="565"/>
      <c r="R63" s="565"/>
      <c r="S63" s="565"/>
      <c r="T63" s="565"/>
      <c r="U63" s="565"/>
      <c r="V63" s="565"/>
      <c r="W63" s="565"/>
      <c r="X63" s="565"/>
      <c r="Y63" s="565"/>
      <c r="Z63" s="565"/>
    </row>
    <row r="64" spans="1:26" ht="15" customHeight="1" x14ac:dyDescent="0.25">
      <c r="A64" s="565"/>
      <c r="B64" s="565"/>
      <c r="C64" s="565"/>
      <c r="D64" s="565"/>
      <c r="E64" s="565"/>
      <c r="F64" s="565"/>
      <c r="G64" s="565"/>
      <c r="H64" s="565"/>
      <c r="I64" s="565"/>
      <c r="J64" s="565"/>
      <c r="K64" s="565"/>
      <c r="L64" s="565"/>
      <c r="M64" s="565"/>
      <c r="N64" s="565"/>
      <c r="O64" s="565"/>
      <c r="P64" s="565"/>
      <c r="Q64" s="565"/>
      <c r="R64" s="565"/>
      <c r="S64" s="565"/>
      <c r="T64" s="565"/>
      <c r="U64" s="565"/>
      <c r="V64" s="565"/>
      <c r="W64" s="565"/>
      <c r="X64" s="565"/>
      <c r="Y64" s="565"/>
      <c r="Z64" s="565"/>
    </row>
    <row r="65" spans="1:26" ht="15" customHeight="1" x14ac:dyDescent="0.25">
      <c r="A65" s="566" t="s">
        <v>344</v>
      </c>
      <c r="B65" s="566"/>
      <c r="C65" s="566"/>
      <c r="D65" s="566"/>
      <c r="E65" s="566"/>
      <c r="F65" s="566"/>
      <c r="G65" s="566"/>
      <c r="H65" s="566"/>
      <c r="I65" s="566"/>
      <c r="J65" s="542" t="s">
        <v>345</v>
      </c>
      <c r="K65" s="542"/>
      <c r="L65" s="542"/>
      <c r="M65" s="542"/>
      <c r="N65" s="542"/>
      <c r="O65" s="542"/>
      <c r="P65" s="542"/>
      <c r="Q65" s="542"/>
      <c r="R65" s="542"/>
      <c r="S65" s="542"/>
      <c r="T65" s="542"/>
      <c r="U65" s="542" t="s">
        <v>346</v>
      </c>
      <c r="V65" s="542"/>
      <c r="W65" s="542"/>
      <c r="X65" s="542"/>
      <c r="Y65" s="542"/>
      <c r="Z65" s="543"/>
    </row>
    <row r="66" spans="1:26" ht="15" customHeight="1" x14ac:dyDescent="0.25">
      <c r="A66" s="566"/>
      <c r="B66" s="566"/>
      <c r="C66" s="566"/>
      <c r="D66" s="566"/>
      <c r="E66" s="566"/>
      <c r="F66" s="566"/>
      <c r="G66" s="566"/>
      <c r="H66" s="566"/>
      <c r="I66" s="566"/>
      <c r="J66" s="545"/>
      <c r="K66" s="545"/>
      <c r="L66" s="545"/>
      <c r="M66" s="545"/>
      <c r="N66" s="545"/>
      <c r="O66" s="545"/>
      <c r="P66" s="545"/>
      <c r="Q66" s="545"/>
      <c r="R66" s="545"/>
      <c r="S66" s="545"/>
      <c r="T66" s="545"/>
      <c r="U66" s="545"/>
      <c r="V66" s="545"/>
      <c r="W66" s="545"/>
      <c r="X66" s="545"/>
      <c r="Y66" s="545"/>
      <c r="Z66" s="546"/>
    </row>
    <row r="67" spans="1:26" ht="15" customHeight="1" x14ac:dyDescent="0.25">
      <c r="A67" s="567" t="s">
        <v>347</v>
      </c>
      <c r="B67" s="568"/>
      <c r="C67" s="568"/>
      <c r="D67" s="568"/>
      <c r="E67" s="568"/>
      <c r="F67" s="568"/>
      <c r="G67" s="568"/>
      <c r="H67" s="568"/>
      <c r="I67" s="568"/>
      <c r="J67" s="508" t="s">
        <v>348</v>
      </c>
      <c r="K67" s="508"/>
      <c r="L67" s="508"/>
      <c r="M67" s="508"/>
      <c r="N67" s="508"/>
      <c r="O67" s="508"/>
      <c r="P67" s="508"/>
      <c r="Q67" s="508"/>
      <c r="R67" s="508"/>
      <c r="S67" s="508"/>
      <c r="T67" s="509"/>
      <c r="U67" s="569" t="s">
        <v>349</v>
      </c>
      <c r="V67" s="569"/>
      <c r="W67" s="569"/>
      <c r="X67" s="569"/>
      <c r="Y67" s="569"/>
      <c r="Z67" s="569"/>
    </row>
    <row r="68" spans="1:26" ht="15" customHeight="1" x14ac:dyDescent="0.25">
      <c r="A68" s="567"/>
      <c r="B68" s="568"/>
      <c r="C68" s="568"/>
      <c r="D68" s="568"/>
      <c r="E68" s="568"/>
      <c r="F68" s="568"/>
      <c r="G68" s="568"/>
      <c r="H68" s="568"/>
      <c r="I68" s="568"/>
      <c r="J68" s="446"/>
      <c r="K68" s="446"/>
      <c r="L68" s="446"/>
      <c r="M68" s="446"/>
      <c r="N68" s="446"/>
      <c r="O68" s="446"/>
      <c r="P68" s="446"/>
      <c r="Q68" s="446"/>
      <c r="R68" s="446"/>
      <c r="S68" s="446"/>
      <c r="T68" s="511"/>
      <c r="U68" s="569"/>
      <c r="V68" s="569"/>
      <c r="W68" s="569"/>
      <c r="X68" s="569"/>
      <c r="Y68" s="569"/>
      <c r="Z68" s="569"/>
    </row>
    <row r="69" spans="1:26" ht="15" customHeight="1" x14ac:dyDescent="0.25">
      <c r="A69" s="567"/>
      <c r="B69" s="568"/>
      <c r="C69" s="568"/>
      <c r="D69" s="568"/>
      <c r="E69" s="568"/>
      <c r="F69" s="568"/>
      <c r="G69" s="568"/>
      <c r="H69" s="568"/>
      <c r="I69" s="568"/>
      <c r="J69" s="446"/>
      <c r="K69" s="446"/>
      <c r="L69" s="446"/>
      <c r="M69" s="446"/>
      <c r="N69" s="446"/>
      <c r="O69" s="446"/>
      <c r="P69" s="446"/>
      <c r="Q69" s="446"/>
      <c r="R69" s="446"/>
      <c r="S69" s="446"/>
      <c r="T69" s="511"/>
      <c r="U69" s="569"/>
      <c r="V69" s="569"/>
      <c r="W69" s="569"/>
      <c r="X69" s="569"/>
      <c r="Y69" s="569"/>
      <c r="Z69" s="569"/>
    </row>
    <row r="70" spans="1:26" ht="15" customHeight="1" x14ac:dyDescent="0.25">
      <c r="A70" s="568"/>
      <c r="B70" s="568"/>
      <c r="C70" s="568"/>
      <c r="D70" s="568"/>
      <c r="E70" s="568"/>
      <c r="F70" s="568"/>
      <c r="G70" s="568"/>
      <c r="H70" s="568"/>
      <c r="I70" s="568"/>
      <c r="J70" s="552"/>
      <c r="K70" s="552"/>
      <c r="L70" s="552"/>
      <c r="M70" s="552"/>
      <c r="N70" s="552"/>
      <c r="O70" s="552"/>
      <c r="P70" s="552"/>
      <c r="Q70" s="552"/>
      <c r="R70" s="552"/>
      <c r="S70" s="552"/>
      <c r="T70" s="553"/>
      <c r="U70" s="569"/>
      <c r="V70" s="569"/>
      <c r="W70" s="569"/>
      <c r="X70" s="569"/>
      <c r="Y70" s="569"/>
      <c r="Z70" s="569"/>
    </row>
    <row r="71" spans="1:26" ht="15" customHeight="1" x14ac:dyDescent="0.25">
      <c r="A71" s="570" t="s">
        <v>350</v>
      </c>
      <c r="B71" s="537"/>
      <c r="C71" s="537"/>
      <c r="D71" s="537"/>
      <c r="E71" s="537"/>
      <c r="F71" s="537"/>
      <c r="G71" s="537"/>
      <c r="H71" s="537"/>
      <c r="I71" s="538"/>
      <c r="J71" s="580" t="s">
        <v>351</v>
      </c>
      <c r="K71" s="581"/>
      <c r="L71" s="581"/>
      <c r="M71" s="581"/>
      <c r="N71" s="581"/>
      <c r="O71" s="581"/>
      <c r="P71" s="581"/>
      <c r="Q71" s="581"/>
      <c r="R71" s="581"/>
      <c r="S71" s="581"/>
      <c r="T71" s="582"/>
      <c r="U71" s="507" t="s">
        <v>352</v>
      </c>
      <c r="V71" s="508"/>
      <c r="W71" s="508"/>
      <c r="X71" s="508"/>
      <c r="Y71" s="508"/>
      <c r="Z71" s="509"/>
    </row>
    <row r="72" spans="1:26" ht="15" customHeight="1" x14ac:dyDescent="0.25">
      <c r="A72" s="571"/>
      <c r="B72" s="572"/>
      <c r="C72" s="572"/>
      <c r="D72" s="572"/>
      <c r="E72" s="572"/>
      <c r="F72" s="572"/>
      <c r="G72" s="572"/>
      <c r="H72" s="572"/>
      <c r="I72" s="574"/>
      <c r="J72" s="583"/>
      <c r="K72" s="584"/>
      <c r="L72" s="584"/>
      <c r="M72" s="584"/>
      <c r="N72" s="584"/>
      <c r="O72" s="584"/>
      <c r="P72" s="584"/>
      <c r="Q72" s="584"/>
      <c r="R72" s="584"/>
      <c r="S72" s="584"/>
      <c r="T72" s="585"/>
      <c r="U72" s="510"/>
      <c r="V72" s="446"/>
      <c r="W72" s="446"/>
      <c r="X72" s="446"/>
      <c r="Y72" s="446"/>
      <c r="Z72" s="511"/>
    </row>
    <row r="73" spans="1:26" ht="15" customHeight="1" x14ac:dyDescent="0.25">
      <c r="A73" s="571"/>
      <c r="B73" s="572"/>
      <c r="C73" s="572"/>
      <c r="D73" s="572"/>
      <c r="E73" s="572"/>
      <c r="F73" s="572"/>
      <c r="G73" s="572"/>
      <c r="H73" s="572"/>
      <c r="I73" s="574"/>
      <c r="J73" s="583"/>
      <c r="K73" s="584"/>
      <c r="L73" s="584"/>
      <c r="M73" s="584"/>
      <c r="N73" s="584"/>
      <c r="O73" s="584"/>
      <c r="P73" s="584"/>
      <c r="Q73" s="584"/>
      <c r="R73" s="584"/>
      <c r="S73" s="584"/>
      <c r="T73" s="585"/>
      <c r="U73" s="510"/>
      <c r="V73" s="446"/>
      <c r="W73" s="446"/>
      <c r="X73" s="446"/>
      <c r="Y73" s="446"/>
      <c r="Z73" s="511"/>
    </row>
    <row r="74" spans="1:26" ht="15" customHeight="1" x14ac:dyDescent="0.25">
      <c r="A74" s="573"/>
      <c r="B74" s="539"/>
      <c r="C74" s="539"/>
      <c r="D74" s="539"/>
      <c r="E74" s="539"/>
      <c r="F74" s="539"/>
      <c r="G74" s="539"/>
      <c r="H74" s="539"/>
      <c r="I74" s="540"/>
      <c r="J74" s="586"/>
      <c r="K74" s="587"/>
      <c r="L74" s="587"/>
      <c r="M74" s="587"/>
      <c r="N74" s="587"/>
      <c r="O74" s="587"/>
      <c r="P74" s="587"/>
      <c r="Q74" s="587"/>
      <c r="R74" s="587"/>
      <c r="S74" s="587"/>
      <c r="T74" s="588"/>
      <c r="U74" s="551"/>
      <c r="V74" s="552"/>
      <c r="W74" s="552"/>
      <c r="X74" s="552"/>
      <c r="Y74" s="552"/>
      <c r="Z74" s="553"/>
    </row>
    <row r="75" spans="1:26" ht="15" customHeight="1" x14ac:dyDescent="0.25">
      <c r="A75" s="567" t="s">
        <v>353</v>
      </c>
      <c r="B75" s="567"/>
      <c r="C75" s="567"/>
      <c r="D75" s="567"/>
      <c r="E75" s="567"/>
      <c r="F75" s="567"/>
      <c r="G75" s="567"/>
      <c r="H75" s="567"/>
      <c r="I75" s="567"/>
      <c r="J75" s="579" t="s">
        <v>354</v>
      </c>
      <c r="K75" s="579"/>
      <c r="L75" s="579"/>
      <c r="M75" s="579"/>
      <c r="N75" s="579"/>
      <c r="O75" s="579"/>
      <c r="P75" s="579"/>
      <c r="Q75" s="579"/>
      <c r="R75" s="579"/>
      <c r="S75" s="579"/>
      <c r="T75" s="579"/>
      <c r="U75" s="569" t="s">
        <v>355</v>
      </c>
      <c r="V75" s="569"/>
      <c r="W75" s="569"/>
      <c r="X75" s="569"/>
      <c r="Y75" s="569"/>
      <c r="Z75" s="569"/>
    </row>
    <row r="76" spans="1:26" ht="15" customHeight="1" x14ac:dyDescent="0.25">
      <c r="A76" s="567"/>
      <c r="B76" s="567"/>
      <c r="C76" s="567"/>
      <c r="D76" s="567"/>
      <c r="E76" s="567"/>
      <c r="F76" s="567"/>
      <c r="G76" s="567"/>
      <c r="H76" s="567"/>
      <c r="I76" s="567"/>
      <c r="J76" s="579"/>
      <c r="K76" s="579"/>
      <c r="L76" s="579"/>
      <c r="M76" s="579"/>
      <c r="N76" s="579"/>
      <c r="O76" s="579"/>
      <c r="P76" s="579"/>
      <c r="Q76" s="579"/>
      <c r="R76" s="579"/>
      <c r="S76" s="579"/>
      <c r="T76" s="579"/>
      <c r="U76" s="569"/>
      <c r="V76" s="569"/>
      <c r="W76" s="569"/>
      <c r="X76" s="569"/>
      <c r="Y76" s="569"/>
      <c r="Z76" s="569"/>
    </row>
    <row r="77" spans="1:26" ht="15" customHeight="1" x14ac:dyDescent="0.25">
      <c r="A77" s="567"/>
      <c r="B77" s="567"/>
      <c r="C77" s="567"/>
      <c r="D77" s="567"/>
      <c r="E77" s="567"/>
      <c r="F77" s="567"/>
      <c r="G77" s="567"/>
      <c r="H77" s="567"/>
      <c r="I77" s="567"/>
      <c r="J77" s="579"/>
      <c r="K77" s="579"/>
      <c r="L77" s="579"/>
      <c r="M77" s="579"/>
      <c r="N77" s="579"/>
      <c r="O77" s="579"/>
      <c r="P77" s="579"/>
      <c r="Q77" s="579"/>
      <c r="R77" s="579"/>
      <c r="S77" s="579"/>
      <c r="T77" s="579"/>
      <c r="U77" s="569"/>
      <c r="V77" s="569"/>
      <c r="W77" s="569"/>
      <c r="X77" s="569"/>
      <c r="Y77" s="569"/>
      <c r="Z77" s="569"/>
    </row>
    <row r="78" spans="1:26" ht="15" customHeight="1" x14ac:dyDescent="0.25">
      <c r="A78" s="567"/>
      <c r="B78" s="567"/>
      <c r="C78" s="567"/>
      <c r="D78" s="567"/>
      <c r="E78" s="567"/>
      <c r="F78" s="567"/>
      <c r="G78" s="567"/>
      <c r="H78" s="567"/>
      <c r="I78" s="567"/>
      <c r="J78" s="579"/>
      <c r="K78" s="579"/>
      <c r="L78" s="579"/>
      <c r="M78" s="579"/>
      <c r="N78" s="579"/>
      <c r="O78" s="579"/>
      <c r="P78" s="579"/>
      <c r="Q78" s="579"/>
      <c r="R78" s="579"/>
      <c r="S78" s="579"/>
      <c r="T78" s="579"/>
      <c r="U78" s="569"/>
      <c r="V78" s="569"/>
      <c r="W78" s="569"/>
      <c r="X78" s="569"/>
      <c r="Y78" s="569"/>
      <c r="Z78" s="569"/>
    </row>
    <row r="79" spans="1:26" ht="20.25" customHeight="1" x14ac:dyDescent="0.25">
      <c r="A79" s="530" t="s">
        <v>356</v>
      </c>
      <c r="B79" s="531"/>
      <c r="C79" s="531"/>
      <c r="D79" s="531"/>
      <c r="E79" s="531"/>
      <c r="F79" s="531"/>
      <c r="G79" s="531"/>
      <c r="H79" s="531"/>
      <c r="I79" s="531"/>
      <c r="J79" s="531"/>
      <c r="K79" s="531"/>
      <c r="L79" s="531"/>
      <c r="M79" s="531"/>
      <c r="N79" s="531"/>
      <c r="O79" s="531"/>
      <c r="P79" s="531"/>
      <c r="Q79" s="531"/>
      <c r="R79" s="531"/>
      <c r="S79" s="531"/>
      <c r="T79" s="531"/>
      <c r="U79" s="531"/>
      <c r="V79" s="531"/>
      <c r="W79" s="531"/>
      <c r="X79" s="531"/>
      <c r="Y79" s="531"/>
      <c r="Z79" s="532"/>
    </row>
    <row r="80" spans="1:26" ht="15" customHeight="1" x14ac:dyDescent="0.25">
      <c r="A80" s="530"/>
      <c r="B80" s="531"/>
      <c r="C80" s="531"/>
      <c r="D80" s="531"/>
      <c r="E80" s="531"/>
      <c r="F80" s="531"/>
      <c r="G80" s="531"/>
      <c r="H80" s="531"/>
      <c r="I80" s="531"/>
      <c r="J80" s="531"/>
      <c r="K80" s="531"/>
      <c r="L80" s="531"/>
      <c r="M80" s="531"/>
      <c r="N80" s="531"/>
      <c r="O80" s="531"/>
      <c r="P80" s="531"/>
      <c r="Q80" s="531"/>
      <c r="R80" s="531"/>
      <c r="S80" s="531"/>
      <c r="T80" s="531"/>
      <c r="U80" s="531"/>
      <c r="V80" s="531"/>
      <c r="W80" s="531"/>
      <c r="X80" s="531"/>
      <c r="Y80" s="531"/>
      <c r="Z80" s="532"/>
    </row>
    <row r="81" spans="1:26" ht="15" customHeight="1" x14ac:dyDescent="0.25">
      <c r="A81" s="530"/>
      <c r="B81" s="531"/>
      <c r="C81" s="531"/>
      <c r="D81" s="531"/>
      <c r="E81" s="531"/>
      <c r="F81" s="531"/>
      <c r="G81" s="531"/>
      <c r="H81" s="531"/>
      <c r="I81" s="531"/>
      <c r="J81" s="531"/>
      <c r="K81" s="531"/>
      <c r="L81" s="531"/>
      <c r="M81" s="531"/>
      <c r="N81" s="531"/>
      <c r="O81" s="531"/>
      <c r="P81" s="531"/>
      <c r="Q81" s="531"/>
      <c r="R81" s="531"/>
      <c r="S81" s="531"/>
      <c r="T81" s="531"/>
      <c r="U81" s="531"/>
      <c r="V81" s="531"/>
      <c r="W81" s="531"/>
      <c r="X81" s="531"/>
      <c r="Y81" s="531"/>
      <c r="Z81" s="532"/>
    </row>
    <row r="82" spans="1:26" ht="15" customHeight="1" x14ac:dyDescent="0.25">
      <c r="A82" s="530"/>
      <c r="B82" s="531"/>
      <c r="C82" s="531"/>
      <c r="D82" s="531"/>
      <c r="E82" s="531"/>
      <c r="F82" s="531"/>
      <c r="G82" s="531"/>
      <c r="H82" s="531"/>
      <c r="I82" s="531"/>
      <c r="J82" s="531"/>
      <c r="K82" s="531"/>
      <c r="L82" s="531"/>
      <c r="M82" s="531"/>
      <c r="N82" s="531"/>
      <c r="O82" s="531"/>
      <c r="P82" s="531"/>
      <c r="Q82" s="531"/>
      <c r="R82" s="531"/>
      <c r="S82" s="531"/>
      <c r="T82" s="531"/>
      <c r="U82" s="531"/>
      <c r="V82" s="531"/>
      <c r="W82" s="531"/>
      <c r="X82" s="531"/>
      <c r="Y82" s="531"/>
      <c r="Z82" s="532"/>
    </row>
    <row r="83" spans="1:26" ht="15" customHeight="1" x14ac:dyDescent="0.25">
      <c r="A83" s="530"/>
      <c r="B83" s="531"/>
      <c r="C83" s="531"/>
      <c r="D83" s="531"/>
      <c r="E83" s="531"/>
      <c r="F83" s="531"/>
      <c r="G83" s="531"/>
      <c r="H83" s="531"/>
      <c r="I83" s="531"/>
      <c r="J83" s="531"/>
      <c r="K83" s="531"/>
      <c r="L83" s="531"/>
      <c r="M83" s="531"/>
      <c r="N83" s="531"/>
      <c r="O83" s="531"/>
      <c r="P83" s="531"/>
      <c r="Q83" s="531"/>
      <c r="R83" s="531"/>
      <c r="S83" s="531"/>
      <c r="T83" s="531"/>
      <c r="U83" s="531"/>
      <c r="V83" s="531"/>
      <c r="W83" s="531"/>
      <c r="X83" s="531"/>
      <c r="Y83" s="531"/>
      <c r="Z83" s="532"/>
    </row>
    <row r="84" spans="1:26" ht="15" customHeight="1" x14ac:dyDescent="0.25">
      <c r="A84" s="530"/>
      <c r="B84" s="531"/>
      <c r="C84" s="531"/>
      <c r="D84" s="531"/>
      <c r="E84" s="531"/>
      <c r="F84" s="531"/>
      <c r="G84" s="531"/>
      <c r="H84" s="531"/>
      <c r="I84" s="531"/>
      <c r="J84" s="531"/>
      <c r="K84" s="531"/>
      <c r="L84" s="531"/>
      <c r="M84" s="531"/>
      <c r="N84" s="531"/>
      <c r="O84" s="531"/>
      <c r="P84" s="531"/>
      <c r="Q84" s="531"/>
      <c r="R84" s="531"/>
      <c r="S84" s="531"/>
      <c r="T84" s="531"/>
      <c r="U84" s="531"/>
      <c r="V84" s="531"/>
      <c r="W84" s="531"/>
      <c r="X84" s="531"/>
      <c r="Y84" s="531"/>
      <c r="Z84" s="532"/>
    </row>
    <row r="85" spans="1:26" ht="15" customHeight="1" x14ac:dyDescent="0.25">
      <c r="A85" s="530"/>
      <c r="B85" s="531"/>
      <c r="C85" s="531"/>
      <c r="D85" s="531"/>
      <c r="E85" s="531"/>
      <c r="F85" s="531"/>
      <c r="G85" s="531"/>
      <c r="H85" s="531"/>
      <c r="I85" s="531"/>
      <c r="J85" s="531"/>
      <c r="K85" s="531"/>
      <c r="L85" s="531"/>
      <c r="M85" s="531"/>
      <c r="N85" s="531"/>
      <c r="O85" s="531"/>
      <c r="P85" s="531"/>
      <c r="Q85" s="531"/>
      <c r="R85" s="531"/>
      <c r="S85" s="531"/>
      <c r="T85" s="531"/>
      <c r="U85" s="531"/>
      <c r="V85" s="531"/>
      <c r="W85" s="531"/>
      <c r="X85" s="531"/>
      <c r="Y85" s="531"/>
      <c r="Z85" s="532"/>
    </row>
    <row r="86" spans="1:26" ht="15" customHeight="1" x14ac:dyDescent="0.25">
      <c r="A86" s="575"/>
      <c r="B86" s="576"/>
      <c r="C86" s="576"/>
      <c r="D86" s="576"/>
      <c r="E86" s="576"/>
      <c r="F86" s="576"/>
      <c r="G86" s="576"/>
      <c r="H86" s="531"/>
      <c r="I86" s="531"/>
      <c r="J86" s="531"/>
      <c r="K86" s="531"/>
      <c r="L86" s="531"/>
      <c r="M86" s="531"/>
      <c r="N86" s="531"/>
      <c r="O86" s="531"/>
      <c r="P86" s="531"/>
      <c r="Q86" s="531"/>
      <c r="R86" s="531"/>
      <c r="S86" s="531"/>
      <c r="T86" s="531"/>
      <c r="U86" s="531"/>
      <c r="V86" s="531"/>
      <c r="W86" s="531"/>
      <c r="X86" s="531"/>
      <c r="Y86" s="531"/>
      <c r="Z86" s="532"/>
    </row>
    <row r="87" spans="1:26" ht="15" customHeight="1" x14ac:dyDescent="0.25">
      <c r="A87" s="567" t="s">
        <v>192</v>
      </c>
      <c r="B87" s="567"/>
      <c r="C87" s="567"/>
      <c r="D87" s="567"/>
      <c r="E87" s="567"/>
      <c r="F87" s="567"/>
      <c r="G87" s="577"/>
      <c r="H87" s="589" t="s">
        <v>443</v>
      </c>
      <c r="I87" s="590"/>
      <c r="J87" s="590"/>
      <c r="K87" s="590"/>
      <c r="L87" s="590"/>
      <c r="M87" s="590"/>
      <c r="N87" s="590"/>
      <c r="O87" s="590"/>
      <c r="P87" s="590"/>
      <c r="Q87" s="590"/>
      <c r="R87" s="590"/>
      <c r="S87" s="590"/>
      <c r="T87" s="590"/>
      <c r="U87" s="590"/>
      <c r="V87" s="590"/>
      <c r="W87" s="590"/>
      <c r="X87" s="590"/>
      <c r="Y87" s="590"/>
      <c r="Z87" s="595"/>
    </row>
    <row r="88" spans="1:26" ht="15" customHeight="1" x14ac:dyDescent="0.25">
      <c r="A88" s="567"/>
      <c r="B88" s="567"/>
      <c r="C88" s="567"/>
      <c r="D88" s="567"/>
      <c r="E88" s="567"/>
      <c r="F88" s="567"/>
      <c r="G88" s="577"/>
      <c r="H88" s="591"/>
      <c r="I88" s="592"/>
      <c r="J88" s="592"/>
      <c r="K88" s="592"/>
      <c r="L88" s="592"/>
      <c r="M88" s="592"/>
      <c r="N88" s="592"/>
      <c r="O88" s="592"/>
      <c r="P88" s="592"/>
      <c r="Q88" s="592"/>
      <c r="R88" s="592"/>
      <c r="S88" s="592"/>
      <c r="T88" s="592"/>
      <c r="U88" s="592"/>
      <c r="V88" s="592"/>
      <c r="W88" s="592"/>
      <c r="X88" s="592"/>
      <c r="Y88" s="592"/>
      <c r="Z88" s="596"/>
    </row>
    <row r="89" spans="1:26" ht="15" customHeight="1" x14ac:dyDescent="0.25">
      <c r="A89" s="567"/>
      <c r="B89" s="567"/>
      <c r="C89" s="567"/>
      <c r="D89" s="567"/>
      <c r="E89" s="567"/>
      <c r="F89" s="567"/>
      <c r="G89" s="577"/>
      <c r="H89" s="593"/>
      <c r="I89" s="594"/>
      <c r="J89" s="594"/>
      <c r="K89" s="594"/>
      <c r="L89" s="594"/>
      <c r="M89" s="594"/>
      <c r="N89" s="594"/>
      <c r="O89" s="594"/>
      <c r="P89" s="594"/>
      <c r="Q89" s="594"/>
      <c r="R89" s="594"/>
      <c r="S89" s="594"/>
      <c r="T89" s="594"/>
      <c r="U89" s="594"/>
      <c r="V89" s="594"/>
      <c r="W89" s="594"/>
      <c r="X89" s="594"/>
      <c r="Y89" s="594"/>
      <c r="Z89" s="597"/>
    </row>
    <row r="90" spans="1:26" ht="15" customHeight="1" x14ac:dyDescent="0.25">
      <c r="A90" s="567" t="s">
        <v>357</v>
      </c>
      <c r="B90" s="567"/>
      <c r="C90" s="567"/>
      <c r="D90" s="567"/>
      <c r="E90" s="567"/>
      <c r="F90" s="567"/>
      <c r="G90" s="567"/>
      <c r="H90" s="578" t="s">
        <v>358</v>
      </c>
      <c r="I90" s="578"/>
      <c r="J90" s="578"/>
      <c r="K90" s="578"/>
      <c r="L90" s="578"/>
      <c r="M90" s="578"/>
      <c r="N90" s="578"/>
      <c r="O90" s="578"/>
      <c r="P90" s="578"/>
      <c r="Q90" s="578"/>
      <c r="R90" s="578"/>
      <c r="S90" s="578"/>
      <c r="T90" s="578"/>
      <c r="U90" s="578"/>
      <c r="V90" s="578"/>
      <c r="W90" s="578"/>
      <c r="X90" s="578"/>
      <c r="Y90" s="578"/>
      <c r="Z90" s="578"/>
    </row>
    <row r="91" spans="1:26" ht="15" customHeight="1" x14ac:dyDescent="0.25">
      <c r="A91" s="567"/>
      <c r="B91" s="567"/>
      <c r="C91" s="567"/>
      <c r="D91" s="567"/>
      <c r="E91" s="567"/>
      <c r="F91" s="567"/>
      <c r="G91" s="567"/>
      <c r="H91" s="579"/>
      <c r="I91" s="579"/>
      <c r="J91" s="579"/>
      <c r="K91" s="579"/>
      <c r="L91" s="579"/>
      <c r="M91" s="579"/>
      <c r="N91" s="579"/>
      <c r="O91" s="579"/>
      <c r="P91" s="579"/>
      <c r="Q91" s="579"/>
      <c r="R91" s="579"/>
      <c r="S91" s="579"/>
      <c r="T91" s="579"/>
      <c r="U91" s="579"/>
      <c r="V91" s="579"/>
      <c r="W91" s="579"/>
      <c r="X91" s="579"/>
      <c r="Y91" s="579"/>
      <c r="Z91" s="579"/>
    </row>
    <row r="92" spans="1:26" ht="15" customHeight="1" x14ac:dyDescent="0.25">
      <c r="A92" s="567"/>
      <c r="B92" s="567"/>
      <c r="C92" s="567"/>
      <c r="D92" s="567"/>
      <c r="E92" s="567"/>
      <c r="F92" s="567"/>
      <c r="G92" s="567"/>
      <c r="H92" s="579"/>
      <c r="I92" s="579"/>
      <c r="J92" s="579"/>
      <c r="K92" s="579"/>
      <c r="L92" s="579"/>
      <c r="M92" s="579"/>
      <c r="N92" s="579"/>
      <c r="O92" s="579"/>
      <c r="P92" s="579"/>
      <c r="Q92" s="579"/>
      <c r="R92" s="579"/>
      <c r="S92" s="579"/>
      <c r="T92" s="579"/>
      <c r="U92" s="579"/>
      <c r="V92" s="579"/>
      <c r="W92" s="579"/>
      <c r="X92" s="579"/>
      <c r="Y92" s="579"/>
      <c r="Z92" s="579"/>
    </row>
    <row r="93" spans="1:26" ht="15" customHeight="1" x14ac:dyDescent="0.25">
      <c r="A93" s="567"/>
      <c r="B93" s="567"/>
      <c r="C93" s="567"/>
      <c r="D93" s="567"/>
      <c r="E93" s="567"/>
      <c r="F93" s="567"/>
      <c r="G93" s="567"/>
      <c r="H93" s="579"/>
      <c r="I93" s="579"/>
      <c r="J93" s="579"/>
      <c r="K93" s="579"/>
      <c r="L93" s="579"/>
      <c r="M93" s="579"/>
      <c r="N93" s="579"/>
      <c r="O93" s="579"/>
      <c r="P93" s="579"/>
      <c r="Q93" s="579"/>
      <c r="R93" s="579"/>
      <c r="S93" s="579"/>
      <c r="T93" s="579"/>
      <c r="U93" s="579"/>
      <c r="V93" s="579"/>
      <c r="W93" s="579"/>
      <c r="X93" s="579"/>
      <c r="Y93" s="579"/>
      <c r="Z93" s="579"/>
    </row>
    <row r="94" spans="1:26" ht="15" customHeight="1" x14ac:dyDescent="0.25">
      <c r="A94" s="527" t="s">
        <v>359</v>
      </c>
      <c r="B94" s="528"/>
      <c r="C94" s="528"/>
      <c r="D94" s="528"/>
      <c r="E94" s="528"/>
      <c r="F94" s="528"/>
      <c r="G94" s="528"/>
      <c r="H94" s="528"/>
      <c r="I94" s="528"/>
      <c r="J94" s="528"/>
      <c r="K94" s="528"/>
      <c r="L94" s="528"/>
      <c r="M94" s="528"/>
      <c r="N94" s="528"/>
      <c r="O94" s="528"/>
      <c r="P94" s="528"/>
      <c r="Q94" s="528"/>
      <c r="R94" s="528"/>
      <c r="S94" s="528"/>
      <c r="T94" s="528"/>
      <c r="U94" s="528"/>
      <c r="V94" s="528"/>
      <c r="W94" s="528"/>
      <c r="X94" s="528"/>
      <c r="Y94" s="528"/>
      <c r="Z94" s="529"/>
    </row>
    <row r="95" spans="1:26" ht="15" customHeight="1" x14ac:dyDescent="0.25">
      <c r="A95" s="530"/>
      <c r="B95" s="531"/>
      <c r="C95" s="531"/>
      <c r="D95" s="531"/>
      <c r="E95" s="531"/>
      <c r="F95" s="531"/>
      <c r="G95" s="531"/>
      <c r="H95" s="531"/>
      <c r="I95" s="531"/>
      <c r="J95" s="531"/>
      <c r="K95" s="531"/>
      <c r="L95" s="531"/>
      <c r="M95" s="531"/>
      <c r="N95" s="531"/>
      <c r="O95" s="531"/>
      <c r="P95" s="531"/>
      <c r="Q95" s="531"/>
      <c r="R95" s="531"/>
      <c r="S95" s="531"/>
      <c r="T95" s="531"/>
      <c r="U95" s="531"/>
      <c r="V95" s="531"/>
      <c r="W95" s="531"/>
      <c r="X95" s="531"/>
      <c r="Y95" s="531"/>
      <c r="Z95" s="532"/>
    </row>
    <row r="96" spans="1:26" ht="15" customHeight="1" x14ac:dyDescent="0.25">
      <c r="A96" s="530"/>
      <c r="B96" s="531"/>
      <c r="C96" s="531"/>
      <c r="D96" s="531"/>
      <c r="E96" s="531"/>
      <c r="F96" s="531"/>
      <c r="G96" s="531"/>
      <c r="H96" s="531"/>
      <c r="I96" s="531"/>
      <c r="J96" s="531"/>
      <c r="K96" s="531"/>
      <c r="L96" s="531"/>
      <c r="M96" s="531"/>
      <c r="N96" s="531"/>
      <c r="O96" s="531"/>
      <c r="P96" s="531"/>
      <c r="Q96" s="531"/>
      <c r="R96" s="531"/>
      <c r="S96" s="531"/>
      <c r="T96" s="531"/>
      <c r="U96" s="531"/>
      <c r="V96" s="531"/>
      <c r="W96" s="531"/>
      <c r="X96" s="531"/>
      <c r="Y96" s="531"/>
      <c r="Z96" s="532"/>
    </row>
    <row r="97" spans="1:26" ht="15" customHeight="1" x14ac:dyDescent="0.25">
      <c r="A97" s="530"/>
      <c r="B97" s="531"/>
      <c r="C97" s="531"/>
      <c r="D97" s="531"/>
      <c r="E97" s="531"/>
      <c r="F97" s="531"/>
      <c r="G97" s="531"/>
      <c r="H97" s="531"/>
      <c r="I97" s="531"/>
      <c r="J97" s="531"/>
      <c r="K97" s="531"/>
      <c r="L97" s="531"/>
      <c r="M97" s="531"/>
      <c r="N97" s="531"/>
      <c r="O97" s="531"/>
      <c r="P97" s="531"/>
      <c r="Q97" s="531"/>
      <c r="R97" s="531"/>
      <c r="S97" s="531"/>
      <c r="T97" s="531"/>
      <c r="U97" s="531"/>
      <c r="V97" s="531"/>
      <c r="W97" s="531"/>
      <c r="X97" s="531"/>
      <c r="Y97" s="531"/>
      <c r="Z97" s="532"/>
    </row>
    <row r="98" spans="1:26" ht="15" customHeight="1" x14ac:dyDescent="0.25">
      <c r="A98" s="530"/>
      <c r="B98" s="531"/>
      <c r="C98" s="531"/>
      <c r="D98" s="531"/>
      <c r="E98" s="531"/>
      <c r="F98" s="531"/>
      <c r="G98" s="531"/>
      <c r="H98" s="531"/>
      <c r="I98" s="531"/>
      <c r="J98" s="531"/>
      <c r="K98" s="531"/>
      <c r="L98" s="531"/>
      <c r="M98" s="531"/>
      <c r="N98" s="531"/>
      <c r="O98" s="531"/>
      <c r="P98" s="531"/>
      <c r="Q98" s="531"/>
      <c r="R98" s="531"/>
      <c r="S98" s="531"/>
      <c r="T98" s="531"/>
      <c r="U98" s="531"/>
      <c r="V98" s="531"/>
      <c r="W98" s="531"/>
      <c r="X98" s="531"/>
      <c r="Y98" s="531"/>
      <c r="Z98" s="532"/>
    </row>
    <row r="99" spans="1:26" ht="15" customHeight="1" x14ac:dyDescent="0.25">
      <c r="A99" s="530"/>
      <c r="B99" s="531"/>
      <c r="C99" s="531"/>
      <c r="D99" s="531"/>
      <c r="E99" s="531"/>
      <c r="F99" s="531"/>
      <c r="G99" s="531"/>
      <c r="H99" s="531"/>
      <c r="I99" s="531"/>
      <c r="J99" s="531"/>
      <c r="K99" s="531"/>
      <c r="L99" s="531"/>
      <c r="M99" s="531"/>
      <c r="N99" s="531"/>
      <c r="O99" s="531"/>
      <c r="P99" s="531"/>
      <c r="Q99" s="531"/>
      <c r="R99" s="531"/>
      <c r="S99" s="531"/>
      <c r="T99" s="531"/>
      <c r="U99" s="531"/>
      <c r="V99" s="531"/>
      <c r="W99" s="531"/>
      <c r="X99" s="531"/>
      <c r="Y99" s="531"/>
      <c r="Z99" s="532"/>
    </row>
    <row r="100" spans="1:26" ht="15" customHeight="1" x14ac:dyDescent="0.25">
      <c r="A100" s="569" t="s">
        <v>360</v>
      </c>
      <c r="B100" s="569"/>
      <c r="C100" s="569"/>
      <c r="D100" s="569"/>
      <c r="E100" s="569"/>
      <c r="F100" s="569"/>
      <c r="G100" s="569"/>
      <c r="H100" s="569"/>
      <c r="I100" s="569"/>
      <c r="J100" s="569"/>
      <c r="K100" s="569"/>
      <c r="L100" s="569"/>
      <c r="M100" s="507"/>
      <c r="N100" s="508"/>
      <c r="O100" s="508"/>
      <c r="P100" s="508"/>
      <c r="Q100" s="508"/>
      <c r="R100" s="508"/>
      <c r="S100" s="508"/>
      <c r="T100" s="508"/>
      <c r="U100" s="508"/>
      <c r="V100" s="508"/>
      <c r="W100" s="508"/>
      <c r="X100" s="508"/>
      <c r="Y100" s="508"/>
      <c r="Z100" s="509"/>
    </row>
    <row r="101" spans="1:26" ht="15" customHeight="1" x14ac:dyDescent="0.25">
      <c r="A101" s="569"/>
      <c r="B101" s="569"/>
      <c r="C101" s="569"/>
      <c r="D101" s="569"/>
      <c r="E101" s="569"/>
      <c r="F101" s="569"/>
      <c r="G101" s="569"/>
      <c r="H101" s="569"/>
      <c r="I101" s="569"/>
      <c r="J101" s="569"/>
      <c r="K101" s="569"/>
      <c r="L101" s="569"/>
      <c r="M101" s="510"/>
      <c r="N101" s="446"/>
      <c r="O101" s="446"/>
      <c r="P101" s="446"/>
      <c r="Q101" s="446"/>
      <c r="R101" s="446"/>
      <c r="S101" s="446"/>
      <c r="T101" s="446"/>
      <c r="U101" s="446"/>
      <c r="V101" s="446"/>
      <c r="W101" s="446"/>
      <c r="X101" s="446"/>
      <c r="Y101" s="446"/>
      <c r="Z101" s="511"/>
    </row>
    <row r="102" spans="1:26" ht="15" customHeight="1" x14ac:dyDescent="0.25">
      <c r="A102" s="569"/>
      <c r="B102" s="569"/>
      <c r="C102" s="569"/>
      <c r="D102" s="569"/>
      <c r="E102" s="569"/>
      <c r="F102" s="569"/>
      <c r="G102" s="569"/>
      <c r="H102" s="569"/>
      <c r="I102" s="569"/>
      <c r="J102" s="569"/>
      <c r="K102" s="569"/>
      <c r="L102" s="569"/>
      <c r="M102" s="510"/>
      <c r="N102" s="446"/>
      <c r="O102" s="446"/>
      <c r="P102" s="446"/>
      <c r="Q102" s="446"/>
      <c r="R102" s="446"/>
      <c r="S102" s="446"/>
      <c r="T102" s="446"/>
      <c r="U102" s="446"/>
      <c r="V102" s="446"/>
      <c r="W102" s="446"/>
      <c r="X102" s="446"/>
      <c r="Y102" s="446"/>
      <c r="Z102" s="511"/>
    </row>
    <row r="103" spans="1:26" ht="15" customHeight="1" x14ac:dyDescent="0.25">
      <c r="A103" s="569"/>
      <c r="B103" s="569"/>
      <c r="C103" s="569"/>
      <c r="D103" s="569"/>
      <c r="E103" s="569"/>
      <c r="F103" s="569"/>
      <c r="G103" s="569"/>
      <c r="H103" s="569"/>
      <c r="I103" s="569"/>
      <c r="J103" s="569"/>
      <c r="K103" s="569"/>
      <c r="L103" s="569"/>
      <c r="M103" s="551"/>
      <c r="N103" s="552"/>
      <c r="O103" s="552"/>
      <c r="P103" s="552"/>
      <c r="Q103" s="552"/>
      <c r="R103" s="552"/>
      <c r="S103" s="552"/>
      <c r="T103" s="552"/>
      <c r="U103" s="552"/>
      <c r="V103" s="552"/>
      <c r="W103" s="552"/>
      <c r="X103" s="552"/>
      <c r="Y103" s="552"/>
      <c r="Z103" s="553"/>
    </row>
    <row r="104" spans="1:26" ht="15" customHeight="1" x14ac:dyDescent="0.25">
      <c r="A104" s="569" t="s">
        <v>361</v>
      </c>
      <c r="B104" s="569"/>
      <c r="C104" s="569"/>
      <c r="D104" s="569"/>
      <c r="E104" s="569"/>
      <c r="F104" s="569"/>
      <c r="G104" s="569"/>
      <c r="H104" s="569"/>
      <c r="I104" s="569"/>
      <c r="J104" s="569"/>
      <c r="K104" s="569"/>
      <c r="L104" s="569"/>
      <c r="M104" s="507"/>
      <c r="N104" s="508"/>
      <c r="O104" s="508"/>
      <c r="P104" s="508"/>
      <c r="Q104" s="508"/>
      <c r="R104" s="508"/>
      <c r="S104" s="508"/>
      <c r="T104" s="508"/>
      <c r="U104" s="508"/>
      <c r="V104" s="508"/>
      <c r="W104" s="508"/>
      <c r="X104" s="508"/>
      <c r="Y104" s="508"/>
      <c r="Z104" s="509"/>
    </row>
    <row r="105" spans="1:26" ht="15" customHeight="1" x14ac:dyDescent="0.25">
      <c r="A105" s="569"/>
      <c r="B105" s="569"/>
      <c r="C105" s="569"/>
      <c r="D105" s="569"/>
      <c r="E105" s="569"/>
      <c r="F105" s="569"/>
      <c r="G105" s="569"/>
      <c r="H105" s="569"/>
      <c r="I105" s="569"/>
      <c r="J105" s="569"/>
      <c r="K105" s="569"/>
      <c r="L105" s="569"/>
      <c r="M105" s="510"/>
      <c r="N105" s="446"/>
      <c r="O105" s="446"/>
      <c r="P105" s="446"/>
      <c r="Q105" s="446"/>
      <c r="R105" s="446"/>
      <c r="S105" s="446"/>
      <c r="T105" s="446"/>
      <c r="U105" s="446"/>
      <c r="V105" s="446"/>
      <c r="W105" s="446"/>
      <c r="X105" s="446"/>
      <c r="Y105" s="446"/>
      <c r="Z105" s="511"/>
    </row>
    <row r="106" spans="1:26" ht="15" customHeight="1" x14ac:dyDescent="0.25">
      <c r="A106" s="569"/>
      <c r="B106" s="569"/>
      <c r="C106" s="569"/>
      <c r="D106" s="569"/>
      <c r="E106" s="569"/>
      <c r="F106" s="569"/>
      <c r="G106" s="569"/>
      <c r="H106" s="569"/>
      <c r="I106" s="569"/>
      <c r="J106" s="569"/>
      <c r="K106" s="569"/>
      <c r="L106" s="569"/>
      <c r="M106" s="510"/>
      <c r="N106" s="446"/>
      <c r="O106" s="446"/>
      <c r="P106" s="446"/>
      <c r="Q106" s="446"/>
      <c r="R106" s="446"/>
      <c r="S106" s="446"/>
      <c r="T106" s="446"/>
      <c r="U106" s="446"/>
      <c r="V106" s="446"/>
      <c r="W106" s="446"/>
      <c r="X106" s="446"/>
      <c r="Y106" s="446"/>
      <c r="Z106" s="511"/>
    </row>
    <row r="107" spans="1:26" ht="15" customHeight="1" x14ac:dyDescent="0.25">
      <c r="A107" s="569"/>
      <c r="B107" s="569"/>
      <c r="C107" s="569"/>
      <c r="D107" s="569"/>
      <c r="E107" s="569"/>
      <c r="F107" s="569"/>
      <c r="G107" s="569"/>
      <c r="H107" s="569"/>
      <c r="I107" s="569"/>
      <c r="J107" s="569"/>
      <c r="K107" s="569"/>
      <c r="L107" s="569"/>
      <c r="M107" s="551"/>
      <c r="N107" s="552"/>
      <c r="O107" s="552"/>
      <c r="P107" s="552"/>
      <c r="Q107" s="552"/>
      <c r="R107" s="552"/>
      <c r="S107" s="552"/>
      <c r="T107" s="552"/>
      <c r="U107" s="552"/>
      <c r="V107" s="552"/>
      <c r="W107" s="552"/>
      <c r="X107" s="552"/>
      <c r="Y107" s="552"/>
      <c r="Z107" s="553"/>
    </row>
    <row r="108" spans="1:26" ht="15" customHeight="1" x14ac:dyDescent="0.25">
      <c r="A108" s="569" t="s">
        <v>362</v>
      </c>
      <c r="B108" s="569"/>
      <c r="C108" s="569"/>
      <c r="D108" s="569"/>
      <c r="E108" s="569"/>
      <c r="F108" s="569"/>
      <c r="G108" s="569"/>
      <c r="H108" s="569"/>
      <c r="I108" s="569"/>
      <c r="J108" s="569"/>
      <c r="K108" s="569"/>
      <c r="L108" s="569"/>
      <c r="M108" s="507"/>
      <c r="N108" s="508"/>
      <c r="O108" s="508"/>
      <c r="P108" s="508"/>
      <c r="Q108" s="508"/>
      <c r="R108" s="508"/>
      <c r="S108" s="508"/>
      <c r="T108" s="508"/>
      <c r="U108" s="508"/>
      <c r="V108" s="508"/>
      <c r="W108" s="508"/>
      <c r="X108" s="508"/>
      <c r="Y108" s="508"/>
      <c r="Z108" s="509"/>
    </row>
    <row r="109" spans="1:26" ht="15" customHeight="1" x14ac:dyDescent="0.25">
      <c r="A109" s="569"/>
      <c r="B109" s="569"/>
      <c r="C109" s="569"/>
      <c r="D109" s="569"/>
      <c r="E109" s="569"/>
      <c r="F109" s="569"/>
      <c r="G109" s="569"/>
      <c r="H109" s="569"/>
      <c r="I109" s="569"/>
      <c r="J109" s="569"/>
      <c r="K109" s="569"/>
      <c r="L109" s="569"/>
      <c r="M109" s="551"/>
      <c r="N109" s="552"/>
      <c r="O109" s="552"/>
      <c r="P109" s="552"/>
      <c r="Q109" s="552"/>
      <c r="R109" s="552"/>
      <c r="S109" s="552"/>
      <c r="T109" s="552"/>
      <c r="U109" s="552"/>
      <c r="V109" s="552"/>
      <c r="W109" s="552"/>
      <c r="X109" s="552"/>
      <c r="Y109" s="552"/>
      <c r="Z109" s="553"/>
    </row>
    <row r="110" spans="1:26" ht="15" customHeight="1" x14ac:dyDescent="0.25">
      <c r="A110" s="569" t="s">
        <v>363</v>
      </c>
      <c r="B110" s="569"/>
      <c r="C110" s="569"/>
      <c r="D110" s="569"/>
      <c r="E110" s="569"/>
      <c r="F110" s="569"/>
      <c r="G110" s="569"/>
      <c r="H110" s="569"/>
      <c r="I110" s="569"/>
      <c r="J110" s="569"/>
      <c r="K110" s="569"/>
      <c r="L110" s="569"/>
      <c r="M110" s="507"/>
      <c r="N110" s="508"/>
      <c r="O110" s="508"/>
      <c r="P110" s="508"/>
      <c r="Q110" s="508"/>
      <c r="R110" s="508"/>
      <c r="S110" s="508"/>
      <c r="T110" s="508"/>
      <c r="U110" s="508"/>
      <c r="V110" s="508"/>
      <c r="W110" s="508"/>
      <c r="X110" s="508"/>
      <c r="Y110" s="508"/>
      <c r="Z110" s="509"/>
    </row>
    <row r="111" spans="1:26" ht="15" customHeight="1" x14ac:dyDescent="0.25">
      <c r="A111" s="569"/>
      <c r="B111" s="569"/>
      <c r="C111" s="569"/>
      <c r="D111" s="569"/>
      <c r="E111" s="569"/>
      <c r="F111" s="569"/>
      <c r="G111" s="569"/>
      <c r="H111" s="569"/>
      <c r="I111" s="569"/>
      <c r="J111" s="569"/>
      <c r="K111" s="569"/>
      <c r="L111" s="569"/>
      <c r="M111" s="551"/>
      <c r="N111" s="552"/>
      <c r="O111" s="552"/>
      <c r="P111" s="552"/>
      <c r="Q111" s="552"/>
      <c r="R111" s="552"/>
      <c r="S111" s="552"/>
      <c r="T111" s="552"/>
      <c r="U111" s="552"/>
      <c r="V111" s="552"/>
      <c r="W111" s="552"/>
      <c r="X111" s="552"/>
      <c r="Y111" s="552"/>
      <c r="Z111" s="553"/>
    </row>
    <row r="112" spans="1:26" ht="15" customHeight="1" x14ac:dyDescent="0.25">
      <c r="A112" s="569" t="s">
        <v>364</v>
      </c>
      <c r="B112" s="569"/>
      <c r="C112" s="569"/>
      <c r="D112" s="569"/>
      <c r="E112" s="569"/>
      <c r="F112" s="569"/>
      <c r="G112" s="569"/>
      <c r="H112" s="569"/>
      <c r="I112" s="569"/>
      <c r="J112" s="569"/>
      <c r="K112" s="569"/>
      <c r="L112" s="569"/>
      <c r="M112" s="507"/>
      <c r="N112" s="508"/>
      <c r="O112" s="508"/>
      <c r="P112" s="508"/>
      <c r="Q112" s="508"/>
      <c r="R112" s="508"/>
      <c r="S112" s="508"/>
      <c r="T112" s="508"/>
      <c r="U112" s="508"/>
      <c r="V112" s="508"/>
      <c r="W112" s="508"/>
      <c r="X112" s="508"/>
      <c r="Y112" s="508"/>
      <c r="Z112" s="509"/>
    </row>
    <row r="113" spans="1:26" ht="15" customHeight="1" x14ac:dyDescent="0.25">
      <c r="A113" s="569"/>
      <c r="B113" s="569"/>
      <c r="C113" s="569"/>
      <c r="D113" s="569"/>
      <c r="E113" s="569"/>
      <c r="F113" s="569"/>
      <c r="G113" s="569"/>
      <c r="H113" s="569"/>
      <c r="I113" s="569"/>
      <c r="J113" s="569"/>
      <c r="K113" s="569"/>
      <c r="L113" s="569"/>
      <c r="M113" s="510"/>
      <c r="N113" s="446"/>
      <c r="O113" s="446"/>
      <c r="P113" s="446"/>
      <c r="Q113" s="446"/>
      <c r="R113" s="446"/>
      <c r="S113" s="446"/>
      <c r="T113" s="446"/>
      <c r="U113" s="446"/>
      <c r="V113" s="446"/>
      <c r="W113" s="446"/>
      <c r="X113" s="446"/>
      <c r="Y113" s="446"/>
      <c r="Z113" s="511"/>
    </row>
    <row r="114" spans="1:26" ht="15" customHeight="1" x14ac:dyDescent="0.25">
      <c r="A114" s="569"/>
      <c r="B114" s="569"/>
      <c r="C114" s="569"/>
      <c r="D114" s="569"/>
      <c r="E114" s="569"/>
      <c r="F114" s="569"/>
      <c r="G114" s="569"/>
      <c r="H114" s="569"/>
      <c r="I114" s="569"/>
      <c r="J114" s="569"/>
      <c r="K114" s="569"/>
      <c r="L114" s="569"/>
      <c r="M114" s="551"/>
      <c r="N114" s="552"/>
      <c r="O114" s="552"/>
      <c r="P114" s="552"/>
      <c r="Q114" s="552"/>
      <c r="R114" s="552"/>
      <c r="S114" s="552"/>
      <c r="T114" s="552"/>
      <c r="U114" s="552"/>
      <c r="V114" s="552"/>
      <c r="W114" s="552"/>
      <c r="X114" s="552"/>
      <c r="Y114" s="552"/>
      <c r="Z114" s="553"/>
    </row>
    <row r="115" spans="1:26" ht="15" customHeight="1" x14ac:dyDescent="0.25">
      <c r="A115" s="569" t="s">
        <v>365</v>
      </c>
      <c r="B115" s="569"/>
      <c r="C115" s="569"/>
      <c r="D115" s="569"/>
      <c r="E115" s="569"/>
      <c r="F115" s="569"/>
      <c r="G115" s="569"/>
      <c r="H115" s="569"/>
      <c r="I115" s="569"/>
      <c r="J115" s="569"/>
      <c r="K115" s="569"/>
      <c r="L115" s="569"/>
      <c r="M115" s="508"/>
      <c r="N115" s="508"/>
      <c r="O115" s="508"/>
      <c r="P115" s="508"/>
      <c r="Q115" s="508"/>
      <c r="R115" s="508"/>
      <c r="S115" s="508"/>
      <c r="T115" s="508"/>
      <c r="U115" s="508"/>
      <c r="V115" s="508"/>
      <c r="W115" s="508"/>
      <c r="X115" s="508"/>
      <c r="Y115" s="508"/>
      <c r="Z115" s="509"/>
    </row>
    <row r="116" spans="1:26" ht="15" customHeight="1" x14ac:dyDescent="0.25">
      <c r="A116" s="569"/>
      <c r="B116" s="569"/>
      <c r="C116" s="569"/>
      <c r="D116" s="569"/>
      <c r="E116" s="569"/>
      <c r="F116" s="569"/>
      <c r="G116" s="569"/>
      <c r="H116" s="569"/>
      <c r="I116" s="569"/>
      <c r="J116" s="569"/>
      <c r="K116" s="569"/>
      <c r="L116" s="569"/>
      <c r="M116" s="446"/>
      <c r="N116" s="446"/>
      <c r="O116" s="446"/>
      <c r="P116" s="446"/>
      <c r="Q116" s="446"/>
      <c r="R116" s="446"/>
      <c r="S116" s="446"/>
      <c r="T116" s="446"/>
      <c r="U116" s="446"/>
      <c r="V116" s="446"/>
      <c r="W116" s="446"/>
      <c r="X116" s="446"/>
      <c r="Y116" s="446"/>
      <c r="Z116" s="511"/>
    </row>
    <row r="117" spans="1:26" ht="15" customHeight="1" x14ac:dyDescent="0.25">
      <c r="A117" s="569"/>
      <c r="B117" s="569"/>
      <c r="C117" s="569"/>
      <c r="D117" s="569"/>
      <c r="E117" s="569"/>
      <c r="F117" s="569"/>
      <c r="G117" s="569"/>
      <c r="H117" s="569"/>
      <c r="I117" s="569"/>
      <c r="J117" s="569"/>
      <c r="K117" s="569"/>
      <c r="L117" s="569"/>
      <c r="M117" s="446"/>
      <c r="N117" s="446"/>
      <c r="O117" s="446"/>
      <c r="P117" s="446"/>
      <c r="Q117" s="446"/>
      <c r="R117" s="446"/>
      <c r="S117" s="446"/>
      <c r="T117" s="446"/>
      <c r="U117" s="446"/>
      <c r="V117" s="446"/>
      <c r="W117" s="446"/>
      <c r="X117" s="446"/>
      <c r="Y117" s="446"/>
      <c r="Z117" s="511"/>
    </row>
    <row r="118" spans="1:26" ht="15" customHeight="1" x14ac:dyDescent="0.25">
      <c r="A118" s="569"/>
      <c r="B118" s="569"/>
      <c r="C118" s="569"/>
      <c r="D118" s="569"/>
      <c r="E118" s="569"/>
      <c r="F118" s="569"/>
      <c r="G118" s="569"/>
      <c r="H118" s="569"/>
      <c r="I118" s="569"/>
      <c r="J118" s="569"/>
      <c r="K118" s="569"/>
      <c r="L118" s="569"/>
      <c r="M118" s="552"/>
      <c r="N118" s="552"/>
      <c r="O118" s="552"/>
      <c r="P118" s="552"/>
      <c r="Q118" s="552"/>
      <c r="R118" s="552"/>
      <c r="S118" s="552"/>
      <c r="T118" s="552"/>
      <c r="U118" s="552"/>
      <c r="V118" s="552"/>
      <c r="W118" s="552"/>
      <c r="X118" s="552"/>
      <c r="Y118" s="552"/>
      <c r="Z118" s="553"/>
    </row>
    <row r="119" spans="1:26" ht="15" customHeight="1" x14ac:dyDescent="0.25">
      <c r="A119" s="569" t="s">
        <v>366</v>
      </c>
      <c r="B119" s="569"/>
      <c r="C119" s="569"/>
      <c r="D119" s="569"/>
      <c r="E119" s="569"/>
      <c r="F119" s="569"/>
      <c r="G119" s="569"/>
      <c r="H119" s="569"/>
      <c r="I119" s="569"/>
      <c r="J119" s="569"/>
      <c r="K119" s="569"/>
      <c r="L119" s="569"/>
      <c r="M119" s="507"/>
      <c r="N119" s="508"/>
      <c r="O119" s="508"/>
      <c r="P119" s="508"/>
      <c r="Q119" s="508"/>
      <c r="R119" s="508"/>
      <c r="S119" s="508"/>
      <c r="T119" s="508"/>
      <c r="U119" s="508"/>
      <c r="V119" s="508"/>
      <c r="W119" s="508"/>
      <c r="X119" s="508"/>
      <c r="Y119" s="508"/>
      <c r="Z119" s="509"/>
    </row>
    <row r="120" spans="1:26" ht="15" customHeight="1" x14ac:dyDescent="0.25">
      <c r="A120" s="569"/>
      <c r="B120" s="569"/>
      <c r="C120" s="569"/>
      <c r="D120" s="569"/>
      <c r="E120" s="569"/>
      <c r="F120" s="569"/>
      <c r="G120" s="569"/>
      <c r="H120" s="569"/>
      <c r="I120" s="569"/>
      <c r="J120" s="569"/>
      <c r="K120" s="569"/>
      <c r="L120" s="569"/>
      <c r="M120" s="551"/>
      <c r="N120" s="552"/>
      <c r="O120" s="552"/>
      <c r="P120" s="552"/>
      <c r="Q120" s="552"/>
      <c r="R120" s="552"/>
      <c r="S120" s="552"/>
      <c r="T120" s="552"/>
      <c r="U120" s="552"/>
      <c r="V120" s="552"/>
      <c r="W120" s="552"/>
      <c r="X120" s="552"/>
      <c r="Y120" s="552"/>
      <c r="Z120" s="553"/>
    </row>
    <row r="121" spans="1:26" ht="15" customHeight="1" x14ac:dyDescent="0.25">
      <c r="A121" s="569" t="s">
        <v>367</v>
      </c>
      <c r="B121" s="569"/>
      <c r="C121" s="569"/>
      <c r="D121" s="569"/>
      <c r="E121" s="569"/>
      <c r="F121" s="569"/>
      <c r="G121" s="569"/>
      <c r="H121" s="569"/>
      <c r="I121" s="569"/>
      <c r="J121" s="569"/>
      <c r="K121" s="569"/>
      <c r="L121" s="569"/>
      <c r="M121" s="507"/>
      <c r="N121" s="508"/>
      <c r="O121" s="508"/>
      <c r="P121" s="508"/>
      <c r="Q121" s="508"/>
      <c r="R121" s="508"/>
      <c r="S121" s="508"/>
      <c r="T121" s="508"/>
      <c r="U121" s="508"/>
      <c r="V121" s="508"/>
      <c r="W121" s="508"/>
      <c r="X121" s="508"/>
      <c r="Y121" s="508"/>
      <c r="Z121" s="509"/>
    </row>
    <row r="122" spans="1:26" ht="15" customHeight="1" x14ac:dyDescent="0.25">
      <c r="A122" s="569"/>
      <c r="B122" s="569"/>
      <c r="C122" s="569"/>
      <c r="D122" s="569"/>
      <c r="E122" s="569"/>
      <c r="F122" s="569"/>
      <c r="G122" s="569"/>
      <c r="H122" s="569"/>
      <c r="I122" s="569"/>
      <c r="J122" s="569"/>
      <c r="K122" s="569"/>
      <c r="L122" s="569"/>
      <c r="M122" s="510"/>
      <c r="N122" s="446"/>
      <c r="O122" s="446"/>
      <c r="P122" s="446"/>
      <c r="Q122" s="446"/>
      <c r="R122" s="446"/>
      <c r="S122" s="446"/>
      <c r="T122" s="446"/>
      <c r="U122" s="446"/>
      <c r="V122" s="446"/>
      <c r="W122" s="446"/>
      <c r="X122" s="446"/>
      <c r="Y122" s="446"/>
      <c r="Z122" s="511"/>
    </row>
    <row r="123" spans="1:26" ht="15" customHeight="1" x14ac:dyDescent="0.25">
      <c r="A123" s="569"/>
      <c r="B123" s="569"/>
      <c r="C123" s="569"/>
      <c r="D123" s="569"/>
      <c r="E123" s="569"/>
      <c r="F123" s="569"/>
      <c r="G123" s="569"/>
      <c r="H123" s="569"/>
      <c r="I123" s="569"/>
      <c r="J123" s="569"/>
      <c r="K123" s="569"/>
      <c r="L123" s="569"/>
      <c r="M123" s="551"/>
      <c r="N123" s="552"/>
      <c r="O123" s="552"/>
      <c r="P123" s="552"/>
      <c r="Q123" s="552"/>
      <c r="R123" s="552"/>
      <c r="S123" s="552"/>
      <c r="T123" s="552"/>
      <c r="U123" s="552"/>
      <c r="V123" s="552"/>
      <c r="W123" s="552"/>
      <c r="X123" s="552"/>
      <c r="Y123" s="552"/>
      <c r="Z123" s="553"/>
    </row>
    <row r="124" spans="1:26" ht="15" customHeight="1" x14ac:dyDescent="0.25">
      <c r="A124" s="570" t="s">
        <v>368</v>
      </c>
      <c r="B124" s="537"/>
      <c r="C124" s="537"/>
      <c r="D124" s="537"/>
      <c r="E124" s="537"/>
      <c r="F124" s="537"/>
      <c r="G124" s="537"/>
      <c r="H124" s="537"/>
      <c r="I124" s="537"/>
      <c r="J124" s="537"/>
      <c r="K124" s="537"/>
      <c r="L124" s="537"/>
      <c r="M124" s="537"/>
      <c r="N124" s="537"/>
      <c r="O124" s="537"/>
      <c r="P124" s="537"/>
      <c r="Q124" s="537"/>
      <c r="R124" s="537"/>
      <c r="S124" s="537"/>
      <c r="T124" s="537"/>
      <c r="U124" s="537"/>
      <c r="V124" s="537"/>
      <c r="W124" s="537"/>
      <c r="X124" s="537"/>
      <c r="Y124" s="537"/>
      <c r="Z124" s="538"/>
    </row>
    <row r="125" spans="1:26" ht="15" customHeight="1" x14ac:dyDescent="0.25">
      <c r="A125" s="571"/>
      <c r="B125" s="572"/>
      <c r="C125" s="572"/>
      <c r="D125" s="572"/>
      <c r="E125" s="572"/>
      <c r="F125" s="572"/>
      <c r="G125" s="572"/>
      <c r="H125" s="572"/>
      <c r="I125" s="572"/>
      <c r="J125" s="572"/>
      <c r="K125" s="572"/>
      <c r="L125" s="572"/>
      <c r="M125" s="572"/>
      <c r="N125" s="572"/>
      <c r="O125" s="572"/>
      <c r="P125" s="572"/>
      <c r="Q125" s="572"/>
      <c r="R125" s="572"/>
      <c r="S125" s="572"/>
      <c r="T125" s="572"/>
      <c r="U125" s="572"/>
      <c r="V125" s="572"/>
      <c r="W125" s="572"/>
      <c r="X125" s="572"/>
      <c r="Y125" s="572"/>
      <c r="Z125" s="574"/>
    </row>
    <row r="126" spans="1:26" ht="15" customHeight="1" x14ac:dyDescent="0.25">
      <c r="A126" s="571"/>
      <c r="B126" s="572"/>
      <c r="C126" s="572"/>
      <c r="D126" s="572"/>
      <c r="E126" s="572"/>
      <c r="F126" s="572"/>
      <c r="G126" s="572"/>
      <c r="H126" s="572"/>
      <c r="I126" s="572"/>
      <c r="J126" s="572"/>
      <c r="K126" s="572"/>
      <c r="L126" s="572"/>
      <c r="M126" s="572"/>
      <c r="N126" s="572"/>
      <c r="O126" s="572"/>
      <c r="P126" s="572"/>
      <c r="Q126" s="572"/>
      <c r="R126" s="572"/>
      <c r="S126" s="572"/>
      <c r="T126" s="572"/>
      <c r="U126" s="572"/>
      <c r="V126" s="572"/>
      <c r="W126" s="572"/>
      <c r="X126" s="572"/>
      <c r="Y126" s="572"/>
      <c r="Z126" s="574"/>
    </row>
    <row r="127" spans="1:26" ht="15" customHeight="1" x14ac:dyDescent="0.25">
      <c r="A127" s="571"/>
      <c r="B127" s="572"/>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4"/>
    </row>
    <row r="128" spans="1:26" ht="15" customHeight="1" x14ac:dyDescent="0.25">
      <c r="A128" s="573"/>
      <c r="B128" s="539"/>
      <c r="C128" s="539"/>
      <c r="D128" s="539"/>
      <c r="E128" s="539"/>
      <c r="F128" s="539"/>
      <c r="G128" s="539"/>
      <c r="H128" s="539"/>
      <c r="I128" s="539"/>
      <c r="J128" s="539"/>
      <c r="K128" s="539"/>
      <c r="L128" s="539"/>
      <c r="M128" s="539"/>
      <c r="N128" s="539"/>
      <c r="O128" s="539"/>
      <c r="P128" s="539"/>
      <c r="Q128" s="539"/>
      <c r="R128" s="539"/>
      <c r="S128" s="539"/>
      <c r="T128" s="539"/>
      <c r="U128" s="539"/>
      <c r="V128" s="539"/>
      <c r="W128" s="539"/>
      <c r="X128" s="539"/>
      <c r="Y128" s="539"/>
      <c r="Z128" s="540"/>
    </row>
    <row r="129" spans="1:26" ht="15" customHeight="1" x14ac:dyDescent="0.25">
      <c r="A129" s="507" t="s">
        <v>369</v>
      </c>
      <c r="B129" s="508"/>
      <c r="C129" s="508"/>
      <c r="D129" s="508"/>
      <c r="E129" s="508"/>
      <c r="F129" s="508"/>
      <c r="G129" s="508"/>
      <c r="H129" s="508"/>
      <c r="I129" s="508"/>
      <c r="J129" s="603"/>
      <c r="K129" s="603"/>
      <c r="L129" s="603"/>
      <c r="M129" s="603"/>
      <c r="N129" s="603"/>
      <c r="O129" s="603"/>
      <c r="P129" s="603"/>
      <c r="Q129" s="603"/>
      <c r="R129" s="603"/>
      <c r="S129" s="603"/>
      <c r="T129" s="603"/>
      <c r="U129" s="603"/>
      <c r="V129" s="603"/>
      <c r="W129" s="603"/>
      <c r="X129" s="603"/>
      <c r="Y129" s="603"/>
      <c r="Z129" s="604"/>
    </row>
    <row r="130" spans="1:26" ht="15" customHeight="1" x14ac:dyDescent="0.25">
      <c r="A130" s="551"/>
      <c r="B130" s="552"/>
      <c r="C130" s="552"/>
      <c r="D130" s="552"/>
      <c r="E130" s="552"/>
      <c r="F130" s="552"/>
      <c r="G130" s="552"/>
      <c r="H130" s="552"/>
      <c r="I130" s="552"/>
      <c r="J130" s="605"/>
      <c r="K130" s="605"/>
      <c r="L130" s="605"/>
      <c r="M130" s="605"/>
      <c r="N130" s="605"/>
      <c r="O130" s="605"/>
      <c r="P130" s="605"/>
      <c r="Q130" s="605"/>
      <c r="R130" s="605"/>
      <c r="S130" s="605"/>
      <c r="T130" s="605"/>
      <c r="U130" s="605"/>
      <c r="V130" s="605"/>
      <c r="W130" s="605"/>
      <c r="X130" s="605"/>
      <c r="Y130" s="605"/>
      <c r="Z130" s="606"/>
    </row>
    <row r="131" spans="1:26" ht="15" customHeight="1" x14ac:dyDescent="0.25">
      <c r="A131" s="507" t="s">
        <v>370</v>
      </c>
      <c r="B131" s="508"/>
      <c r="C131" s="508"/>
      <c r="D131" s="508"/>
      <c r="E131" s="508"/>
      <c r="F131" s="508"/>
      <c r="G131" s="508"/>
      <c r="H131" s="508"/>
      <c r="I131" s="508"/>
      <c r="J131" s="508"/>
      <c r="K131" s="508"/>
      <c r="L131" s="508"/>
      <c r="M131" s="508"/>
      <c r="N131" s="508"/>
      <c r="O131" s="508"/>
      <c r="P131" s="508"/>
      <c r="Q131" s="508"/>
      <c r="R131" s="508"/>
      <c r="S131" s="508"/>
      <c r="T131" s="508"/>
      <c r="U131" s="508"/>
      <c r="V131" s="508"/>
      <c r="W131" s="508"/>
      <c r="X131" s="508"/>
      <c r="Y131" s="508"/>
      <c r="Z131" s="509"/>
    </row>
    <row r="132" spans="1:26" ht="15" customHeight="1" x14ac:dyDescent="0.25">
      <c r="A132" s="551"/>
      <c r="B132" s="552"/>
      <c r="C132" s="552"/>
      <c r="D132" s="552"/>
      <c r="E132" s="552"/>
      <c r="F132" s="552"/>
      <c r="G132" s="552"/>
      <c r="H132" s="552"/>
      <c r="I132" s="552"/>
      <c r="J132" s="552"/>
      <c r="K132" s="552"/>
      <c r="L132" s="552"/>
      <c r="M132" s="552"/>
      <c r="N132" s="552"/>
      <c r="O132" s="552"/>
      <c r="P132" s="552"/>
      <c r="Q132" s="552"/>
      <c r="R132" s="552"/>
      <c r="S132" s="552"/>
      <c r="T132" s="552"/>
      <c r="U132" s="552"/>
      <c r="V132" s="552"/>
      <c r="W132" s="552"/>
      <c r="X132" s="552"/>
      <c r="Y132" s="552"/>
      <c r="Z132" s="553"/>
    </row>
    <row r="133" spans="1:26" ht="15" customHeight="1" x14ac:dyDescent="0.25">
      <c r="A133" s="527" t="s">
        <v>371</v>
      </c>
      <c r="B133" s="528"/>
      <c r="C133" s="528"/>
      <c r="D133" s="528"/>
      <c r="E133" s="528"/>
      <c r="F133" s="528"/>
      <c r="G133" s="528"/>
      <c r="H133" s="528"/>
      <c r="I133" s="528"/>
      <c r="J133" s="528"/>
      <c r="K133" s="528"/>
      <c r="L133" s="528"/>
      <c r="M133" s="528"/>
      <c r="N133" s="528"/>
      <c r="O133" s="528"/>
      <c r="P133" s="528"/>
      <c r="Q133" s="528"/>
      <c r="R133" s="528"/>
      <c r="S133" s="528"/>
      <c r="T133" s="528"/>
      <c r="U133" s="528"/>
      <c r="V133" s="528"/>
      <c r="W133" s="528"/>
      <c r="X133" s="528"/>
      <c r="Y133" s="528"/>
      <c r="Z133" s="529"/>
    </row>
    <row r="134" spans="1:26" ht="15" customHeight="1" x14ac:dyDescent="0.25">
      <c r="A134" s="530"/>
      <c r="B134" s="531"/>
      <c r="C134" s="531"/>
      <c r="D134" s="531"/>
      <c r="E134" s="531"/>
      <c r="F134" s="531"/>
      <c r="G134" s="531"/>
      <c r="H134" s="531"/>
      <c r="I134" s="531"/>
      <c r="J134" s="531"/>
      <c r="K134" s="531"/>
      <c r="L134" s="531"/>
      <c r="M134" s="531"/>
      <c r="N134" s="531"/>
      <c r="O134" s="531"/>
      <c r="P134" s="531"/>
      <c r="Q134" s="531"/>
      <c r="R134" s="531"/>
      <c r="S134" s="531"/>
      <c r="T134" s="531"/>
      <c r="U134" s="531"/>
      <c r="V134" s="531"/>
      <c r="W134" s="531"/>
      <c r="X134" s="531"/>
      <c r="Y134" s="531"/>
      <c r="Z134" s="532"/>
    </row>
    <row r="135" spans="1:26" ht="15" customHeight="1" x14ac:dyDescent="0.25">
      <c r="A135" s="530"/>
      <c r="B135" s="531"/>
      <c r="C135" s="531"/>
      <c r="D135" s="531"/>
      <c r="E135" s="531"/>
      <c r="F135" s="531"/>
      <c r="G135" s="531"/>
      <c r="H135" s="531"/>
      <c r="I135" s="531"/>
      <c r="J135" s="531"/>
      <c r="K135" s="531"/>
      <c r="L135" s="531"/>
      <c r="M135" s="531"/>
      <c r="N135" s="531"/>
      <c r="O135" s="531"/>
      <c r="P135" s="531"/>
      <c r="Q135" s="531"/>
      <c r="R135" s="531"/>
      <c r="S135" s="531"/>
      <c r="T135" s="531"/>
      <c r="U135" s="531"/>
      <c r="V135" s="531"/>
      <c r="W135" s="531"/>
      <c r="X135" s="531"/>
      <c r="Y135" s="531"/>
      <c r="Z135" s="532"/>
    </row>
    <row r="136" spans="1:26" ht="15" customHeight="1" x14ac:dyDescent="0.25">
      <c r="A136" s="530"/>
      <c r="B136" s="531"/>
      <c r="C136" s="531"/>
      <c r="D136" s="531"/>
      <c r="E136" s="531"/>
      <c r="F136" s="531"/>
      <c r="G136" s="531"/>
      <c r="H136" s="531"/>
      <c r="I136" s="531"/>
      <c r="J136" s="531"/>
      <c r="K136" s="531"/>
      <c r="L136" s="531"/>
      <c r="M136" s="531"/>
      <c r="N136" s="531"/>
      <c r="O136" s="531"/>
      <c r="P136" s="531"/>
      <c r="Q136" s="531"/>
      <c r="R136" s="531"/>
      <c r="S136" s="531"/>
      <c r="T136" s="531"/>
      <c r="U136" s="531"/>
      <c r="V136" s="531"/>
      <c r="W136" s="531"/>
      <c r="X136" s="531"/>
      <c r="Y136" s="531"/>
      <c r="Z136" s="532"/>
    </row>
    <row r="137" spans="1:26" ht="15" customHeight="1" x14ac:dyDescent="0.25">
      <c r="A137" s="530"/>
      <c r="B137" s="531"/>
      <c r="C137" s="531"/>
      <c r="D137" s="531"/>
      <c r="E137" s="531"/>
      <c r="F137" s="531"/>
      <c r="G137" s="531"/>
      <c r="H137" s="531"/>
      <c r="I137" s="531"/>
      <c r="J137" s="531"/>
      <c r="K137" s="531"/>
      <c r="L137" s="531"/>
      <c r="M137" s="531"/>
      <c r="N137" s="531"/>
      <c r="O137" s="531"/>
      <c r="P137" s="531"/>
      <c r="Q137" s="531"/>
      <c r="R137" s="531"/>
      <c r="S137" s="531"/>
      <c r="T137" s="531"/>
      <c r="U137" s="531"/>
      <c r="V137" s="531"/>
      <c r="W137" s="531"/>
      <c r="X137" s="531"/>
      <c r="Y137" s="531"/>
      <c r="Z137" s="532"/>
    </row>
    <row r="138" spans="1:26" ht="15" customHeight="1" x14ac:dyDescent="0.25">
      <c r="A138" s="575"/>
      <c r="B138" s="576"/>
      <c r="C138" s="576"/>
      <c r="D138" s="576"/>
      <c r="E138" s="576"/>
      <c r="F138" s="576"/>
      <c r="G138" s="576"/>
      <c r="H138" s="576"/>
      <c r="I138" s="576"/>
      <c r="J138" s="576"/>
      <c r="K138" s="576"/>
      <c r="L138" s="576"/>
      <c r="M138" s="576"/>
      <c r="N138" s="576"/>
      <c r="O138" s="576"/>
      <c r="P138" s="576"/>
      <c r="Q138" s="576"/>
      <c r="R138" s="576"/>
      <c r="S138" s="576"/>
      <c r="T138" s="576"/>
      <c r="U138" s="576"/>
      <c r="V138" s="576"/>
      <c r="W138" s="576"/>
      <c r="X138" s="576"/>
      <c r="Y138" s="576"/>
      <c r="Z138" s="598"/>
    </row>
    <row r="139" spans="1:26" ht="15" customHeight="1" x14ac:dyDescent="0.25">
      <c r="A139" s="527" t="s">
        <v>372</v>
      </c>
      <c r="B139" s="528"/>
      <c r="C139" s="528"/>
      <c r="D139" s="528"/>
      <c r="E139" s="528"/>
      <c r="F139" s="528"/>
      <c r="G139" s="528"/>
      <c r="H139" s="528"/>
      <c r="I139" s="528"/>
      <c r="J139" s="528"/>
      <c r="K139" s="528"/>
      <c r="L139" s="528"/>
      <c r="M139" s="528"/>
      <c r="N139" s="528"/>
      <c r="O139" s="528"/>
      <c r="P139" s="528"/>
      <c r="Q139" s="528"/>
      <c r="R139" s="528"/>
      <c r="S139" s="528"/>
      <c r="T139" s="528"/>
      <c r="U139" s="528"/>
      <c r="V139" s="528"/>
      <c r="W139" s="528"/>
      <c r="X139" s="528"/>
      <c r="Y139" s="528"/>
      <c r="Z139" s="529"/>
    </row>
    <row r="140" spans="1:26" ht="15" customHeight="1" x14ac:dyDescent="0.25">
      <c r="A140" s="530"/>
      <c r="B140" s="531"/>
      <c r="C140" s="531"/>
      <c r="D140" s="531"/>
      <c r="E140" s="531"/>
      <c r="F140" s="531"/>
      <c r="G140" s="531"/>
      <c r="H140" s="531"/>
      <c r="I140" s="531"/>
      <c r="J140" s="531"/>
      <c r="K140" s="531"/>
      <c r="L140" s="531"/>
      <c r="M140" s="531"/>
      <c r="N140" s="531"/>
      <c r="O140" s="531"/>
      <c r="P140" s="531"/>
      <c r="Q140" s="531"/>
      <c r="R140" s="531"/>
      <c r="S140" s="531"/>
      <c r="T140" s="531"/>
      <c r="U140" s="531"/>
      <c r="V140" s="531"/>
      <c r="W140" s="531"/>
      <c r="X140" s="531"/>
      <c r="Y140" s="531"/>
      <c r="Z140" s="532"/>
    </row>
    <row r="141" spans="1:26" ht="15" customHeight="1" x14ac:dyDescent="0.25">
      <c r="A141" s="530"/>
      <c r="B141" s="531"/>
      <c r="C141" s="531"/>
      <c r="D141" s="531"/>
      <c r="E141" s="531"/>
      <c r="F141" s="531"/>
      <c r="G141" s="531"/>
      <c r="H141" s="531"/>
      <c r="I141" s="531"/>
      <c r="J141" s="531"/>
      <c r="K141" s="531"/>
      <c r="L141" s="531"/>
      <c r="M141" s="531"/>
      <c r="N141" s="531"/>
      <c r="O141" s="531"/>
      <c r="P141" s="531"/>
      <c r="Q141" s="531"/>
      <c r="R141" s="531"/>
      <c r="S141" s="531"/>
      <c r="T141" s="531"/>
      <c r="U141" s="531"/>
      <c r="V141" s="531"/>
      <c r="W141" s="531"/>
      <c r="X141" s="531"/>
      <c r="Y141" s="531"/>
      <c r="Z141" s="532"/>
    </row>
    <row r="142" spans="1:26" ht="15" customHeight="1" x14ac:dyDescent="0.25">
      <c r="A142" s="530"/>
      <c r="B142" s="531"/>
      <c r="C142" s="531"/>
      <c r="D142" s="531"/>
      <c r="E142" s="531"/>
      <c r="F142" s="531"/>
      <c r="G142" s="531"/>
      <c r="H142" s="531"/>
      <c r="I142" s="531"/>
      <c r="J142" s="531"/>
      <c r="K142" s="531"/>
      <c r="L142" s="531"/>
      <c r="M142" s="531"/>
      <c r="N142" s="531"/>
      <c r="O142" s="531"/>
      <c r="P142" s="531"/>
      <c r="Q142" s="531"/>
      <c r="R142" s="531"/>
      <c r="S142" s="531"/>
      <c r="T142" s="531"/>
      <c r="U142" s="531"/>
      <c r="V142" s="531"/>
      <c r="W142" s="531"/>
      <c r="X142" s="531"/>
      <c r="Y142" s="531"/>
      <c r="Z142" s="532"/>
    </row>
    <row r="143" spans="1:26" ht="15" customHeight="1" x14ac:dyDescent="0.25">
      <c r="A143" s="530"/>
      <c r="B143" s="531"/>
      <c r="C143" s="531"/>
      <c r="D143" s="531"/>
      <c r="E143" s="531"/>
      <c r="F143" s="531"/>
      <c r="G143" s="531"/>
      <c r="H143" s="531"/>
      <c r="I143" s="531"/>
      <c r="J143" s="531"/>
      <c r="K143" s="531"/>
      <c r="L143" s="531"/>
      <c r="M143" s="531"/>
      <c r="N143" s="531"/>
      <c r="O143" s="531"/>
      <c r="P143" s="531"/>
      <c r="Q143" s="531"/>
      <c r="R143" s="531"/>
      <c r="S143" s="531"/>
      <c r="T143" s="531"/>
      <c r="U143" s="531"/>
      <c r="V143" s="531"/>
      <c r="W143" s="531"/>
      <c r="X143" s="531"/>
      <c r="Y143" s="531"/>
      <c r="Z143" s="532"/>
    </row>
    <row r="144" spans="1:26" ht="15" customHeight="1" x14ac:dyDescent="0.25">
      <c r="A144" s="599" t="s">
        <v>373</v>
      </c>
      <c r="B144" s="599"/>
      <c r="C144" s="599"/>
      <c r="D144" s="599"/>
      <c r="E144" s="599"/>
      <c r="F144" s="599"/>
      <c r="G144" s="599"/>
      <c r="H144" s="599"/>
      <c r="I144" s="599"/>
      <c r="J144" s="599"/>
      <c r="K144" s="599"/>
      <c r="L144" s="599"/>
      <c r="M144" s="599"/>
      <c r="N144" s="599"/>
      <c r="O144" s="599"/>
      <c r="P144" s="599"/>
      <c r="Q144" s="599"/>
      <c r="R144" s="599"/>
      <c r="S144" s="599"/>
      <c r="T144" s="599"/>
      <c r="U144" s="599"/>
      <c r="V144" s="599"/>
      <c r="W144" s="599"/>
      <c r="X144" s="599"/>
      <c r="Y144" s="599"/>
      <c r="Z144" s="599"/>
    </row>
    <row r="145" spans="1:26" ht="15" customHeight="1" x14ac:dyDescent="0.25">
      <c r="A145" s="599"/>
      <c r="B145" s="599"/>
      <c r="C145" s="599"/>
      <c r="D145" s="599"/>
      <c r="E145" s="599"/>
      <c r="F145" s="599"/>
      <c r="G145" s="599"/>
      <c r="H145" s="599"/>
      <c r="I145" s="599"/>
      <c r="J145" s="599"/>
      <c r="K145" s="599"/>
      <c r="L145" s="599"/>
      <c r="M145" s="599"/>
      <c r="N145" s="599"/>
      <c r="O145" s="599"/>
      <c r="P145" s="599"/>
      <c r="Q145" s="599"/>
      <c r="R145" s="599"/>
      <c r="S145" s="599"/>
      <c r="T145" s="599"/>
      <c r="U145" s="599"/>
      <c r="V145" s="599"/>
      <c r="W145" s="599"/>
      <c r="X145" s="599"/>
      <c r="Y145" s="599"/>
      <c r="Z145" s="599"/>
    </row>
    <row r="146" spans="1:26" ht="15" customHeight="1" x14ac:dyDescent="0.25">
      <c r="A146" s="599"/>
      <c r="B146" s="599"/>
      <c r="C146" s="599"/>
      <c r="D146" s="599"/>
      <c r="E146" s="599"/>
      <c r="F146" s="599"/>
      <c r="G146" s="599"/>
      <c r="H146" s="599"/>
      <c r="I146" s="599"/>
      <c r="J146" s="599"/>
      <c r="K146" s="599"/>
      <c r="L146" s="599"/>
      <c r="M146" s="599"/>
      <c r="N146" s="599"/>
      <c r="O146" s="599"/>
      <c r="P146" s="599"/>
      <c r="Q146" s="599"/>
      <c r="R146" s="599"/>
      <c r="S146" s="599"/>
      <c r="T146" s="599"/>
      <c r="U146" s="599"/>
      <c r="V146" s="599"/>
      <c r="W146" s="599"/>
      <c r="X146" s="599"/>
      <c r="Y146" s="599"/>
      <c r="Z146" s="599"/>
    </row>
    <row r="147" spans="1:26" ht="15" customHeight="1" x14ac:dyDescent="0.25">
      <c r="A147" s="599"/>
      <c r="B147" s="599"/>
      <c r="C147" s="599"/>
      <c r="D147" s="599"/>
      <c r="E147" s="599"/>
      <c r="F147" s="599"/>
      <c r="G147" s="599"/>
      <c r="H147" s="599"/>
      <c r="I147" s="599"/>
      <c r="J147" s="599"/>
      <c r="K147" s="599"/>
      <c r="L147" s="599"/>
      <c r="M147" s="599"/>
      <c r="N147" s="599"/>
      <c r="O147" s="599"/>
      <c r="P147" s="599"/>
      <c r="Q147" s="599"/>
      <c r="R147" s="599"/>
      <c r="S147" s="599"/>
      <c r="T147" s="599"/>
      <c r="U147" s="599"/>
      <c r="V147" s="599"/>
      <c r="W147" s="599"/>
      <c r="X147" s="599"/>
      <c r="Y147" s="599"/>
      <c r="Z147" s="599"/>
    </row>
    <row r="148" spans="1:26" ht="15" customHeight="1" x14ac:dyDescent="0.25">
      <c r="A148" s="599"/>
      <c r="B148" s="599"/>
      <c r="C148" s="599"/>
      <c r="D148" s="599"/>
      <c r="E148" s="599"/>
      <c r="F148" s="599"/>
      <c r="G148" s="599"/>
      <c r="H148" s="599"/>
      <c r="I148" s="599"/>
      <c r="J148" s="599"/>
      <c r="K148" s="599"/>
      <c r="L148" s="599"/>
      <c r="M148" s="599"/>
      <c r="N148" s="599"/>
      <c r="O148" s="599"/>
      <c r="P148" s="599"/>
      <c r="Q148" s="599"/>
      <c r="R148" s="599"/>
      <c r="S148" s="599"/>
      <c r="T148" s="599"/>
      <c r="U148" s="599"/>
      <c r="V148" s="599"/>
      <c r="W148" s="599"/>
      <c r="X148" s="599"/>
      <c r="Y148" s="599"/>
      <c r="Z148" s="599"/>
    </row>
    <row r="149" spans="1:26" ht="15" customHeight="1" x14ac:dyDescent="0.25">
      <c r="A149" s="599"/>
      <c r="B149" s="599"/>
      <c r="C149" s="599"/>
      <c r="D149" s="599"/>
      <c r="E149" s="599"/>
      <c r="F149" s="599"/>
      <c r="G149" s="599"/>
      <c r="H149" s="599"/>
      <c r="I149" s="599"/>
      <c r="J149" s="599"/>
      <c r="K149" s="599"/>
      <c r="L149" s="599"/>
      <c r="M149" s="599"/>
      <c r="N149" s="599"/>
      <c r="O149" s="599"/>
      <c r="P149" s="599"/>
      <c r="Q149" s="599"/>
      <c r="R149" s="599"/>
      <c r="S149" s="599"/>
      <c r="T149" s="599"/>
      <c r="U149" s="599"/>
      <c r="V149" s="599"/>
      <c r="W149" s="599"/>
      <c r="X149" s="599"/>
      <c r="Y149" s="599"/>
      <c r="Z149" s="599"/>
    </row>
    <row r="150" spans="1:26" ht="15" customHeight="1" x14ac:dyDescent="0.25">
      <c r="A150" s="140" t="s">
        <v>374</v>
      </c>
      <c r="B150" s="118" t="s">
        <v>375</v>
      </c>
      <c r="C150" s="116"/>
      <c r="D150" s="116"/>
      <c r="E150" s="116"/>
      <c r="F150" s="116"/>
      <c r="G150" s="116"/>
      <c r="H150" s="116"/>
      <c r="I150" s="116"/>
      <c r="J150" s="119"/>
      <c r="K150" s="106" t="s">
        <v>376</v>
      </c>
      <c r="L150" s="106"/>
      <c r="M150" s="106"/>
      <c r="N150" s="106"/>
      <c r="O150" s="106"/>
      <c r="P150" s="106"/>
      <c r="Q150" s="106"/>
      <c r="R150" s="106"/>
      <c r="S150" s="106"/>
      <c r="T150" s="106"/>
      <c r="U150" s="106"/>
      <c r="V150" s="106"/>
      <c r="W150" s="116" t="s">
        <v>194</v>
      </c>
      <c r="X150" s="116"/>
      <c r="Y150" s="116"/>
      <c r="Z150" s="119"/>
    </row>
    <row r="151" spans="1:26" ht="15" customHeight="1" x14ac:dyDescent="0.25">
      <c r="A151" s="140"/>
      <c r="B151" s="600"/>
      <c r="C151" s="601"/>
      <c r="D151" s="601"/>
      <c r="E151" s="601"/>
      <c r="F151" s="601"/>
      <c r="G151" s="601"/>
      <c r="H151" s="601"/>
      <c r="I151" s="601"/>
      <c r="J151" s="602"/>
      <c r="K151" s="106"/>
      <c r="L151" s="106"/>
      <c r="M151" s="106"/>
      <c r="N151" s="106"/>
      <c r="O151" s="106"/>
      <c r="P151" s="106"/>
      <c r="Q151" s="106"/>
      <c r="R151" s="106"/>
      <c r="S151" s="106"/>
      <c r="T151" s="106"/>
      <c r="U151" s="106"/>
      <c r="V151" s="106"/>
      <c r="W151" s="601"/>
      <c r="X151" s="601"/>
      <c r="Y151" s="601"/>
      <c r="Z151" s="602"/>
    </row>
    <row r="152" spans="1:26" ht="15" customHeight="1" x14ac:dyDescent="0.25">
      <c r="A152" s="140"/>
      <c r="B152" s="600"/>
      <c r="C152" s="601"/>
      <c r="D152" s="601"/>
      <c r="E152" s="601"/>
      <c r="F152" s="601"/>
      <c r="G152" s="601"/>
      <c r="H152" s="601"/>
      <c r="I152" s="601"/>
      <c r="J152" s="602"/>
      <c r="K152" s="106"/>
      <c r="L152" s="106"/>
      <c r="M152" s="106"/>
      <c r="N152" s="106"/>
      <c r="O152" s="106"/>
      <c r="P152" s="106"/>
      <c r="Q152" s="106"/>
      <c r="R152" s="106"/>
      <c r="S152" s="106"/>
      <c r="T152" s="106"/>
      <c r="U152" s="106"/>
      <c r="V152" s="106"/>
      <c r="W152" s="601"/>
      <c r="X152" s="601"/>
      <c r="Y152" s="601"/>
      <c r="Z152" s="602"/>
    </row>
    <row r="153" spans="1:26" x14ac:dyDescent="0.25">
      <c r="A153" s="481"/>
      <c r="B153" s="120"/>
      <c r="C153" s="117"/>
      <c r="D153" s="117"/>
      <c r="E153" s="117"/>
      <c r="F153" s="117"/>
      <c r="G153" s="117"/>
      <c r="H153" s="117"/>
      <c r="I153" s="117"/>
      <c r="J153" s="121"/>
      <c r="K153" s="106"/>
      <c r="L153" s="106"/>
      <c r="M153" s="106"/>
      <c r="N153" s="106"/>
      <c r="O153" s="106"/>
      <c r="P153" s="106"/>
      <c r="Q153" s="106"/>
      <c r="R153" s="106"/>
      <c r="S153" s="106"/>
      <c r="T153" s="106"/>
      <c r="U153" s="106"/>
      <c r="V153" s="106"/>
      <c r="W153" s="117"/>
      <c r="X153" s="117"/>
      <c r="Y153" s="117"/>
      <c r="Z153" s="121"/>
    </row>
    <row r="154" spans="1:26" ht="15" customHeight="1" x14ac:dyDescent="0.25">
      <c r="A154" s="607" t="s">
        <v>60</v>
      </c>
      <c r="B154" s="541" t="s">
        <v>377</v>
      </c>
      <c r="C154" s="542"/>
      <c r="D154" s="543"/>
      <c r="E154" s="96"/>
      <c r="F154" s="90"/>
      <c r="G154" s="90"/>
      <c r="H154" s="90"/>
      <c r="I154" s="90"/>
      <c r="J154" s="389"/>
      <c r="K154" s="541" t="s">
        <v>378</v>
      </c>
      <c r="L154" s="542"/>
      <c r="M154" s="542"/>
      <c r="N154" s="542"/>
      <c r="O154" s="542"/>
      <c r="P154" s="542"/>
      <c r="Q154" s="542"/>
      <c r="R154" s="542"/>
      <c r="S154" s="542"/>
      <c r="T154" s="542"/>
      <c r="U154" s="542"/>
      <c r="V154" s="543"/>
      <c r="W154" s="96">
        <v>1</v>
      </c>
      <c r="X154" s="90"/>
      <c r="Y154" s="90"/>
      <c r="Z154" s="389"/>
    </row>
    <row r="155" spans="1:26" x14ac:dyDescent="0.25">
      <c r="A155" s="608"/>
      <c r="B155" s="610"/>
      <c r="C155" s="611"/>
      <c r="D155" s="612"/>
      <c r="E155" s="97"/>
      <c r="F155" s="91"/>
      <c r="G155" s="91"/>
      <c r="H155" s="91"/>
      <c r="I155" s="91"/>
      <c r="J155" s="390"/>
      <c r="K155" s="610"/>
      <c r="L155" s="611"/>
      <c r="M155" s="611"/>
      <c r="N155" s="611"/>
      <c r="O155" s="611"/>
      <c r="P155" s="611"/>
      <c r="Q155" s="611"/>
      <c r="R155" s="611"/>
      <c r="S155" s="611"/>
      <c r="T155" s="611"/>
      <c r="U155" s="611"/>
      <c r="V155" s="612"/>
      <c r="W155" s="97"/>
      <c r="X155" s="91"/>
      <c r="Y155" s="91"/>
      <c r="Z155" s="390"/>
    </row>
    <row r="156" spans="1:26" x14ac:dyDescent="0.25">
      <c r="A156" s="608"/>
      <c r="B156" s="610"/>
      <c r="C156" s="611"/>
      <c r="D156" s="612"/>
      <c r="E156" s="97"/>
      <c r="F156" s="91"/>
      <c r="G156" s="91"/>
      <c r="H156" s="91"/>
      <c r="I156" s="91"/>
      <c r="J156" s="390"/>
      <c r="K156" s="610"/>
      <c r="L156" s="611"/>
      <c r="M156" s="611"/>
      <c r="N156" s="611"/>
      <c r="O156" s="611"/>
      <c r="P156" s="611"/>
      <c r="Q156" s="611"/>
      <c r="R156" s="611"/>
      <c r="S156" s="611"/>
      <c r="T156" s="611"/>
      <c r="U156" s="611"/>
      <c r="V156" s="612"/>
      <c r="W156" s="97"/>
      <c r="X156" s="91"/>
      <c r="Y156" s="91"/>
      <c r="Z156" s="390"/>
    </row>
    <row r="157" spans="1:26" x14ac:dyDescent="0.25">
      <c r="A157" s="608"/>
      <c r="B157" s="610"/>
      <c r="C157" s="611"/>
      <c r="D157" s="612"/>
      <c r="E157" s="97"/>
      <c r="F157" s="91"/>
      <c r="G157" s="91"/>
      <c r="H157" s="91"/>
      <c r="I157" s="91"/>
      <c r="J157" s="390"/>
      <c r="K157" s="610"/>
      <c r="L157" s="611"/>
      <c r="M157" s="611"/>
      <c r="N157" s="611"/>
      <c r="O157" s="611"/>
      <c r="P157" s="611"/>
      <c r="Q157" s="611"/>
      <c r="R157" s="611"/>
      <c r="S157" s="611"/>
      <c r="T157" s="611"/>
      <c r="U157" s="611"/>
      <c r="V157" s="612"/>
      <c r="W157" s="97"/>
      <c r="X157" s="91"/>
      <c r="Y157" s="91"/>
      <c r="Z157" s="390"/>
    </row>
    <row r="158" spans="1:26" x14ac:dyDescent="0.25">
      <c r="A158" s="608"/>
      <c r="B158" s="610"/>
      <c r="C158" s="611"/>
      <c r="D158" s="612"/>
      <c r="E158" s="97"/>
      <c r="F158" s="91"/>
      <c r="G158" s="91"/>
      <c r="H158" s="91"/>
      <c r="I158" s="91"/>
      <c r="J158" s="390"/>
      <c r="K158" s="610"/>
      <c r="L158" s="611"/>
      <c r="M158" s="611"/>
      <c r="N158" s="611"/>
      <c r="O158" s="611"/>
      <c r="P158" s="611"/>
      <c r="Q158" s="611"/>
      <c r="R158" s="611"/>
      <c r="S158" s="611"/>
      <c r="T158" s="611"/>
      <c r="U158" s="611"/>
      <c r="V158" s="612"/>
      <c r="W158" s="97"/>
      <c r="X158" s="91"/>
      <c r="Y158" s="91"/>
      <c r="Z158" s="390"/>
    </row>
    <row r="159" spans="1:26" x14ac:dyDescent="0.25">
      <c r="A159" s="608"/>
      <c r="B159" s="610"/>
      <c r="C159" s="611"/>
      <c r="D159" s="612"/>
      <c r="E159" s="97"/>
      <c r="F159" s="91"/>
      <c r="G159" s="91"/>
      <c r="H159" s="91"/>
      <c r="I159" s="91"/>
      <c r="J159" s="390"/>
      <c r="K159" s="610"/>
      <c r="L159" s="611"/>
      <c r="M159" s="611"/>
      <c r="N159" s="611"/>
      <c r="O159" s="611"/>
      <c r="P159" s="611"/>
      <c r="Q159" s="611"/>
      <c r="R159" s="611"/>
      <c r="S159" s="611"/>
      <c r="T159" s="611"/>
      <c r="U159" s="611"/>
      <c r="V159" s="612"/>
      <c r="W159" s="97"/>
      <c r="X159" s="91"/>
      <c r="Y159" s="91"/>
      <c r="Z159" s="390"/>
    </row>
    <row r="160" spans="1:26" x14ac:dyDescent="0.25">
      <c r="A160" s="608"/>
      <c r="B160" s="610"/>
      <c r="C160" s="611"/>
      <c r="D160" s="612"/>
      <c r="E160" s="97"/>
      <c r="F160" s="91"/>
      <c r="G160" s="91"/>
      <c r="H160" s="91"/>
      <c r="I160" s="91"/>
      <c r="J160" s="390"/>
      <c r="K160" s="610"/>
      <c r="L160" s="611"/>
      <c r="M160" s="611"/>
      <c r="N160" s="611"/>
      <c r="O160" s="611"/>
      <c r="P160" s="611"/>
      <c r="Q160" s="611"/>
      <c r="R160" s="611"/>
      <c r="S160" s="611"/>
      <c r="T160" s="611"/>
      <c r="U160" s="611"/>
      <c r="V160" s="612"/>
      <c r="W160" s="97"/>
      <c r="X160" s="91"/>
      <c r="Y160" s="91"/>
      <c r="Z160" s="390"/>
    </row>
    <row r="161" spans="1:26" x14ac:dyDescent="0.25">
      <c r="A161" s="608"/>
      <c r="B161" s="610"/>
      <c r="C161" s="611"/>
      <c r="D161" s="612"/>
      <c r="E161" s="97"/>
      <c r="F161" s="91"/>
      <c r="G161" s="91"/>
      <c r="H161" s="91"/>
      <c r="I161" s="91"/>
      <c r="J161" s="390"/>
      <c r="K161" s="610"/>
      <c r="L161" s="611"/>
      <c r="M161" s="611"/>
      <c r="N161" s="611"/>
      <c r="O161" s="611"/>
      <c r="P161" s="611"/>
      <c r="Q161" s="611"/>
      <c r="R161" s="611"/>
      <c r="S161" s="611"/>
      <c r="T161" s="611"/>
      <c r="U161" s="611"/>
      <c r="V161" s="612"/>
      <c r="W161" s="97"/>
      <c r="X161" s="91"/>
      <c r="Y161" s="91"/>
      <c r="Z161" s="390"/>
    </row>
    <row r="162" spans="1:26" x14ac:dyDescent="0.25">
      <c r="A162" s="608"/>
      <c r="B162" s="610"/>
      <c r="C162" s="611"/>
      <c r="D162" s="612"/>
      <c r="E162" s="97"/>
      <c r="F162" s="91"/>
      <c r="G162" s="91"/>
      <c r="H162" s="91"/>
      <c r="I162" s="91"/>
      <c r="J162" s="390"/>
      <c r="K162" s="610"/>
      <c r="L162" s="611"/>
      <c r="M162" s="611"/>
      <c r="N162" s="611"/>
      <c r="O162" s="611"/>
      <c r="P162" s="611"/>
      <c r="Q162" s="611"/>
      <c r="R162" s="611"/>
      <c r="S162" s="611"/>
      <c r="T162" s="611"/>
      <c r="U162" s="611"/>
      <c r="V162" s="612"/>
      <c r="W162" s="97"/>
      <c r="X162" s="91"/>
      <c r="Y162" s="91"/>
      <c r="Z162" s="390"/>
    </row>
    <row r="163" spans="1:26" x14ac:dyDescent="0.25">
      <c r="A163" s="608"/>
      <c r="B163" s="610"/>
      <c r="C163" s="611"/>
      <c r="D163" s="612"/>
      <c r="E163" s="97"/>
      <c r="F163" s="91"/>
      <c r="G163" s="91"/>
      <c r="H163" s="91"/>
      <c r="I163" s="91"/>
      <c r="J163" s="390"/>
      <c r="K163" s="610"/>
      <c r="L163" s="611"/>
      <c r="M163" s="611"/>
      <c r="N163" s="611"/>
      <c r="O163" s="611"/>
      <c r="P163" s="611"/>
      <c r="Q163" s="611"/>
      <c r="R163" s="611"/>
      <c r="S163" s="611"/>
      <c r="T163" s="611"/>
      <c r="U163" s="611"/>
      <c r="V163" s="612"/>
      <c r="W163" s="97"/>
      <c r="X163" s="91"/>
      <c r="Y163" s="91"/>
      <c r="Z163" s="390"/>
    </row>
    <row r="164" spans="1:26" x14ac:dyDescent="0.25">
      <c r="A164" s="608"/>
      <c r="B164" s="610"/>
      <c r="C164" s="611"/>
      <c r="D164" s="612"/>
      <c r="E164" s="97"/>
      <c r="F164" s="91"/>
      <c r="G164" s="91"/>
      <c r="H164" s="91"/>
      <c r="I164" s="91"/>
      <c r="J164" s="390"/>
      <c r="K164" s="610"/>
      <c r="L164" s="611"/>
      <c r="M164" s="611"/>
      <c r="N164" s="611"/>
      <c r="O164" s="611"/>
      <c r="P164" s="611"/>
      <c r="Q164" s="611"/>
      <c r="R164" s="611"/>
      <c r="S164" s="611"/>
      <c r="T164" s="611"/>
      <c r="U164" s="611"/>
      <c r="V164" s="612"/>
      <c r="W164" s="97"/>
      <c r="X164" s="91"/>
      <c r="Y164" s="91"/>
      <c r="Z164" s="390"/>
    </row>
    <row r="165" spans="1:26" x14ac:dyDescent="0.25">
      <c r="A165" s="609"/>
      <c r="B165" s="544"/>
      <c r="C165" s="545"/>
      <c r="D165" s="546"/>
      <c r="E165" s="327"/>
      <c r="F165" s="92"/>
      <c r="G165" s="92"/>
      <c r="H165" s="92"/>
      <c r="I165" s="92"/>
      <c r="J165" s="391"/>
      <c r="K165" s="544"/>
      <c r="L165" s="545"/>
      <c r="M165" s="545"/>
      <c r="N165" s="545"/>
      <c r="O165" s="545"/>
      <c r="P165" s="545"/>
      <c r="Q165" s="545"/>
      <c r="R165" s="545"/>
      <c r="S165" s="545"/>
      <c r="T165" s="545"/>
      <c r="U165" s="545"/>
      <c r="V165" s="546"/>
      <c r="W165" s="327"/>
      <c r="X165" s="92"/>
      <c r="Y165" s="92"/>
      <c r="Z165" s="391"/>
    </row>
    <row r="166" spans="1:26" ht="15" customHeight="1" x14ac:dyDescent="0.25">
      <c r="A166" s="613" t="s">
        <v>61</v>
      </c>
      <c r="B166" s="541" t="s">
        <v>379</v>
      </c>
      <c r="C166" s="542"/>
      <c r="D166" s="543"/>
      <c r="E166" s="616"/>
      <c r="F166" s="80"/>
      <c r="G166" s="80"/>
      <c r="H166" s="80"/>
      <c r="I166" s="80"/>
      <c r="J166" s="81"/>
      <c r="K166" s="541" t="s">
        <v>380</v>
      </c>
      <c r="L166" s="542"/>
      <c r="M166" s="542"/>
      <c r="N166" s="542"/>
      <c r="O166" s="542"/>
      <c r="P166" s="542"/>
      <c r="Q166" s="542"/>
      <c r="R166" s="542"/>
      <c r="S166" s="542"/>
      <c r="T166" s="542"/>
      <c r="U166" s="542"/>
      <c r="V166" s="543"/>
      <c r="W166" s="616">
        <v>1</v>
      </c>
      <c r="X166" s="80"/>
      <c r="Y166" s="80"/>
      <c r="Z166" s="81"/>
    </row>
    <row r="167" spans="1:26" ht="17.25" customHeight="1" x14ac:dyDescent="0.25">
      <c r="A167" s="614"/>
      <c r="B167" s="610"/>
      <c r="C167" s="611"/>
      <c r="D167" s="612"/>
      <c r="E167" s="617"/>
      <c r="F167" s="82"/>
      <c r="G167" s="82"/>
      <c r="H167" s="82"/>
      <c r="I167" s="82"/>
      <c r="J167" s="83"/>
      <c r="K167" s="610"/>
      <c r="L167" s="611"/>
      <c r="M167" s="611"/>
      <c r="N167" s="611"/>
      <c r="O167" s="611"/>
      <c r="P167" s="611"/>
      <c r="Q167" s="611"/>
      <c r="R167" s="611"/>
      <c r="S167" s="611"/>
      <c r="T167" s="611"/>
      <c r="U167" s="611"/>
      <c r="V167" s="612"/>
      <c r="W167" s="617"/>
      <c r="X167" s="82"/>
      <c r="Y167" s="82"/>
      <c r="Z167" s="83"/>
    </row>
    <row r="168" spans="1:26" ht="15" customHeight="1" x14ac:dyDescent="0.25">
      <c r="A168" s="614"/>
      <c r="B168" s="610"/>
      <c r="C168" s="611"/>
      <c r="D168" s="612"/>
      <c r="E168" s="617"/>
      <c r="F168" s="82"/>
      <c r="G168" s="82"/>
      <c r="H168" s="82"/>
      <c r="I168" s="82"/>
      <c r="J168" s="83"/>
      <c r="K168" s="610"/>
      <c r="L168" s="611"/>
      <c r="M168" s="611"/>
      <c r="N168" s="611"/>
      <c r="O168" s="611"/>
      <c r="P168" s="611"/>
      <c r="Q168" s="611"/>
      <c r="R168" s="611"/>
      <c r="S168" s="611"/>
      <c r="T168" s="611"/>
      <c r="U168" s="611"/>
      <c r="V168" s="612"/>
      <c r="W168" s="617"/>
      <c r="X168" s="82"/>
      <c r="Y168" s="82"/>
      <c r="Z168" s="83"/>
    </row>
    <row r="169" spans="1:26" ht="15" customHeight="1" x14ac:dyDescent="0.25">
      <c r="A169" s="614"/>
      <c r="B169" s="610"/>
      <c r="C169" s="611"/>
      <c r="D169" s="612"/>
      <c r="E169" s="617"/>
      <c r="F169" s="82"/>
      <c r="G169" s="82"/>
      <c r="H169" s="82"/>
      <c r="I169" s="82"/>
      <c r="J169" s="83"/>
      <c r="K169" s="610"/>
      <c r="L169" s="611"/>
      <c r="M169" s="611"/>
      <c r="N169" s="611"/>
      <c r="O169" s="611"/>
      <c r="P169" s="611"/>
      <c r="Q169" s="611"/>
      <c r="R169" s="611"/>
      <c r="S169" s="611"/>
      <c r="T169" s="611"/>
      <c r="U169" s="611"/>
      <c r="V169" s="612"/>
      <c r="W169" s="617"/>
      <c r="X169" s="82"/>
      <c r="Y169" s="82"/>
      <c r="Z169" s="83"/>
    </row>
    <row r="170" spans="1:26" ht="15" customHeight="1" x14ac:dyDescent="0.25">
      <c r="A170" s="614"/>
      <c r="B170" s="610"/>
      <c r="C170" s="611"/>
      <c r="D170" s="612"/>
      <c r="E170" s="617"/>
      <c r="F170" s="82"/>
      <c r="G170" s="82"/>
      <c r="H170" s="82"/>
      <c r="I170" s="82"/>
      <c r="J170" s="83"/>
      <c r="K170" s="610"/>
      <c r="L170" s="611"/>
      <c r="M170" s="611"/>
      <c r="N170" s="611"/>
      <c r="O170" s="611"/>
      <c r="P170" s="611"/>
      <c r="Q170" s="611"/>
      <c r="R170" s="611"/>
      <c r="S170" s="611"/>
      <c r="T170" s="611"/>
      <c r="U170" s="611"/>
      <c r="V170" s="612"/>
      <c r="W170" s="617"/>
      <c r="X170" s="82"/>
      <c r="Y170" s="82"/>
      <c r="Z170" s="83"/>
    </row>
    <row r="171" spans="1:26" ht="15" customHeight="1" x14ac:dyDescent="0.25">
      <c r="A171" s="614"/>
      <c r="B171" s="610"/>
      <c r="C171" s="611"/>
      <c r="D171" s="612"/>
      <c r="E171" s="617"/>
      <c r="F171" s="82"/>
      <c r="G171" s="82"/>
      <c r="H171" s="82"/>
      <c r="I171" s="82"/>
      <c r="J171" s="83"/>
      <c r="K171" s="610"/>
      <c r="L171" s="611"/>
      <c r="M171" s="611"/>
      <c r="N171" s="611"/>
      <c r="O171" s="611"/>
      <c r="P171" s="611"/>
      <c r="Q171" s="611"/>
      <c r="R171" s="611"/>
      <c r="S171" s="611"/>
      <c r="T171" s="611"/>
      <c r="U171" s="611"/>
      <c r="V171" s="612"/>
      <c r="W171" s="617"/>
      <c r="X171" s="82"/>
      <c r="Y171" s="82"/>
      <c r="Z171" s="83"/>
    </row>
    <row r="172" spans="1:26" ht="12" customHeight="1" x14ac:dyDescent="0.25">
      <c r="A172" s="614"/>
      <c r="B172" s="610"/>
      <c r="C172" s="611"/>
      <c r="D172" s="612"/>
      <c r="E172" s="617"/>
      <c r="F172" s="82"/>
      <c r="G172" s="82"/>
      <c r="H172" s="82"/>
      <c r="I172" s="82"/>
      <c r="J172" s="83"/>
      <c r="K172" s="610"/>
      <c r="L172" s="611"/>
      <c r="M172" s="611"/>
      <c r="N172" s="611"/>
      <c r="O172" s="611"/>
      <c r="P172" s="611"/>
      <c r="Q172" s="611"/>
      <c r="R172" s="611"/>
      <c r="S172" s="611"/>
      <c r="T172" s="611"/>
      <c r="U172" s="611"/>
      <c r="V172" s="612"/>
      <c r="W172" s="617"/>
      <c r="X172" s="82"/>
      <c r="Y172" s="82"/>
      <c r="Z172" s="83"/>
    </row>
    <row r="173" spans="1:26" ht="15" customHeight="1" x14ac:dyDescent="0.25">
      <c r="A173" s="614"/>
      <c r="B173" s="610"/>
      <c r="C173" s="611"/>
      <c r="D173" s="612"/>
      <c r="E173" s="617"/>
      <c r="F173" s="82"/>
      <c r="G173" s="82"/>
      <c r="H173" s="82"/>
      <c r="I173" s="82"/>
      <c r="J173" s="83"/>
      <c r="K173" s="610"/>
      <c r="L173" s="611"/>
      <c r="M173" s="611"/>
      <c r="N173" s="611"/>
      <c r="O173" s="611"/>
      <c r="P173" s="611"/>
      <c r="Q173" s="611"/>
      <c r="R173" s="611"/>
      <c r="S173" s="611"/>
      <c r="T173" s="611"/>
      <c r="U173" s="611"/>
      <c r="V173" s="612"/>
      <c r="W173" s="617"/>
      <c r="X173" s="82"/>
      <c r="Y173" s="82"/>
      <c r="Z173" s="83"/>
    </row>
    <row r="174" spans="1:26" ht="17.25" customHeight="1" x14ac:dyDescent="0.25">
      <c r="A174" s="614"/>
      <c r="B174" s="610"/>
      <c r="C174" s="611"/>
      <c r="D174" s="612"/>
      <c r="E174" s="617"/>
      <c r="F174" s="82"/>
      <c r="G174" s="82"/>
      <c r="H174" s="82"/>
      <c r="I174" s="82"/>
      <c r="J174" s="83"/>
      <c r="K174" s="610"/>
      <c r="L174" s="611"/>
      <c r="M174" s="611"/>
      <c r="N174" s="611"/>
      <c r="O174" s="611"/>
      <c r="P174" s="611"/>
      <c r="Q174" s="611"/>
      <c r="R174" s="611"/>
      <c r="S174" s="611"/>
      <c r="T174" s="611"/>
      <c r="U174" s="611"/>
      <c r="V174" s="612"/>
      <c r="W174" s="617"/>
      <c r="X174" s="82"/>
      <c r="Y174" s="82"/>
      <c r="Z174" s="83"/>
    </row>
    <row r="175" spans="1:26" ht="15" customHeight="1" x14ac:dyDescent="0.25">
      <c r="A175" s="614"/>
      <c r="B175" s="610"/>
      <c r="C175" s="611"/>
      <c r="D175" s="612"/>
      <c r="E175" s="617"/>
      <c r="F175" s="82"/>
      <c r="G175" s="82"/>
      <c r="H175" s="82"/>
      <c r="I175" s="82"/>
      <c r="J175" s="83"/>
      <c r="K175" s="610"/>
      <c r="L175" s="611"/>
      <c r="M175" s="611"/>
      <c r="N175" s="611"/>
      <c r="O175" s="611"/>
      <c r="P175" s="611"/>
      <c r="Q175" s="611"/>
      <c r="R175" s="611"/>
      <c r="S175" s="611"/>
      <c r="T175" s="611"/>
      <c r="U175" s="611"/>
      <c r="V175" s="612"/>
      <c r="W175" s="617"/>
      <c r="X175" s="82"/>
      <c r="Y175" s="82"/>
      <c r="Z175" s="83"/>
    </row>
    <row r="176" spans="1:26" ht="15" customHeight="1" x14ac:dyDescent="0.25">
      <c r="A176" s="614"/>
      <c r="B176" s="610"/>
      <c r="C176" s="611"/>
      <c r="D176" s="612"/>
      <c r="E176" s="617"/>
      <c r="F176" s="82"/>
      <c r="G176" s="82"/>
      <c r="H176" s="82"/>
      <c r="I176" s="82"/>
      <c r="J176" s="83"/>
      <c r="K176" s="610"/>
      <c r="L176" s="611"/>
      <c r="M176" s="611"/>
      <c r="N176" s="611"/>
      <c r="O176" s="611"/>
      <c r="P176" s="611"/>
      <c r="Q176" s="611"/>
      <c r="R176" s="611"/>
      <c r="S176" s="611"/>
      <c r="T176" s="611"/>
      <c r="U176" s="611"/>
      <c r="V176" s="612"/>
      <c r="W176" s="617"/>
      <c r="X176" s="82"/>
      <c r="Y176" s="82"/>
      <c r="Z176" s="83"/>
    </row>
    <row r="177" spans="1:26" ht="15" customHeight="1" x14ac:dyDescent="0.25">
      <c r="A177" s="614"/>
      <c r="B177" s="610"/>
      <c r="C177" s="611"/>
      <c r="D177" s="612"/>
      <c r="E177" s="617"/>
      <c r="F177" s="82"/>
      <c r="G177" s="82"/>
      <c r="H177" s="82"/>
      <c r="I177" s="82"/>
      <c r="J177" s="83"/>
      <c r="K177" s="610"/>
      <c r="L177" s="611"/>
      <c r="M177" s="611"/>
      <c r="N177" s="611"/>
      <c r="O177" s="611"/>
      <c r="P177" s="611"/>
      <c r="Q177" s="611"/>
      <c r="R177" s="611"/>
      <c r="S177" s="611"/>
      <c r="T177" s="611"/>
      <c r="U177" s="611"/>
      <c r="V177" s="612"/>
      <c r="W177" s="617"/>
      <c r="X177" s="82"/>
      <c r="Y177" s="82"/>
      <c r="Z177" s="83"/>
    </row>
    <row r="178" spans="1:26" ht="12" customHeight="1" x14ac:dyDescent="0.25">
      <c r="A178" s="614"/>
      <c r="B178" s="610"/>
      <c r="C178" s="611"/>
      <c r="D178" s="612"/>
      <c r="E178" s="617"/>
      <c r="F178" s="82"/>
      <c r="G178" s="82"/>
      <c r="H178" s="82"/>
      <c r="I178" s="82"/>
      <c r="J178" s="83"/>
      <c r="K178" s="610"/>
      <c r="L178" s="611"/>
      <c r="M178" s="611"/>
      <c r="N178" s="611"/>
      <c r="O178" s="611"/>
      <c r="P178" s="611"/>
      <c r="Q178" s="611"/>
      <c r="R178" s="611"/>
      <c r="S178" s="611"/>
      <c r="T178" s="611"/>
      <c r="U178" s="611"/>
      <c r="V178" s="612"/>
      <c r="W178" s="617"/>
      <c r="X178" s="82"/>
      <c r="Y178" s="82"/>
      <c r="Z178" s="83"/>
    </row>
    <row r="179" spans="1:26" ht="15" customHeight="1" x14ac:dyDescent="0.25">
      <c r="A179" s="614"/>
      <c r="B179" s="610"/>
      <c r="C179" s="611"/>
      <c r="D179" s="612"/>
      <c r="E179" s="617"/>
      <c r="F179" s="82"/>
      <c r="G179" s="82"/>
      <c r="H179" s="82"/>
      <c r="I179" s="82"/>
      <c r="J179" s="83"/>
      <c r="K179" s="610"/>
      <c r="L179" s="611"/>
      <c r="M179" s="611"/>
      <c r="N179" s="611"/>
      <c r="O179" s="611"/>
      <c r="P179" s="611"/>
      <c r="Q179" s="611"/>
      <c r="R179" s="611"/>
      <c r="S179" s="611"/>
      <c r="T179" s="611"/>
      <c r="U179" s="611"/>
      <c r="V179" s="612"/>
      <c r="W179" s="617"/>
      <c r="X179" s="82"/>
      <c r="Y179" s="82"/>
      <c r="Z179" s="83"/>
    </row>
    <row r="180" spans="1:26" ht="15" customHeight="1" x14ac:dyDescent="0.25">
      <c r="A180" s="614"/>
      <c r="B180" s="610"/>
      <c r="C180" s="611"/>
      <c r="D180" s="612"/>
      <c r="E180" s="617"/>
      <c r="F180" s="82"/>
      <c r="G180" s="82"/>
      <c r="H180" s="82"/>
      <c r="I180" s="82"/>
      <c r="J180" s="83"/>
      <c r="K180" s="610"/>
      <c r="L180" s="611"/>
      <c r="M180" s="611"/>
      <c r="N180" s="611"/>
      <c r="O180" s="611"/>
      <c r="P180" s="611"/>
      <c r="Q180" s="611"/>
      <c r="R180" s="611"/>
      <c r="S180" s="611"/>
      <c r="T180" s="611"/>
      <c r="U180" s="611"/>
      <c r="V180" s="612"/>
      <c r="W180" s="617"/>
      <c r="X180" s="82"/>
      <c r="Y180" s="82"/>
      <c r="Z180" s="83"/>
    </row>
    <row r="181" spans="1:26" ht="15" customHeight="1" x14ac:dyDescent="0.25">
      <c r="A181" s="614"/>
      <c r="B181" s="610"/>
      <c r="C181" s="611"/>
      <c r="D181" s="612"/>
      <c r="E181" s="617"/>
      <c r="F181" s="82"/>
      <c r="G181" s="82"/>
      <c r="H181" s="82"/>
      <c r="I181" s="82"/>
      <c r="J181" s="83"/>
      <c r="K181" s="610"/>
      <c r="L181" s="611"/>
      <c r="M181" s="611"/>
      <c r="N181" s="611"/>
      <c r="O181" s="611"/>
      <c r="P181" s="611"/>
      <c r="Q181" s="611"/>
      <c r="R181" s="611"/>
      <c r="S181" s="611"/>
      <c r="T181" s="611"/>
      <c r="U181" s="611"/>
      <c r="V181" s="612"/>
      <c r="W181" s="617"/>
      <c r="X181" s="82"/>
      <c r="Y181" s="82"/>
      <c r="Z181" s="83"/>
    </row>
    <row r="182" spans="1:26" ht="15" customHeight="1" x14ac:dyDescent="0.25">
      <c r="A182" s="614"/>
      <c r="B182" s="610"/>
      <c r="C182" s="611"/>
      <c r="D182" s="612"/>
      <c r="E182" s="617"/>
      <c r="F182" s="82"/>
      <c r="G182" s="82"/>
      <c r="H182" s="82"/>
      <c r="I182" s="82"/>
      <c r="J182" s="83"/>
      <c r="K182" s="610"/>
      <c r="L182" s="611"/>
      <c r="M182" s="611"/>
      <c r="N182" s="611"/>
      <c r="O182" s="611"/>
      <c r="P182" s="611"/>
      <c r="Q182" s="611"/>
      <c r="R182" s="611"/>
      <c r="S182" s="611"/>
      <c r="T182" s="611"/>
      <c r="U182" s="611"/>
      <c r="V182" s="612"/>
      <c r="W182" s="617"/>
      <c r="X182" s="82"/>
      <c r="Y182" s="82"/>
      <c r="Z182" s="83"/>
    </row>
    <row r="183" spans="1:26" ht="15" customHeight="1" x14ac:dyDescent="0.25">
      <c r="A183" s="614"/>
      <c r="B183" s="610"/>
      <c r="C183" s="611"/>
      <c r="D183" s="612"/>
      <c r="E183" s="617"/>
      <c r="F183" s="82"/>
      <c r="G183" s="82"/>
      <c r="H183" s="82"/>
      <c r="I183" s="82"/>
      <c r="J183" s="83"/>
      <c r="K183" s="610"/>
      <c r="L183" s="611"/>
      <c r="M183" s="611"/>
      <c r="N183" s="611"/>
      <c r="O183" s="611"/>
      <c r="P183" s="611"/>
      <c r="Q183" s="611"/>
      <c r="R183" s="611"/>
      <c r="S183" s="611"/>
      <c r="T183" s="611"/>
      <c r="U183" s="611"/>
      <c r="V183" s="612"/>
      <c r="W183" s="617"/>
      <c r="X183" s="82"/>
      <c r="Y183" s="82"/>
      <c r="Z183" s="83"/>
    </row>
    <row r="184" spans="1:26" ht="15.75" customHeight="1" x14ac:dyDescent="0.25">
      <c r="A184" s="615"/>
      <c r="B184" s="544"/>
      <c r="C184" s="545"/>
      <c r="D184" s="546"/>
      <c r="E184" s="618"/>
      <c r="F184" s="433"/>
      <c r="G184" s="433"/>
      <c r="H184" s="433"/>
      <c r="I184" s="433"/>
      <c r="J184" s="434"/>
      <c r="K184" s="544"/>
      <c r="L184" s="545"/>
      <c r="M184" s="545"/>
      <c r="N184" s="545"/>
      <c r="O184" s="545"/>
      <c r="P184" s="545"/>
      <c r="Q184" s="545"/>
      <c r="R184" s="545"/>
      <c r="S184" s="545"/>
      <c r="T184" s="545"/>
      <c r="U184" s="545"/>
      <c r="V184" s="546"/>
      <c r="W184" s="618"/>
      <c r="X184" s="433"/>
      <c r="Y184" s="433"/>
      <c r="Z184" s="434"/>
    </row>
    <row r="185" spans="1:26" x14ac:dyDescent="0.25">
      <c r="A185" s="607" t="s">
        <v>41</v>
      </c>
      <c r="B185" s="541" t="s">
        <v>381</v>
      </c>
      <c r="C185" s="542"/>
      <c r="D185" s="543"/>
      <c r="E185" s="96"/>
      <c r="F185" s="90"/>
      <c r="G185" s="90"/>
      <c r="H185" s="90"/>
      <c r="I185" s="90"/>
      <c r="J185" s="389"/>
      <c r="K185" s="541" t="s">
        <v>382</v>
      </c>
      <c r="L185" s="542"/>
      <c r="M185" s="542"/>
      <c r="N185" s="542"/>
      <c r="O185" s="542"/>
      <c r="P185" s="542"/>
      <c r="Q185" s="542"/>
      <c r="R185" s="542"/>
      <c r="S185" s="542"/>
      <c r="T185" s="542"/>
      <c r="U185" s="542"/>
      <c r="V185" s="543"/>
      <c r="W185" s="96">
        <v>1</v>
      </c>
      <c r="X185" s="90"/>
      <c r="Y185" s="90"/>
      <c r="Z185" s="389"/>
    </row>
    <row r="186" spans="1:26" x14ac:dyDescent="0.25">
      <c r="A186" s="608"/>
      <c r="B186" s="610"/>
      <c r="C186" s="611"/>
      <c r="D186" s="612"/>
      <c r="E186" s="97"/>
      <c r="F186" s="91"/>
      <c r="G186" s="91"/>
      <c r="H186" s="91"/>
      <c r="I186" s="91"/>
      <c r="J186" s="390"/>
      <c r="K186" s="610"/>
      <c r="L186" s="611"/>
      <c r="M186" s="611"/>
      <c r="N186" s="611"/>
      <c r="O186" s="611"/>
      <c r="P186" s="611"/>
      <c r="Q186" s="611"/>
      <c r="R186" s="611"/>
      <c r="S186" s="611"/>
      <c r="T186" s="611"/>
      <c r="U186" s="611"/>
      <c r="V186" s="612"/>
      <c r="W186" s="97"/>
      <c r="X186" s="91"/>
      <c r="Y186" s="91"/>
      <c r="Z186" s="390"/>
    </row>
    <row r="187" spans="1:26" x14ac:dyDescent="0.25">
      <c r="A187" s="608"/>
      <c r="B187" s="610"/>
      <c r="C187" s="611"/>
      <c r="D187" s="612"/>
      <c r="E187" s="97"/>
      <c r="F187" s="91"/>
      <c r="G187" s="91"/>
      <c r="H187" s="91"/>
      <c r="I187" s="91"/>
      <c r="J187" s="390"/>
      <c r="K187" s="610"/>
      <c r="L187" s="611"/>
      <c r="M187" s="611"/>
      <c r="N187" s="611"/>
      <c r="O187" s="611"/>
      <c r="P187" s="611"/>
      <c r="Q187" s="611"/>
      <c r="R187" s="611"/>
      <c r="S187" s="611"/>
      <c r="T187" s="611"/>
      <c r="U187" s="611"/>
      <c r="V187" s="612"/>
      <c r="W187" s="97"/>
      <c r="X187" s="91"/>
      <c r="Y187" s="91"/>
      <c r="Z187" s="390"/>
    </row>
    <row r="188" spans="1:26" x14ac:dyDescent="0.25">
      <c r="A188" s="608"/>
      <c r="B188" s="610"/>
      <c r="C188" s="611"/>
      <c r="D188" s="612"/>
      <c r="E188" s="97"/>
      <c r="F188" s="91"/>
      <c r="G188" s="91"/>
      <c r="H188" s="91"/>
      <c r="I188" s="91"/>
      <c r="J188" s="390"/>
      <c r="K188" s="610"/>
      <c r="L188" s="611"/>
      <c r="M188" s="611"/>
      <c r="N188" s="611"/>
      <c r="O188" s="611"/>
      <c r="P188" s="611"/>
      <c r="Q188" s="611"/>
      <c r="R188" s="611"/>
      <c r="S188" s="611"/>
      <c r="T188" s="611"/>
      <c r="U188" s="611"/>
      <c r="V188" s="612"/>
      <c r="W188" s="97"/>
      <c r="X188" s="91"/>
      <c r="Y188" s="91"/>
      <c r="Z188" s="390"/>
    </row>
    <row r="189" spans="1:26" x14ac:dyDescent="0.25">
      <c r="A189" s="608"/>
      <c r="B189" s="610"/>
      <c r="C189" s="611"/>
      <c r="D189" s="612"/>
      <c r="E189" s="97"/>
      <c r="F189" s="91"/>
      <c r="G189" s="91"/>
      <c r="H189" s="91"/>
      <c r="I189" s="91"/>
      <c r="J189" s="390"/>
      <c r="K189" s="610"/>
      <c r="L189" s="611"/>
      <c r="M189" s="611"/>
      <c r="N189" s="611"/>
      <c r="O189" s="611"/>
      <c r="P189" s="611"/>
      <c r="Q189" s="611"/>
      <c r="R189" s="611"/>
      <c r="S189" s="611"/>
      <c r="T189" s="611"/>
      <c r="U189" s="611"/>
      <c r="V189" s="612"/>
      <c r="W189" s="97"/>
      <c r="X189" s="91"/>
      <c r="Y189" s="91"/>
      <c r="Z189" s="390"/>
    </row>
    <row r="190" spans="1:26" x14ac:dyDescent="0.25">
      <c r="A190" s="608"/>
      <c r="B190" s="610"/>
      <c r="C190" s="611"/>
      <c r="D190" s="612"/>
      <c r="E190" s="97"/>
      <c r="F190" s="91"/>
      <c r="G190" s="91"/>
      <c r="H190" s="91"/>
      <c r="I190" s="91"/>
      <c r="J190" s="390"/>
      <c r="K190" s="610"/>
      <c r="L190" s="611"/>
      <c r="M190" s="611"/>
      <c r="N190" s="611"/>
      <c r="O190" s="611"/>
      <c r="P190" s="611"/>
      <c r="Q190" s="611"/>
      <c r="R190" s="611"/>
      <c r="S190" s="611"/>
      <c r="T190" s="611"/>
      <c r="U190" s="611"/>
      <c r="V190" s="612"/>
      <c r="W190" s="97"/>
      <c r="X190" s="91"/>
      <c r="Y190" s="91"/>
      <c r="Z190" s="390"/>
    </row>
    <row r="191" spans="1:26" x14ac:dyDescent="0.25">
      <c r="A191" s="608"/>
      <c r="B191" s="610"/>
      <c r="C191" s="611"/>
      <c r="D191" s="612"/>
      <c r="E191" s="97"/>
      <c r="F191" s="91"/>
      <c r="G191" s="91"/>
      <c r="H191" s="91"/>
      <c r="I191" s="91"/>
      <c r="J191" s="390"/>
      <c r="K191" s="610"/>
      <c r="L191" s="611"/>
      <c r="M191" s="611"/>
      <c r="N191" s="611"/>
      <c r="O191" s="611"/>
      <c r="P191" s="611"/>
      <c r="Q191" s="611"/>
      <c r="R191" s="611"/>
      <c r="S191" s="611"/>
      <c r="T191" s="611"/>
      <c r="U191" s="611"/>
      <c r="V191" s="612"/>
      <c r="W191" s="97"/>
      <c r="X191" s="91"/>
      <c r="Y191" s="91"/>
      <c r="Z191" s="390"/>
    </row>
    <row r="192" spans="1:26" x14ac:dyDescent="0.25">
      <c r="A192" s="608"/>
      <c r="B192" s="610"/>
      <c r="C192" s="611"/>
      <c r="D192" s="612"/>
      <c r="E192" s="97"/>
      <c r="F192" s="91"/>
      <c r="G192" s="91"/>
      <c r="H192" s="91"/>
      <c r="I192" s="91"/>
      <c r="J192" s="390"/>
      <c r="K192" s="610"/>
      <c r="L192" s="611"/>
      <c r="M192" s="611"/>
      <c r="N192" s="611"/>
      <c r="O192" s="611"/>
      <c r="P192" s="611"/>
      <c r="Q192" s="611"/>
      <c r="R192" s="611"/>
      <c r="S192" s="611"/>
      <c r="T192" s="611"/>
      <c r="U192" s="611"/>
      <c r="V192" s="612"/>
      <c r="W192" s="97"/>
      <c r="X192" s="91"/>
      <c r="Y192" s="91"/>
      <c r="Z192" s="390"/>
    </row>
    <row r="193" spans="1:26" x14ac:dyDescent="0.25">
      <c r="A193" s="608"/>
      <c r="B193" s="610"/>
      <c r="C193" s="611"/>
      <c r="D193" s="612"/>
      <c r="E193" s="97"/>
      <c r="F193" s="91"/>
      <c r="G193" s="91"/>
      <c r="H193" s="91"/>
      <c r="I193" s="91"/>
      <c r="J193" s="390"/>
      <c r="K193" s="610"/>
      <c r="L193" s="611"/>
      <c r="M193" s="611"/>
      <c r="N193" s="611"/>
      <c r="O193" s="611"/>
      <c r="P193" s="611"/>
      <c r="Q193" s="611"/>
      <c r="R193" s="611"/>
      <c r="S193" s="611"/>
      <c r="T193" s="611"/>
      <c r="U193" s="611"/>
      <c r="V193" s="612"/>
      <c r="W193" s="97"/>
      <c r="X193" s="91"/>
      <c r="Y193" s="91"/>
      <c r="Z193" s="390"/>
    </row>
    <row r="194" spans="1:26" x14ac:dyDescent="0.25">
      <c r="A194" s="608"/>
      <c r="B194" s="610"/>
      <c r="C194" s="611"/>
      <c r="D194" s="612"/>
      <c r="E194" s="97"/>
      <c r="F194" s="91"/>
      <c r="G194" s="91"/>
      <c r="H194" s="91"/>
      <c r="I194" s="91"/>
      <c r="J194" s="390"/>
      <c r="K194" s="610"/>
      <c r="L194" s="611"/>
      <c r="M194" s="611"/>
      <c r="N194" s="611"/>
      <c r="O194" s="611"/>
      <c r="P194" s="611"/>
      <c r="Q194" s="611"/>
      <c r="R194" s="611"/>
      <c r="S194" s="611"/>
      <c r="T194" s="611"/>
      <c r="U194" s="611"/>
      <c r="V194" s="612"/>
      <c r="W194" s="97"/>
      <c r="X194" s="91"/>
      <c r="Y194" s="91"/>
      <c r="Z194" s="390"/>
    </row>
    <row r="195" spans="1:26" x14ac:dyDescent="0.25">
      <c r="A195" s="608"/>
      <c r="B195" s="610"/>
      <c r="C195" s="611"/>
      <c r="D195" s="612"/>
      <c r="E195" s="97"/>
      <c r="F195" s="91"/>
      <c r="G195" s="91"/>
      <c r="H195" s="91"/>
      <c r="I195" s="91"/>
      <c r="J195" s="390"/>
      <c r="K195" s="610"/>
      <c r="L195" s="611"/>
      <c r="M195" s="611"/>
      <c r="N195" s="611"/>
      <c r="O195" s="611"/>
      <c r="P195" s="611"/>
      <c r="Q195" s="611"/>
      <c r="R195" s="611"/>
      <c r="S195" s="611"/>
      <c r="T195" s="611"/>
      <c r="U195" s="611"/>
      <c r="V195" s="612"/>
      <c r="W195" s="97"/>
      <c r="X195" s="91"/>
      <c r="Y195" s="91"/>
      <c r="Z195" s="390"/>
    </row>
    <row r="196" spans="1:26" x14ac:dyDescent="0.25">
      <c r="A196" s="608"/>
      <c r="B196" s="610"/>
      <c r="C196" s="611"/>
      <c r="D196" s="612"/>
      <c r="E196" s="97"/>
      <c r="F196" s="91"/>
      <c r="G196" s="91"/>
      <c r="H196" s="91"/>
      <c r="I196" s="91"/>
      <c r="J196" s="390"/>
      <c r="K196" s="610"/>
      <c r="L196" s="611"/>
      <c r="M196" s="611"/>
      <c r="N196" s="611"/>
      <c r="O196" s="611"/>
      <c r="P196" s="611"/>
      <c r="Q196" s="611"/>
      <c r="R196" s="611"/>
      <c r="S196" s="611"/>
      <c r="T196" s="611"/>
      <c r="U196" s="611"/>
      <c r="V196" s="612"/>
      <c r="W196" s="97"/>
      <c r="X196" s="91"/>
      <c r="Y196" s="91"/>
      <c r="Z196" s="390"/>
    </row>
    <row r="197" spans="1:26" x14ac:dyDescent="0.25">
      <c r="A197" s="608"/>
      <c r="B197" s="610"/>
      <c r="C197" s="611"/>
      <c r="D197" s="612"/>
      <c r="E197" s="97"/>
      <c r="F197" s="91"/>
      <c r="G197" s="91"/>
      <c r="H197" s="91"/>
      <c r="I197" s="91"/>
      <c r="J197" s="390"/>
      <c r="K197" s="610"/>
      <c r="L197" s="611"/>
      <c r="M197" s="611"/>
      <c r="N197" s="611"/>
      <c r="O197" s="611"/>
      <c r="P197" s="611"/>
      <c r="Q197" s="611"/>
      <c r="R197" s="611"/>
      <c r="S197" s="611"/>
      <c r="T197" s="611"/>
      <c r="U197" s="611"/>
      <c r="V197" s="612"/>
      <c r="W197" s="97"/>
      <c r="X197" s="91"/>
      <c r="Y197" s="91"/>
      <c r="Z197" s="390"/>
    </row>
    <row r="198" spans="1:26" x14ac:dyDescent="0.25">
      <c r="A198" s="608"/>
      <c r="B198" s="610"/>
      <c r="C198" s="611"/>
      <c r="D198" s="612"/>
      <c r="E198" s="97"/>
      <c r="F198" s="91"/>
      <c r="G198" s="91"/>
      <c r="H198" s="91"/>
      <c r="I198" s="91"/>
      <c r="J198" s="390"/>
      <c r="K198" s="610"/>
      <c r="L198" s="611"/>
      <c r="M198" s="611"/>
      <c r="N198" s="611"/>
      <c r="O198" s="611"/>
      <c r="P198" s="611"/>
      <c r="Q198" s="611"/>
      <c r="R198" s="611"/>
      <c r="S198" s="611"/>
      <c r="T198" s="611"/>
      <c r="U198" s="611"/>
      <c r="V198" s="612"/>
      <c r="W198" s="97"/>
      <c r="X198" s="91"/>
      <c r="Y198" s="91"/>
      <c r="Z198" s="390"/>
    </row>
    <row r="199" spans="1:26" x14ac:dyDescent="0.25">
      <c r="A199" s="608"/>
      <c r="B199" s="610"/>
      <c r="C199" s="611"/>
      <c r="D199" s="612"/>
      <c r="E199" s="97"/>
      <c r="F199" s="91"/>
      <c r="G199" s="91"/>
      <c r="H199" s="91"/>
      <c r="I199" s="91"/>
      <c r="J199" s="390"/>
      <c r="K199" s="610"/>
      <c r="L199" s="611"/>
      <c r="M199" s="611"/>
      <c r="N199" s="611"/>
      <c r="O199" s="611"/>
      <c r="P199" s="611"/>
      <c r="Q199" s="611"/>
      <c r="R199" s="611"/>
      <c r="S199" s="611"/>
      <c r="T199" s="611"/>
      <c r="U199" s="611"/>
      <c r="V199" s="612"/>
      <c r="W199" s="97"/>
      <c r="X199" s="91"/>
      <c r="Y199" s="91"/>
      <c r="Z199" s="390"/>
    </row>
    <row r="200" spans="1:26" x14ac:dyDescent="0.25">
      <c r="A200" s="608"/>
      <c r="B200" s="610"/>
      <c r="C200" s="611"/>
      <c r="D200" s="612"/>
      <c r="E200" s="97"/>
      <c r="F200" s="91"/>
      <c r="G200" s="91"/>
      <c r="H200" s="91"/>
      <c r="I200" s="91"/>
      <c r="J200" s="390"/>
      <c r="K200" s="610"/>
      <c r="L200" s="611"/>
      <c r="M200" s="611"/>
      <c r="N200" s="611"/>
      <c r="O200" s="611"/>
      <c r="P200" s="611"/>
      <c r="Q200" s="611"/>
      <c r="R200" s="611"/>
      <c r="S200" s="611"/>
      <c r="T200" s="611"/>
      <c r="U200" s="611"/>
      <c r="V200" s="612"/>
      <c r="W200" s="97"/>
      <c r="X200" s="91"/>
      <c r="Y200" s="91"/>
      <c r="Z200" s="390"/>
    </row>
    <row r="201" spans="1:26" x14ac:dyDescent="0.25">
      <c r="A201" s="608"/>
      <c r="B201" s="610"/>
      <c r="C201" s="611"/>
      <c r="D201" s="612"/>
      <c r="E201" s="97"/>
      <c r="F201" s="91"/>
      <c r="G201" s="91"/>
      <c r="H201" s="91"/>
      <c r="I201" s="91"/>
      <c r="J201" s="390"/>
      <c r="K201" s="610"/>
      <c r="L201" s="611"/>
      <c r="M201" s="611"/>
      <c r="N201" s="611"/>
      <c r="O201" s="611"/>
      <c r="P201" s="611"/>
      <c r="Q201" s="611"/>
      <c r="R201" s="611"/>
      <c r="S201" s="611"/>
      <c r="T201" s="611"/>
      <c r="U201" s="611"/>
      <c r="V201" s="612"/>
      <c r="W201" s="97"/>
      <c r="X201" s="91"/>
      <c r="Y201" s="91"/>
      <c r="Z201" s="390"/>
    </row>
    <row r="202" spans="1:26" x14ac:dyDescent="0.25">
      <c r="A202" s="608"/>
      <c r="B202" s="610"/>
      <c r="C202" s="611"/>
      <c r="D202" s="612"/>
      <c r="E202" s="97"/>
      <c r="F202" s="91"/>
      <c r="G202" s="91"/>
      <c r="H202" s="91"/>
      <c r="I202" s="91"/>
      <c r="J202" s="390"/>
      <c r="K202" s="610"/>
      <c r="L202" s="611"/>
      <c r="M202" s="611"/>
      <c r="N202" s="611"/>
      <c r="O202" s="611"/>
      <c r="P202" s="611"/>
      <c r="Q202" s="611"/>
      <c r="R202" s="611"/>
      <c r="S202" s="611"/>
      <c r="T202" s="611"/>
      <c r="U202" s="611"/>
      <c r="V202" s="612"/>
      <c r="W202" s="97"/>
      <c r="X202" s="91"/>
      <c r="Y202" s="91"/>
      <c r="Z202" s="390"/>
    </row>
    <row r="203" spans="1:26" x14ac:dyDescent="0.25">
      <c r="A203" s="608"/>
      <c r="B203" s="610"/>
      <c r="C203" s="611"/>
      <c r="D203" s="612"/>
      <c r="E203" s="97"/>
      <c r="F203" s="91"/>
      <c r="G203" s="91"/>
      <c r="H203" s="91"/>
      <c r="I203" s="91"/>
      <c r="J203" s="390"/>
      <c r="K203" s="610"/>
      <c r="L203" s="611"/>
      <c r="M203" s="611"/>
      <c r="N203" s="611"/>
      <c r="O203" s="611"/>
      <c r="P203" s="611"/>
      <c r="Q203" s="611"/>
      <c r="R203" s="611"/>
      <c r="S203" s="611"/>
      <c r="T203" s="611"/>
      <c r="U203" s="611"/>
      <c r="V203" s="612"/>
      <c r="W203" s="97"/>
      <c r="X203" s="91"/>
      <c r="Y203" s="91"/>
      <c r="Z203" s="390"/>
    </row>
    <row r="204" spans="1:26" x14ac:dyDescent="0.25">
      <c r="A204" s="608"/>
      <c r="B204" s="610"/>
      <c r="C204" s="611"/>
      <c r="D204" s="612"/>
      <c r="E204" s="97"/>
      <c r="F204" s="91"/>
      <c r="G204" s="91"/>
      <c r="H204" s="91"/>
      <c r="I204" s="91"/>
      <c r="J204" s="390"/>
      <c r="K204" s="610"/>
      <c r="L204" s="611"/>
      <c r="M204" s="611"/>
      <c r="N204" s="611"/>
      <c r="O204" s="611"/>
      <c r="P204" s="611"/>
      <c r="Q204" s="611"/>
      <c r="R204" s="611"/>
      <c r="S204" s="611"/>
      <c r="T204" s="611"/>
      <c r="U204" s="611"/>
      <c r="V204" s="612"/>
      <c r="W204" s="97"/>
      <c r="X204" s="91"/>
      <c r="Y204" s="91"/>
      <c r="Z204" s="390"/>
    </row>
    <row r="205" spans="1:26" x14ac:dyDescent="0.25">
      <c r="A205" s="608"/>
      <c r="B205" s="610"/>
      <c r="C205" s="611"/>
      <c r="D205" s="612"/>
      <c r="E205" s="97"/>
      <c r="F205" s="91"/>
      <c r="G205" s="91"/>
      <c r="H205" s="91"/>
      <c r="I205" s="91"/>
      <c r="J205" s="390"/>
      <c r="K205" s="610"/>
      <c r="L205" s="611"/>
      <c r="M205" s="611"/>
      <c r="N205" s="611"/>
      <c r="O205" s="611"/>
      <c r="P205" s="611"/>
      <c r="Q205" s="611"/>
      <c r="R205" s="611"/>
      <c r="S205" s="611"/>
      <c r="T205" s="611"/>
      <c r="U205" s="611"/>
      <c r="V205" s="612"/>
      <c r="W205" s="97"/>
      <c r="X205" s="91"/>
      <c r="Y205" s="91"/>
      <c r="Z205" s="390"/>
    </row>
    <row r="206" spans="1:26" x14ac:dyDescent="0.25">
      <c r="A206" s="608"/>
      <c r="B206" s="610"/>
      <c r="C206" s="611"/>
      <c r="D206" s="612"/>
      <c r="E206" s="97"/>
      <c r="F206" s="91"/>
      <c r="G206" s="91"/>
      <c r="H206" s="91"/>
      <c r="I206" s="91"/>
      <c r="J206" s="390"/>
      <c r="K206" s="610"/>
      <c r="L206" s="611"/>
      <c r="M206" s="611"/>
      <c r="N206" s="611"/>
      <c r="O206" s="611"/>
      <c r="P206" s="611"/>
      <c r="Q206" s="611"/>
      <c r="R206" s="611"/>
      <c r="S206" s="611"/>
      <c r="T206" s="611"/>
      <c r="U206" s="611"/>
      <c r="V206" s="612"/>
      <c r="W206" s="97"/>
      <c r="X206" s="91"/>
      <c r="Y206" s="91"/>
      <c r="Z206" s="390"/>
    </row>
    <row r="207" spans="1:26" x14ac:dyDescent="0.25">
      <c r="A207" s="608"/>
      <c r="B207" s="610"/>
      <c r="C207" s="611"/>
      <c r="D207" s="612"/>
      <c r="E207" s="97"/>
      <c r="F207" s="91"/>
      <c r="G207" s="91"/>
      <c r="H207" s="91"/>
      <c r="I207" s="91"/>
      <c r="J207" s="390"/>
      <c r="K207" s="610"/>
      <c r="L207" s="611"/>
      <c r="M207" s="611"/>
      <c r="N207" s="611"/>
      <c r="O207" s="611"/>
      <c r="P207" s="611"/>
      <c r="Q207" s="611"/>
      <c r="R207" s="611"/>
      <c r="S207" s="611"/>
      <c r="T207" s="611"/>
      <c r="U207" s="611"/>
      <c r="V207" s="612"/>
      <c r="W207" s="97"/>
      <c r="X207" s="91"/>
      <c r="Y207" s="91"/>
      <c r="Z207" s="390"/>
    </row>
    <row r="208" spans="1:26" x14ac:dyDescent="0.25">
      <c r="A208" s="608"/>
      <c r="B208" s="610"/>
      <c r="C208" s="611"/>
      <c r="D208" s="612"/>
      <c r="E208" s="97"/>
      <c r="F208" s="91"/>
      <c r="G208" s="91"/>
      <c r="H208" s="91"/>
      <c r="I208" s="91"/>
      <c r="J208" s="390"/>
      <c r="K208" s="610"/>
      <c r="L208" s="611"/>
      <c r="M208" s="611"/>
      <c r="N208" s="611"/>
      <c r="O208" s="611"/>
      <c r="P208" s="611"/>
      <c r="Q208" s="611"/>
      <c r="R208" s="611"/>
      <c r="S208" s="611"/>
      <c r="T208" s="611"/>
      <c r="U208" s="611"/>
      <c r="V208" s="612"/>
      <c r="W208" s="97"/>
      <c r="X208" s="91"/>
      <c r="Y208" s="91"/>
      <c r="Z208" s="390"/>
    </row>
    <row r="209" spans="1:26" x14ac:dyDescent="0.25">
      <c r="A209" s="608"/>
      <c r="B209" s="610"/>
      <c r="C209" s="611"/>
      <c r="D209" s="612"/>
      <c r="E209" s="97"/>
      <c r="F209" s="91"/>
      <c r="G209" s="91"/>
      <c r="H209" s="91"/>
      <c r="I209" s="91"/>
      <c r="J209" s="390"/>
      <c r="K209" s="610"/>
      <c r="L209" s="611"/>
      <c r="M209" s="611"/>
      <c r="N209" s="611"/>
      <c r="O209" s="611"/>
      <c r="P209" s="611"/>
      <c r="Q209" s="611"/>
      <c r="R209" s="611"/>
      <c r="S209" s="611"/>
      <c r="T209" s="611"/>
      <c r="U209" s="611"/>
      <c r="V209" s="612"/>
      <c r="W209" s="97"/>
      <c r="X209" s="91"/>
      <c r="Y209" s="91"/>
      <c r="Z209" s="390"/>
    </row>
    <row r="210" spans="1:26" x14ac:dyDescent="0.25">
      <c r="A210" s="608"/>
      <c r="B210" s="610"/>
      <c r="C210" s="611"/>
      <c r="D210" s="612"/>
      <c r="E210" s="97"/>
      <c r="F210" s="91"/>
      <c r="G210" s="91"/>
      <c r="H210" s="91"/>
      <c r="I210" s="91"/>
      <c r="J210" s="390"/>
      <c r="K210" s="610"/>
      <c r="L210" s="611"/>
      <c r="M210" s="611"/>
      <c r="N210" s="611"/>
      <c r="O210" s="611"/>
      <c r="P210" s="611"/>
      <c r="Q210" s="611"/>
      <c r="R210" s="611"/>
      <c r="S210" s="611"/>
      <c r="T210" s="611"/>
      <c r="U210" s="611"/>
      <c r="V210" s="612"/>
      <c r="W210" s="97"/>
      <c r="X210" s="91"/>
      <c r="Y210" s="91"/>
      <c r="Z210" s="390"/>
    </row>
    <row r="211" spans="1:26" x14ac:dyDescent="0.25">
      <c r="A211" s="608"/>
      <c r="B211" s="610"/>
      <c r="C211" s="611"/>
      <c r="D211" s="612"/>
      <c r="E211" s="97"/>
      <c r="F211" s="91"/>
      <c r="G211" s="91"/>
      <c r="H211" s="91"/>
      <c r="I211" s="91"/>
      <c r="J211" s="390"/>
      <c r="K211" s="610"/>
      <c r="L211" s="611"/>
      <c r="M211" s="611"/>
      <c r="N211" s="611"/>
      <c r="O211" s="611"/>
      <c r="P211" s="611"/>
      <c r="Q211" s="611"/>
      <c r="R211" s="611"/>
      <c r="S211" s="611"/>
      <c r="T211" s="611"/>
      <c r="U211" s="611"/>
      <c r="V211" s="612"/>
      <c r="W211" s="97"/>
      <c r="X211" s="91"/>
      <c r="Y211" s="91"/>
      <c r="Z211" s="390"/>
    </row>
    <row r="212" spans="1:26" x14ac:dyDescent="0.25">
      <c r="A212" s="608"/>
      <c r="B212" s="610"/>
      <c r="C212" s="611"/>
      <c r="D212" s="612"/>
      <c r="E212" s="97"/>
      <c r="F212" s="91"/>
      <c r="G212" s="91"/>
      <c r="H212" s="91"/>
      <c r="I212" s="91"/>
      <c r="J212" s="390"/>
      <c r="K212" s="610"/>
      <c r="L212" s="611"/>
      <c r="M212" s="611"/>
      <c r="N212" s="611"/>
      <c r="O212" s="611"/>
      <c r="P212" s="611"/>
      <c r="Q212" s="611"/>
      <c r="R212" s="611"/>
      <c r="S212" s="611"/>
      <c r="T212" s="611"/>
      <c r="U212" s="611"/>
      <c r="V212" s="612"/>
      <c r="W212" s="97"/>
      <c r="X212" s="91"/>
      <c r="Y212" s="91"/>
      <c r="Z212" s="390"/>
    </row>
    <row r="213" spans="1:26" x14ac:dyDescent="0.25">
      <c r="A213" s="608"/>
      <c r="B213" s="610"/>
      <c r="C213" s="611"/>
      <c r="D213" s="612"/>
      <c r="E213" s="97"/>
      <c r="F213" s="91"/>
      <c r="G213" s="91"/>
      <c r="H213" s="91"/>
      <c r="I213" s="91"/>
      <c r="J213" s="390"/>
      <c r="K213" s="610"/>
      <c r="L213" s="611"/>
      <c r="M213" s="611"/>
      <c r="N213" s="611"/>
      <c r="O213" s="611"/>
      <c r="P213" s="611"/>
      <c r="Q213" s="611"/>
      <c r="R213" s="611"/>
      <c r="S213" s="611"/>
      <c r="T213" s="611"/>
      <c r="U213" s="611"/>
      <c r="V213" s="612"/>
      <c r="W213" s="97"/>
      <c r="X213" s="91"/>
      <c r="Y213" s="91"/>
      <c r="Z213" s="390"/>
    </row>
    <row r="214" spans="1:26" x14ac:dyDescent="0.25">
      <c r="A214" s="608"/>
      <c r="B214" s="610"/>
      <c r="C214" s="611"/>
      <c r="D214" s="612"/>
      <c r="E214" s="97"/>
      <c r="F214" s="91"/>
      <c r="G214" s="91"/>
      <c r="H214" s="91"/>
      <c r="I214" s="91"/>
      <c r="J214" s="390"/>
      <c r="K214" s="610"/>
      <c r="L214" s="611"/>
      <c r="M214" s="611"/>
      <c r="N214" s="611"/>
      <c r="O214" s="611"/>
      <c r="P214" s="611"/>
      <c r="Q214" s="611"/>
      <c r="R214" s="611"/>
      <c r="S214" s="611"/>
      <c r="T214" s="611"/>
      <c r="U214" s="611"/>
      <c r="V214" s="612"/>
      <c r="W214" s="97"/>
      <c r="X214" s="91"/>
      <c r="Y214" s="91"/>
      <c r="Z214" s="390"/>
    </row>
    <row r="215" spans="1:26" x14ac:dyDescent="0.25">
      <c r="A215" s="608"/>
      <c r="B215" s="610"/>
      <c r="C215" s="611"/>
      <c r="D215" s="612"/>
      <c r="E215" s="97"/>
      <c r="F215" s="91"/>
      <c r="G215" s="91"/>
      <c r="H215" s="91"/>
      <c r="I215" s="91"/>
      <c r="J215" s="390"/>
      <c r="K215" s="610"/>
      <c r="L215" s="611"/>
      <c r="M215" s="611"/>
      <c r="N215" s="611"/>
      <c r="O215" s="611"/>
      <c r="P215" s="611"/>
      <c r="Q215" s="611"/>
      <c r="R215" s="611"/>
      <c r="S215" s="611"/>
      <c r="T215" s="611"/>
      <c r="U215" s="611"/>
      <c r="V215" s="612"/>
      <c r="W215" s="97"/>
      <c r="X215" s="91"/>
      <c r="Y215" s="91"/>
      <c r="Z215" s="390"/>
    </row>
    <row r="216" spans="1:26" x14ac:dyDescent="0.25">
      <c r="A216" s="608"/>
      <c r="B216" s="610"/>
      <c r="C216" s="611"/>
      <c r="D216" s="612"/>
      <c r="E216" s="97"/>
      <c r="F216" s="91"/>
      <c r="G216" s="91"/>
      <c r="H216" s="91"/>
      <c r="I216" s="91"/>
      <c r="J216" s="390"/>
      <c r="K216" s="610"/>
      <c r="L216" s="611"/>
      <c r="M216" s="611"/>
      <c r="N216" s="611"/>
      <c r="O216" s="611"/>
      <c r="P216" s="611"/>
      <c r="Q216" s="611"/>
      <c r="R216" s="611"/>
      <c r="S216" s="611"/>
      <c r="T216" s="611"/>
      <c r="U216" s="611"/>
      <c r="V216" s="612"/>
      <c r="W216" s="97"/>
      <c r="X216" s="91"/>
      <c r="Y216" s="91"/>
      <c r="Z216" s="390"/>
    </row>
    <row r="217" spans="1:26" x14ac:dyDescent="0.25">
      <c r="A217" s="608"/>
      <c r="B217" s="610"/>
      <c r="C217" s="611"/>
      <c r="D217" s="612"/>
      <c r="E217" s="97"/>
      <c r="F217" s="91"/>
      <c r="G217" s="91"/>
      <c r="H217" s="91"/>
      <c r="I217" s="91"/>
      <c r="J217" s="390"/>
      <c r="K217" s="610"/>
      <c r="L217" s="611"/>
      <c r="M217" s="611"/>
      <c r="N217" s="611"/>
      <c r="O217" s="611"/>
      <c r="P217" s="611"/>
      <c r="Q217" s="611"/>
      <c r="R217" s="611"/>
      <c r="S217" s="611"/>
      <c r="T217" s="611"/>
      <c r="U217" s="611"/>
      <c r="V217" s="612"/>
      <c r="W217" s="97"/>
      <c r="X217" s="91"/>
      <c r="Y217" s="91"/>
      <c r="Z217" s="390"/>
    </row>
    <row r="218" spans="1:26" x14ac:dyDescent="0.25">
      <c r="A218" s="608"/>
      <c r="B218" s="610"/>
      <c r="C218" s="611"/>
      <c r="D218" s="612"/>
      <c r="E218" s="97"/>
      <c r="F218" s="91"/>
      <c r="G218" s="91"/>
      <c r="H218" s="91"/>
      <c r="I218" s="91"/>
      <c r="J218" s="390"/>
      <c r="K218" s="610"/>
      <c r="L218" s="611"/>
      <c r="M218" s="611"/>
      <c r="N218" s="611"/>
      <c r="O218" s="611"/>
      <c r="P218" s="611"/>
      <c r="Q218" s="611"/>
      <c r="R218" s="611"/>
      <c r="S218" s="611"/>
      <c r="T218" s="611"/>
      <c r="U218" s="611"/>
      <c r="V218" s="612"/>
      <c r="W218" s="97"/>
      <c r="X218" s="91"/>
      <c r="Y218" s="91"/>
      <c r="Z218" s="390"/>
    </row>
    <row r="219" spans="1:26" x14ac:dyDescent="0.25">
      <c r="A219" s="608"/>
      <c r="B219" s="610"/>
      <c r="C219" s="611"/>
      <c r="D219" s="612"/>
      <c r="E219" s="97"/>
      <c r="F219" s="91"/>
      <c r="G219" s="91"/>
      <c r="H219" s="91"/>
      <c r="I219" s="91"/>
      <c r="J219" s="390"/>
      <c r="K219" s="610"/>
      <c r="L219" s="611"/>
      <c r="M219" s="611"/>
      <c r="N219" s="611"/>
      <c r="O219" s="611"/>
      <c r="P219" s="611"/>
      <c r="Q219" s="611"/>
      <c r="R219" s="611"/>
      <c r="S219" s="611"/>
      <c r="T219" s="611"/>
      <c r="U219" s="611"/>
      <c r="V219" s="612"/>
      <c r="W219" s="97"/>
      <c r="X219" s="91"/>
      <c r="Y219" s="91"/>
      <c r="Z219" s="390"/>
    </row>
    <row r="220" spans="1:26" x14ac:dyDescent="0.25">
      <c r="A220" s="608"/>
      <c r="B220" s="610"/>
      <c r="C220" s="611"/>
      <c r="D220" s="612"/>
      <c r="E220" s="97"/>
      <c r="F220" s="91"/>
      <c r="G220" s="91"/>
      <c r="H220" s="91"/>
      <c r="I220" s="91"/>
      <c r="J220" s="390"/>
      <c r="K220" s="610"/>
      <c r="L220" s="611"/>
      <c r="M220" s="611"/>
      <c r="N220" s="611"/>
      <c r="O220" s="611"/>
      <c r="P220" s="611"/>
      <c r="Q220" s="611"/>
      <c r="R220" s="611"/>
      <c r="S220" s="611"/>
      <c r="T220" s="611"/>
      <c r="U220" s="611"/>
      <c r="V220" s="612"/>
      <c r="W220" s="97"/>
      <c r="X220" s="91"/>
      <c r="Y220" s="91"/>
      <c r="Z220" s="390"/>
    </row>
    <row r="221" spans="1:26" x14ac:dyDescent="0.25">
      <c r="A221" s="608"/>
      <c r="B221" s="610"/>
      <c r="C221" s="611"/>
      <c r="D221" s="612"/>
      <c r="E221" s="97"/>
      <c r="F221" s="91"/>
      <c r="G221" s="91"/>
      <c r="H221" s="91"/>
      <c r="I221" s="91"/>
      <c r="J221" s="390"/>
      <c r="K221" s="610"/>
      <c r="L221" s="611"/>
      <c r="M221" s="611"/>
      <c r="N221" s="611"/>
      <c r="O221" s="611"/>
      <c r="P221" s="611"/>
      <c r="Q221" s="611"/>
      <c r="R221" s="611"/>
      <c r="S221" s="611"/>
      <c r="T221" s="611"/>
      <c r="U221" s="611"/>
      <c r="V221" s="612"/>
      <c r="W221" s="97"/>
      <c r="X221" s="91"/>
      <c r="Y221" s="91"/>
      <c r="Z221" s="390"/>
    </row>
    <row r="222" spans="1:26" x14ac:dyDescent="0.25">
      <c r="A222" s="608"/>
      <c r="B222" s="610"/>
      <c r="C222" s="611"/>
      <c r="D222" s="612"/>
      <c r="E222" s="97"/>
      <c r="F222" s="91"/>
      <c r="G222" s="91"/>
      <c r="H222" s="91"/>
      <c r="I222" s="91"/>
      <c r="J222" s="390"/>
      <c r="K222" s="610"/>
      <c r="L222" s="611"/>
      <c r="M222" s="611"/>
      <c r="N222" s="611"/>
      <c r="O222" s="611"/>
      <c r="P222" s="611"/>
      <c r="Q222" s="611"/>
      <c r="R222" s="611"/>
      <c r="S222" s="611"/>
      <c r="T222" s="611"/>
      <c r="U222" s="611"/>
      <c r="V222" s="612"/>
      <c r="W222" s="97"/>
      <c r="X222" s="91"/>
      <c r="Y222" s="91"/>
      <c r="Z222" s="390"/>
    </row>
    <row r="223" spans="1:26" x14ac:dyDescent="0.25">
      <c r="A223" s="608"/>
      <c r="B223" s="610"/>
      <c r="C223" s="611"/>
      <c r="D223" s="612"/>
      <c r="E223" s="97"/>
      <c r="F223" s="91"/>
      <c r="G223" s="91"/>
      <c r="H223" s="91"/>
      <c r="I223" s="91"/>
      <c r="J223" s="390"/>
      <c r="K223" s="610"/>
      <c r="L223" s="611"/>
      <c r="M223" s="611"/>
      <c r="N223" s="611"/>
      <c r="O223" s="611"/>
      <c r="P223" s="611"/>
      <c r="Q223" s="611"/>
      <c r="R223" s="611"/>
      <c r="S223" s="611"/>
      <c r="T223" s="611"/>
      <c r="U223" s="611"/>
      <c r="V223" s="612"/>
      <c r="W223" s="97"/>
      <c r="X223" s="91"/>
      <c r="Y223" s="91"/>
      <c r="Z223" s="390"/>
    </row>
    <row r="224" spans="1:26" ht="15" customHeight="1" x14ac:dyDescent="0.25">
      <c r="A224" s="613" t="s">
        <v>42</v>
      </c>
      <c r="B224" s="541" t="s">
        <v>383</v>
      </c>
      <c r="C224" s="542"/>
      <c r="D224" s="543"/>
      <c r="E224" s="616"/>
      <c r="F224" s="80"/>
      <c r="G224" s="80"/>
      <c r="H224" s="80"/>
      <c r="I224" s="80"/>
      <c r="J224" s="81"/>
      <c r="K224" s="541" t="s">
        <v>384</v>
      </c>
      <c r="L224" s="542"/>
      <c r="M224" s="542"/>
      <c r="N224" s="542"/>
      <c r="O224" s="542"/>
      <c r="P224" s="542"/>
      <c r="Q224" s="542"/>
      <c r="R224" s="542"/>
      <c r="S224" s="542"/>
      <c r="T224" s="542"/>
      <c r="U224" s="542"/>
      <c r="V224" s="543"/>
      <c r="W224" s="616">
        <v>1</v>
      </c>
      <c r="X224" s="80"/>
      <c r="Y224" s="80"/>
      <c r="Z224" s="81"/>
    </row>
    <row r="225" spans="1:26" x14ac:dyDescent="0.25">
      <c r="A225" s="614"/>
      <c r="B225" s="610"/>
      <c r="C225" s="611"/>
      <c r="D225" s="612"/>
      <c r="E225" s="617"/>
      <c r="F225" s="82"/>
      <c r="G225" s="82"/>
      <c r="H225" s="82"/>
      <c r="I225" s="82"/>
      <c r="J225" s="83"/>
      <c r="K225" s="610"/>
      <c r="L225" s="611"/>
      <c r="M225" s="611"/>
      <c r="N225" s="611"/>
      <c r="O225" s="611"/>
      <c r="P225" s="611"/>
      <c r="Q225" s="611"/>
      <c r="R225" s="611"/>
      <c r="S225" s="611"/>
      <c r="T225" s="611"/>
      <c r="U225" s="611"/>
      <c r="V225" s="612"/>
      <c r="W225" s="617"/>
      <c r="X225" s="82"/>
      <c r="Y225" s="82"/>
      <c r="Z225" s="83"/>
    </row>
    <row r="226" spans="1:26" x14ac:dyDescent="0.25">
      <c r="A226" s="614"/>
      <c r="B226" s="610"/>
      <c r="C226" s="611"/>
      <c r="D226" s="612"/>
      <c r="E226" s="617"/>
      <c r="F226" s="82"/>
      <c r="G226" s="82"/>
      <c r="H226" s="82"/>
      <c r="I226" s="82"/>
      <c r="J226" s="83"/>
      <c r="K226" s="610"/>
      <c r="L226" s="611"/>
      <c r="M226" s="611"/>
      <c r="N226" s="611"/>
      <c r="O226" s="611"/>
      <c r="P226" s="611"/>
      <c r="Q226" s="611"/>
      <c r="R226" s="611"/>
      <c r="S226" s="611"/>
      <c r="T226" s="611"/>
      <c r="U226" s="611"/>
      <c r="V226" s="612"/>
      <c r="W226" s="617"/>
      <c r="X226" s="82"/>
      <c r="Y226" s="82"/>
      <c r="Z226" s="83"/>
    </row>
    <row r="227" spans="1:26" x14ac:dyDescent="0.25">
      <c r="A227" s="614"/>
      <c r="B227" s="610"/>
      <c r="C227" s="611"/>
      <c r="D227" s="612"/>
      <c r="E227" s="617"/>
      <c r="F227" s="82"/>
      <c r="G227" s="82"/>
      <c r="H227" s="82"/>
      <c r="I227" s="82"/>
      <c r="J227" s="83"/>
      <c r="K227" s="610"/>
      <c r="L227" s="611"/>
      <c r="M227" s="611"/>
      <c r="N227" s="611"/>
      <c r="O227" s="611"/>
      <c r="P227" s="611"/>
      <c r="Q227" s="611"/>
      <c r="R227" s="611"/>
      <c r="S227" s="611"/>
      <c r="T227" s="611"/>
      <c r="U227" s="611"/>
      <c r="V227" s="612"/>
      <c r="W227" s="617"/>
      <c r="X227" s="82"/>
      <c r="Y227" s="82"/>
      <c r="Z227" s="83"/>
    </row>
    <row r="228" spans="1:26" x14ac:dyDescent="0.25">
      <c r="A228" s="614"/>
      <c r="B228" s="610"/>
      <c r="C228" s="611"/>
      <c r="D228" s="612"/>
      <c r="E228" s="617"/>
      <c r="F228" s="82"/>
      <c r="G228" s="82"/>
      <c r="H228" s="82"/>
      <c r="I228" s="82"/>
      <c r="J228" s="83"/>
      <c r="K228" s="610"/>
      <c r="L228" s="611"/>
      <c r="M228" s="611"/>
      <c r="N228" s="611"/>
      <c r="O228" s="611"/>
      <c r="P228" s="611"/>
      <c r="Q228" s="611"/>
      <c r="R228" s="611"/>
      <c r="S228" s="611"/>
      <c r="T228" s="611"/>
      <c r="U228" s="611"/>
      <c r="V228" s="612"/>
      <c r="W228" s="617"/>
      <c r="X228" s="82"/>
      <c r="Y228" s="82"/>
      <c r="Z228" s="83"/>
    </row>
    <row r="229" spans="1:26" x14ac:dyDescent="0.25">
      <c r="A229" s="614"/>
      <c r="B229" s="610"/>
      <c r="C229" s="611"/>
      <c r="D229" s="612"/>
      <c r="E229" s="617"/>
      <c r="F229" s="82"/>
      <c r="G229" s="82"/>
      <c r="H229" s="82"/>
      <c r="I229" s="82"/>
      <c r="J229" s="83"/>
      <c r="K229" s="610"/>
      <c r="L229" s="611"/>
      <c r="M229" s="611"/>
      <c r="N229" s="611"/>
      <c r="O229" s="611"/>
      <c r="P229" s="611"/>
      <c r="Q229" s="611"/>
      <c r="R229" s="611"/>
      <c r="S229" s="611"/>
      <c r="T229" s="611"/>
      <c r="U229" s="611"/>
      <c r="V229" s="612"/>
      <c r="W229" s="617"/>
      <c r="X229" s="82"/>
      <c r="Y229" s="82"/>
      <c r="Z229" s="83"/>
    </row>
    <row r="230" spans="1:26" x14ac:dyDescent="0.25">
      <c r="A230" s="614"/>
      <c r="B230" s="610"/>
      <c r="C230" s="611"/>
      <c r="D230" s="612"/>
      <c r="E230" s="617"/>
      <c r="F230" s="82"/>
      <c r="G230" s="82"/>
      <c r="H230" s="82"/>
      <c r="I230" s="82"/>
      <c r="J230" s="83"/>
      <c r="K230" s="610"/>
      <c r="L230" s="611"/>
      <c r="M230" s="611"/>
      <c r="N230" s="611"/>
      <c r="O230" s="611"/>
      <c r="P230" s="611"/>
      <c r="Q230" s="611"/>
      <c r="R230" s="611"/>
      <c r="S230" s="611"/>
      <c r="T230" s="611"/>
      <c r="U230" s="611"/>
      <c r="V230" s="612"/>
      <c r="W230" s="617"/>
      <c r="X230" s="82"/>
      <c r="Y230" s="82"/>
      <c r="Z230" s="83"/>
    </row>
    <row r="231" spans="1:26" x14ac:dyDescent="0.25">
      <c r="A231" s="615"/>
      <c r="B231" s="544"/>
      <c r="C231" s="545"/>
      <c r="D231" s="546"/>
      <c r="E231" s="618"/>
      <c r="F231" s="433"/>
      <c r="G231" s="433"/>
      <c r="H231" s="433"/>
      <c r="I231" s="433"/>
      <c r="J231" s="434"/>
      <c r="K231" s="544"/>
      <c r="L231" s="545"/>
      <c r="M231" s="545"/>
      <c r="N231" s="545"/>
      <c r="O231" s="545"/>
      <c r="P231" s="545"/>
      <c r="Q231" s="545"/>
      <c r="R231" s="545"/>
      <c r="S231" s="545"/>
      <c r="T231" s="545"/>
      <c r="U231" s="545"/>
      <c r="V231" s="546"/>
      <c r="W231" s="618"/>
      <c r="X231" s="433"/>
      <c r="Y231" s="433"/>
      <c r="Z231" s="434"/>
    </row>
    <row r="232" spans="1:26" x14ac:dyDescent="0.25">
      <c r="A232" s="607" t="s">
        <v>85</v>
      </c>
      <c r="B232" s="541" t="s">
        <v>385</v>
      </c>
      <c r="C232" s="542"/>
      <c r="D232" s="543"/>
      <c r="E232" s="96"/>
      <c r="F232" s="90"/>
      <c r="G232" s="90"/>
      <c r="H232" s="90"/>
      <c r="I232" s="90"/>
      <c r="J232" s="389"/>
      <c r="K232" s="541" t="s">
        <v>386</v>
      </c>
      <c r="L232" s="542"/>
      <c r="M232" s="542"/>
      <c r="N232" s="542"/>
      <c r="O232" s="542"/>
      <c r="P232" s="542"/>
      <c r="Q232" s="542"/>
      <c r="R232" s="542"/>
      <c r="S232" s="542"/>
      <c r="T232" s="542"/>
      <c r="U232" s="542"/>
      <c r="V232" s="543"/>
      <c r="W232" s="96">
        <v>1</v>
      </c>
      <c r="X232" s="90"/>
      <c r="Y232" s="90"/>
      <c r="Z232" s="389"/>
    </row>
    <row r="233" spans="1:26" x14ac:dyDescent="0.25">
      <c r="A233" s="608"/>
      <c r="B233" s="610"/>
      <c r="C233" s="611"/>
      <c r="D233" s="612"/>
      <c r="E233" s="97"/>
      <c r="F233" s="91"/>
      <c r="G233" s="91"/>
      <c r="H233" s="91"/>
      <c r="I233" s="91"/>
      <c r="J233" s="390"/>
      <c r="K233" s="610"/>
      <c r="L233" s="611"/>
      <c r="M233" s="611"/>
      <c r="N233" s="611"/>
      <c r="O233" s="611"/>
      <c r="P233" s="611"/>
      <c r="Q233" s="611"/>
      <c r="R233" s="611"/>
      <c r="S233" s="611"/>
      <c r="T233" s="611"/>
      <c r="U233" s="611"/>
      <c r="V233" s="612"/>
      <c r="W233" s="97"/>
      <c r="X233" s="91"/>
      <c r="Y233" s="91"/>
      <c r="Z233" s="390"/>
    </row>
    <row r="234" spans="1:26" x14ac:dyDescent="0.25">
      <c r="A234" s="608"/>
      <c r="B234" s="610"/>
      <c r="C234" s="611"/>
      <c r="D234" s="612"/>
      <c r="E234" s="97"/>
      <c r="F234" s="91"/>
      <c r="G234" s="91"/>
      <c r="H234" s="91"/>
      <c r="I234" s="91"/>
      <c r="J234" s="390"/>
      <c r="K234" s="610"/>
      <c r="L234" s="611"/>
      <c r="M234" s="611"/>
      <c r="N234" s="611"/>
      <c r="O234" s="611"/>
      <c r="P234" s="611"/>
      <c r="Q234" s="611"/>
      <c r="R234" s="611"/>
      <c r="S234" s="611"/>
      <c r="T234" s="611"/>
      <c r="U234" s="611"/>
      <c r="V234" s="612"/>
      <c r="W234" s="97"/>
      <c r="X234" s="91"/>
      <c r="Y234" s="91"/>
      <c r="Z234" s="390"/>
    </row>
    <row r="235" spans="1:26" x14ac:dyDescent="0.25">
      <c r="A235" s="608"/>
      <c r="B235" s="610"/>
      <c r="C235" s="611"/>
      <c r="D235" s="612"/>
      <c r="E235" s="97"/>
      <c r="F235" s="91"/>
      <c r="G235" s="91"/>
      <c r="H235" s="91"/>
      <c r="I235" s="91"/>
      <c r="J235" s="390"/>
      <c r="K235" s="610"/>
      <c r="L235" s="611"/>
      <c r="M235" s="611"/>
      <c r="N235" s="611"/>
      <c r="O235" s="611"/>
      <c r="P235" s="611"/>
      <c r="Q235" s="611"/>
      <c r="R235" s="611"/>
      <c r="S235" s="611"/>
      <c r="T235" s="611"/>
      <c r="U235" s="611"/>
      <c r="V235" s="612"/>
      <c r="W235" s="97"/>
      <c r="X235" s="91"/>
      <c r="Y235" s="91"/>
      <c r="Z235" s="390"/>
    </row>
    <row r="236" spans="1:26" x14ac:dyDescent="0.25">
      <c r="A236" s="608"/>
      <c r="B236" s="610"/>
      <c r="C236" s="611"/>
      <c r="D236" s="612"/>
      <c r="E236" s="97"/>
      <c r="F236" s="91"/>
      <c r="G236" s="91"/>
      <c r="H236" s="91"/>
      <c r="I236" s="91"/>
      <c r="J236" s="390"/>
      <c r="K236" s="610"/>
      <c r="L236" s="611"/>
      <c r="M236" s="611"/>
      <c r="N236" s="611"/>
      <c r="O236" s="611"/>
      <c r="P236" s="611"/>
      <c r="Q236" s="611"/>
      <c r="R236" s="611"/>
      <c r="S236" s="611"/>
      <c r="T236" s="611"/>
      <c r="U236" s="611"/>
      <c r="V236" s="612"/>
      <c r="W236" s="97"/>
      <c r="X236" s="91"/>
      <c r="Y236" s="91"/>
      <c r="Z236" s="390"/>
    </row>
    <row r="237" spans="1:26" x14ac:dyDescent="0.25">
      <c r="A237" s="608"/>
      <c r="B237" s="610"/>
      <c r="C237" s="611"/>
      <c r="D237" s="612"/>
      <c r="E237" s="97"/>
      <c r="F237" s="91"/>
      <c r="G237" s="91"/>
      <c r="H237" s="91"/>
      <c r="I237" s="91"/>
      <c r="J237" s="390"/>
      <c r="K237" s="610"/>
      <c r="L237" s="611"/>
      <c r="M237" s="611"/>
      <c r="N237" s="611"/>
      <c r="O237" s="611"/>
      <c r="P237" s="611"/>
      <c r="Q237" s="611"/>
      <c r="R237" s="611"/>
      <c r="S237" s="611"/>
      <c r="T237" s="611"/>
      <c r="U237" s="611"/>
      <c r="V237" s="612"/>
      <c r="W237" s="97"/>
      <c r="X237" s="91"/>
      <c r="Y237" s="91"/>
      <c r="Z237" s="390"/>
    </row>
    <row r="238" spans="1:26" x14ac:dyDescent="0.25">
      <c r="A238" s="608"/>
      <c r="B238" s="610"/>
      <c r="C238" s="611"/>
      <c r="D238" s="612"/>
      <c r="E238" s="97"/>
      <c r="F238" s="91"/>
      <c r="G238" s="91"/>
      <c r="H238" s="91"/>
      <c r="I238" s="91"/>
      <c r="J238" s="390"/>
      <c r="K238" s="610"/>
      <c r="L238" s="611"/>
      <c r="M238" s="611"/>
      <c r="N238" s="611"/>
      <c r="O238" s="611"/>
      <c r="P238" s="611"/>
      <c r="Q238" s="611"/>
      <c r="R238" s="611"/>
      <c r="S238" s="611"/>
      <c r="T238" s="611"/>
      <c r="U238" s="611"/>
      <c r="V238" s="612"/>
      <c r="W238" s="97"/>
      <c r="X238" s="91"/>
      <c r="Y238" s="91"/>
      <c r="Z238" s="390"/>
    </row>
    <row r="239" spans="1:26" x14ac:dyDescent="0.25">
      <c r="A239" s="608"/>
      <c r="B239" s="610"/>
      <c r="C239" s="611"/>
      <c r="D239" s="612"/>
      <c r="E239" s="97"/>
      <c r="F239" s="91"/>
      <c r="G239" s="91"/>
      <c r="H239" s="91"/>
      <c r="I239" s="91"/>
      <c r="J239" s="390"/>
      <c r="K239" s="610"/>
      <c r="L239" s="611"/>
      <c r="M239" s="611"/>
      <c r="N239" s="611"/>
      <c r="O239" s="611"/>
      <c r="P239" s="611"/>
      <c r="Q239" s="611"/>
      <c r="R239" s="611"/>
      <c r="S239" s="611"/>
      <c r="T239" s="611"/>
      <c r="U239" s="611"/>
      <c r="V239" s="612"/>
      <c r="W239" s="97"/>
      <c r="X239" s="91"/>
      <c r="Y239" s="91"/>
      <c r="Z239" s="390"/>
    </row>
    <row r="240" spans="1:26" x14ac:dyDescent="0.25">
      <c r="A240" s="608"/>
      <c r="B240" s="610"/>
      <c r="C240" s="611"/>
      <c r="D240" s="612"/>
      <c r="E240" s="97"/>
      <c r="F240" s="91"/>
      <c r="G240" s="91"/>
      <c r="H240" s="91"/>
      <c r="I240" s="91"/>
      <c r="J240" s="390"/>
      <c r="K240" s="610"/>
      <c r="L240" s="611"/>
      <c r="M240" s="611"/>
      <c r="N240" s="611"/>
      <c r="O240" s="611"/>
      <c r="P240" s="611"/>
      <c r="Q240" s="611"/>
      <c r="R240" s="611"/>
      <c r="S240" s="611"/>
      <c r="T240" s="611"/>
      <c r="U240" s="611"/>
      <c r="V240" s="612"/>
      <c r="W240" s="97"/>
      <c r="X240" s="91"/>
      <c r="Y240" s="91"/>
      <c r="Z240" s="390"/>
    </row>
    <row r="241" spans="1:26" x14ac:dyDescent="0.25">
      <c r="A241" s="608"/>
      <c r="B241" s="610"/>
      <c r="C241" s="611"/>
      <c r="D241" s="612"/>
      <c r="E241" s="97"/>
      <c r="F241" s="91"/>
      <c r="G241" s="91"/>
      <c r="H241" s="91"/>
      <c r="I241" s="91"/>
      <c r="J241" s="390"/>
      <c r="K241" s="610"/>
      <c r="L241" s="611"/>
      <c r="M241" s="611"/>
      <c r="N241" s="611"/>
      <c r="O241" s="611"/>
      <c r="P241" s="611"/>
      <c r="Q241" s="611"/>
      <c r="R241" s="611"/>
      <c r="S241" s="611"/>
      <c r="T241" s="611"/>
      <c r="U241" s="611"/>
      <c r="V241" s="612"/>
      <c r="W241" s="97"/>
      <c r="X241" s="91"/>
      <c r="Y241" s="91"/>
      <c r="Z241" s="390"/>
    </row>
    <row r="242" spans="1:26" x14ac:dyDescent="0.25">
      <c r="A242" s="608"/>
      <c r="B242" s="610"/>
      <c r="C242" s="611"/>
      <c r="D242" s="612"/>
      <c r="E242" s="97"/>
      <c r="F242" s="91"/>
      <c r="G242" s="91"/>
      <c r="H242" s="91"/>
      <c r="I242" s="91"/>
      <c r="J242" s="390"/>
      <c r="K242" s="610"/>
      <c r="L242" s="611"/>
      <c r="M242" s="611"/>
      <c r="N242" s="611"/>
      <c r="O242" s="611"/>
      <c r="P242" s="611"/>
      <c r="Q242" s="611"/>
      <c r="R242" s="611"/>
      <c r="S242" s="611"/>
      <c r="T242" s="611"/>
      <c r="U242" s="611"/>
      <c r="V242" s="612"/>
      <c r="W242" s="97"/>
      <c r="X242" s="91"/>
      <c r="Y242" s="91"/>
      <c r="Z242" s="390"/>
    </row>
    <row r="243" spans="1:26" x14ac:dyDescent="0.25">
      <c r="A243" s="608"/>
      <c r="B243" s="610"/>
      <c r="C243" s="611"/>
      <c r="D243" s="612"/>
      <c r="E243" s="97"/>
      <c r="F243" s="91"/>
      <c r="G243" s="91"/>
      <c r="H243" s="91"/>
      <c r="I243" s="91"/>
      <c r="J243" s="390"/>
      <c r="K243" s="610"/>
      <c r="L243" s="611"/>
      <c r="M243" s="611"/>
      <c r="N243" s="611"/>
      <c r="O243" s="611"/>
      <c r="P243" s="611"/>
      <c r="Q243" s="611"/>
      <c r="R243" s="611"/>
      <c r="S243" s="611"/>
      <c r="T243" s="611"/>
      <c r="U243" s="611"/>
      <c r="V243" s="612"/>
      <c r="W243" s="97"/>
      <c r="X243" s="91"/>
      <c r="Y243" s="91"/>
      <c r="Z243" s="390"/>
    </row>
    <row r="244" spans="1:26" x14ac:dyDescent="0.25">
      <c r="A244" s="608"/>
      <c r="B244" s="610"/>
      <c r="C244" s="611"/>
      <c r="D244" s="612"/>
      <c r="E244" s="97"/>
      <c r="F244" s="91"/>
      <c r="G244" s="91"/>
      <c r="H244" s="91"/>
      <c r="I244" s="91"/>
      <c r="J244" s="390"/>
      <c r="K244" s="610"/>
      <c r="L244" s="611"/>
      <c r="M244" s="611"/>
      <c r="N244" s="611"/>
      <c r="O244" s="611"/>
      <c r="P244" s="611"/>
      <c r="Q244" s="611"/>
      <c r="R244" s="611"/>
      <c r="S244" s="611"/>
      <c r="T244" s="611"/>
      <c r="U244" s="611"/>
      <c r="V244" s="612"/>
      <c r="W244" s="97"/>
      <c r="X244" s="91"/>
      <c r="Y244" s="91"/>
      <c r="Z244" s="390"/>
    </row>
    <row r="245" spans="1:26" x14ac:dyDescent="0.25">
      <c r="A245" s="608"/>
      <c r="B245" s="610"/>
      <c r="C245" s="611"/>
      <c r="D245" s="612"/>
      <c r="E245" s="97"/>
      <c r="F245" s="91"/>
      <c r="G245" s="91"/>
      <c r="H245" s="91"/>
      <c r="I245" s="91"/>
      <c r="J245" s="390"/>
      <c r="K245" s="610"/>
      <c r="L245" s="611"/>
      <c r="M245" s="611"/>
      <c r="N245" s="611"/>
      <c r="O245" s="611"/>
      <c r="P245" s="611"/>
      <c r="Q245" s="611"/>
      <c r="R245" s="611"/>
      <c r="S245" s="611"/>
      <c r="T245" s="611"/>
      <c r="U245" s="611"/>
      <c r="V245" s="612"/>
      <c r="W245" s="97"/>
      <c r="X245" s="91"/>
      <c r="Y245" s="91"/>
      <c r="Z245" s="390"/>
    </row>
    <row r="246" spans="1:26" x14ac:dyDescent="0.25">
      <c r="A246" s="608"/>
      <c r="B246" s="610"/>
      <c r="C246" s="611"/>
      <c r="D246" s="612"/>
      <c r="E246" s="97"/>
      <c r="F246" s="91"/>
      <c r="G246" s="91"/>
      <c r="H246" s="91"/>
      <c r="I246" s="91"/>
      <c r="J246" s="390"/>
      <c r="K246" s="610"/>
      <c r="L246" s="611"/>
      <c r="M246" s="611"/>
      <c r="N246" s="611"/>
      <c r="O246" s="611"/>
      <c r="P246" s="611"/>
      <c r="Q246" s="611"/>
      <c r="R246" s="611"/>
      <c r="S246" s="611"/>
      <c r="T246" s="611"/>
      <c r="U246" s="611"/>
      <c r="V246" s="612"/>
      <c r="W246" s="97"/>
      <c r="X246" s="91"/>
      <c r="Y246" s="91"/>
      <c r="Z246" s="390"/>
    </row>
    <row r="247" spans="1:26" x14ac:dyDescent="0.25">
      <c r="A247" s="608"/>
      <c r="B247" s="610"/>
      <c r="C247" s="611"/>
      <c r="D247" s="612"/>
      <c r="E247" s="97"/>
      <c r="F247" s="91"/>
      <c r="G247" s="91"/>
      <c r="H247" s="91"/>
      <c r="I247" s="91"/>
      <c r="J247" s="390"/>
      <c r="K247" s="610"/>
      <c r="L247" s="611"/>
      <c r="M247" s="611"/>
      <c r="N247" s="611"/>
      <c r="O247" s="611"/>
      <c r="P247" s="611"/>
      <c r="Q247" s="611"/>
      <c r="R247" s="611"/>
      <c r="S247" s="611"/>
      <c r="T247" s="611"/>
      <c r="U247" s="611"/>
      <c r="V247" s="612"/>
      <c r="W247" s="97"/>
      <c r="X247" s="91"/>
      <c r="Y247" s="91"/>
      <c r="Z247" s="390"/>
    </row>
    <row r="248" spans="1:26" x14ac:dyDescent="0.25">
      <c r="A248" s="608"/>
      <c r="B248" s="610"/>
      <c r="C248" s="611"/>
      <c r="D248" s="612"/>
      <c r="E248" s="97"/>
      <c r="F248" s="91"/>
      <c r="G248" s="91"/>
      <c r="H248" s="91"/>
      <c r="I248" s="91"/>
      <c r="J248" s="390"/>
      <c r="K248" s="610"/>
      <c r="L248" s="611"/>
      <c r="M248" s="611"/>
      <c r="N248" s="611"/>
      <c r="O248" s="611"/>
      <c r="P248" s="611"/>
      <c r="Q248" s="611"/>
      <c r="R248" s="611"/>
      <c r="S248" s="611"/>
      <c r="T248" s="611"/>
      <c r="U248" s="611"/>
      <c r="V248" s="612"/>
      <c r="W248" s="97"/>
      <c r="X248" s="91"/>
      <c r="Y248" s="91"/>
      <c r="Z248" s="390"/>
    </row>
    <row r="249" spans="1:26" x14ac:dyDescent="0.25">
      <c r="A249" s="608"/>
      <c r="B249" s="610"/>
      <c r="C249" s="611"/>
      <c r="D249" s="612"/>
      <c r="E249" s="97"/>
      <c r="F249" s="91"/>
      <c r="G249" s="91"/>
      <c r="H249" s="91"/>
      <c r="I249" s="91"/>
      <c r="J249" s="390"/>
      <c r="K249" s="610"/>
      <c r="L249" s="611"/>
      <c r="M249" s="611"/>
      <c r="N249" s="611"/>
      <c r="O249" s="611"/>
      <c r="P249" s="611"/>
      <c r="Q249" s="611"/>
      <c r="R249" s="611"/>
      <c r="S249" s="611"/>
      <c r="T249" s="611"/>
      <c r="U249" s="611"/>
      <c r="V249" s="612"/>
      <c r="W249" s="97"/>
      <c r="X249" s="91"/>
      <c r="Y249" s="91"/>
      <c r="Z249" s="390"/>
    </row>
    <row r="250" spans="1:26" x14ac:dyDescent="0.25">
      <c r="A250" s="608"/>
      <c r="B250" s="610"/>
      <c r="C250" s="611"/>
      <c r="D250" s="612"/>
      <c r="E250" s="97"/>
      <c r="F250" s="91"/>
      <c r="G250" s="91"/>
      <c r="H250" s="91"/>
      <c r="I250" s="91"/>
      <c r="J250" s="390"/>
      <c r="K250" s="610"/>
      <c r="L250" s="611"/>
      <c r="M250" s="611"/>
      <c r="N250" s="611"/>
      <c r="O250" s="611"/>
      <c r="P250" s="611"/>
      <c r="Q250" s="611"/>
      <c r="R250" s="611"/>
      <c r="S250" s="611"/>
      <c r="T250" s="611"/>
      <c r="U250" s="611"/>
      <c r="V250" s="612"/>
      <c r="W250" s="97"/>
      <c r="X250" s="91"/>
      <c r="Y250" s="91"/>
      <c r="Z250" s="390"/>
    </row>
    <row r="251" spans="1:26" x14ac:dyDescent="0.25">
      <c r="A251" s="608"/>
      <c r="B251" s="610"/>
      <c r="C251" s="611"/>
      <c r="D251" s="612"/>
      <c r="E251" s="97"/>
      <c r="F251" s="91"/>
      <c r="G251" s="91"/>
      <c r="H251" s="91"/>
      <c r="I251" s="91"/>
      <c r="J251" s="390"/>
      <c r="K251" s="610"/>
      <c r="L251" s="611"/>
      <c r="M251" s="611"/>
      <c r="N251" s="611"/>
      <c r="O251" s="611"/>
      <c r="P251" s="611"/>
      <c r="Q251" s="611"/>
      <c r="R251" s="611"/>
      <c r="S251" s="611"/>
      <c r="T251" s="611"/>
      <c r="U251" s="611"/>
      <c r="V251" s="612"/>
      <c r="W251" s="97"/>
      <c r="X251" s="91"/>
      <c r="Y251" s="91"/>
      <c r="Z251" s="390"/>
    </row>
    <row r="252" spans="1:26" x14ac:dyDescent="0.25">
      <c r="A252" s="609"/>
      <c r="B252" s="544"/>
      <c r="C252" s="545"/>
      <c r="D252" s="546"/>
      <c r="E252" s="327"/>
      <c r="F252" s="92"/>
      <c r="G252" s="92"/>
      <c r="H252" s="92"/>
      <c r="I252" s="92"/>
      <c r="J252" s="391"/>
      <c r="K252" s="544"/>
      <c r="L252" s="545"/>
      <c r="M252" s="545"/>
      <c r="N252" s="545"/>
      <c r="O252" s="545"/>
      <c r="P252" s="545"/>
      <c r="Q252" s="545"/>
      <c r="R252" s="545"/>
      <c r="S252" s="545"/>
      <c r="T252" s="545"/>
      <c r="U252" s="545"/>
      <c r="V252" s="546"/>
      <c r="W252" s="327"/>
      <c r="X252" s="92"/>
      <c r="Y252" s="92"/>
      <c r="Z252" s="391"/>
    </row>
    <row r="253" spans="1:26" ht="15.75" customHeight="1" x14ac:dyDescent="0.25">
      <c r="A253" s="230" t="s">
        <v>44</v>
      </c>
      <c r="B253" s="566" t="s">
        <v>387</v>
      </c>
      <c r="C253" s="566"/>
      <c r="D253" s="566"/>
      <c r="E253" s="230"/>
      <c r="F253" s="230"/>
      <c r="G253" s="230"/>
      <c r="H253" s="230"/>
      <c r="I253" s="230"/>
      <c r="J253" s="230"/>
      <c r="K253" s="541" t="s">
        <v>388</v>
      </c>
      <c r="L253" s="542"/>
      <c r="M253" s="542"/>
      <c r="N253" s="542"/>
      <c r="O253" s="542"/>
      <c r="P253" s="542"/>
      <c r="Q253" s="542"/>
      <c r="R253" s="542"/>
      <c r="S253" s="542"/>
      <c r="T253" s="542"/>
      <c r="U253" s="542"/>
      <c r="V253" s="543"/>
      <c r="W253" s="541">
        <v>1</v>
      </c>
      <c r="X253" s="542"/>
      <c r="Y253" s="542"/>
      <c r="Z253" s="543"/>
    </row>
    <row r="254" spans="1:26" ht="15.75" customHeight="1" x14ac:dyDescent="0.25">
      <c r="A254" s="230"/>
      <c r="B254" s="566"/>
      <c r="C254" s="566"/>
      <c r="D254" s="566"/>
      <c r="E254" s="230"/>
      <c r="F254" s="230"/>
      <c r="G254" s="230"/>
      <c r="H254" s="230"/>
      <c r="I254" s="230"/>
      <c r="J254" s="230"/>
      <c r="K254" s="610"/>
      <c r="L254" s="611"/>
      <c r="M254" s="611"/>
      <c r="N254" s="611"/>
      <c r="O254" s="611"/>
      <c r="P254" s="611"/>
      <c r="Q254" s="611"/>
      <c r="R254" s="611"/>
      <c r="S254" s="611"/>
      <c r="T254" s="611"/>
      <c r="U254" s="611"/>
      <c r="V254" s="612"/>
      <c r="W254" s="610"/>
      <c r="X254" s="611"/>
      <c r="Y254" s="611"/>
      <c r="Z254" s="612"/>
    </row>
    <row r="255" spans="1:26" ht="15.75" customHeight="1" x14ac:dyDescent="0.25">
      <c r="A255" s="230"/>
      <c r="B255" s="566"/>
      <c r="C255" s="566"/>
      <c r="D255" s="566"/>
      <c r="E255" s="230"/>
      <c r="F255" s="230"/>
      <c r="G255" s="230"/>
      <c r="H255" s="230"/>
      <c r="I255" s="230"/>
      <c r="J255" s="230"/>
      <c r="K255" s="610"/>
      <c r="L255" s="611"/>
      <c r="M255" s="611"/>
      <c r="N255" s="611"/>
      <c r="O255" s="611"/>
      <c r="P255" s="611"/>
      <c r="Q255" s="611"/>
      <c r="R255" s="611"/>
      <c r="S255" s="611"/>
      <c r="T255" s="611"/>
      <c r="U255" s="611"/>
      <c r="V255" s="612"/>
      <c r="W255" s="610"/>
      <c r="X255" s="611"/>
      <c r="Y255" s="611"/>
      <c r="Z255" s="612"/>
    </row>
    <row r="256" spans="1:26" ht="15.75" customHeight="1" x14ac:dyDescent="0.25">
      <c r="A256" s="230"/>
      <c r="B256" s="566"/>
      <c r="C256" s="566"/>
      <c r="D256" s="566"/>
      <c r="E256" s="230"/>
      <c r="F256" s="230"/>
      <c r="G256" s="230"/>
      <c r="H256" s="230"/>
      <c r="I256" s="230"/>
      <c r="J256" s="230"/>
      <c r="K256" s="610"/>
      <c r="L256" s="611"/>
      <c r="M256" s="611"/>
      <c r="N256" s="611"/>
      <c r="O256" s="611"/>
      <c r="P256" s="611"/>
      <c r="Q256" s="611"/>
      <c r="R256" s="611"/>
      <c r="S256" s="611"/>
      <c r="T256" s="611"/>
      <c r="U256" s="611"/>
      <c r="V256" s="612"/>
      <c r="W256" s="610"/>
      <c r="X256" s="611"/>
      <c r="Y256" s="611"/>
      <c r="Z256" s="612"/>
    </row>
    <row r="257" spans="1:26" ht="15.75" customHeight="1" x14ac:dyDescent="0.25">
      <c r="A257" s="230"/>
      <c r="B257" s="566"/>
      <c r="C257" s="566"/>
      <c r="D257" s="566"/>
      <c r="E257" s="230"/>
      <c r="F257" s="230"/>
      <c r="G257" s="230"/>
      <c r="H257" s="230"/>
      <c r="I257" s="230"/>
      <c r="J257" s="230"/>
      <c r="K257" s="610"/>
      <c r="L257" s="611"/>
      <c r="M257" s="611"/>
      <c r="N257" s="611"/>
      <c r="O257" s="611"/>
      <c r="P257" s="611"/>
      <c r="Q257" s="611"/>
      <c r="R257" s="611"/>
      <c r="S257" s="611"/>
      <c r="T257" s="611"/>
      <c r="U257" s="611"/>
      <c r="V257" s="612"/>
      <c r="W257" s="610"/>
      <c r="X257" s="611"/>
      <c r="Y257" s="611"/>
      <c r="Z257" s="612"/>
    </row>
    <row r="258" spans="1:26" ht="15.75" customHeight="1" x14ac:dyDescent="0.25">
      <c r="A258" s="230"/>
      <c r="B258" s="566"/>
      <c r="C258" s="566"/>
      <c r="D258" s="566"/>
      <c r="E258" s="230"/>
      <c r="F258" s="230"/>
      <c r="G258" s="230"/>
      <c r="H258" s="230"/>
      <c r="I258" s="230"/>
      <c r="J258" s="230"/>
      <c r="K258" s="610"/>
      <c r="L258" s="611"/>
      <c r="M258" s="611"/>
      <c r="N258" s="611"/>
      <c r="O258" s="611"/>
      <c r="P258" s="611"/>
      <c r="Q258" s="611"/>
      <c r="R258" s="611"/>
      <c r="S258" s="611"/>
      <c r="T258" s="611"/>
      <c r="U258" s="611"/>
      <c r="V258" s="612"/>
      <c r="W258" s="610"/>
      <c r="X258" s="611"/>
      <c r="Y258" s="611"/>
      <c r="Z258" s="612"/>
    </row>
    <row r="259" spans="1:26" ht="15.75" customHeight="1" x14ac:dyDescent="0.25">
      <c r="A259" s="230"/>
      <c r="B259" s="566"/>
      <c r="C259" s="566"/>
      <c r="D259" s="566"/>
      <c r="E259" s="230"/>
      <c r="F259" s="230"/>
      <c r="G259" s="230"/>
      <c r="H259" s="230"/>
      <c r="I259" s="230"/>
      <c r="J259" s="230"/>
      <c r="K259" s="610"/>
      <c r="L259" s="611"/>
      <c r="M259" s="611"/>
      <c r="N259" s="611"/>
      <c r="O259" s="611"/>
      <c r="P259" s="611"/>
      <c r="Q259" s="611"/>
      <c r="R259" s="611"/>
      <c r="S259" s="611"/>
      <c r="T259" s="611"/>
      <c r="U259" s="611"/>
      <c r="V259" s="612"/>
      <c r="W259" s="610"/>
      <c r="X259" s="611"/>
      <c r="Y259" s="611"/>
      <c r="Z259" s="612"/>
    </row>
    <row r="260" spans="1:26" ht="15.75" customHeight="1" x14ac:dyDescent="0.25">
      <c r="A260" s="230"/>
      <c r="B260" s="566"/>
      <c r="C260" s="566"/>
      <c r="D260" s="566"/>
      <c r="E260" s="230"/>
      <c r="F260" s="230"/>
      <c r="G260" s="230"/>
      <c r="H260" s="230"/>
      <c r="I260" s="230"/>
      <c r="J260" s="230"/>
      <c r="K260" s="610"/>
      <c r="L260" s="611"/>
      <c r="M260" s="611"/>
      <c r="N260" s="611"/>
      <c r="O260" s="611"/>
      <c r="P260" s="611"/>
      <c r="Q260" s="611"/>
      <c r="R260" s="611"/>
      <c r="S260" s="611"/>
      <c r="T260" s="611"/>
      <c r="U260" s="611"/>
      <c r="V260" s="612"/>
      <c r="W260" s="610"/>
      <c r="X260" s="611"/>
      <c r="Y260" s="611"/>
      <c r="Z260" s="612"/>
    </row>
    <row r="261" spans="1:26" ht="15.75" customHeight="1" x14ac:dyDescent="0.25">
      <c r="A261" s="230"/>
      <c r="B261" s="566"/>
      <c r="C261" s="566"/>
      <c r="D261" s="566"/>
      <c r="E261" s="230"/>
      <c r="F261" s="230"/>
      <c r="G261" s="230"/>
      <c r="H261" s="230"/>
      <c r="I261" s="230"/>
      <c r="J261" s="230"/>
      <c r="K261" s="610"/>
      <c r="L261" s="611"/>
      <c r="M261" s="611"/>
      <c r="N261" s="611"/>
      <c r="O261" s="611"/>
      <c r="P261" s="611"/>
      <c r="Q261" s="611"/>
      <c r="R261" s="611"/>
      <c r="S261" s="611"/>
      <c r="T261" s="611"/>
      <c r="U261" s="611"/>
      <c r="V261" s="612"/>
      <c r="W261" s="610"/>
      <c r="X261" s="611"/>
      <c r="Y261" s="611"/>
      <c r="Z261" s="612"/>
    </row>
    <row r="262" spans="1:26" ht="15.75" customHeight="1" x14ac:dyDescent="0.25">
      <c r="A262" s="230"/>
      <c r="B262" s="566"/>
      <c r="C262" s="566"/>
      <c r="D262" s="566"/>
      <c r="E262" s="230"/>
      <c r="F262" s="230"/>
      <c r="G262" s="230"/>
      <c r="H262" s="230"/>
      <c r="I262" s="230"/>
      <c r="J262" s="230"/>
      <c r="K262" s="610"/>
      <c r="L262" s="611"/>
      <c r="M262" s="611"/>
      <c r="N262" s="611"/>
      <c r="O262" s="611"/>
      <c r="P262" s="611"/>
      <c r="Q262" s="611"/>
      <c r="R262" s="611"/>
      <c r="S262" s="611"/>
      <c r="T262" s="611"/>
      <c r="U262" s="611"/>
      <c r="V262" s="612"/>
      <c r="W262" s="610"/>
      <c r="X262" s="611"/>
      <c r="Y262" s="611"/>
      <c r="Z262" s="612"/>
    </row>
    <row r="263" spans="1:26" ht="15.75" customHeight="1" x14ac:dyDescent="0.25">
      <c r="A263" s="230"/>
      <c r="B263" s="566"/>
      <c r="C263" s="566"/>
      <c r="D263" s="566"/>
      <c r="E263" s="230"/>
      <c r="F263" s="230"/>
      <c r="G263" s="230"/>
      <c r="H263" s="230"/>
      <c r="I263" s="230"/>
      <c r="J263" s="230"/>
      <c r="K263" s="610"/>
      <c r="L263" s="611"/>
      <c r="M263" s="611"/>
      <c r="N263" s="611"/>
      <c r="O263" s="611"/>
      <c r="P263" s="611"/>
      <c r="Q263" s="611"/>
      <c r="R263" s="611"/>
      <c r="S263" s="611"/>
      <c r="T263" s="611"/>
      <c r="U263" s="611"/>
      <c r="V263" s="612"/>
      <c r="W263" s="610"/>
      <c r="X263" s="611"/>
      <c r="Y263" s="611"/>
      <c r="Z263" s="612"/>
    </row>
    <row r="264" spans="1:26" ht="15.75" customHeight="1" x14ac:dyDescent="0.25">
      <c r="A264" s="230"/>
      <c r="B264" s="566"/>
      <c r="C264" s="566"/>
      <c r="D264" s="566"/>
      <c r="E264" s="230"/>
      <c r="F264" s="230"/>
      <c r="G264" s="230"/>
      <c r="H264" s="230"/>
      <c r="I264" s="230"/>
      <c r="J264" s="230"/>
      <c r="K264" s="610"/>
      <c r="L264" s="611"/>
      <c r="M264" s="611"/>
      <c r="N264" s="611"/>
      <c r="O264" s="611"/>
      <c r="P264" s="611"/>
      <c r="Q264" s="611"/>
      <c r="R264" s="611"/>
      <c r="S264" s="611"/>
      <c r="T264" s="611"/>
      <c r="U264" s="611"/>
      <c r="V264" s="612"/>
      <c r="W264" s="610"/>
      <c r="X264" s="611"/>
      <c r="Y264" s="611"/>
      <c r="Z264" s="612"/>
    </row>
    <row r="265" spans="1:26" ht="15.75" customHeight="1" x14ac:dyDescent="0.25">
      <c r="A265" s="230"/>
      <c r="B265" s="566"/>
      <c r="C265" s="566"/>
      <c r="D265" s="566"/>
      <c r="E265" s="230"/>
      <c r="F265" s="230"/>
      <c r="G265" s="230"/>
      <c r="H265" s="230"/>
      <c r="I265" s="230"/>
      <c r="J265" s="230"/>
      <c r="K265" s="610"/>
      <c r="L265" s="611"/>
      <c r="M265" s="611"/>
      <c r="N265" s="611"/>
      <c r="O265" s="611"/>
      <c r="P265" s="611"/>
      <c r="Q265" s="611"/>
      <c r="R265" s="611"/>
      <c r="S265" s="611"/>
      <c r="T265" s="611"/>
      <c r="U265" s="611"/>
      <c r="V265" s="612"/>
      <c r="W265" s="610"/>
      <c r="X265" s="611"/>
      <c r="Y265" s="611"/>
      <c r="Z265" s="612"/>
    </row>
    <row r="266" spans="1:26" ht="15.75" customHeight="1" x14ac:dyDescent="0.25">
      <c r="A266" s="230"/>
      <c r="B266" s="566"/>
      <c r="C266" s="566"/>
      <c r="D266" s="566"/>
      <c r="E266" s="230"/>
      <c r="F266" s="230"/>
      <c r="G266" s="230"/>
      <c r="H266" s="230"/>
      <c r="I266" s="230"/>
      <c r="J266" s="230"/>
      <c r="K266" s="544"/>
      <c r="L266" s="545"/>
      <c r="M266" s="545"/>
      <c r="N266" s="545"/>
      <c r="O266" s="545"/>
      <c r="P266" s="545"/>
      <c r="Q266" s="545"/>
      <c r="R266" s="545"/>
      <c r="S266" s="545"/>
      <c r="T266" s="545"/>
      <c r="U266" s="545"/>
      <c r="V266" s="546"/>
      <c r="W266" s="544"/>
      <c r="X266" s="545"/>
      <c r="Y266" s="545"/>
      <c r="Z266" s="546"/>
    </row>
    <row r="267" spans="1:26" x14ac:dyDescent="0.25">
      <c r="A267" s="527" t="s">
        <v>389</v>
      </c>
      <c r="B267" s="528"/>
      <c r="C267" s="528"/>
      <c r="D267" s="528"/>
      <c r="E267" s="528"/>
      <c r="F267" s="528"/>
      <c r="G267" s="528"/>
      <c r="H267" s="528"/>
      <c r="I267" s="528"/>
      <c r="J267" s="528"/>
      <c r="K267" s="528"/>
      <c r="L267" s="528"/>
      <c r="M267" s="528"/>
      <c r="N267" s="528"/>
      <c r="O267" s="528"/>
      <c r="P267" s="528"/>
      <c r="Q267" s="528"/>
      <c r="R267" s="528"/>
      <c r="S267" s="528"/>
      <c r="T267" s="528"/>
      <c r="U267" s="528"/>
      <c r="V267" s="528"/>
      <c r="W267" s="528"/>
      <c r="X267" s="528"/>
      <c r="Y267" s="528"/>
      <c r="Z267" s="529"/>
    </row>
    <row r="268" spans="1:26" x14ac:dyDescent="0.25">
      <c r="A268" s="530"/>
      <c r="B268" s="531"/>
      <c r="C268" s="531"/>
      <c r="D268" s="531"/>
      <c r="E268" s="531"/>
      <c r="F268" s="531"/>
      <c r="G268" s="531"/>
      <c r="H268" s="531"/>
      <c r="I268" s="531"/>
      <c r="J268" s="531"/>
      <c r="K268" s="531"/>
      <c r="L268" s="531"/>
      <c r="M268" s="531"/>
      <c r="N268" s="531"/>
      <c r="O268" s="531"/>
      <c r="P268" s="531"/>
      <c r="Q268" s="531"/>
      <c r="R268" s="531"/>
      <c r="S268" s="531"/>
      <c r="T268" s="531"/>
      <c r="U268" s="531"/>
      <c r="V268" s="531"/>
      <c r="W268" s="531"/>
      <c r="X268" s="531"/>
      <c r="Y268" s="531"/>
      <c r="Z268" s="532"/>
    </row>
    <row r="269" spans="1:26" x14ac:dyDescent="0.25">
      <c r="A269" s="530"/>
      <c r="B269" s="531"/>
      <c r="C269" s="531"/>
      <c r="D269" s="531"/>
      <c r="E269" s="531"/>
      <c r="F269" s="531"/>
      <c r="G269" s="531"/>
      <c r="H269" s="531"/>
      <c r="I269" s="531"/>
      <c r="J269" s="531"/>
      <c r="K269" s="531"/>
      <c r="L269" s="531"/>
      <c r="M269" s="531"/>
      <c r="N269" s="531"/>
      <c r="O269" s="531"/>
      <c r="P269" s="531"/>
      <c r="Q269" s="531"/>
      <c r="R269" s="531"/>
      <c r="S269" s="531"/>
      <c r="T269" s="531"/>
      <c r="U269" s="531"/>
      <c r="V269" s="531"/>
      <c r="W269" s="531"/>
      <c r="X269" s="531"/>
      <c r="Y269" s="531"/>
      <c r="Z269" s="532"/>
    </row>
    <row r="270" spans="1:26" x14ac:dyDescent="0.25">
      <c r="A270" s="530"/>
      <c r="B270" s="531"/>
      <c r="C270" s="531"/>
      <c r="D270" s="531"/>
      <c r="E270" s="531"/>
      <c r="F270" s="531"/>
      <c r="G270" s="531"/>
      <c r="H270" s="531"/>
      <c r="I270" s="531"/>
      <c r="J270" s="531"/>
      <c r="K270" s="531"/>
      <c r="L270" s="531"/>
      <c r="M270" s="531"/>
      <c r="N270" s="531"/>
      <c r="O270" s="531"/>
      <c r="P270" s="531"/>
      <c r="Q270" s="531"/>
      <c r="R270" s="531"/>
      <c r="S270" s="531"/>
      <c r="T270" s="531"/>
      <c r="U270" s="531"/>
      <c r="V270" s="531"/>
      <c r="W270" s="531"/>
      <c r="X270" s="531"/>
      <c r="Y270" s="531"/>
      <c r="Z270" s="532"/>
    </row>
    <row r="271" spans="1:26" x14ac:dyDescent="0.25">
      <c r="A271" s="530"/>
      <c r="B271" s="531"/>
      <c r="C271" s="531"/>
      <c r="D271" s="531"/>
      <c r="E271" s="531"/>
      <c r="F271" s="531"/>
      <c r="G271" s="531"/>
      <c r="H271" s="531"/>
      <c r="I271" s="531"/>
      <c r="J271" s="531"/>
      <c r="K271" s="531"/>
      <c r="L271" s="531"/>
      <c r="M271" s="531"/>
      <c r="N271" s="531"/>
      <c r="O271" s="531"/>
      <c r="P271" s="531"/>
      <c r="Q271" s="531"/>
      <c r="R271" s="531"/>
      <c r="S271" s="531"/>
      <c r="T271" s="531"/>
      <c r="U271" s="531"/>
      <c r="V271" s="531"/>
      <c r="W271" s="531"/>
      <c r="X271" s="531"/>
      <c r="Y271" s="531"/>
      <c r="Z271" s="532"/>
    </row>
    <row r="272" spans="1:26" x14ac:dyDescent="0.25">
      <c r="A272" s="530"/>
      <c r="B272" s="531"/>
      <c r="C272" s="531"/>
      <c r="D272" s="531"/>
      <c r="E272" s="531"/>
      <c r="F272" s="531"/>
      <c r="G272" s="531"/>
      <c r="H272" s="531"/>
      <c r="I272" s="531"/>
      <c r="J272" s="531"/>
      <c r="K272" s="531"/>
      <c r="L272" s="531"/>
      <c r="M272" s="531"/>
      <c r="N272" s="531"/>
      <c r="O272" s="531"/>
      <c r="P272" s="531"/>
      <c r="Q272" s="531"/>
      <c r="R272" s="531"/>
      <c r="S272" s="531"/>
      <c r="T272" s="531"/>
      <c r="U272" s="531"/>
      <c r="V272" s="531"/>
      <c r="W272" s="531"/>
      <c r="X272" s="531"/>
      <c r="Y272" s="531"/>
      <c r="Z272" s="532"/>
    </row>
    <row r="273" spans="1:26" x14ac:dyDescent="0.25">
      <c r="A273" s="575"/>
      <c r="B273" s="576"/>
      <c r="C273" s="576"/>
      <c r="D273" s="576"/>
      <c r="E273" s="576"/>
      <c r="F273" s="576"/>
      <c r="G273" s="576"/>
      <c r="H273" s="576"/>
      <c r="I273" s="576"/>
      <c r="J273" s="576"/>
      <c r="K273" s="576"/>
      <c r="L273" s="576"/>
      <c r="M273" s="576"/>
      <c r="N273" s="576"/>
      <c r="O273" s="576"/>
      <c r="P273" s="576"/>
      <c r="Q273" s="576"/>
      <c r="R273" s="576"/>
      <c r="S273" s="576"/>
      <c r="T273" s="576"/>
      <c r="U273" s="576"/>
      <c r="V273" s="576"/>
      <c r="W273" s="576"/>
      <c r="X273" s="576"/>
      <c r="Y273" s="576"/>
      <c r="Z273" s="598"/>
    </row>
    <row r="274" spans="1:26" ht="20.25" customHeight="1" x14ac:dyDescent="0.25">
      <c r="A274" s="623" t="s">
        <v>390</v>
      </c>
      <c r="B274" s="624"/>
      <c r="C274" s="624"/>
      <c r="D274" s="624"/>
      <c r="E274" s="624"/>
      <c r="F274" s="624"/>
      <c r="G274" s="624"/>
      <c r="H274" s="624"/>
      <c r="I274" s="624"/>
      <c r="J274" s="624"/>
      <c r="K274" s="624"/>
      <c r="L274" s="624"/>
      <c r="M274" s="624"/>
      <c r="N274" s="624"/>
      <c r="O274" s="624"/>
      <c r="P274" s="624"/>
      <c r="Q274" s="624"/>
      <c r="R274" s="624"/>
      <c r="S274" s="624"/>
      <c r="T274" s="624"/>
      <c r="U274" s="624"/>
      <c r="V274" s="624"/>
      <c r="W274" s="624"/>
      <c r="X274" s="624"/>
      <c r="Y274" s="624"/>
      <c r="Z274" s="625"/>
    </row>
    <row r="275" spans="1:26" ht="20.25" customHeight="1" x14ac:dyDescent="0.25">
      <c r="A275" s="626"/>
      <c r="B275" s="627"/>
      <c r="C275" s="627"/>
      <c r="D275" s="627"/>
      <c r="E275" s="627"/>
      <c r="F275" s="627"/>
      <c r="G275" s="627"/>
      <c r="H275" s="627"/>
      <c r="I275" s="627"/>
      <c r="J275" s="627"/>
      <c r="K275" s="627"/>
      <c r="L275" s="627"/>
      <c r="M275" s="627"/>
      <c r="N275" s="627"/>
      <c r="O275" s="627"/>
      <c r="P275" s="627"/>
      <c r="Q275" s="627"/>
      <c r="R275" s="627"/>
      <c r="S275" s="627"/>
      <c r="T275" s="627"/>
      <c r="U275" s="627"/>
      <c r="V275" s="627"/>
      <c r="W275" s="627"/>
      <c r="X275" s="627"/>
      <c r="Y275" s="627"/>
      <c r="Z275" s="628"/>
    </row>
    <row r="276" spans="1:26" ht="20.25" customHeight="1" x14ac:dyDescent="0.25">
      <c r="A276" s="626"/>
      <c r="B276" s="627"/>
      <c r="C276" s="627"/>
      <c r="D276" s="627"/>
      <c r="E276" s="627"/>
      <c r="F276" s="627"/>
      <c r="G276" s="627"/>
      <c r="H276" s="627"/>
      <c r="I276" s="627"/>
      <c r="J276" s="627"/>
      <c r="K276" s="627"/>
      <c r="L276" s="627"/>
      <c r="M276" s="627"/>
      <c r="N276" s="627"/>
      <c r="O276" s="627"/>
      <c r="P276" s="627"/>
      <c r="Q276" s="627"/>
      <c r="R276" s="627"/>
      <c r="S276" s="627"/>
      <c r="T276" s="627"/>
      <c r="U276" s="627"/>
      <c r="V276" s="627"/>
      <c r="W276" s="627"/>
      <c r="X276" s="627"/>
      <c r="Y276" s="627"/>
      <c r="Z276" s="628"/>
    </row>
    <row r="277" spans="1:26" ht="18.75" customHeight="1" x14ac:dyDescent="0.25">
      <c r="A277" s="629"/>
      <c r="B277" s="630"/>
      <c r="C277" s="630"/>
      <c r="D277" s="630"/>
      <c r="E277" s="630"/>
      <c r="F277" s="630"/>
      <c r="G277" s="630"/>
      <c r="H277" s="630"/>
      <c r="I277" s="630"/>
      <c r="J277" s="630"/>
      <c r="K277" s="630"/>
      <c r="L277" s="630"/>
      <c r="M277" s="630"/>
      <c r="N277" s="630"/>
      <c r="O277" s="630"/>
      <c r="P277" s="630"/>
      <c r="Q277" s="630"/>
      <c r="R277" s="630"/>
      <c r="S277" s="630"/>
      <c r="T277" s="630"/>
      <c r="U277" s="630"/>
      <c r="V277" s="630"/>
      <c r="W277" s="630"/>
      <c r="X277" s="630"/>
      <c r="Y277" s="630"/>
      <c r="Z277" s="631"/>
    </row>
    <row r="278" spans="1:26" x14ac:dyDescent="0.25">
      <c r="A278" s="455" t="s">
        <v>391</v>
      </c>
      <c r="B278" s="456"/>
      <c r="C278" s="456"/>
      <c r="D278" s="457"/>
      <c r="E278" s="507" t="s">
        <v>392</v>
      </c>
      <c r="F278" s="78"/>
      <c r="G278" s="78"/>
      <c r="H278" s="78"/>
      <c r="I278" s="78"/>
      <c r="J278" s="78"/>
      <c r="K278" s="78"/>
      <c r="L278" s="78"/>
      <c r="M278" s="78"/>
      <c r="N278" s="78"/>
      <c r="O278" s="78"/>
      <c r="P278" s="78"/>
      <c r="Q278" s="78"/>
      <c r="R278" s="78"/>
      <c r="S278" s="78"/>
      <c r="T278" s="78"/>
      <c r="U278" s="78"/>
      <c r="V278" s="78"/>
      <c r="W278" s="78"/>
      <c r="X278" s="78"/>
      <c r="Y278" s="78"/>
      <c r="Z278" s="548"/>
    </row>
    <row r="279" spans="1:26" x14ac:dyDescent="0.25">
      <c r="A279" s="619"/>
      <c r="B279" s="620"/>
      <c r="C279" s="620"/>
      <c r="D279" s="621"/>
      <c r="E279" s="549"/>
      <c r="F279" s="79"/>
      <c r="G279" s="79"/>
      <c r="H279" s="79"/>
      <c r="I279" s="79"/>
      <c r="J279" s="79"/>
      <c r="K279" s="79"/>
      <c r="L279" s="79"/>
      <c r="M279" s="79"/>
      <c r="N279" s="79"/>
      <c r="O279" s="79"/>
      <c r="P279" s="79"/>
      <c r="Q279" s="79"/>
      <c r="R279" s="79"/>
      <c r="S279" s="79"/>
      <c r="T279" s="79"/>
      <c r="U279" s="79"/>
      <c r="V279" s="79"/>
      <c r="W279" s="79"/>
      <c r="X279" s="79"/>
      <c r="Y279" s="79"/>
      <c r="Z279" s="550"/>
    </row>
    <row r="280" spans="1:26" ht="15.75" customHeight="1" x14ac:dyDescent="0.25">
      <c r="A280" s="541" t="s">
        <v>60</v>
      </c>
      <c r="B280" s="542"/>
      <c r="C280" s="542"/>
      <c r="D280" s="543"/>
      <c r="E280" s="541" t="s">
        <v>393</v>
      </c>
      <c r="F280" s="542"/>
      <c r="G280" s="542"/>
      <c r="H280" s="542"/>
      <c r="I280" s="542"/>
      <c r="J280" s="542"/>
      <c r="K280" s="542"/>
      <c r="L280" s="542"/>
      <c r="M280" s="542"/>
      <c r="N280" s="542"/>
      <c r="O280" s="542"/>
      <c r="P280" s="542"/>
      <c r="Q280" s="542"/>
      <c r="R280" s="542"/>
      <c r="S280" s="542"/>
      <c r="T280" s="542"/>
      <c r="U280" s="542"/>
      <c r="V280" s="542"/>
      <c r="W280" s="542"/>
      <c r="X280" s="542"/>
      <c r="Y280" s="542"/>
      <c r="Z280" s="543"/>
    </row>
    <row r="281" spans="1:26" ht="15.75" customHeight="1" x14ac:dyDescent="0.25">
      <c r="A281" s="544"/>
      <c r="B281" s="545"/>
      <c r="C281" s="545"/>
      <c r="D281" s="546"/>
      <c r="E281" s="544"/>
      <c r="F281" s="545"/>
      <c r="G281" s="545"/>
      <c r="H281" s="545"/>
      <c r="I281" s="545"/>
      <c r="J281" s="545"/>
      <c r="K281" s="545"/>
      <c r="L281" s="545"/>
      <c r="M281" s="545"/>
      <c r="N281" s="545"/>
      <c r="O281" s="545"/>
      <c r="P281" s="545"/>
      <c r="Q281" s="545"/>
      <c r="R281" s="545"/>
      <c r="S281" s="545"/>
      <c r="T281" s="545"/>
      <c r="U281" s="545"/>
      <c r="V281" s="545"/>
      <c r="W281" s="545"/>
      <c r="X281" s="545"/>
      <c r="Y281" s="545"/>
      <c r="Z281" s="546"/>
    </row>
    <row r="282" spans="1:26" ht="15.75" customHeight="1" x14ac:dyDescent="0.25">
      <c r="A282" s="455" t="s">
        <v>61</v>
      </c>
      <c r="B282" s="456"/>
      <c r="C282" s="456"/>
      <c r="D282" s="457"/>
      <c r="E282" s="541" t="s">
        <v>394</v>
      </c>
      <c r="F282" s="456"/>
      <c r="G282" s="456"/>
      <c r="H282" s="456"/>
      <c r="I282" s="456"/>
      <c r="J282" s="456"/>
      <c r="K282" s="456"/>
      <c r="L282" s="456"/>
      <c r="M282" s="456"/>
      <c r="N282" s="456"/>
      <c r="O282" s="456"/>
      <c r="P282" s="456"/>
      <c r="Q282" s="456"/>
      <c r="R282" s="456"/>
      <c r="S282" s="456"/>
      <c r="T282" s="456"/>
      <c r="U282" s="456"/>
      <c r="V282" s="456"/>
      <c r="W282" s="456"/>
      <c r="X282" s="456"/>
      <c r="Y282" s="456"/>
      <c r="Z282" s="457"/>
    </row>
    <row r="283" spans="1:26" ht="15.75" customHeight="1" x14ac:dyDescent="0.25">
      <c r="A283" s="619"/>
      <c r="B283" s="620"/>
      <c r="C283" s="620"/>
      <c r="D283" s="621"/>
      <c r="E283" s="619"/>
      <c r="F283" s="620"/>
      <c r="G283" s="620"/>
      <c r="H283" s="620"/>
      <c r="I283" s="620"/>
      <c r="J283" s="620"/>
      <c r="K283" s="620"/>
      <c r="L283" s="620"/>
      <c r="M283" s="620"/>
      <c r="N283" s="620"/>
      <c r="O283" s="620"/>
      <c r="P283" s="620"/>
      <c r="Q283" s="620"/>
      <c r="R283" s="620"/>
      <c r="S283" s="620"/>
      <c r="T283" s="620"/>
      <c r="U283" s="620"/>
      <c r="V283" s="620"/>
      <c r="W283" s="620"/>
      <c r="X283" s="620"/>
      <c r="Y283" s="620"/>
      <c r="Z283" s="621"/>
    </row>
    <row r="284" spans="1:26" x14ac:dyDescent="0.25">
      <c r="A284" s="455" t="s">
        <v>41</v>
      </c>
      <c r="B284" s="456"/>
      <c r="C284" s="456"/>
      <c r="D284" s="457"/>
      <c r="E284" s="541" t="s">
        <v>395</v>
      </c>
      <c r="F284" s="456"/>
      <c r="G284" s="456"/>
      <c r="H284" s="456"/>
      <c r="I284" s="456"/>
      <c r="J284" s="456"/>
      <c r="K284" s="456"/>
      <c r="L284" s="456"/>
      <c r="M284" s="456"/>
      <c r="N284" s="456"/>
      <c r="O284" s="456"/>
      <c r="P284" s="456"/>
      <c r="Q284" s="456"/>
      <c r="R284" s="456"/>
      <c r="S284" s="456"/>
      <c r="T284" s="456"/>
      <c r="U284" s="456"/>
      <c r="V284" s="456"/>
      <c r="W284" s="456"/>
      <c r="X284" s="456"/>
      <c r="Y284" s="456"/>
      <c r="Z284" s="457"/>
    </row>
    <row r="285" spans="1:26" x14ac:dyDescent="0.25">
      <c r="A285" s="619"/>
      <c r="B285" s="620"/>
      <c r="C285" s="620"/>
      <c r="D285" s="621"/>
      <c r="E285" s="619"/>
      <c r="F285" s="620"/>
      <c r="G285" s="620"/>
      <c r="H285" s="620"/>
      <c r="I285" s="620"/>
      <c r="J285" s="620"/>
      <c r="K285" s="620"/>
      <c r="L285" s="620"/>
      <c r="M285" s="620"/>
      <c r="N285" s="620"/>
      <c r="O285" s="620"/>
      <c r="P285" s="620"/>
      <c r="Q285" s="620"/>
      <c r="R285" s="620"/>
      <c r="S285" s="620"/>
      <c r="T285" s="620"/>
      <c r="U285" s="620"/>
      <c r="V285" s="620"/>
      <c r="W285" s="620"/>
      <c r="X285" s="620"/>
      <c r="Y285" s="620"/>
      <c r="Z285" s="621"/>
    </row>
    <row r="286" spans="1:26" ht="15.75" customHeight="1" x14ac:dyDescent="0.25">
      <c r="A286" s="622" t="s">
        <v>42</v>
      </c>
      <c r="B286" s="622"/>
      <c r="C286" s="622"/>
      <c r="D286" s="622"/>
      <c r="E286" s="542" t="s">
        <v>396</v>
      </c>
      <c r="F286" s="456"/>
      <c r="G286" s="456"/>
      <c r="H286" s="456"/>
      <c r="I286" s="456"/>
      <c r="J286" s="456"/>
      <c r="K286" s="456"/>
      <c r="L286" s="456"/>
      <c r="M286" s="456"/>
      <c r="N286" s="456"/>
      <c r="O286" s="456"/>
      <c r="P286" s="456"/>
      <c r="Q286" s="456"/>
      <c r="R286" s="456"/>
      <c r="S286" s="456"/>
      <c r="T286" s="456"/>
      <c r="U286" s="456"/>
      <c r="V286" s="456"/>
      <c r="W286" s="456"/>
      <c r="X286" s="456"/>
      <c r="Y286" s="456"/>
      <c r="Z286" s="457"/>
    </row>
    <row r="287" spans="1:26" ht="15.75" customHeight="1" x14ac:dyDescent="0.25">
      <c r="A287" s="622"/>
      <c r="B287" s="622"/>
      <c r="C287" s="622"/>
      <c r="D287" s="622"/>
      <c r="E287" s="620"/>
      <c r="F287" s="620"/>
      <c r="G287" s="620"/>
      <c r="H287" s="620"/>
      <c r="I287" s="620"/>
      <c r="J287" s="620"/>
      <c r="K287" s="620"/>
      <c r="L287" s="620"/>
      <c r="M287" s="620"/>
      <c r="N287" s="620"/>
      <c r="O287" s="620"/>
      <c r="P287" s="620"/>
      <c r="Q287" s="620"/>
      <c r="R287" s="620"/>
      <c r="S287" s="620"/>
      <c r="T287" s="620"/>
      <c r="U287" s="620"/>
      <c r="V287" s="620"/>
      <c r="W287" s="620"/>
      <c r="X287" s="620"/>
      <c r="Y287" s="620"/>
      <c r="Z287" s="621"/>
    </row>
    <row r="288" spans="1:26" ht="15.75" customHeight="1" x14ac:dyDescent="0.25">
      <c r="A288" s="507" t="s">
        <v>397</v>
      </c>
      <c r="B288" s="508"/>
      <c r="C288" s="508"/>
      <c r="D288" s="508"/>
      <c r="E288" s="508"/>
      <c r="F288" s="508"/>
      <c r="G288" s="508"/>
      <c r="H288" s="508"/>
      <c r="I288" s="508"/>
      <c r="J288" s="508"/>
      <c r="K288" s="508"/>
      <c r="L288" s="508"/>
      <c r="M288" s="508"/>
      <c r="N288" s="508"/>
      <c r="O288" s="508"/>
      <c r="P288" s="508"/>
      <c r="Q288" s="508"/>
      <c r="R288" s="508"/>
      <c r="S288" s="508"/>
      <c r="T288" s="508"/>
      <c r="U288" s="508"/>
      <c r="V288" s="508"/>
      <c r="W288" s="508"/>
      <c r="X288" s="508"/>
      <c r="Y288" s="508"/>
      <c r="Z288" s="509"/>
    </row>
    <row r="289" spans="1:26" ht="15.75" customHeight="1" x14ac:dyDescent="0.25">
      <c r="A289" s="551"/>
      <c r="B289" s="552"/>
      <c r="C289" s="552"/>
      <c r="D289" s="552"/>
      <c r="E289" s="552"/>
      <c r="F289" s="552"/>
      <c r="G289" s="552"/>
      <c r="H289" s="552"/>
      <c r="I289" s="552"/>
      <c r="J289" s="552"/>
      <c r="K289" s="552"/>
      <c r="L289" s="552"/>
      <c r="M289" s="552"/>
      <c r="N289" s="552"/>
      <c r="O289" s="552"/>
      <c r="P289" s="552"/>
      <c r="Q289" s="552"/>
      <c r="R289" s="552"/>
      <c r="S289" s="552"/>
      <c r="T289" s="552"/>
      <c r="U289" s="552"/>
      <c r="V289" s="552"/>
      <c r="W289" s="552"/>
      <c r="X289" s="552"/>
      <c r="Y289" s="552"/>
      <c r="Z289" s="553"/>
    </row>
    <row r="290" spans="1:26" ht="15.75" customHeight="1" x14ac:dyDescent="0.25">
      <c r="A290" s="622" t="s">
        <v>85</v>
      </c>
      <c r="B290" s="622"/>
      <c r="C290" s="622"/>
      <c r="D290" s="622"/>
      <c r="E290" s="643" t="s">
        <v>398</v>
      </c>
      <c r="F290" s="639"/>
      <c r="G290" s="639"/>
      <c r="H290" s="639"/>
      <c r="I290" s="639"/>
      <c r="J290" s="639"/>
      <c r="K290" s="639"/>
      <c r="L290" s="639"/>
      <c r="M290" s="639"/>
      <c r="N290" s="639"/>
      <c r="O290" s="639"/>
      <c r="P290" s="639"/>
      <c r="Q290" s="639"/>
      <c r="R290" s="639"/>
      <c r="S290" s="639"/>
      <c r="T290" s="639"/>
      <c r="U290" s="639"/>
      <c r="V290" s="639"/>
      <c r="W290" s="639"/>
      <c r="X290" s="639"/>
      <c r="Y290" s="639"/>
      <c r="Z290" s="640"/>
    </row>
    <row r="291" spans="1:26" ht="15.75" customHeight="1" x14ac:dyDescent="0.25">
      <c r="A291" s="622"/>
      <c r="B291" s="622"/>
      <c r="C291" s="622"/>
      <c r="D291" s="622"/>
      <c r="E291" s="555"/>
      <c r="F291" s="641"/>
      <c r="G291" s="641"/>
      <c r="H291" s="641"/>
      <c r="I291" s="641"/>
      <c r="J291" s="641"/>
      <c r="K291" s="641"/>
      <c r="L291" s="641"/>
      <c r="M291" s="641"/>
      <c r="N291" s="641"/>
      <c r="O291" s="641"/>
      <c r="P291" s="641"/>
      <c r="Q291" s="641"/>
      <c r="R291" s="641"/>
      <c r="S291" s="641"/>
      <c r="T291" s="641"/>
      <c r="U291" s="641"/>
      <c r="V291" s="641"/>
      <c r="W291" s="641"/>
      <c r="X291" s="641"/>
      <c r="Y291" s="641"/>
      <c r="Z291" s="642"/>
    </row>
    <row r="292" spans="1:26" ht="15.75" customHeight="1" x14ac:dyDescent="0.25">
      <c r="A292" s="622"/>
      <c r="B292" s="622"/>
      <c r="C292" s="622"/>
      <c r="D292" s="622"/>
      <c r="E292" s="555"/>
      <c r="F292" s="641"/>
      <c r="G292" s="641"/>
      <c r="H292" s="641"/>
      <c r="I292" s="641"/>
      <c r="J292" s="641"/>
      <c r="K292" s="641"/>
      <c r="L292" s="641"/>
      <c r="M292" s="641"/>
      <c r="N292" s="641"/>
      <c r="O292" s="641"/>
      <c r="P292" s="641"/>
      <c r="Q292" s="641"/>
      <c r="R292" s="641"/>
      <c r="S292" s="641"/>
      <c r="T292" s="641"/>
      <c r="U292" s="641"/>
      <c r="V292" s="641"/>
      <c r="W292" s="641"/>
      <c r="X292" s="641"/>
      <c r="Y292" s="641"/>
      <c r="Z292" s="642"/>
    </row>
    <row r="293" spans="1:26" ht="15.75" customHeight="1" x14ac:dyDescent="0.25">
      <c r="A293" s="622"/>
      <c r="B293" s="622"/>
      <c r="C293" s="622"/>
      <c r="D293" s="622"/>
      <c r="E293" s="555"/>
      <c r="F293" s="641"/>
      <c r="G293" s="641"/>
      <c r="H293" s="641"/>
      <c r="I293" s="641"/>
      <c r="J293" s="641"/>
      <c r="K293" s="641"/>
      <c r="L293" s="641"/>
      <c r="M293" s="641"/>
      <c r="N293" s="641"/>
      <c r="O293" s="641"/>
      <c r="P293" s="641"/>
      <c r="Q293" s="641"/>
      <c r="R293" s="641"/>
      <c r="S293" s="641"/>
      <c r="T293" s="641"/>
      <c r="U293" s="641"/>
      <c r="V293" s="641"/>
      <c r="W293" s="641"/>
      <c r="X293" s="641"/>
      <c r="Y293" s="641"/>
      <c r="Z293" s="642"/>
    </row>
    <row r="294" spans="1:26" ht="15.75" customHeight="1" x14ac:dyDescent="0.25">
      <c r="A294" s="622"/>
      <c r="B294" s="622"/>
      <c r="C294" s="622"/>
      <c r="D294" s="622"/>
      <c r="E294" s="555"/>
      <c r="F294" s="641"/>
      <c r="G294" s="641"/>
      <c r="H294" s="641"/>
      <c r="I294" s="641"/>
      <c r="J294" s="641"/>
      <c r="K294" s="641"/>
      <c r="L294" s="641"/>
      <c r="M294" s="641"/>
      <c r="N294" s="641"/>
      <c r="O294" s="641"/>
      <c r="P294" s="641"/>
      <c r="Q294" s="641"/>
      <c r="R294" s="641"/>
      <c r="S294" s="641"/>
      <c r="T294" s="641"/>
      <c r="U294" s="641"/>
      <c r="V294" s="641"/>
      <c r="W294" s="641"/>
      <c r="X294" s="641"/>
      <c r="Y294" s="641"/>
      <c r="Z294" s="642"/>
    </row>
    <row r="295" spans="1:26" ht="15.75" customHeight="1" x14ac:dyDescent="0.25">
      <c r="A295" s="622"/>
      <c r="B295" s="622"/>
      <c r="C295" s="622"/>
      <c r="D295" s="622"/>
      <c r="E295" s="555"/>
      <c r="F295" s="641"/>
      <c r="G295" s="641"/>
      <c r="H295" s="641"/>
      <c r="I295" s="641"/>
      <c r="J295" s="641"/>
      <c r="K295" s="641"/>
      <c r="L295" s="641"/>
      <c r="M295" s="641"/>
      <c r="N295" s="641"/>
      <c r="O295" s="641"/>
      <c r="P295" s="641"/>
      <c r="Q295" s="641"/>
      <c r="R295" s="641"/>
      <c r="S295" s="641"/>
      <c r="T295" s="641"/>
      <c r="U295" s="641"/>
      <c r="V295" s="641"/>
      <c r="W295" s="641"/>
      <c r="X295" s="641"/>
      <c r="Y295" s="641"/>
      <c r="Z295" s="642"/>
    </row>
    <row r="296" spans="1:26" ht="15.75" customHeight="1" x14ac:dyDescent="0.25">
      <c r="A296" s="622"/>
      <c r="B296" s="622"/>
      <c r="C296" s="622"/>
      <c r="D296" s="622"/>
      <c r="E296" s="555"/>
      <c r="F296" s="641"/>
      <c r="G296" s="641"/>
      <c r="H296" s="641"/>
      <c r="I296" s="641"/>
      <c r="J296" s="641"/>
      <c r="K296" s="641"/>
      <c r="L296" s="641"/>
      <c r="M296" s="641"/>
      <c r="N296" s="641"/>
      <c r="O296" s="641"/>
      <c r="P296" s="641"/>
      <c r="Q296" s="641"/>
      <c r="R296" s="641"/>
      <c r="S296" s="641"/>
      <c r="T296" s="641"/>
      <c r="U296" s="641"/>
      <c r="V296" s="641"/>
      <c r="W296" s="641"/>
      <c r="X296" s="641"/>
      <c r="Y296" s="641"/>
      <c r="Z296" s="642"/>
    </row>
    <row r="297" spans="1:26" ht="15.75" customHeight="1" x14ac:dyDescent="0.25">
      <c r="A297" s="622"/>
      <c r="B297" s="622"/>
      <c r="C297" s="622"/>
      <c r="D297" s="622"/>
      <c r="E297" s="555"/>
      <c r="F297" s="641"/>
      <c r="G297" s="641"/>
      <c r="H297" s="641"/>
      <c r="I297" s="641"/>
      <c r="J297" s="641"/>
      <c r="K297" s="641"/>
      <c r="L297" s="641"/>
      <c r="M297" s="641"/>
      <c r="N297" s="641"/>
      <c r="O297" s="641"/>
      <c r="P297" s="641"/>
      <c r="Q297" s="641"/>
      <c r="R297" s="641"/>
      <c r="S297" s="641"/>
      <c r="T297" s="641"/>
      <c r="U297" s="641"/>
      <c r="V297" s="641"/>
      <c r="W297" s="641"/>
      <c r="X297" s="641"/>
      <c r="Y297" s="641"/>
      <c r="Z297" s="642"/>
    </row>
    <row r="298" spans="1:26" ht="15.75" customHeight="1" x14ac:dyDescent="0.25">
      <c r="A298" s="622"/>
      <c r="B298" s="622"/>
      <c r="C298" s="622"/>
      <c r="D298" s="622"/>
      <c r="E298" s="555"/>
      <c r="F298" s="641"/>
      <c r="G298" s="641"/>
      <c r="H298" s="641"/>
      <c r="I298" s="641"/>
      <c r="J298" s="641"/>
      <c r="K298" s="641"/>
      <c r="L298" s="641"/>
      <c r="M298" s="641"/>
      <c r="N298" s="641"/>
      <c r="O298" s="641"/>
      <c r="P298" s="641"/>
      <c r="Q298" s="641"/>
      <c r="R298" s="641"/>
      <c r="S298" s="641"/>
      <c r="T298" s="641"/>
      <c r="U298" s="641"/>
      <c r="V298" s="641"/>
      <c r="W298" s="641"/>
      <c r="X298" s="641"/>
      <c r="Y298" s="641"/>
      <c r="Z298" s="642"/>
    </row>
    <row r="299" spans="1:26" ht="15.75" customHeight="1" x14ac:dyDescent="0.25">
      <c r="A299" s="622"/>
      <c r="B299" s="622"/>
      <c r="C299" s="622"/>
      <c r="D299" s="622"/>
      <c r="E299" s="555"/>
      <c r="F299" s="641"/>
      <c r="G299" s="641"/>
      <c r="H299" s="641"/>
      <c r="I299" s="641"/>
      <c r="J299" s="641"/>
      <c r="K299" s="641"/>
      <c r="L299" s="641"/>
      <c r="M299" s="641"/>
      <c r="N299" s="641"/>
      <c r="O299" s="641"/>
      <c r="P299" s="641"/>
      <c r="Q299" s="641"/>
      <c r="R299" s="641"/>
      <c r="S299" s="641"/>
      <c r="T299" s="641"/>
      <c r="U299" s="641"/>
      <c r="V299" s="641"/>
      <c r="W299" s="641"/>
      <c r="X299" s="641"/>
      <c r="Y299" s="641"/>
      <c r="Z299" s="642"/>
    </row>
    <row r="300" spans="1:26" ht="15.75" customHeight="1" x14ac:dyDescent="0.25">
      <c r="A300" s="622"/>
      <c r="B300" s="622"/>
      <c r="C300" s="622"/>
      <c r="D300" s="622"/>
      <c r="E300" s="555"/>
      <c r="F300" s="641"/>
      <c r="G300" s="641"/>
      <c r="H300" s="641"/>
      <c r="I300" s="641"/>
      <c r="J300" s="641"/>
      <c r="K300" s="641"/>
      <c r="L300" s="641"/>
      <c r="M300" s="641"/>
      <c r="N300" s="641"/>
      <c r="O300" s="641"/>
      <c r="P300" s="641"/>
      <c r="Q300" s="641"/>
      <c r="R300" s="641"/>
      <c r="S300" s="641"/>
      <c r="T300" s="641"/>
      <c r="U300" s="641"/>
      <c r="V300" s="641"/>
      <c r="W300" s="641"/>
      <c r="X300" s="641"/>
      <c r="Y300" s="641"/>
      <c r="Z300" s="642"/>
    </row>
    <row r="301" spans="1:26" ht="15.75" customHeight="1" x14ac:dyDescent="0.25">
      <c r="A301" s="622"/>
      <c r="B301" s="622"/>
      <c r="C301" s="622"/>
      <c r="D301" s="622"/>
      <c r="E301" s="555"/>
      <c r="F301" s="641"/>
      <c r="G301" s="641"/>
      <c r="H301" s="641"/>
      <c r="I301" s="641"/>
      <c r="J301" s="641"/>
      <c r="K301" s="641"/>
      <c r="L301" s="641"/>
      <c r="M301" s="641"/>
      <c r="N301" s="641"/>
      <c r="O301" s="641"/>
      <c r="P301" s="641"/>
      <c r="Q301" s="641"/>
      <c r="R301" s="641"/>
      <c r="S301" s="641"/>
      <c r="T301" s="641"/>
      <c r="U301" s="641"/>
      <c r="V301" s="641"/>
      <c r="W301" s="641"/>
      <c r="X301" s="641"/>
      <c r="Y301" s="641"/>
      <c r="Z301" s="642"/>
    </row>
    <row r="302" spans="1:26" ht="15.75" customHeight="1" x14ac:dyDescent="0.25">
      <c r="A302" s="622"/>
      <c r="B302" s="622"/>
      <c r="C302" s="622"/>
      <c r="D302" s="622"/>
      <c r="E302" s="555"/>
      <c r="F302" s="641"/>
      <c r="G302" s="641"/>
      <c r="H302" s="641"/>
      <c r="I302" s="641"/>
      <c r="J302" s="641"/>
      <c r="K302" s="641"/>
      <c r="L302" s="641"/>
      <c r="M302" s="641"/>
      <c r="N302" s="641"/>
      <c r="O302" s="641"/>
      <c r="P302" s="641"/>
      <c r="Q302" s="641"/>
      <c r="R302" s="641"/>
      <c r="S302" s="641"/>
      <c r="T302" s="641"/>
      <c r="U302" s="641"/>
      <c r="V302" s="641"/>
      <c r="W302" s="641"/>
      <c r="X302" s="641"/>
      <c r="Y302" s="641"/>
      <c r="Z302" s="642"/>
    </row>
    <row r="303" spans="1:26" ht="15.75" customHeight="1" x14ac:dyDescent="0.25">
      <c r="A303" s="622"/>
      <c r="B303" s="622"/>
      <c r="C303" s="622"/>
      <c r="D303" s="622"/>
      <c r="E303" s="644"/>
      <c r="F303" s="644"/>
      <c r="G303" s="644"/>
      <c r="H303" s="644"/>
      <c r="I303" s="644"/>
      <c r="J303" s="644"/>
      <c r="K303" s="644"/>
      <c r="L303" s="644"/>
      <c r="M303" s="644"/>
      <c r="N303" s="644"/>
      <c r="O303" s="644"/>
      <c r="P303" s="644"/>
      <c r="Q303" s="644"/>
      <c r="R303" s="644"/>
      <c r="S303" s="644"/>
      <c r="T303" s="644"/>
      <c r="U303" s="644"/>
      <c r="V303" s="644"/>
      <c r="W303" s="644"/>
      <c r="X303" s="644"/>
      <c r="Y303" s="644"/>
      <c r="Z303" s="645"/>
    </row>
    <row r="304" spans="1:26" ht="15.75" customHeight="1" x14ac:dyDescent="0.25">
      <c r="A304" s="541" t="s">
        <v>44</v>
      </c>
      <c r="B304" s="542"/>
      <c r="C304" s="542"/>
      <c r="D304" s="543"/>
      <c r="E304" s="638" t="s">
        <v>399</v>
      </c>
      <c r="F304" s="643"/>
      <c r="G304" s="643"/>
      <c r="H304" s="643"/>
      <c r="I304" s="643"/>
      <c r="J304" s="643"/>
      <c r="K304" s="643"/>
      <c r="L304" s="643"/>
      <c r="M304" s="643"/>
      <c r="N304" s="643"/>
      <c r="O304" s="643"/>
      <c r="P304" s="643"/>
      <c r="Q304" s="643"/>
      <c r="R304" s="643"/>
      <c r="S304" s="643"/>
      <c r="T304" s="643"/>
      <c r="U304" s="643"/>
      <c r="V304" s="643"/>
      <c r="W304" s="643"/>
      <c r="X304" s="643"/>
      <c r="Y304" s="643"/>
      <c r="Z304" s="646"/>
    </row>
    <row r="305" spans="1:26" ht="15.75" customHeight="1" x14ac:dyDescent="0.25">
      <c r="A305" s="610"/>
      <c r="B305" s="611"/>
      <c r="C305" s="611"/>
      <c r="D305" s="612"/>
      <c r="E305" s="554"/>
      <c r="F305" s="555"/>
      <c r="G305" s="555"/>
      <c r="H305" s="555"/>
      <c r="I305" s="555"/>
      <c r="J305" s="555"/>
      <c r="K305" s="555"/>
      <c r="L305" s="555"/>
      <c r="M305" s="555"/>
      <c r="N305" s="555"/>
      <c r="O305" s="555"/>
      <c r="P305" s="555"/>
      <c r="Q305" s="555"/>
      <c r="R305" s="555"/>
      <c r="S305" s="555"/>
      <c r="T305" s="555"/>
      <c r="U305" s="555"/>
      <c r="V305" s="555"/>
      <c r="W305" s="555"/>
      <c r="X305" s="555"/>
      <c r="Y305" s="555"/>
      <c r="Z305" s="556"/>
    </row>
    <row r="306" spans="1:26" ht="15.75" customHeight="1" x14ac:dyDescent="0.25">
      <c r="A306" s="610"/>
      <c r="B306" s="611"/>
      <c r="C306" s="611"/>
      <c r="D306" s="612"/>
      <c r="E306" s="554"/>
      <c r="F306" s="555"/>
      <c r="G306" s="555"/>
      <c r="H306" s="555"/>
      <c r="I306" s="555"/>
      <c r="J306" s="555"/>
      <c r="K306" s="555"/>
      <c r="L306" s="555"/>
      <c r="M306" s="555"/>
      <c r="N306" s="555"/>
      <c r="O306" s="555"/>
      <c r="P306" s="555"/>
      <c r="Q306" s="555"/>
      <c r="R306" s="555"/>
      <c r="S306" s="555"/>
      <c r="T306" s="555"/>
      <c r="U306" s="555"/>
      <c r="V306" s="555"/>
      <c r="W306" s="555"/>
      <c r="X306" s="555"/>
      <c r="Y306" s="555"/>
      <c r="Z306" s="556"/>
    </row>
    <row r="307" spans="1:26" ht="15.75" customHeight="1" x14ac:dyDescent="0.25">
      <c r="A307" s="610"/>
      <c r="B307" s="611"/>
      <c r="C307" s="611"/>
      <c r="D307" s="612"/>
      <c r="E307" s="554"/>
      <c r="F307" s="555"/>
      <c r="G307" s="555"/>
      <c r="H307" s="555"/>
      <c r="I307" s="555"/>
      <c r="J307" s="555"/>
      <c r="K307" s="555"/>
      <c r="L307" s="555"/>
      <c r="M307" s="555"/>
      <c r="N307" s="555"/>
      <c r="O307" s="555"/>
      <c r="P307" s="555"/>
      <c r="Q307" s="555"/>
      <c r="R307" s="555"/>
      <c r="S307" s="555"/>
      <c r="T307" s="555"/>
      <c r="U307" s="555"/>
      <c r="V307" s="555"/>
      <c r="W307" s="555"/>
      <c r="X307" s="555"/>
      <c r="Y307" s="555"/>
      <c r="Z307" s="556"/>
    </row>
    <row r="308" spans="1:26" ht="15.75" customHeight="1" x14ac:dyDescent="0.25">
      <c r="A308" s="610"/>
      <c r="B308" s="611"/>
      <c r="C308" s="611"/>
      <c r="D308" s="612"/>
      <c r="E308" s="554"/>
      <c r="F308" s="555"/>
      <c r="G308" s="555"/>
      <c r="H308" s="555"/>
      <c r="I308" s="555"/>
      <c r="J308" s="555"/>
      <c r="K308" s="555"/>
      <c r="L308" s="555"/>
      <c r="M308" s="555"/>
      <c r="N308" s="555"/>
      <c r="O308" s="555"/>
      <c r="P308" s="555"/>
      <c r="Q308" s="555"/>
      <c r="R308" s="555"/>
      <c r="S308" s="555"/>
      <c r="T308" s="555"/>
      <c r="U308" s="555"/>
      <c r="V308" s="555"/>
      <c r="W308" s="555"/>
      <c r="X308" s="555"/>
      <c r="Y308" s="555"/>
      <c r="Z308" s="556"/>
    </row>
    <row r="309" spans="1:26" ht="15.75" customHeight="1" x14ac:dyDescent="0.25">
      <c r="A309" s="610"/>
      <c r="B309" s="611"/>
      <c r="C309" s="611"/>
      <c r="D309" s="612"/>
      <c r="E309" s="554"/>
      <c r="F309" s="555"/>
      <c r="G309" s="555"/>
      <c r="H309" s="555"/>
      <c r="I309" s="555"/>
      <c r="J309" s="555"/>
      <c r="K309" s="555"/>
      <c r="L309" s="555"/>
      <c r="M309" s="555"/>
      <c r="N309" s="555"/>
      <c r="O309" s="555"/>
      <c r="P309" s="555"/>
      <c r="Q309" s="555"/>
      <c r="R309" s="555"/>
      <c r="S309" s="555"/>
      <c r="T309" s="555"/>
      <c r="U309" s="555"/>
      <c r="V309" s="555"/>
      <c r="W309" s="555"/>
      <c r="X309" s="555"/>
      <c r="Y309" s="555"/>
      <c r="Z309" s="556"/>
    </row>
    <row r="310" spans="1:26" ht="15.75" customHeight="1" x14ac:dyDescent="0.25">
      <c r="A310" s="610"/>
      <c r="B310" s="611"/>
      <c r="C310" s="611"/>
      <c r="D310" s="612"/>
      <c r="E310" s="554"/>
      <c r="F310" s="555"/>
      <c r="G310" s="555"/>
      <c r="H310" s="555"/>
      <c r="I310" s="555"/>
      <c r="J310" s="555"/>
      <c r="K310" s="555"/>
      <c r="L310" s="555"/>
      <c r="M310" s="555"/>
      <c r="N310" s="555"/>
      <c r="O310" s="555"/>
      <c r="P310" s="555"/>
      <c r="Q310" s="555"/>
      <c r="R310" s="555"/>
      <c r="S310" s="555"/>
      <c r="T310" s="555"/>
      <c r="U310" s="555"/>
      <c r="V310" s="555"/>
      <c r="W310" s="555"/>
      <c r="X310" s="555"/>
      <c r="Y310" s="555"/>
      <c r="Z310" s="556"/>
    </row>
    <row r="311" spans="1:26" ht="15.75" customHeight="1" x14ac:dyDescent="0.25">
      <c r="A311" s="610"/>
      <c r="B311" s="611"/>
      <c r="C311" s="611"/>
      <c r="D311" s="612"/>
      <c r="E311" s="554"/>
      <c r="F311" s="555"/>
      <c r="G311" s="555"/>
      <c r="H311" s="555"/>
      <c r="I311" s="555"/>
      <c r="J311" s="555"/>
      <c r="K311" s="555"/>
      <c r="L311" s="555"/>
      <c r="M311" s="555"/>
      <c r="N311" s="555"/>
      <c r="O311" s="555"/>
      <c r="P311" s="555"/>
      <c r="Q311" s="555"/>
      <c r="R311" s="555"/>
      <c r="S311" s="555"/>
      <c r="T311" s="555"/>
      <c r="U311" s="555"/>
      <c r="V311" s="555"/>
      <c r="W311" s="555"/>
      <c r="X311" s="555"/>
      <c r="Y311" s="555"/>
      <c r="Z311" s="556"/>
    </row>
    <row r="312" spans="1:26" ht="15.75" customHeight="1" x14ac:dyDescent="0.25">
      <c r="A312" s="610"/>
      <c r="B312" s="611"/>
      <c r="C312" s="611"/>
      <c r="D312" s="612"/>
      <c r="E312" s="554"/>
      <c r="F312" s="555"/>
      <c r="G312" s="555"/>
      <c r="H312" s="555"/>
      <c r="I312" s="555"/>
      <c r="J312" s="555"/>
      <c r="K312" s="555"/>
      <c r="L312" s="555"/>
      <c r="M312" s="555"/>
      <c r="N312" s="555"/>
      <c r="O312" s="555"/>
      <c r="P312" s="555"/>
      <c r="Q312" s="555"/>
      <c r="R312" s="555"/>
      <c r="S312" s="555"/>
      <c r="T312" s="555"/>
      <c r="U312" s="555"/>
      <c r="V312" s="555"/>
      <c r="W312" s="555"/>
      <c r="X312" s="555"/>
      <c r="Y312" s="555"/>
      <c r="Z312" s="556"/>
    </row>
    <row r="313" spans="1:26" ht="15.75" customHeight="1" x14ac:dyDescent="0.25">
      <c r="A313" s="610"/>
      <c r="B313" s="611"/>
      <c r="C313" s="611"/>
      <c r="D313" s="612"/>
      <c r="E313" s="554"/>
      <c r="F313" s="555"/>
      <c r="G313" s="555"/>
      <c r="H313" s="555"/>
      <c r="I313" s="555"/>
      <c r="J313" s="555"/>
      <c r="K313" s="555"/>
      <c r="L313" s="555"/>
      <c r="M313" s="555"/>
      <c r="N313" s="555"/>
      <c r="O313" s="555"/>
      <c r="P313" s="555"/>
      <c r="Q313" s="555"/>
      <c r="R313" s="555"/>
      <c r="S313" s="555"/>
      <c r="T313" s="555"/>
      <c r="U313" s="555"/>
      <c r="V313" s="555"/>
      <c r="W313" s="555"/>
      <c r="X313" s="555"/>
      <c r="Y313" s="555"/>
      <c r="Z313" s="556"/>
    </row>
    <row r="314" spans="1:26" ht="15.75" customHeight="1" x14ac:dyDescent="0.25">
      <c r="A314" s="610"/>
      <c r="B314" s="611"/>
      <c r="C314" s="611"/>
      <c r="D314" s="612"/>
      <c r="E314" s="554"/>
      <c r="F314" s="555"/>
      <c r="G314" s="555"/>
      <c r="H314" s="555"/>
      <c r="I314" s="555"/>
      <c r="J314" s="555"/>
      <c r="K314" s="555"/>
      <c r="L314" s="555"/>
      <c r="M314" s="555"/>
      <c r="N314" s="555"/>
      <c r="O314" s="555"/>
      <c r="P314" s="555"/>
      <c r="Q314" s="555"/>
      <c r="R314" s="555"/>
      <c r="S314" s="555"/>
      <c r="T314" s="555"/>
      <c r="U314" s="555"/>
      <c r="V314" s="555"/>
      <c r="W314" s="555"/>
      <c r="X314" s="555"/>
      <c r="Y314" s="555"/>
      <c r="Z314" s="556"/>
    </row>
    <row r="315" spans="1:26" ht="15.75" customHeight="1" x14ac:dyDescent="0.25">
      <c r="A315" s="610"/>
      <c r="B315" s="611"/>
      <c r="C315" s="611"/>
      <c r="D315" s="612"/>
      <c r="E315" s="554"/>
      <c r="F315" s="555"/>
      <c r="G315" s="555"/>
      <c r="H315" s="555"/>
      <c r="I315" s="555"/>
      <c r="J315" s="555"/>
      <c r="K315" s="555"/>
      <c r="L315" s="555"/>
      <c r="M315" s="555"/>
      <c r="N315" s="555"/>
      <c r="O315" s="555"/>
      <c r="P315" s="555"/>
      <c r="Q315" s="555"/>
      <c r="R315" s="555"/>
      <c r="S315" s="555"/>
      <c r="T315" s="555"/>
      <c r="U315" s="555"/>
      <c r="V315" s="555"/>
      <c r="W315" s="555"/>
      <c r="X315" s="555"/>
      <c r="Y315" s="555"/>
      <c r="Z315" s="556"/>
    </row>
    <row r="316" spans="1:26" ht="15.75" customHeight="1" x14ac:dyDescent="0.25">
      <c r="A316" s="610"/>
      <c r="B316" s="611"/>
      <c r="C316" s="611"/>
      <c r="D316" s="612"/>
      <c r="E316" s="554"/>
      <c r="F316" s="555"/>
      <c r="G316" s="555"/>
      <c r="H316" s="555"/>
      <c r="I316" s="555"/>
      <c r="J316" s="555"/>
      <c r="K316" s="555"/>
      <c r="L316" s="555"/>
      <c r="M316" s="555"/>
      <c r="N316" s="555"/>
      <c r="O316" s="555"/>
      <c r="P316" s="555"/>
      <c r="Q316" s="555"/>
      <c r="R316" s="555"/>
      <c r="S316" s="555"/>
      <c r="T316" s="555"/>
      <c r="U316" s="555"/>
      <c r="V316" s="555"/>
      <c r="W316" s="555"/>
      <c r="X316" s="555"/>
      <c r="Y316" s="555"/>
      <c r="Z316" s="556"/>
    </row>
    <row r="317" spans="1:26" ht="15.75" customHeight="1" x14ac:dyDescent="0.25">
      <c r="A317" s="610"/>
      <c r="B317" s="611"/>
      <c r="C317" s="611"/>
      <c r="D317" s="612"/>
      <c r="E317" s="554"/>
      <c r="F317" s="555"/>
      <c r="G317" s="555"/>
      <c r="H317" s="555"/>
      <c r="I317" s="555"/>
      <c r="J317" s="555"/>
      <c r="K317" s="555"/>
      <c r="L317" s="555"/>
      <c r="M317" s="555"/>
      <c r="N317" s="555"/>
      <c r="O317" s="555"/>
      <c r="P317" s="555"/>
      <c r="Q317" s="555"/>
      <c r="R317" s="555"/>
      <c r="S317" s="555"/>
      <c r="T317" s="555"/>
      <c r="U317" s="555"/>
      <c r="V317" s="555"/>
      <c r="W317" s="555"/>
      <c r="X317" s="555"/>
      <c r="Y317" s="555"/>
      <c r="Z317" s="556"/>
    </row>
    <row r="318" spans="1:26" ht="15.75" customHeight="1" x14ac:dyDescent="0.25">
      <c r="A318" s="610"/>
      <c r="B318" s="611"/>
      <c r="C318" s="611"/>
      <c r="D318" s="612"/>
      <c r="E318" s="554"/>
      <c r="F318" s="555"/>
      <c r="G318" s="555"/>
      <c r="H318" s="555"/>
      <c r="I318" s="555"/>
      <c r="J318" s="555"/>
      <c r="K318" s="555"/>
      <c r="L318" s="555"/>
      <c r="M318" s="555"/>
      <c r="N318" s="555"/>
      <c r="O318" s="555"/>
      <c r="P318" s="555"/>
      <c r="Q318" s="555"/>
      <c r="R318" s="555"/>
      <c r="S318" s="555"/>
      <c r="T318" s="555"/>
      <c r="U318" s="555"/>
      <c r="V318" s="555"/>
      <c r="W318" s="555"/>
      <c r="X318" s="555"/>
      <c r="Y318" s="555"/>
      <c r="Z318" s="556"/>
    </row>
    <row r="319" spans="1:26" ht="15.75" customHeight="1" x14ac:dyDescent="0.25">
      <c r="A319" s="610"/>
      <c r="B319" s="611"/>
      <c r="C319" s="611"/>
      <c r="D319" s="612"/>
      <c r="E319" s="554"/>
      <c r="F319" s="555"/>
      <c r="G319" s="555"/>
      <c r="H319" s="555"/>
      <c r="I319" s="555"/>
      <c r="J319" s="555"/>
      <c r="K319" s="555"/>
      <c r="L319" s="555"/>
      <c r="M319" s="555"/>
      <c r="N319" s="555"/>
      <c r="O319" s="555"/>
      <c r="P319" s="555"/>
      <c r="Q319" s="555"/>
      <c r="R319" s="555"/>
      <c r="S319" s="555"/>
      <c r="T319" s="555"/>
      <c r="U319" s="555"/>
      <c r="V319" s="555"/>
      <c r="W319" s="555"/>
      <c r="X319" s="555"/>
      <c r="Y319" s="555"/>
      <c r="Z319" s="556"/>
    </row>
    <row r="320" spans="1:26" ht="15.75" customHeight="1" x14ac:dyDescent="0.25">
      <c r="A320" s="610"/>
      <c r="B320" s="611"/>
      <c r="C320" s="611"/>
      <c r="D320" s="612"/>
      <c r="E320" s="554"/>
      <c r="F320" s="555"/>
      <c r="G320" s="555"/>
      <c r="H320" s="555"/>
      <c r="I320" s="555"/>
      <c r="J320" s="555"/>
      <c r="K320" s="555"/>
      <c r="L320" s="555"/>
      <c r="M320" s="555"/>
      <c r="N320" s="555"/>
      <c r="O320" s="555"/>
      <c r="P320" s="555"/>
      <c r="Q320" s="555"/>
      <c r="R320" s="555"/>
      <c r="S320" s="555"/>
      <c r="T320" s="555"/>
      <c r="U320" s="555"/>
      <c r="V320" s="555"/>
      <c r="W320" s="555"/>
      <c r="X320" s="555"/>
      <c r="Y320" s="555"/>
      <c r="Z320" s="556"/>
    </row>
    <row r="321" spans="1:26" ht="15.75" customHeight="1" x14ac:dyDescent="0.25">
      <c r="A321" s="544"/>
      <c r="B321" s="545"/>
      <c r="C321" s="545"/>
      <c r="D321" s="546"/>
      <c r="E321" s="557"/>
      <c r="F321" s="558"/>
      <c r="G321" s="558"/>
      <c r="H321" s="558"/>
      <c r="I321" s="558"/>
      <c r="J321" s="558"/>
      <c r="K321" s="558"/>
      <c r="L321" s="558"/>
      <c r="M321" s="558"/>
      <c r="N321" s="558"/>
      <c r="O321" s="558"/>
      <c r="P321" s="558"/>
      <c r="Q321" s="558"/>
      <c r="R321" s="558"/>
      <c r="S321" s="558"/>
      <c r="T321" s="558"/>
      <c r="U321" s="558"/>
      <c r="V321" s="558"/>
      <c r="W321" s="558"/>
      <c r="X321" s="558"/>
      <c r="Y321" s="558"/>
      <c r="Z321" s="559"/>
    </row>
    <row r="322" spans="1:26" ht="15.75" customHeight="1" x14ac:dyDescent="0.25">
      <c r="A322" s="541" t="s">
        <v>48</v>
      </c>
      <c r="B322" s="542"/>
      <c r="C322" s="542"/>
      <c r="D322" s="543"/>
      <c r="E322" s="638" t="s">
        <v>400</v>
      </c>
      <c r="F322" s="643"/>
      <c r="G322" s="643"/>
      <c r="H322" s="643"/>
      <c r="I322" s="643"/>
      <c r="J322" s="643"/>
      <c r="K322" s="643"/>
      <c r="L322" s="643"/>
      <c r="M322" s="643"/>
      <c r="N322" s="643"/>
      <c r="O322" s="643"/>
      <c r="P322" s="643"/>
      <c r="Q322" s="643"/>
      <c r="R322" s="643"/>
      <c r="S322" s="643"/>
      <c r="T322" s="643"/>
      <c r="U322" s="643"/>
      <c r="V322" s="643"/>
      <c r="W322" s="643"/>
      <c r="X322" s="643"/>
      <c r="Y322" s="643"/>
      <c r="Z322" s="646"/>
    </row>
    <row r="323" spans="1:26" ht="15.75" customHeight="1" x14ac:dyDescent="0.25">
      <c r="A323" s="610"/>
      <c r="B323" s="611"/>
      <c r="C323" s="611"/>
      <c r="D323" s="612"/>
      <c r="E323" s="554"/>
      <c r="F323" s="555"/>
      <c r="G323" s="555"/>
      <c r="H323" s="555"/>
      <c r="I323" s="555"/>
      <c r="J323" s="555"/>
      <c r="K323" s="555"/>
      <c r="L323" s="555"/>
      <c r="M323" s="555"/>
      <c r="N323" s="555"/>
      <c r="O323" s="555"/>
      <c r="P323" s="555"/>
      <c r="Q323" s="555"/>
      <c r="R323" s="555"/>
      <c r="S323" s="555"/>
      <c r="T323" s="555"/>
      <c r="U323" s="555"/>
      <c r="V323" s="555"/>
      <c r="W323" s="555"/>
      <c r="X323" s="555"/>
      <c r="Y323" s="555"/>
      <c r="Z323" s="556"/>
    </row>
    <row r="324" spans="1:26" ht="15.75" customHeight="1" x14ac:dyDescent="0.25">
      <c r="A324" s="610"/>
      <c r="B324" s="611"/>
      <c r="C324" s="611"/>
      <c r="D324" s="612"/>
      <c r="E324" s="554"/>
      <c r="F324" s="555"/>
      <c r="G324" s="555"/>
      <c r="H324" s="555"/>
      <c r="I324" s="555"/>
      <c r="J324" s="555"/>
      <c r="K324" s="555"/>
      <c r="L324" s="555"/>
      <c r="M324" s="555"/>
      <c r="N324" s="555"/>
      <c r="O324" s="555"/>
      <c r="P324" s="555"/>
      <c r="Q324" s="555"/>
      <c r="R324" s="555"/>
      <c r="S324" s="555"/>
      <c r="T324" s="555"/>
      <c r="U324" s="555"/>
      <c r="V324" s="555"/>
      <c r="W324" s="555"/>
      <c r="X324" s="555"/>
      <c r="Y324" s="555"/>
      <c r="Z324" s="556"/>
    </row>
    <row r="325" spans="1:26" ht="15.75" customHeight="1" x14ac:dyDescent="0.25">
      <c r="A325" s="610"/>
      <c r="B325" s="611"/>
      <c r="C325" s="611"/>
      <c r="D325" s="612"/>
      <c r="E325" s="554"/>
      <c r="F325" s="555"/>
      <c r="G325" s="555"/>
      <c r="H325" s="555"/>
      <c r="I325" s="555"/>
      <c r="J325" s="555"/>
      <c r="K325" s="555"/>
      <c r="L325" s="555"/>
      <c r="M325" s="555"/>
      <c r="N325" s="555"/>
      <c r="O325" s="555"/>
      <c r="P325" s="555"/>
      <c r="Q325" s="555"/>
      <c r="R325" s="555"/>
      <c r="S325" s="555"/>
      <c r="T325" s="555"/>
      <c r="U325" s="555"/>
      <c r="V325" s="555"/>
      <c r="W325" s="555"/>
      <c r="X325" s="555"/>
      <c r="Y325" s="555"/>
      <c r="Z325" s="556"/>
    </row>
    <row r="326" spans="1:26" ht="15.75" customHeight="1" x14ac:dyDescent="0.25">
      <c r="A326" s="610"/>
      <c r="B326" s="611"/>
      <c r="C326" s="611"/>
      <c r="D326" s="612"/>
      <c r="E326" s="554"/>
      <c r="F326" s="555"/>
      <c r="G326" s="555"/>
      <c r="H326" s="555"/>
      <c r="I326" s="555"/>
      <c r="J326" s="555"/>
      <c r="K326" s="555"/>
      <c r="L326" s="555"/>
      <c r="M326" s="555"/>
      <c r="N326" s="555"/>
      <c r="O326" s="555"/>
      <c r="P326" s="555"/>
      <c r="Q326" s="555"/>
      <c r="R326" s="555"/>
      <c r="S326" s="555"/>
      <c r="T326" s="555"/>
      <c r="U326" s="555"/>
      <c r="V326" s="555"/>
      <c r="W326" s="555"/>
      <c r="X326" s="555"/>
      <c r="Y326" s="555"/>
      <c r="Z326" s="556"/>
    </row>
    <row r="327" spans="1:26" ht="15.75" customHeight="1" x14ac:dyDescent="0.25">
      <c r="A327" s="610"/>
      <c r="B327" s="611"/>
      <c r="C327" s="611"/>
      <c r="D327" s="612"/>
      <c r="E327" s="554"/>
      <c r="F327" s="555"/>
      <c r="G327" s="555"/>
      <c r="H327" s="555"/>
      <c r="I327" s="555"/>
      <c r="J327" s="555"/>
      <c r="K327" s="555"/>
      <c r="L327" s="555"/>
      <c r="M327" s="555"/>
      <c r="N327" s="555"/>
      <c r="O327" s="555"/>
      <c r="P327" s="555"/>
      <c r="Q327" s="555"/>
      <c r="R327" s="555"/>
      <c r="S327" s="555"/>
      <c r="T327" s="555"/>
      <c r="U327" s="555"/>
      <c r="V327" s="555"/>
      <c r="W327" s="555"/>
      <c r="X327" s="555"/>
      <c r="Y327" s="555"/>
      <c r="Z327" s="556"/>
    </row>
    <row r="328" spans="1:26" ht="15.75" customHeight="1" x14ac:dyDescent="0.25">
      <c r="A328" s="610"/>
      <c r="B328" s="611"/>
      <c r="C328" s="611"/>
      <c r="D328" s="612"/>
      <c r="E328" s="554"/>
      <c r="F328" s="555"/>
      <c r="G328" s="555"/>
      <c r="H328" s="555"/>
      <c r="I328" s="555"/>
      <c r="J328" s="555"/>
      <c r="K328" s="555"/>
      <c r="L328" s="555"/>
      <c r="M328" s="555"/>
      <c r="N328" s="555"/>
      <c r="O328" s="555"/>
      <c r="P328" s="555"/>
      <c r="Q328" s="555"/>
      <c r="R328" s="555"/>
      <c r="S328" s="555"/>
      <c r="T328" s="555"/>
      <c r="U328" s="555"/>
      <c r="V328" s="555"/>
      <c r="W328" s="555"/>
      <c r="X328" s="555"/>
      <c r="Y328" s="555"/>
      <c r="Z328" s="556"/>
    </row>
    <row r="329" spans="1:26" ht="15.75" customHeight="1" x14ac:dyDescent="0.25">
      <c r="A329" s="610"/>
      <c r="B329" s="611"/>
      <c r="C329" s="611"/>
      <c r="D329" s="612"/>
      <c r="E329" s="554"/>
      <c r="F329" s="555"/>
      <c r="G329" s="555"/>
      <c r="H329" s="555"/>
      <c r="I329" s="555"/>
      <c r="J329" s="555"/>
      <c r="K329" s="555"/>
      <c r="L329" s="555"/>
      <c r="M329" s="555"/>
      <c r="N329" s="555"/>
      <c r="O329" s="555"/>
      <c r="P329" s="555"/>
      <c r="Q329" s="555"/>
      <c r="R329" s="555"/>
      <c r="S329" s="555"/>
      <c r="T329" s="555"/>
      <c r="U329" s="555"/>
      <c r="V329" s="555"/>
      <c r="W329" s="555"/>
      <c r="X329" s="555"/>
      <c r="Y329" s="555"/>
      <c r="Z329" s="556"/>
    </row>
    <row r="330" spans="1:26" ht="15.75" customHeight="1" x14ac:dyDescent="0.25">
      <c r="A330" s="610"/>
      <c r="B330" s="611"/>
      <c r="C330" s="611"/>
      <c r="D330" s="612"/>
      <c r="E330" s="554"/>
      <c r="F330" s="555"/>
      <c r="G330" s="555"/>
      <c r="H330" s="555"/>
      <c r="I330" s="555"/>
      <c r="J330" s="555"/>
      <c r="K330" s="555"/>
      <c r="L330" s="555"/>
      <c r="M330" s="555"/>
      <c r="N330" s="555"/>
      <c r="O330" s="555"/>
      <c r="P330" s="555"/>
      <c r="Q330" s="555"/>
      <c r="R330" s="555"/>
      <c r="S330" s="555"/>
      <c r="T330" s="555"/>
      <c r="U330" s="555"/>
      <c r="V330" s="555"/>
      <c r="W330" s="555"/>
      <c r="X330" s="555"/>
      <c r="Y330" s="555"/>
      <c r="Z330" s="556"/>
    </row>
    <row r="331" spans="1:26" ht="15.75" customHeight="1" x14ac:dyDescent="0.25">
      <c r="A331" s="610"/>
      <c r="B331" s="611"/>
      <c r="C331" s="611"/>
      <c r="D331" s="612"/>
      <c r="E331" s="554"/>
      <c r="F331" s="555"/>
      <c r="G331" s="555"/>
      <c r="H331" s="555"/>
      <c r="I331" s="555"/>
      <c r="J331" s="555"/>
      <c r="K331" s="555"/>
      <c r="L331" s="555"/>
      <c r="M331" s="555"/>
      <c r="N331" s="555"/>
      <c r="O331" s="555"/>
      <c r="P331" s="555"/>
      <c r="Q331" s="555"/>
      <c r="R331" s="555"/>
      <c r="S331" s="555"/>
      <c r="T331" s="555"/>
      <c r="U331" s="555"/>
      <c r="V331" s="555"/>
      <c r="W331" s="555"/>
      <c r="X331" s="555"/>
      <c r="Y331" s="555"/>
      <c r="Z331" s="556"/>
    </row>
    <row r="332" spans="1:26" ht="15.75" customHeight="1" x14ac:dyDescent="0.25">
      <c r="A332" s="610"/>
      <c r="B332" s="611"/>
      <c r="C332" s="611"/>
      <c r="D332" s="612"/>
      <c r="E332" s="554"/>
      <c r="F332" s="555"/>
      <c r="G332" s="555"/>
      <c r="H332" s="555"/>
      <c r="I332" s="555"/>
      <c r="J332" s="555"/>
      <c r="K332" s="555"/>
      <c r="L332" s="555"/>
      <c r="M332" s="555"/>
      <c r="N332" s="555"/>
      <c r="O332" s="555"/>
      <c r="P332" s="555"/>
      <c r="Q332" s="555"/>
      <c r="R332" s="555"/>
      <c r="S332" s="555"/>
      <c r="T332" s="555"/>
      <c r="U332" s="555"/>
      <c r="V332" s="555"/>
      <c r="W332" s="555"/>
      <c r="X332" s="555"/>
      <c r="Y332" s="555"/>
      <c r="Z332" s="556"/>
    </row>
    <row r="333" spans="1:26" ht="15.75" customHeight="1" x14ac:dyDescent="0.25">
      <c r="A333" s="610"/>
      <c r="B333" s="611"/>
      <c r="C333" s="611"/>
      <c r="D333" s="612"/>
      <c r="E333" s="554"/>
      <c r="F333" s="555"/>
      <c r="G333" s="555"/>
      <c r="H333" s="555"/>
      <c r="I333" s="555"/>
      <c r="J333" s="555"/>
      <c r="K333" s="555"/>
      <c r="L333" s="555"/>
      <c r="M333" s="555"/>
      <c r="N333" s="555"/>
      <c r="O333" s="555"/>
      <c r="P333" s="555"/>
      <c r="Q333" s="555"/>
      <c r="R333" s="555"/>
      <c r="S333" s="555"/>
      <c r="T333" s="555"/>
      <c r="U333" s="555"/>
      <c r="V333" s="555"/>
      <c r="W333" s="555"/>
      <c r="X333" s="555"/>
      <c r="Y333" s="555"/>
      <c r="Z333" s="556"/>
    </row>
    <row r="334" spans="1:26" ht="15.75" customHeight="1" x14ac:dyDescent="0.25">
      <c r="A334" s="610"/>
      <c r="B334" s="611"/>
      <c r="C334" s="611"/>
      <c r="D334" s="612"/>
      <c r="E334" s="554"/>
      <c r="F334" s="555"/>
      <c r="G334" s="555"/>
      <c r="H334" s="555"/>
      <c r="I334" s="555"/>
      <c r="J334" s="555"/>
      <c r="K334" s="555"/>
      <c r="L334" s="555"/>
      <c r="M334" s="555"/>
      <c r="N334" s="555"/>
      <c r="O334" s="555"/>
      <c r="P334" s="555"/>
      <c r="Q334" s="555"/>
      <c r="R334" s="555"/>
      <c r="S334" s="555"/>
      <c r="T334" s="555"/>
      <c r="U334" s="555"/>
      <c r="V334" s="555"/>
      <c r="W334" s="555"/>
      <c r="X334" s="555"/>
      <c r="Y334" s="555"/>
      <c r="Z334" s="556"/>
    </row>
    <row r="335" spans="1:26" x14ac:dyDescent="0.25">
      <c r="A335" s="455" t="s">
        <v>49</v>
      </c>
      <c r="B335" s="456"/>
      <c r="C335" s="456"/>
      <c r="D335" s="457"/>
      <c r="E335" s="541" t="s">
        <v>401</v>
      </c>
      <c r="F335" s="542"/>
      <c r="G335" s="542"/>
      <c r="H335" s="542"/>
      <c r="I335" s="542"/>
      <c r="J335" s="542"/>
      <c r="K335" s="542"/>
      <c r="L335" s="542"/>
      <c r="M335" s="542"/>
      <c r="N335" s="542"/>
      <c r="O335" s="542"/>
      <c r="P335" s="542"/>
      <c r="Q335" s="542"/>
      <c r="R335" s="542"/>
      <c r="S335" s="542"/>
      <c r="T335" s="542"/>
      <c r="U335" s="542"/>
      <c r="V335" s="542"/>
      <c r="W335" s="542"/>
      <c r="X335" s="542"/>
      <c r="Y335" s="542"/>
      <c r="Z335" s="543"/>
    </row>
    <row r="336" spans="1:26" x14ac:dyDescent="0.25">
      <c r="A336" s="458"/>
      <c r="B336" s="459"/>
      <c r="C336" s="459"/>
      <c r="D336" s="460"/>
      <c r="E336" s="610"/>
      <c r="F336" s="611"/>
      <c r="G336" s="611"/>
      <c r="H336" s="611"/>
      <c r="I336" s="611"/>
      <c r="J336" s="611"/>
      <c r="K336" s="611"/>
      <c r="L336" s="611"/>
      <c r="M336" s="611"/>
      <c r="N336" s="611"/>
      <c r="O336" s="611"/>
      <c r="P336" s="611"/>
      <c r="Q336" s="611"/>
      <c r="R336" s="611"/>
      <c r="S336" s="611"/>
      <c r="T336" s="611"/>
      <c r="U336" s="611"/>
      <c r="V336" s="611"/>
      <c r="W336" s="611"/>
      <c r="X336" s="611"/>
      <c r="Y336" s="611"/>
      <c r="Z336" s="612"/>
    </row>
    <row r="337" spans="1:26" x14ac:dyDescent="0.25">
      <c r="A337" s="458"/>
      <c r="B337" s="459"/>
      <c r="C337" s="459"/>
      <c r="D337" s="460"/>
      <c r="E337" s="610"/>
      <c r="F337" s="611"/>
      <c r="G337" s="611"/>
      <c r="H337" s="611"/>
      <c r="I337" s="611"/>
      <c r="J337" s="611"/>
      <c r="K337" s="611"/>
      <c r="L337" s="611"/>
      <c r="M337" s="611"/>
      <c r="N337" s="611"/>
      <c r="O337" s="611"/>
      <c r="P337" s="611"/>
      <c r="Q337" s="611"/>
      <c r="R337" s="611"/>
      <c r="S337" s="611"/>
      <c r="T337" s="611"/>
      <c r="U337" s="611"/>
      <c r="V337" s="611"/>
      <c r="W337" s="611"/>
      <c r="X337" s="611"/>
      <c r="Y337" s="611"/>
      <c r="Z337" s="612"/>
    </row>
    <row r="338" spans="1:26" x14ac:dyDescent="0.25">
      <c r="A338" s="458"/>
      <c r="B338" s="459"/>
      <c r="C338" s="459"/>
      <c r="D338" s="460"/>
      <c r="E338" s="610"/>
      <c r="F338" s="611"/>
      <c r="G338" s="611"/>
      <c r="H338" s="611"/>
      <c r="I338" s="611"/>
      <c r="J338" s="611"/>
      <c r="K338" s="611"/>
      <c r="L338" s="611"/>
      <c r="M338" s="611"/>
      <c r="N338" s="611"/>
      <c r="O338" s="611"/>
      <c r="P338" s="611"/>
      <c r="Q338" s="611"/>
      <c r="R338" s="611"/>
      <c r="S338" s="611"/>
      <c r="T338" s="611"/>
      <c r="U338" s="611"/>
      <c r="V338" s="611"/>
      <c r="W338" s="611"/>
      <c r="X338" s="611"/>
      <c r="Y338" s="611"/>
      <c r="Z338" s="612"/>
    </row>
    <row r="339" spans="1:26" x14ac:dyDescent="0.25">
      <c r="A339" s="458"/>
      <c r="B339" s="459"/>
      <c r="C339" s="459"/>
      <c r="D339" s="460"/>
      <c r="E339" s="610"/>
      <c r="F339" s="611"/>
      <c r="G339" s="611"/>
      <c r="H339" s="611"/>
      <c r="I339" s="611"/>
      <c r="J339" s="611"/>
      <c r="K339" s="611"/>
      <c r="L339" s="611"/>
      <c r="M339" s="611"/>
      <c r="N339" s="611"/>
      <c r="O339" s="611"/>
      <c r="P339" s="611"/>
      <c r="Q339" s="611"/>
      <c r="R339" s="611"/>
      <c r="S339" s="611"/>
      <c r="T339" s="611"/>
      <c r="U339" s="611"/>
      <c r="V339" s="611"/>
      <c r="W339" s="611"/>
      <c r="X339" s="611"/>
      <c r="Y339" s="611"/>
      <c r="Z339" s="612"/>
    </row>
    <row r="340" spans="1:26" x14ac:dyDescent="0.25">
      <c r="A340" s="458"/>
      <c r="B340" s="459"/>
      <c r="C340" s="459"/>
      <c r="D340" s="460"/>
      <c r="E340" s="610"/>
      <c r="F340" s="611"/>
      <c r="G340" s="611"/>
      <c r="H340" s="611"/>
      <c r="I340" s="611"/>
      <c r="J340" s="611"/>
      <c r="K340" s="611"/>
      <c r="L340" s="611"/>
      <c r="M340" s="611"/>
      <c r="N340" s="611"/>
      <c r="O340" s="611"/>
      <c r="P340" s="611"/>
      <c r="Q340" s="611"/>
      <c r="R340" s="611"/>
      <c r="S340" s="611"/>
      <c r="T340" s="611"/>
      <c r="U340" s="611"/>
      <c r="V340" s="611"/>
      <c r="W340" s="611"/>
      <c r="X340" s="611"/>
      <c r="Y340" s="611"/>
      <c r="Z340" s="612"/>
    </row>
    <row r="341" spans="1:26" x14ac:dyDescent="0.25">
      <c r="A341" s="458"/>
      <c r="B341" s="459"/>
      <c r="C341" s="459"/>
      <c r="D341" s="460"/>
      <c r="E341" s="610"/>
      <c r="F341" s="611"/>
      <c r="G341" s="611"/>
      <c r="H341" s="611"/>
      <c r="I341" s="611"/>
      <c r="J341" s="611"/>
      <c r="K341" s="611"/>
      <c r="L341" s="611"/>
      <c r="M341" s="611"/>
      <c r="N341" s="611"/>
      <c r="O341" s="611"/>
      <c r="P341" s="611"/>
      <c r="Q341" s="611"/>
      <c r="R341" s="611"/>
      <c r="S341" s="611"/>
      <c r="T341" s="611"/>
      <c r="U341" s="611"/>
      <c r="V341" s="611"/>
      <c r="W341" s="611"/>
      <c r="X341" s="611"/>
      <c r="Y341" s="611"/>
      <c r="Z341" s="612"/>
    </row>
    <row r="342" spans="1:26" x14ac:dyDescent="0.25">
      <c r="A342" s="458"/>
      <c r="B342" s="459"/>
      <c r="C342" s="459"/>
      <c r="D342" s="460"/>
      <c r="E342" s="610"/>
      <c r="F342" s="611"/>
      <c r="G342" s="611"/>
      <c r="H342" s="611"/>
      <c r="I342" s="611"/>
      <c r="J342" s="611"/>
      <c r="K342" s="611"/>
      <c r="L342" s="611"/>
      <c r="M342" s="611"/>
      <c r="N342" s="611"/>
      <c r="O342" s="611"/>
      <c r="P342" s="611"/>
      <c r="Q342" s="611"/>
      <c r="R342" s="611"/>
      <c r="S342" s="611"/>
      <c r="T342" s="611"/>
      <c r="U342" s="611"/>
      <c r="V342" s="611"/>
      <c r="W342" s="611"/>
      <c r="X342" s="611"/>
      <c r="Y342" s="611"/>
      <c r="Z342" s="612"/>
    </row>
    <row r="343" spans="1:26" x14ac:dyDescent="0.25">
      <c r="A343" s="458"/>
      <c r="B343" s="459"/>
      <c r="C343" s="459"/>
      <c r="D343" s="460"/>
      <c r="E343" s="610"/>
      <c r="F343" s="611"/>
      <c r="G343" s="611"/>
      <c r="H343" s="611"/>
      <c r="I343" s="611"/>
      <c r="J343" s="611"/>
      <c r="K343" s="611"/>
      <c r="L343" s="611"/>
      <c r="M343" s="611"/>
      <c r="N343" s="611"/>
      <c r="O343" s="611"/>
      <c r="P343" s="611"/>
      <c r="Q343" s="611"/>
      <c r="R343" s="611"/>
      <c r="S343" s="611"/>
      <c r="T343" s="611"/>
      <c r="U343" s="611"/>
      <c r="V343" s="611"/>
      <c r="W343" s="611"/>
      <c r="X343" s="611"/>
      <c r="Y343" s="611"/>
      <c r="Z343" s="612"/>
    </row>
    <row r="344" spans="1:26" x14ac:dyDescent="0.25">
      <c r="A344" s="458"/>
      <c r="B344" s="459"/>
      <c r="C344" s="459"/>
      <c r="D344" s="460"/>
      <c r="E344" s="610"/>
      <c r="F344" s="611"/>
      <c r="G344" s="611"/>
      <c r="H344" s="611"/>
      <c r="I344" s="611"/>
      <c r="J344" s="611"/>
      <c r="K344" s="611"/>
      <c r="L344" s="611"/>
      <c r="M344" s="611"/>
      <c r="N344" s="611"/>
      <c r="O344" s="611"/>
      <c r="P344" s="611"/>
      <c r="Q344" s="611"/>
      <c r="R344" s="611"/>
      <c r="S344" s="611"/>
      <c r="T344" s="611"/>
      <c r="U344" s="611"/>
      <c r="V344" s="611"/>
      <c r="W344" s="611"/>
      <c r="X344" s="611"/>
      <c r="Y344" s="611"/>
      <c r="Z344" s="612"/>
    </row>
    <row r="345" spans="1:26" x14ac:dyDescent="0.25">
      <c r="A345" s="458"/>
      <c r="B345" s="459"/>
      <c r="C345" s="459"/>
      <c r="D345" s="460"/>
      <c r="E345" s="610"/>
      <c r="F345" s="611"/>
      <c r="G345" s="611"/>
      <c r="H345" s="611"/>
      <c r="I345" s="611"/>
      <c r="J345" s="611"/>
      <c r="K345" s="611"/>
      <c r="L345" s="611"/>
      <c r="M345" s="611"/>
      <c r="N345" s="611"/>
      <c r="O345" s="611"/>
      <c r="P345" s="611"/>
      <c r="Q345" s="611"/>
      <c r="R345" s="611"/>
      <c r="S345" s="611"/>
      <c r="T345" s="611"/>
      <c r="U345" s="611"/>
      <c r="V345" s="611"/>
      <c r="W345" s="611"/>
      <c r="X345" s="611"/>
      <c r="Y345" s="611"/>
      <c r="Z345" s="612"/>
    </row>
    <row r="346" spans="1:26" x14ac:dyDescent="0.25">
      <c r="A346" s="458"/>
      <c r="B346" s="459"/>
      <c r="C346" s="459"/>
      <c r="D346" s="460"/>
      <c r="E346" s="610"/>
      <c r="F346" s="611"/>
      <c r="G346" s="611"/>
      <c r="H346" s="611"/>
      <c r="I346" s="611"/>
      <c r="J346" s="611"/>
      <c r="K346" s="611"/>
      <c r="L346" s="611"/>
      <c r="M346" s="611"/>
      <c r="N346" s="611"/>
      <c r="O346" s="611"/>
      <c r="P346" s="611"/>
      <c r="Q346" s="611"/>
      <c r="R346" s="611"/>
      <c r="S346" s="611"/>
      <c r="T346" s="611"/>
      <c r="U346" s="611"/>
      <c r="V346" s="611"/>
      <c r="W346" s="611"/>
      <c r="X346" s="611"/>
      <c r="Y346" s="611"/>
      <c r="Z346" s="612"/>
    </row>
    <row r="347" spans="1:26" x14ac:dyDescent="0.25">
      <c r="A347" s="458"/>
      <c r="B347" s="459"/>
      <c r="C347" s="459"/>
      <c r="D347" s="460"/>
      <c r="E347" s="610"/>
      <c r="F347" s="611"/>
      <c r="G347" s="611"/>
      <c r="H347" s="611"/>
      <c r="I347" s="611"/>
      <c r="J347" s="611"/>
      <c r="K347" s="611"/>
      <c r="L347" s="611"/>
      <c r="M347" s="611"/>
      <c r="N347" s="611"/>
      <c r="O347" s="611"/>
      <c r="P347" s="611"/>
      <c r="Q347" s="611"/>
      <c r="R347" s="611"/>
      <c r="S347" s="611"/>
      <c r="T347" s="611"/>
      <c r="U347" s="611"/>
      <c r="V347" s="611"/>
      <c r="W347" s="611"/>
      <c r="X347" s="611"/>
      <c r="Y347" s="611"/>
      <c r="Z347" s="612"/>
    </row>
    <row r="348" spans="1:26" x14ac:dyDescent="0.25">
      <c r="A348" s="458"/>
      <c r="B348" s="459"/>
      <c r="C348" s="459"/>
      <c r="D348" s="460"/>
      <c r="E348" s="610"/>
      <c r="F348" s="611"/>
      <c r="G348" s="611"/>
      <c r="H348" s="611"/>
      <c r="I348" s="611"/>
      <c r="J348" s="611"/>
      <c r="K348" s="611"/>
      <c r="L348" s="611"/>
      <c r="M348" s="611"/>
      <c r="N348" s="611"/>
      <c r="O348" s="611"/>
      <c r="P348" s="611"/>
      <c r="Q348" s="611"/>
      <c r="R348" s="611"/>
      <c r="S348" s="611"/>
      <c r="T348" s="611"/>
      <c r="U348" s="611"/>
      <c r="V348" s="611"/>
      <c r="W348" s="611"/>
      <c r="X348" s="611"/>
      <c r="Y348" s="611"/>
      <c r="Z348" s="612"/>
    </row>
    <row r="349" spans="1:26" x14ac:dyDescent="0.25">
      <c r="A349" s="458"/>
      <c r="B349" s="459"/>
      <c r="C349" s="459"/>
      <c r="D349" s="460"/>
      <c r="E349" s="610"/>
      <c r="F349" s="611"/>
      <c r="G349" s="611"/>
      <c r="H349" s="611"/>
      <c r="I349" s="611"/>
      <c r="J349" s="611"/>
      <c r="K349" s="611"/>
      <c r="L349" s="611"/>
      <c r="M349" s="611"/>
      <c r="N349" s="611"/>
      <c r="O349" s="611"/>
      <c r="P349" s="611"/>
      <c r="Q349" s="611"/>
      <c r="R349" s="611"/>
      <c r="S349" s="611"/>
      <c r="T349" s="611"/>
      <c r="U349" s="611"/>
      <c r="V349" s="611"/>
      <c r="W349" s="611"/>
      <c r="X349" s="611"/>
      <c r="Y349" s="611"/>
      <c r="Z349" s="612"/>
    </row>
    <row r="350" spans="1:26" ht="15" customHeight="1" x14ac:dyDescent="0.25">
      <c r="A350" s="619"/>
      <c r="B350" s="620"/>
      <c r="C350" s="620"/>
      <c r="D350" s="621"/>
      <c r="E350" s="544"/>
      <c r="F350" s="545"/>
      <c r="G350" s="545"/>
      <c r="H350" s="545"/>
      <c r="I350" s="545"/>
      <c r="J350" s="545"/>
      <c r="K350" s="545"/>
      <c r="L350" s="545"/>
      <c r="M350" s="545"/>
      <c r="N350" s="545"/>
      <c r="O350" s="545"/>
      <c r="P350" s="545"/>
      <c r="Q350" s="545"/>
      <c r="R350" s="545"/>
      <c r="S350" s="545"/>
      <c r="T350" s="545"/>
      <c r="U350" s="545"/>
      <c r="V350" s="545"/>
      <c r="W350" s="545"/>
      <c r="X350" s="545"/>
      <c r="Y350" s="545"/>
      <c r="Z350" s="546"/>
    </row>
    <row r="351" spans="1:26" ht="15" customHeight="1" x14ac:dyDescent="0.25">
      <c r="A351" s="632" t="s">
        <v>50</v>
      </c>
      <c r="B351" s="633"/>
      <c r="C351" s="633"/>
      <c r="D351" s="634"/>
      <c r="E351" s="638" t="s">
        <v>402</v>
      </c>
      <c r="F351" s="639"/>
      <c r="G351" s="639"/>
      <c r="H351" s="639"/>
      <c r="I351" s="639"/>
      <c r="J351" s="639"/>
      <c r="K351" s="639"/>
      <c r="L351" s="639"/>
      <c r="M351" s="639"/>
      <c r="N351" s="639"/>
      <c r="O351" s="639"/>
      <c r="P351" s="639"/>
      <c r="Q351" s="639"/>
      <c r="R351" s="639"/>
      <c r="S351" s="639"/>
      <c r="T351" s="639"/>
      <c r="U351" s="639"/>
      <c r="V351" s="639"/>
      <c r="W351" s="639"/>
      <c r="X351" s="639"/>
      <c r="Y351" s="639"/>
      <c r="Z351" s="640"/>
    </row>
    <row r="352" spans="1:26" ht="15" customHeight="1" x14ac:dyDescent="0.25">
      <c r="A352" s="635"/>
      <c r="B352" s="636"/>
      <c r="C352" s="636"/>
      <c r="D352" s="637"/>
      <c r="E352" s="554"/>
      <c r="F352" s="641"/>
      <c r="G352" s="641"/>
      <c r="H352" s="641"/>
      <c r="I352" s="641"/>
      <c r="J352" s="641"/>
      <c r="K352" s="641"/>
      <c r="L352" s="641"/>
      <c r="M352" s="641"/>
      <c r="N352" s="641"/>
      <c r="O352" s="641"/>
      <c r="P352" s="641"/>
      <c r="Q352" s="641"/>
      <c r="R352" s="641"/>
      <c r="S352" s="641"/>
      <c r="T352" s="641"/>
      <c r="U352" s="641"/>
      <c r="V352" s="641"/>
      <c r="W352" s="641"/>
      <c r="X352" s="641"/>
      <c r="Y352" s="641"/>
      <c r="Z352" s="642"/>
    </row>
    <row r="353" spans="1:26" ht="15" customHeight="1" x14ac:dyDescent="0.25">
      <c r="A353" s="635"/>
      <c r="B353" s="636"/>
      <c r="C353" s="636"/>
      <c r="D353" s="637"/>
      <c r="E353" s="554"/>
      <c r="F353" s="641"/>
      <c r="G353" s="641"/>
      <c r="H353" s="641"/>
      <c r="I353" s="641"/>
      <c r="J353" s="641"/>
      <c r="K353" s="641"/>
      <c r="L353" s="641"/>
      <c r="M353" s="641"/>
      <c r="N353" s="641"/>
      <c r="O353" s="641"/>
      <c r="P353" s="641"/>
      <c r="Q353" s="641"/>
      <c r="R353" s="641"/>
      <c r="S353" s="641"/>
      <c r="T353" s="641"/>
      <c r="U353" s="641"/>
      <c r="V353" s="641"/>
      <c r="W353" s="641"/>
      <c r="X353" s="641"/>
      <c r="Y353" s="641"/>
      <c r="Z353" s="642"/>
    </row>
    <row r="354" spans="1:26" ht="15" customHeight="1" x14ac:dyDescent="0.25">
      <c r="A354" s="635"/>
      <c r="B354" s="636"/>
      <c r="C354" s="636"/>
      <c r="D354" s="637"/>
      <c r="E354" s="554"/>
      <c r="F354" s="641"/>
      <c r="G354" s="641"/>
      <c r="H354" s="641"/>
      <c r="I354" s="641"/>
      <c r="J354" s="641"/>
      <c r="K354" s="641"/>
      <c r="L354" s="641"/>
      <c r="M354" s="641"/>
      <c r="N354" s="641"/>
      <c r="O354" s="641"/>
      <c r="P354" s="641"/>
      <c r="Q354" s="641"/>
      <c r="R354" s="641"/>
      <c r="S354" s="641"/>
      <c r="T354" s="641"/>
      <c r="U354" s="641"/>
      <c r="V354" s="641"/>
      <c r="W354" s="641"/>
      <c r="X354" s="641"/>
      <c r="Y354" s="641"/>
      <c r="Z354" s="642"/>
    </row>
    <row r="355" spans="1:26" ht="15" customHeight="1" x14ac:dyDescent="0.25">
      <c r="A355" s="635"/>
      <c r="B355" s="636"/>
      <c r="C355" s="636"/>
      <c r="D355" s="637"/>
      <c r="E355" s="554"/>
      <c r="F355" s="641"/>
      <c r="G355" s="641"/>
      <c r="H355" s="641"/>
      <c r="I355" s="641"/>
      <c r="J355" s="641"/>
      <c r="K355" s="641"/>
      <c r="L355" s="641"/>
      <c r="M355" s="641"/>
      <c r="N355" s="641"/>
      <c r="O355" s="641"/>
      <c r="P355" s="641"/>
      <c r="Q355" s="641"/>
      <c r="R355" s="641"/>
      <c r="S355" s="641"/>
      <c r="T355" s="641"/>
      <c r="U355" s="641"/>
      <c r="V355" s="641"/>
      <c r="W355" s="641"/>
      <c r="X355" s="641"/>
      <c r="Y355" s="641"/>
      <c r="Z355" s="642"/>
    </row>
    <row r="356" spans="1:26" ht="15" customHeight="1" x14ac:dyDescent="0.25">
      <c r="A356" s="635"/>
      <c r="B356" s="636"/>
      <c r="C356" s="636"/>
      <c r="D356" s="637"/>
      <c r="E356" s="554"/>
      <c r="F356" s="641"/>
      <c r="G356" s="641"/>
      <c r="H356" s="641"/>
      <c r="I356" s="641"/>
      <c r="J356" s="641"/>
      <c r="K356" s="641"/>
      <c r="L356" s="641"/>
      <c r="M356" s="641"/>
      <c r="N356" s="641"/>
      <c r="O356" s="641"/>
      <c r="P356" s="641"/>
      <c r="Q356" s="641"/>
      <c r="R356" s="641"/>
      <c r="S356" s="641"/>
      <c r="T356" s="641"/>
      <c r="U356" s="641"/>
      <c r="V356" s="641"/>
      <c r="W356" s="641"/>
      <c r="X356" s="641"/>
      <c r="Y356" s="641"/>
      <c r="Z356" s="642"/>
    </row>
    <row r="357" spans="1:26" ht="15" customHeight="1" x14ac:dyDescent="0.25">
      <c r="A357" s="635"/>
      <c r="B357" s="636"/>
      <c r="C357" s="636"/>
      <c r="D357" s="637"/>
      <c r="E357" s="554"/>
      <c r="F357" s="641"/>
      <c r="G357" s="641"/>
      <c r="H357" s="641"/>
      <c r="I357" s="641"/>
      <c r="J357" s="641"/>
      <c r="K357" s="641"/>
      <c r="L357" s="641"/>
      <c r="M357" s="641"/>
      <c r="N357" s="641"/>
      <c r="O357" s="641"/>
      <c r="P357" s="641"/>
      <c r="Q357" s="641"/>
      <c r="R357" s="641"/>
      <c r="S357" s="641"/>
      <c r="T357" s="641"/>
      <c r="U357" s="641"/>
      <c r="V357" s="641"/>
      <c r="W357" s="641"/>
      <c r="X357" s="641"/>
      <c r="Y357" s="641"/>
      <c r="Z357" s="642"/>
    </row>
    <row r="358" spans="1:26" ht="15" customHeight="1" x14ac:dyDescent="0.25">
      <c r="A358" s="635"/>
      <c r="B358" s="636"/>
      <c r="C358" s="636"/>
      <c r="D358" s="637"/>
      <c r="E358" s="554"/>
      <c r="F358" s="641"/>
      <c r="G358" s="641"/>
      <c r="H358" s="641"/>
      <c r="I358" s="641"/>
      <c r="J358" s="641"/>
      <c r="K358" s="641"/>
      <c r="L358" s="641"/>
      <c r="M358" s="641"/>
      <c r="N358" s="641"/>
      <c r="O358" s="641"/>
      <c r="P358" s="641"/>
      <c r="Q358" s="641"/>
      <c r="R358" s="641"/>
      <c r="S358" s="641"/>
      <c r="T358" s="641"/>
      <c r="U358" s="641"/>
      <c r="V358" s="641"/>
      <c r="W358" s="641"/>
      <c r="X358" s="641"/>
      <c r="Y358" s="641"/>
      <c r="Z358" s="642"/>
    </row>
    <row r="359" spans="1:26" ht="15" customHeight="1" x14ac:dyDescent="0.25">
      <c r="A359" s="635"/>
      <c r="B359" s="636"/>
      <c r="C359" s="636"/>
      <c r="D359" s="637"/>
      <c r="E359" s="554"/>
      <c r="F359" s="641"/>
      <c r="G359" s="641"/>
      <c r="H359" s="641"/>
      <c r="I359" s="641"/>
      <c r="J359" s="641"/>
      <c r="K359" s="641"/>
      <c r="L359" s="641"/>
      <c r="M359" s="641"/>
      <c r="N359" s="641"/>
      <c r="O359" s="641"/>
      <c r="P359" s="641"/>
      <c r="Q359" s="641"/>
      <c r="R359" s="641"/>
      <c r="S359" s="641"/>
      <c r="T359" s="641"/>
      <c r="U359" s="641"/>
      <c r="V359" s="641"/>
      <c r="W359" s="641"/>
      <c r="X359" s="641"/>
      <c r="Y359" s="641"/>
      <c r="Z359" s="642"/>
    </row>
    <row r="360" spans="1:26" ht="15" customHeight="1" x14ac:dyDescent="0.25">
      <c r="A360" s="635"/>
      <c r="B360" s="636"/>
      <c r="C360" s="636"/>
      <c r="D360" s="637"/>
      <c r="E360" s="554"/>
      <c r="F360" s="641"/>
      <c r="G360" s="641"/>
      <c r="H360" s="641"/>
      <c r="I360" s="641"/>
      <c r="J360" s="641"/>
      <c r="K360" s="641"/>
      <c r="L360" s="641"/>
      <c r="M360" s="641"/>
      <c r="N360" s="641"/>
      <c r="O360" s="641"/>
      <c r="P360" s="641"/>
      <c r="Q360" s="641"/>
      <c r="R360" s="641"/>
      <c r="S360" s="641"/>
      <c r="T360" s="641"/>
      <c r="U360" s="641"/>
      <c r="V360" s="641"/>
      <c r="W360" s="641"/>
      <c r="X360" s="641"/>
      <c r="Y360" s="641"/>
      <c r="Z360" s="642"/>
    </row>
    <row r="361" spans="1:26" ht="15" customHeight="1" x14ac:dyDescent="0.25">
      <c r="A361" s="635"/>
      <c r="B361" s="636"/>
      <c r="C361" s="636"/>
      <c r="D361" s="637"/>
      <c r="E361" s="554"/>
      <c r="F361" s="641"/>
      <c r="G361" s="641"/>
      <c r="H361" s="641"/>
      <c r="I361" s="641"/>
      <c r="J361" s="641"/>
      <c r="K361" s="641"/>
      <c r="L361" s="641"/>
      <c r="M361" s="641"/>
      <c r="N361" s="641"/>
      <c r="O361" s="641"/>
      <c r="P361" s="641"/>
      <c r="Q361" s="641"/>
      <c r="R361" s="641"/>
      <c r="S361" s="641"/>
      <c r="T361" s="641"/>
      <c r="U361" s="641"/>
      <c r="V361" s="641"/>
      <c r="W361" s="641"/>
      <c r="X361" s="641"/>
      <c r="Y361" s="641"/>
      <c r="Z361" s="642"/>
    </row>
    <row r="362" spans="1:26" ht="15" customHeight="1" x14ac:dyDescent="0.25">
      <c r="A362" s="635"/>
      <c r="B362" s="636"/>
      <c r="C362" s="636"/>
      <c r="D362" s="637"/>
      <c r="E362" s="554"/>
      <c r="F362" s="641"/>
      <c r="G362" s="641"/>
      <c r="H362" s="641"/>
      <c r="I362" s="641"/>
      <c r="J362" s="641"/>
      <c r="K362" s="641"/>
      <c r="L362" s="641"/>
      <c r="M362" s="641"/>
      <c r="N362" s="641"/>
      <c r="O362" s="641"/>
      <c r="P362" s="641"/>
      <c r="Q362" s="641"/>
      <c r="R362" s="641"/>
      <c r="S362" s="641"/>
      <c r="T362" s="641"/>
      <c r="U362" s="641"/>
      <c r="V362" s="641"/>
      <c r="W362" s="641"/>
      <c r="X362" s="641"/>
      <c r="Y362" s="641"/>
      <c r="Z362" s="642"/>
    </row>
    <row r="363" spans="1:26" ht="15" customHeight="1" x14ac:dyDescent="0.25">
      <c r="A363" s="635"/>
      <c r="B363" s="636"/>
      <c r="C363" s="636"/>
      <c r="D363" s="637"/>
      <c r="E363" s="554"/>
      <c r="F363" s="641"/>
      <c r="G363" s="641"/>
      <c r="H363" s="641"/>
      <c r="I363" s="641"/>
      <c r="J363" s="641"/>
      <c r="K363" s="641"/>
      <c r="L363" s="641"/>
      <c r="M363" s="641"/>
      <c r="N363" s="641"/>
      <c r="O363" s="641"/>
      <c r="P363" s="641"/>
      <c r="Q363" s="641"/>
      <c r="R363" s="641"/>
      <c r="S363" s="641"/>
      <c r="T363" s="641"/>
      <c r="U363" s="641"/>
      <c r="V363" s="641"/>
      <c r="W363" s="641"/>
      <c r="X363" s="641"/>
      <c r="Y363" s="641"/>
      <c r="Z363" s="642"/>
    </row>
    <row r="364" spans="1:26" ht="15" customHeight="1" x14ac:dyDescent="0.25">
      <c r="A364" s="635"/>
      <c r="B364" s="636"/>
      <c r="C364" s="636"/>
      <c r="D364" s="637"/>
      <c r="E364" s="554"/>
      <c r="F364" s="641"/>
      <c r="G364" s="641"/>
      <c r="H364" s="641"/>
      <c r="I364" s="641"/>
      <c r="J364" s="641"/>
      <c r="K364" s="641"/>
      <c r="L364" s="641"/>
      <c r="M364" s="641"/>
      <c r="N364" s="641"/>
      <c r="O364" s="641"/>
      <c r="P364" s="641"/>
      <c r="Q364" s="641"/>
      <c r="R364" s="641"/>
      <c r="S364" s="641"/>
      <c r="T364" s="641"/>
      <c r="U364" s="641"/>
      <c r="V364" s="641"/>
      <c r="W364" s="641"/>
      <c r="X364" s="641"/>
      <c r="Y364" s="641"/>
      <c r="Z364" s="642"/>
    </row>
    <row r="365" spans="1:26" ht="15" customHeight="1" x14ac:dyDescent="0.25">
      <c r="A365" s="635"/>
      <c r="B365" s="636"/>
      <c r="C365" s="636"/>
      <c r="D365" s="637"/>
      <c r="E365" s="554"/>
      <c r="F365" s="641"/>
      <c r="G365" s="641"/>
      <c r="H365" s="641"/>
      <c r="I365" s="641"/>
      <c r="J365" s="641"/>
      <c r="K365" s="641"/>
      <c r="L365" s="641"/>
      <c r="M365" s="641"/>
      <c r="N365" s="641"/>
      <c r="O365" s="641"/>
      <c r="P365" s="641"/>
      <c r="Q365" s="641"/>
      <c r="R365" s="641"/>
      <c r="S365" s="641"/>
      <c r="T365" s="641"/>
      <c r="U365" s="641"/>
      <c r="V365" s="641"/>
      <c r="W365" s="641"/>
      <c r="X365" s="641"/>
      <c r="Y365" s="641"/>
      <c r="Z365" s="642"/>
    </row>
    <row r="366" spans="1:26" ht="15" customHeight="1" x14ac:dyDescent="0.25">
      <c r="A366" s="635"/>
      <c r="B366" s="636"/>
      <c r="C366" s="636"/>
      <c r="D366" s="637"/>
      <c r="E366" s="554"/>
      <c r="F366" s="641"/>
      <c r="G366" s="641"/>
      <c r="H366" s="641"/>
      <c r="I366" s="641"/>
      <c r="J366" s="641"/>
      <c r="K366" s="641"/>
      <c r="L366" s="641"/>
      <c r="M366" s="641"/>
      <c r="N366" s="641"/>
      <c r="O366" s="641"/>
      <c r="P366" s="641"/>
      <c r="Q366" s="641"/>
      <c r="R366" s="641"/>
      <c r="S366" s="641"/>
      <c r="T366" s="641"/>
      <c r="U366" s="641"/>
      <c r="V366" s="641"/>
      <c r="W366" s="641"/>
      <c r="X366" s="641"/>
      <c r="Y366" s="641"/>
      <c r="Z366" s="642"/>
    </row>
    <row r="367" spans="1:26" ht="15" customHeight="1" x14ac:dyDescent="0.25">
      <c r="A367" s="635"/>
      <c r="B367" s="636"/>
      <c r="C367" s="636"/>
      <c r="D367" s="637"/>
      <c r="E367" s="554"/>
      <c r="F367" s="641"/>
      <c r="G367" s="641"/>
      <c r="H367" s="641"/>
      <c r="I367" s="641"/>
      <c r="J367" s="641"/>
      <c r="K367" s="641"/>
      <c r="L367" s="641"/>
      <c r="M367" s="641"/>
      <c r="N367" s="641"/>
      <c r="O367" s="641"/>
      <c r="P367" s="641"/>
      <c r="Q367" s="641"/>
      <c r="R367" s="641"/>
      <c r="S367" s="641"/>
      <c r="T367" s="641"/>
      <c r="U367" s="641"/>
      <c r="V367" s="641"/>
      <c r="W367" s="641"/>
      <c r="X367" s="641"/>
      <c r="Y367" s="641"/>
      <c r="Z367" s="642"/>
    </row>
    <row r="368" spans="1:26" ht="15" customHeight="1" x14ac:dyDescent="0.25">
      <c r="A368" s="635"/>
      <c r="B368" s="636"/>
      <c r="C368" s="636"/>
      <c r="D368" s="637"/>
      <c r="E368" s="554"/>
      <c r="F368" s="641"/>
      <c r="G368" s="641"/>
      <c r="H368" s="641"/>
      <c r="I368" s="641"/>
      <c r="J368" s="641"/>
      <c r="K368" s="641"/>
      <c r="L368" s="641"/>
      <c r="M368" s="641"/>
      <c r="N368" s="641"/>
      <c r="O368" s="641"/>
      <c r="P368" s="641"/>
      <c r="Q368" s="641"/>
      <c r="R368" s="641"/>
      <c r="S368" s="641"/>
      <c r="T368" s="641"/>
      <c r="U368" s="641"/>
      <c r="V368" s="641"/>
      <c r="W368" s="641"/>
      <c r="X368" s="641"/>
      <c r="Y368" s="641"/>
      <c r="Z368" s="642"/>
    </row>
    <row r="369" spans="1:26" ht="15" customHeight="1" x14ac:dyDescent="0.25">
      <c r="A369" s="635"/>
      <c r="B369" s="636"/>
      <c r="C369" s="636"/>
      <c r="D369" s="637"/>
      <c r="E369" s="554"/>
      <c r="F369" s="641"/>
      <c r="G369" s="641"/>
      <c r="H369" s="641"/>
      <c r="I369" s="641"/>
      <c r="J369" s="641"/>
      <c r="K369" s="641"/>
      <c r="L369" s="641"/>
      <c r="M369" s="641"/>
      <c r="N369" s="641"/>
      <c r="O369" s="641"/>
      <c r="P369" s="641"/>
      <c r="Q369" s="641"/>
      <c r="R369" s="641"/>
      <c r="S369" s="641"/>
      <c r="T369" s="641"/>
      <c r="U369" s="641"/>
      <c r="V369" s="641"/>
      <c r="W369" s="641"/>
      <c r="X369" s="641"/>
      <c r="Y369" s="641"/>
      <c r="Z369" s="642"/>
    </row>
    <row r="370" spans="1:26" ht="15" customHeight="1" x14ac:dyDescent="0.25">
      <c r="A370" s="635"/>
      <c r="B370" s="636"/>
      <c r="C370" s="636"/>
      <c r="D370" s="637"/>
      <c r="E370" s="554"/>
      <c r="F370" s="641"/>
      <c r="G370" s="641"/>
      <c r="H370" s="641"/>
      <c r="I370" s="641"/>
      <c r="J370" s="641"/>
      <c r="K370" s="641"/>
      <c r="L370" s="641"/>
      <c r="M370" s="641"/>
      <c r="N370" s="641"/>
      <c r="O370" s="641"/>
      <c r="P370" s="641"/>
      <c r="Q370" s="641"/>
      <c r="R370" s="641"/>
      <c r="S370" s="641"/>
      <c r="T370" s="641"/>
      <c r="U370" s="641"/>
      <c r="V370" s="641"/>
      <c r="W370" s="641"/>
      <c r="X370" s="641"/>
      <c r="Y370" s="641"/>
      <c r="Z370" s="642"/>
    </row>
    <row r="371" spans="1:26" ht="15" customHeight="1" x14ac:dyDescent="0.25">
      <c r="A371" s="635"/>
      <c r="B371" s="636"/>
      <c r="C371" s="636"/>
      <c r="D371" s="637"/>
      <c r="E371" s="554"/>
      <c r="F371" s="641"/>
      <c r="G371" s="641"/>
      <c r="H371" s="641"/>
      <c r="I371" s="641"/>
      <c r="J371" s="641"/>
      <c r="K371" s="641"/>
      <c r="L371" s="641"/>
      <c r="M371" s="641"/>
      <c r="N371" s="641"/>
      <c r="O371" s="641"/>
      <c r="P371" s="641"/>
      <c r="Q371" s="641"/>
      <c r="R371" s="641"/>
      <c r="S371" s="641"/>
      <c r="T371" s="641"/>
      <c r="U371" s="641"/>
      <c r="V371" s="641"/>
      <c r="W371" s="641"/>
      <c r="X371" s="641"/>
      <c r="Y371" s="641"/>
      <c r="Z371" s="642"/>
    </row>
    <row r="372" spans="1:26" ht="15" customHeight="1" x14ac:dyDescent="0.25">
      <c r="A372" s="635"/>
      <c r="B372" s="636"/>
      <c r="C372" s="636"/>
      <c r="D372" s="637"/>
      <c r="E372" s="554"/>
      <c r="F372" s="641"/>
      <c r="G372" s="641"/>
      <c r="H372" s="641"/>
      <c r="I372" s="641"/>
      <c r="J372" s="641"/>
      <c r="K372" s="641"/>
      <c r="L372" s="641"/>
      <c r="M372" s="641"/>
      <c r="N372" s="641"/>
      <c r="O372" s="641"/>
      <c r="P372" s="641"/>
      <c r="Q372" s="641"/>
      <c r="R372" s="641"/>
      <c r="S372" s="641"/>
      <c r="T372" s="641"/>
      <c r="U372" s="641"/>
      <c r="V372" s="641"/>
      <c r="W372" s="641"/>
      <c r="X372" s="641"/>
      <c r="Y372" s="641"/>
      <c r="Z372" s="642"/>
    </row>
    <row r="373" spans="1:26" ht="15" customHeight="1" x14ac:dyDescent="0.25">
      <c r="A373" s="635"/>
      <c r="B373" s="636"/>
      <c r="C373" s="636"/>
      <c r="D373" s="637"/>
      <c r="E373" s="554"/>
      <c r="F373" s="641"/>
      <c r="G373" s="641"/>
      <c r="H373" s="641"/>
      <c r="I373" s="641"/>
      <c r="J373" s="641"/>
      <c r="K373" s="641"/>
      <c r="L373" s="641"/>
      <c r="M373" s="641"/>
      <c r="N373" s="641"/>
      <c r="O373" s="641"/>
      <c r="P373" s="641"/>
      <c r="Q373" s="641"/>
      <c r="R373" s="641"/>
      <c r="S373" s="641"/>
      <c r="T373" s="641"/>
      <c r="U373" s="641"/>
      <c r="V373" s="641"/>
      <c r="W373" s="641"/>
      <c r="X373" s="641"/>
      <c r="Y373" s="641"/>
      <c r="Z373" s="642"/>
    </row>
    <row r="374" spans="1:26" ht="15.75" customHeight="1" x14ac:dyDescent="0.25">
      <c r="A374" s="455" t="s">
        <v>52</v>
      </c>
      <c r="B374" s="456"/>
      <c r="C374" s="456"/>
      <c r="D374" s="457"/>
      <c r="E374" s="541" t="s">
        <v>403</v>
      </c>
      <c r="F374" s="456"/>
      <c r="G374" s="456"/>
      <c r="H374" s="456"/>
      <c r="I374" s="456"/>
      <c r="J374" s="456"/>
      <c r="K374" s="456"/>
      <c r="L374" s="456"/>
      <c r="M374" s="456"/>
      <c r="N374" s="456"/>
      <c r="O374" s="456"/>
      <c r="P374" s="456"/>
      <c r="Q374" s="456"/>
      <c r="R374" s="456"/>
      <c r="S374" s="456"/>
      <c r="T374" s="456"/>
      <c r="U374" s="456"/>
      <c r="V374" s="456"/>
      <c r="W374" s="456"/>
      <c r="X374" s="456"/>
      <c r="Y374" s="456"/>
      <c r="Z374" s="457"/>
    </row>
    <row r="375" spans="1:26" ht="15.75" customHeight="1" x14ac:dyDescent="0.25">
      <c r="A375" s="458"/>
      <c r="B375" s="459"/>
      <c r="C375" s="459"/>
      <c r="D375" s="460"/>
      <c r="E375" s="610"/>
      <c r="F375" s="459"/>
      <c r="G375" s="459"/>
      <c r="H375" s="459"/>
      <c r="I375" s="459"/>
      <c r="J375" s="459"/>
      <c r="K375" s="459"/>
      <c r="L375" s="459"/>
      <c r="M375" s="459"/>
      <c r="N375" s="459"/>
      <c r="O375" s="459"/>
      <c r="P375" s="459"/>
      <c r="Q375" s="459"/>
      <c r="R375" s="459"/>
      <c r="S375" s="459"/>
      <c r="T375" s="459"/>
      <c r="U375" s="459"/>
      <c r="V375" s="459"/>
      <c r="W375" s="459"/>
      <c r="X375" s="459"/>
      <c r="Y375" s="459"/>
      <c r="Z375" s="460"/>
    </row>
    <row r="376" spans="1:26" ht="15.75" customHeight="1" x14ac:dyDescent="0.25">
      <c r="A376" s="458"/>
      <c r="B376" s="459"/>
      <c r="C376" s="459"/>
      <c r="D376" s="460"/>
      <c r="E376" s="610"/>
      <c r="F376" s="459"/>
      <c r="G376" s="459"/>
      <c r="H376" s="459"/>
      <c r="I376" s="459"/>
      <c r="J376" s="459"/>
      <c r="K376" s="459"/>
      <c r="L376" s="459"/>
      <c r="M376" s="459"/>
      <c r="N376" s="459"/>
      <c r="O376" s="459"/>
      <c r="P376" s="459"/>
      <c r="Q376" s="459"/>
      <c r="R376" s="459"/>
      <c r="S376" s="459"/>
      <c r="T376" s="459"/>
      <c r="U376" s="459"/>
      <c r="V376" s="459"/>
      <c r="W376" s="459"/>
      <c r="X376" s="459"/>
      <c r="Y376" s="459"/>
      <c r="Z376" s="460"/>
    </row>
    <row r="377" spans="1:26" ht="15.75" customHeight="1" x14ac:dyDescent="0.25">
      <c r="A377" s="619"/>
      <c r="B377" s="620"/>
      <c r="C377" s="620"/>
      <c r="D377" s="621"/>
      <c r="E377" s="619"/>
      <c r="F377" s="620"/>
      <c r="G377" s="620"/>
      <c r="H377" s="620"/>
      <c r="I377" s="620"/>
      <c r="J377" s="620"/>
      <c r="K377" s="620"/>
      <c r="L377" s="620"/>
      <c r="M377" s="620"/>
      <c r="N377" s="620"/>
      <c r="O377" s="620"/>
      <c r="P377" s="620"/>
      <c r="Q377" s="620"/>
      <c r="R377" s="620"/>
      <c r="S377" s="620"/>
      <c r="T377" s="620"/>
      <c r="U377" s="620"/>
      <c r="V377" s="620"/>
      <c r="W377" s="620"/>
      <c r="X377" s="620"/>
      <c r="Y377" s="620"/>
      <c r="Z377" s="621"/>
    </row>
    <row r="378" spans="1:26" x14ac:dyDescent="0.25">
      <c r="A378" s="455" t="s">
        <v>53</v>
      </c>
      <c r="B378" s="456"/>
      <c r="C378" s="456"/>
      <c r="D378" s="457"/>
      <c r="E378" s="638" t="s">
        <v>404</v>
      </c>
      <c r="F378" s="643"/>
      <c r="G378" s="643"/>
      <c r="H378" s="643"/>
      <c r="I378" s="643"/>
      <c r="J378" s="643"/>
      <c r="K378" s="643"/>
      <c r="L378" s="643"/>
      <c r="M378" s="643"/>
      <c r="N378" s="643"/>
      <c r="O378" s="643"/>
      <c r="P378" s="643"/>
      <c r="Q378" s="643"/>
      <c r="R378" s="643"/>
      <c r="S378" s="643"/>
      <c r="T378" s="643"/>
      <c r="U378" s="643"/>
      <c r="V378" s="643"/>
      <c r="W378" s="643"/>
      <c r="X378" s="643"/>
      <c r="Y378" s="643"/>
      <c r="Z378" s="646"/>
    </row>
    <row r="379" spans="1:26" x14ac:dyDescent="0.25">
      <c r="A379" s="458"/>
      <c r="B379" s="459"/>
      <c r="C379" s="459"/>
      <c r="D379" s="460"/>
      <c r="E379" s="554"/>
      <c r="F379" s="555"/>
      <c r="G379" s="555"/>
      <c r="H379" s="555"/>
      <c r="I379" s="555"/>
      <c r="J379" s="555"/>
      <c r="K379" s="555"/>
      <c r="L379" s="555"/>
      <c r="M379" s="555"/>
      <c r="N379" s="555"/>
      <c r="O379" s="555"/>
      <c r="P379" s="555"/>
      <c r="Q379" s="555"/>
      <c r="R379" s="555"/>
      <c r="S379" s="555"/>
      <c r="T379" s="555"/>
      <c r="U379" s="555"/>
      <c r="V379" s="555"/>
      <c r="W379" s="555"/>
      <c r="X379" s="555"/>
      <c r="Y379" s="555"/>
      <c r="Z379" s="556"/>
    </row>
    <row r="380" spans="1:26" x14ac:dyDescent="0.25">
      <c r="A380" s="458"/>
      <c r="B380" s="459"/>
      <c r="C380" s="459"/>
      <c r="D380" s="460"/>
      <c r="E380" s="554"/>
      <c r="F380" s="555"/>
      <c r="G380" s="555"/>
      <c r="H380" s="555"/>
      <c r="I380" s="555"/>
      <c r="J380" s="555"/>
      <c r="K380" s="555"/>
      <c r="L380" s="555"/>
      <c r="M380" s="555"/>
      <c r="N380" s="555"/>
      <c r="O380" s="555"/>
      <c r="P380" s="555"/>
      <c r="Q380" s="555"/>
      <c r="R380" s="555"/>
      <c r="S380" s="555"/>
      <c r="T380" s="555"/>
      <c r="U380" s="555"/>
      <c r="V380" s="555"/>
      <c r="W380" s="555"/>
      <c r="X380" s="555"/>
      <c r="Y380" s="555"/>
      <c r="Z380" s="556"/>
    </row>
    <row r="381" spans="1:26" x14ac:dyDescent="0.25">
      <c r="A381" s="458"/>
      <c r="B381" s="459"/>
      <c r="C381" s="459"/>
      <c r="D381" s="460"/>
      <c r="E381" s="554"/>
      <c r="F381" s="555"/>
      <c r="G381" s="555"/>
      <c r="H381" s="555"/>
      <c r="I381" s="555"/>
      <c r="J381" s="555"/>
      <c r="K381" s="555"/>
      <c r="L381" s="555"/>
      <c r="M381" s="555"/>
      <c r="N381" s="555"/>
      <c r="O381" s="555"/>
      <c r="P381" s="555"/>
      <c r="Q381" s="555"/>
      <c r="R381" s="555"/>
      <c r="S381" s="555"/>
      <c r="T381" s="555"/>
      <c r="U381" s="555"/>
      <c r="V381" s="555"/>
      <c r="W381" s="555"/>
      <c r="X381" s="555"/>
      <c r="Y381" s="555"/>
      <c r="Z381" s="556"/>
    </row>
    <row r="382" spans="1:26" x14ac:dyDescent="0.25">
      <c r="A382" s="458"/>
      <c r="B382" s="459"/>
      <c r="C382" s="459"/>
      <c r="D382" s="460"/>
      <c r="E382" s="554"/>
      <c r="F382" s="555"/>
      <c r="G382" s="555"/>
      <c r="H382" s="555"/>
      <c r="I382" s="555"/>
      <c r="J382" s="555"/>
      <c r="K382" s="555"/>
      <c r="L382" s="555"/>
      <c r="M382" s="555"/>
      <c r="N382" s="555"/>
      <c r="O382" s="555"/>
      <c r="P382" s="555"/>
      <c r="Q382" s="555"/>
      <c r="R382" s="555"/>
      <c r="S382" s="555"/>
      <c r="T382" s="555"/>
      <c r="U382" s="555"/>
      <c r="V382" s="555"/>
      <c r="W382" s="555"/>
      <c r="X382" s="555"/>
      <c r="Y382" s="555"/>
      <c r="Z382" s="556"/>
    </row>
    <row r="383" spans="1:26" x14ac:dyDescent="0.25">
      <c r="A383" s="458"/>
      <c r="B383" s="459"/>
      <c r="C383" s="459"/>
      <c r="D383" s="460"/>
      <c r="E383" s="554"/>
      <c r="F383" s="555"/>
      <c r="G383" s="555"/>
      <c r="H383" s="555"/>
      <c r="I383" s="555"/>
      <c r="J383" s="555"/>
      <c r="K383" s="555"/>
      <c r="L383" s="555"/>
      <c r="M383" s="555"/>
      <c r="N383" s="555"/>
      <c r="O383" s="555"/>
      <c r="P383" s="555"/>
      <c r="Q383" s="555"/>
      <c r="R383" s="555"/>
      <c r="S383" s="555"/>
      <c r="T383" s="555"/>
      <c r="U383" s="555"/>
      <c r="V383" s="555"/>
      <c r="W383" s="555"/>
      <c r="X383" s="555"/>
      <c r="Y383" s="555"/>
      <c r="Z383" s="556"/>
    </row>
    <row r="384" spans="1:26" x14ac:dyDescent="0.25">
      <c r="A384" s="458"/>
      <c r="B384" s="459"/>
      <c r="C384" s="459"/>
      <c r="D384" s="460"/>
      <c r="E384" s="554"/>
      <c r="F384" s="555"/>
      <c r="G384" s="555"/>
      <c r="H384" s="555"/>
      <c r="I384" s="555"/>
      <c r="J384" s="555"/>
      <c r="K384" s="555"/>
      <c r="L384" s="555"/>
      <c r="M384" s="555"/>
      <c r="N384" s="555"/>
      <c r="O384" s="555"/>
      <c r="P384" s="555"/>
      <c r="Q384" s="555"/>
      <c r="R384" s="555"/>
      <c r="S384" s="555"/>
      <c r="T384" s="555"/>
      <c r="U384" s="555"/>
      <c r="V384" s="555"/>
      <c r="W384" s="555"/>
      <c r="X384" s="555"/>
      <c r="Y384" s="555"/>
      <c r="Z384" s="556"/>
    </row>
    <row r="385" spans="1:26" x14ac:dyDescent="0.25">
      <c r="A385" s="458"/>
      <c r="B385" s="459"/>
      <c r="C385" s="459"/>
      <c r="D385" s="460"/>
      <c r="E385" s="554"/>
      <c r="F385" s="555"/>
      <c r="G385" s="555"/>
      <c r="H385" s="555"/>
      <c r="I385" s="555"/>
      <c r="J385" s="555"/>
      <c r="K385" s="555"/>
      <c r="L385" s="555"/>
      <c r="M385" s="555"/>
      <c r="N385" s="555"/>
      <c r="O385" s="555"/>
      <c r="P385" s="555"/>
      <c r="Q385" s="555"/>
      <c r="R385" s="555"/>
      <c r="S385" s="555"/>
      <c r="T385" s="555"/>
      <c r="U385" s="555"/>
      <c r="V385" s="555"/>
      <c r="W385" s="555"/>
      <c r="X385" s="555"/>
      <c r="Y385" s="555"/>
      <c r="Z385" s="556"/>
    </row>
    <row r="386" spans="1:26" x14ac:dyDescent="0.25">
      <c r="A386" s="458"/>
      <c r="B386" s="459"/>
      <c r="C386" s="459"/>
      <c r="D386" s="460"/>
      <c r="E386" s="554"/>
      <c r="F386" s="555"/>
      <c r="G386" s="555"/>
      <c r="H386" s="555"/>
      <c r="I386" s="555"/>
      <c r="J386" s="555"/>
      <c r="K386" s="555"/>
      <c r="L386" s="555"/>
      <c r="M386" s="555"/>
      <c r="N386" s="555"/>
      <c r="O386" s="555"/>
      <c r="P386" s="555"/>
      <c r="Q386" s="555"/>
      <c r="R386" s="555"/>
      <c r="S386" s="555"/>
      <c r="T386" s="555"/>
      <c r="U386" s="555"/>
      <c r="V386" s="555"/>
      <c r="W386" s="555"/>
      <c r="X386" s="555"/>
      <c r="Y386" s="555"/>
      <c r="Z386" s="556"/>
    </row>
    <row r="387" spans="1:26" x14ac:dyDescent="0.25">
      <c r="A387" s="458"/>
      <c r="B387" s="459"/>
      <c r="C387" s="459"/>
      <c r="D387" s="460"/>
      <c r="E387" s="554"/>
      <c r="F387" s="555"/>
      <c r="G387" s="555"/>
      <c r="H387" s="555"/>
      <c r="I387" s="555"/>
      <c r="J387" s="555"/>
      <c r="K387" s="555"/>
      <c r="L387" s="555"/>
      <c r="M387" s="555"/>
      <c r="N387" s="555"/>
      <c r="O387" s="555"/>
      <c r="P387" s="555"/>
      <c r="Q387" s="555"/>
      <c r="R387" s="555"/>
      <c r="S387" s="555"/>
      <c r="T387" s="555"/>
      <c r="U387" s="555"/>
      <c r="V387" s="555"/>
      <c r="W387" s="555"/>
      <c r="X387" s="555"/>
      <c r="Y387" s="555"/>
      <c r="Z387" s="556"/>
    </row>
    <row r="388" spans="1:26" x14ac:dyDescent="0.25">
      <c r="A388" s="458"/>
      <c r="B388" s="459"/>
      <c r="C388" s="459"/>
      <c r="D388" s="460"/>
      <c r="E388" s="554"/>
      <c r="F388" s="555"/>
      <c r="G388" s="555"/>
      <c r="H388" s="555"/>
      <c r="I388" s="555"/>
      <c r="J388" s="555"/>
      <c r="K388" s="555"/>
      <c r="L388" s="555"/>
      <c r="M388" s="555"/>
      <c r="N388" s="555"/>
      <c r="O388" s="555"/>
      <c r="P388" s="555"/>
      <c r="Q388" s="555"/>
      <c r="R388" s="555"/>
      <c r="S388" s="555"/>
      <c r="T388" s="555"/>
      <c r="U388" s="555"/>
      <c r="V388" s="555"/>
      <c r="W388" s="555"/>
      <c r="X388" s="555"/>
      <c r="Y388" s="555"/>
      <c r="Z388" s="556"/>
    </row>
    <row r="389" spans="1:26" x14ac:dyDescent="0.25">
      <c r="A389" s="458"/>
      <c r="B389" s="459"/>
      <c r="C389" s="459"/>
      <c r="D389" s="460"/>
      <c r="E389" s="554"/>
      <c r="F389" s="555"/>
      <c r="G389" s="555"/>
      <c r="H389" s="555"/>
      <c r="I389" s="555"/>
      <c r="J389" s="555"/>
      <c r="K389" s="555"/>
      <c r="L389" s="555"/>
      <c r="M389" s="555"/>
      <c r="N389" s="555"/>
      <c r="O389" s="555"/>
      <c r="P389" s="555"/>
      <c r="Q389" s="555"/>
      <c r="R389" s="555"/>
      <c r="S389" s="555"/>
      <c r="T389" s="555"/>
      <c r="U389" s="555"/>
      <c r="V389" s="555"/>
      <c r="W389" s="555"/>
      <c r="X389" s="555"/>
      <c r="Y389" s="555"/>
      <c r="Z389" s="556"/>
    </row>
    <row r="390" spans="1:26" x14ac:dyDescent="0.25">
      <c r="A390" s="458"/>
      <c r="B390" s="459"/>
      <c r="C390" s="459"/>
      <c r="D390" s="460"/>
      <c r="E390" s="554"/>
      <c r="F390" s="555"/>
      <c r="G390" s="555"/>
      <c r="H390" s="555"/>
      <c r="I390" s="555"/>
      <c r="J390" s="555"/>
      <c r="K390" s="555"/>
      <c r="L390" s="555"/>
      <c r="M390" s="555"/>
      <c r="N390" s="555"/>
      <c r="O390" s="555"/>
      <c r="P390" s="555"/>
      <c r="Q390" s="555"/>
      <c r="R390" s="555"/>
      <c r="S390" s="555"/>
      <c r="T390" s="555"/>
      <c r="U390" s="555"/>
      <c r="V390" s="555"/>
      <c r="W390" s="555"/>
      <c r="X390" s="555"/>
      <c r="Y390" s="555"/>
      <c r="Z390" s="556"/>
    </row>
    <row r="391" spans="1:26" x14ac:dyDescent="0.25">
      <c r="A391" s="458"/>
      <c r="B391" s="459"/>
      <c r="C391" s="459"/>
      <c r="D391" s="460"/>
      <c r="E391" s="554"/>
      <c r="F391" s="555"/>
      <c r="G391" s="555"/>
      <c r="H391" s="555"/>
      <c r="I391" s="555"/>
      <c r="J391" s="555"/>
      <c r="K391" s="555"/>
      <c r="L391" s="555"/>
      <c r="M391" s="555"/>
      <c r="N391" s="555"/>
      <c r="O391" s="555"/>
      <c r="P391" s="555"/>
      <c r="Q391" s="555"/>
      <c r="R391" s="555"/>
      <c r="S391" s="555"/>
      <c r="T391" s="555"/>
      <c r="U391" s="555"/>
      <c r="V391" s="555"/>
      <c r="W391" s="555"/>
      <c r="X391" s="555"/>
      <c r="Y391" s="555"/>
      <c r="Z391" s="556"/>
    </row>
    <row r="392" spans="1:26" x14ac:dyDescent="0.25">
      <c r="A392" s="458"/>
      <c r="B392" s="459"/>
      <c r="C392" s="459"/>
      <c r="D392" s="460"/>
      <c r="E392" s="554"/>
      <c r="F392" s="555"/>
      <c r="G392" s="555"/>
      <c r="H392" s="555"/>
      <c r="I392" s="555"/>
      <c r="J392" s="555"/>
      <c r="K392" s="555"/>
      <c r="L392" s="555"/>
      <c r="M392" s="555"/>
      <c r="N392" s="555"/>
      <c r="O392" s="555"/>
      <c r="P392" s="555"/>
      <c r="Q392" s="555"/>
      <c r="R392" s="555"/>
      <c r="S392" s="555"/>
      <c r="T392" s="555"/>
      <c r="U392" s="555"/>
      <c r="V392" s="555"/>
      <c r="W392" s="555"/>
      <c r="X392" s="555"/>
      <c r="Y392" s="555"/>
      <c r="Z392" s="556"/>
    </row>
    <row r="393" spans="1:26" x14ac:dyDescent="0.25">
      <c r="A393" s="458"/>
      <c r="B393" s="459"/>
      <c r="C393" s="459"/>
      <c r="D393" s="460"/>
      <c r="E393" s="554"/>
      <c r="F393" s="555"/>
      <c r="G393" s="555"/>
      <c r="H393" s="555"/>
      <c r="I393" s="555"/>
      <c r="J393" s="555"/>
      <c r="K393" s="555"/>
      <c r="L393" s="555"/>
      <c r="M393" s="555"/>
      <c r="N393" s="555"/>
      <c r="O393" s="555"/>
      <c r="P393" s="555"/>
      <c r="Q393" s="555"/>
      <c r="R393" s="555"/>
      <c r="S393" s="555"/>
      <c r="T393" s="555"/>
      <c r="U393" s="555"/>
      <c r="V393" s="555"/>
      <c r="W393" s="555"/>
      <c r="X393" s="555"/>
      <c r="Y393" s="555"/>
      <c r="Z393" s="556"/>
    </row>
    <row r="394" spans="1:26" x14ac:dyDescent="0.25">
      <c r="A394" s="458"/>
      <c r="B394" s="459"/>
      <c r="C394" s="459"/>
      <c r="D394" s="460"/>
      <c r="E394" s="554"/>
      <c r="F394" s="555"/>
      <c r="G394" s="555"/>
      <c r="H394" s="555"/>
      <c r="I394" s="555"/>
      <c r="J394" s="555"/>
      <c r="K394" s="555"/>
      <c r="L394" s="555"/>
      <c r="M394" s="555"/>
      <c r="N394" s="555"/>
      <c r="O394" s="555"/>
      <c r="P394" s="555"/>
      <c r="Q394" s="555"/>
      <c r="R394" s="555"/>
      <c r="S394" s="555"/>
      <c r="T394" s="555"/>
      <c r="U394" s="555"/>
      <c r="V394" s="555"/>
      <c r="W394" s="555"/>
      <c r="X394" s="555"/>
      <c r="Y394" s="555"/>
      <c r="Z394" s="556"/>
    </row>
    <row r="395" spans="1:26" x14ac:dyDescent="0.25">
      <c r="A395" s="458"/>
      <c r="B395" s="459"/>
      <c r="C395" s="459"/>
      <c r="D395" s="460"/>
      <c r="E395" s="554"/>
      <c r="F395" s="555"/>
      <c r="G395" s="555"/>
      <c r="H395" s="555"/>
      <c r="I395" s="555"/>
      <c r="J395" s="555"/>
      <c r="K395" s="555"/>
      <c r="L395" s="555"/>
      <c r="M395" s="555"/>
      <c r="N395" s="555"/>
      <c r="O395" s="555"/>
      <c r="P395" s="555"/>
      <c r="Q395" s="555"/>
      <c r="R395" s="555"/>
      <c r="S395" s="555"/>
      <c r="T395" s="555"/>
      <c r="U395" s="555"/>
      <c r="V395" s="555"/>
      <c r="W395" s="555"/>
      <c r="X395" s="555"/>
      <c r="Y395" s="555"/>
      <c r="Z395" s="556"/>
    </row>
    <row r="396" spans="1:26" x14ac:dyDescent="0.25">
      <c r="A396" s="458"/>
      <c r="B396" s="459"/>
      <c r="C396" s="459"/>
      <c r="D396" s="460"/>
      <c r="E396" s="554"/>
      <c r="F396" s="555"/>
      <c r="G396" s="555"/>
      <c r="H396" s="555"/>
      <c r="I396" s="555"/>
      <c r="J396" s="555"/>
      <c r="K396" s="555"/>
      <c r="L396" s="555"/>
      <c r="M396" s="555"/>
      <c r="N396" s="555"/>
      <c r="O396" s="555"/>
      <c r="P396" s="555"/>
      <c r="Q396" s="555"/>
      <c r="R396" s="555"/>
      <c r="S396" s="555"/>
      <c r="T396" s="555"/>
      <c r="U396" s="555"/>
      <c r="V396" s="555"/>
      <c r="W396" s="555"/>
      <c r="X396" s="555"/>
      <c r="Y396" s="555"/>
      <c r="Z396" s="556"/>
    </row>
    <row r="397" spans="1:26" x14ac:dyDescent="0.25">
      <c r="A397" s="458"/>
      <c r="B397" s="459"/>
      <c r="C397" s="459"/>
      <c r="D397" s="460"/>
      <c r="E397" s="554"/>
      <c r="F397" s="555"/>
      <c r="G397" s="555"/>
      <c r="H397" s="555"/>
      <c r="I397" s="555"/>
      <c r="J397" s="555"/>
      <c r="K397" s="555"/>
      <c r="L397" s="555"/>
      <c r="M397" s="555"/>
      <c r="N397" s="555"/>
      <c r="O397" s="555"/>
      <c r="P397" s="555"/>
      <c r="Q397" s="555"/>
      <c r="R397" s="555"/>
      <c r="S397" s="555"/>
      <c r="T397" s="555"/>
      <c r="U397" s="555"/>
      <c r="V397" s="555"/>
      <c r="W397" s="555"/>
      <c r="X397" s="555"/>
      <c r="Y397" s="555"/>
      <c r="Z397" s="556"/>
    </row>
    <row r="398" spans="1:26" x14ac:dyDescent="0.25">
      <c r="A398" s="458"/>
      <c r="B398" s="459"/>
      <c r="C398" s="459"/>
      <c r="D398" s="460"/>
      <c r="E398" s="554"/>
      <c r="F398" s="555"/>
      <c r="G398" s="555"/>
      <c r="H398" s="555"/>
      <c r="I398" s="555"/>
      <c r="J398" s="555"/>
      <c r="K398" s="555"/>
      <c r="L398" s="555"/>
      <c r="M398" s="555"/>
      <c r="N398" s="555"/>
      <c r="O398" s="555"/>
      <c r="P398" s="555"/>
      <c r="Q398" s="555"/>
      <c r="R398" s="555"/>
      <c r="S398" s="555"/>
      <c r="T398" s="555"/>
      <c r="U398" s="555"/>
      <c r="V398" s="555"/>
      <c r="W398" s="555"/>
      <c r="X398" s="555"/>
      <c r="Y398" s="555"/>
      <c r="Z398" s="556"/>
    </row>
    <row r="399" spans="1:26" x14ac:dyDescent="0.25">
      <c r="A399" s="458"/>
      <c r="B399" s="459"/>
      <c r="C399" s="459"/>
      <c r="D399" s="460"/>
      <c r="E399" s="554"/>
      <c r="F399" s="555"/>
      <c r="G399" s="555"/>
      <c r="H399" s="555"/>
      <c r="I399" s="555"/>
      <c r="J399" s="555"/>
      <c r="K399" s="555"/>
      <c r="L399" s="555"/>
      <c r="M399" s="555"/>
      <c r="N399" s="555"/>
      <c r="O399" s="555"/>
      <c r="P399" s="555"/>
      <c r="Q399" s="555"/>
      <c r="R399" s="555"/>
      <c r="S399" s="555"/>
      <c r="T399" s="555"/>
      <c r="U399" s="555"/>
      <c r="V399" s="555"/>
      <c r="W399" s="555"/>
      <c r="X399" s="555"/>
      <c r="Y399" s="555"/>
      <c r="Z399" s="556"/>
    </row>
    <row r="400" spans="1:26" x14ac:dyDescent="0.25">
      <c r="A400" s="458"/>
      <c r="B400" s="459"/>
      <c r="C400" s="459"/>
      <c r="D400" s="460"/>
      <c r="E400" s="554"/>
      <c r="F400" s="555"/>
      <c r="G400" s="555"/>
      <c r="H400" s="555"/>
      <c r="I400" s="555"/>
      <c r="J400" s="555"/>
      <c r="K400" s="555"/>
      <c r="L400" s="555"/>
      <c r="M400" s="555"/>
      <c r="N400" s="555"/>
      <c r="O400" s="555"/>
      <c r="P400" s="555"/>
      <c r="Q400" s="555"/>
      <c r="R400" s="555"/>
      <c r="S400" s="555"/>
      <c r="T400" s="555"/>
      <c r="U400" s="555"/>
      <c r="V400" s="555"/>
      <c r="W400" s="555"/>
      <c r="X400" s="555"/>
      <c r="Y400" s="555"/>
      <c r="Z400" s="556"/>
    </row>
    <row r="401" spans="1:26" x14ac:dyDescent="0.25">
      <c r="A401" s="458"/>
      <c r="B401" s="459"/>
      <c r="C401" s="459"/>
      <c r="D401" s="460"/>
      <c r="E401" s="554"/>
      <c r="F401" s="555"/>
      <c r="G401" s="555"/>
      <c r="H401" s="555"/>
      <c r="I401" s="555"/>
      <c r="J401" s="555"/>
      <c r="K401" s="555"/>
      <c r="L401" s="555"/>
      <c r="M401" s="555"/>
      <c r="N401" s="555"/>
      <c r="O401" s="555"/>
      <c r="P401" s="555"/>
      <c r="Q401" s="555"/>
      <c r="R401" s="555"/>
      <c r="S401" s="555"/>
      <c r="T401" s="555"/>
      <c r="U401" s="555"/>
      <c r="V401" s="555"/>
      <c r="W401" s="555"/>
      <c r="X401" s="555"/>
      <c r="Y401" s="555"/>
      <c r="Z401" s="556"/>
    </row>
    <row r="402" spans="1:26" x14ac:dyDescent="0.25">
      <c r="A402" s="458"/>
      <c r="B402" s="459"/>
      <c r="C402" s="459"/>
      <c r="D402" s="460"/>
      <c r="E402" s="554"/>
      <c r="F402" s="555"/>
      <c r="G402" s="555"/>
      <c r="H402" s="555"/>
      <c r="I402" s="555"/>
      <c r="J402" s="555"/>
      <c r="K402" s="555"/>
      <c r="L402" s="555"/>
      <c r="M402" s="555"/>
      <c r="N402" s="555"/>
      <c r="O402" s="555"/>
      <c r="P402" s="555"/>
      <c r="Q402" s="555"/>
      <c r="R402" s="555"/>
      <c r="S402" s="555"/>
      <c r="T402" s="555"/>
      <c r="U402" s="555"/>
      <c r="V402" s="555"/>
      <c r="W402" s="555"/>
      <c r="X402" s="555"/>
      <c r="Y402" s="555"/>
      <c r="Z402" s="556"/>
    </row>
    <row r="403" spans="1:26" x14ac:dyDescent="0.25">
      <c r="A403" s="458"/>
      <c r="B403" s="459"/>
      <c r="C403" s="459"/>
      <c r="D403" s="460"/>
      <c r="E403" s="554"/>
      <c r="F403" s="555"/>
      <c r="G403" s="555"/>
      <c r="H403" s="555"/>
      <c r="I403" s="555"/>
      <c r="J403" s="555"/>
      <c r="K403" s="555"/>
      <c r="L403" s="555"/>
      <c r="M403" s="555"/>
      <c r="N403" s="555"/>
      <c r="O403" s="555"/>
      <c r="P403" s="555"/>
      <c r="Q403" s="555"/>
      <c r="R403" s="555"/>
      <c r="S403" s="555"/>
      <c r="T403" s="555"/>
      <c r="U403" s="555"/>
      <c r="V403" s="555"/>
      <c r="W403" s="555"/>
      <c r="X403" s="555"/>
      <c r="Y403" s="555"/>
      <c r="Z403" s="556"/>
    </row>
    <row r="404" spans="1:26" x14ac:dyDescent="0.25">
      <c r="A404" s="458"/>
      <c r="B404" s="459"/>
      <c r="C404" s="459"/>
      <c r="D404" s="460"/>
      <c r="E404" s="554"/>
      <c r="F404" s="555"/>
      <c r="G404" s="555"/>
      <c r="H404" s="555"/>
      <c r="I404" s="555"/>
      <c r="J404" s="555"/>
      <c r="K404" s="555"/>
      <c r="L404" s="555"/>
      <c r="M404" s="555"/>
      <c r="N404" s="555"/>
      <c r="O404" s="555"/>
      <c r="P404" s="555"/>
      <c r="Q404" s="555"/>
      <c r="R404" s="555"/>
      <c r="S404" s="555"/>
      <c r="T404" s="555"/>
      <c r="U404" s="555"/>
      <c r="V404" s="555"/>
      <c r="W404" s="555"/>
      <c r="X404" s="555"/>
      <c r="Y404" s="555"/>
      <c r="Z404" s="556"/>
    </row>
    <row r="405" spans="1:26" ht="15" customHeight="1" x14ac:dyDescent="0.25">
      <c r="A405" s="619"/>
      <c r="B405" s="620"/>
      <c r="C405" s="620"/>
      <c r="D405" s="621"/>
      <c r="E405" s="557"/>
      <c r="F405" s="558"/>
      <c r="G405" s="558"/>
      <c r="H405" s="558"/>
      <c r="I405" s="558"/>
      <c r="J405" s="558"/>
      <c r="K405" s="558"/>
      <c r="L405" s="558"/>
      <c r="M405" s="558"/>
      <c r="N405" s="558"/>
      <c r="O405" s="558"/>
      <c r="P405" s="558"/>
      <c r="Q405" s="558"/>
      <c r="R405" s="558"/>
      <c r="S405" s="558"/>
      <c r="T405" s="558"/>
      <c r="U405" s="558"/>
      <c r="V405" s="558"/>
      <c r="W405" s="558"/>
      <c r="X405" s="558"/>
      <c r="Y405" s="558"/>
      <c r="Z405" s="559"/>
    </row>
    <row r="406" spans="1:26" ht="15" customHeight="1" x14ac:dyDescent="0.25">
      <c r="A406" s="455" t="s">
        <v>54</v>
      </c>
      <c r="B406" s="456"/>
      <c r="C406" s="456"/>
      <c r="D406" s="457"/>
      <c r="E406" s="638" t="s">
        <v>405</v>
      </c>
      <c r="F406" s="639"/>
      <c r="G406" s="639"/>
      <c r="H406" s="639"/>
      <c r="I406" s="639"/>
      <c r="J406" s="639"/>
      <c r="K406" s="639"/>
      <c r="L406" s="639"/>
      <c r="M406" s="639"/>
      <c r="N406" s="639"/>
      <c r="O406" s="639"/>
      <c r="P406" s="639"/>
      <c r="Q406" s="639"/>
      <c r="R406" s="639"/>
      <c r="S406" s="639"/>
      <c r="T406" s="639"/>
      <c r="U406" s="639"/>
      <c r="V406" s="639"/>
      <c r="W406" s="639"/>
      <c r="X406" s="639"/>
      <c r="Y406" s="639"/>
      <c r="Z406" s="640"/>
    </row>
    <row r="407" spans="1:26" ht="15" customHeight="1" x14ac:dyDescent="0.25">
      <c r="A407" s="458"/>
      <c r="B407" s="459"/>
      <c r="C407" s="459"/>
      <c r="D407" s="460"/>
      <c r="E407" s="554"/>
      <c r="F407" s="641"/>
      <c r="G407" s="641"/>
      <c r="H407" s="641"/>
      <c r="I407" s="641"/>
      <c r="J407" s="641"/>
      <c r="K407" s="641"/>
      <c r="L407" s="641"/>
      <c r="M407" s="641"/>
      <c r="N407" s="641"/>
      <c r="O407" s="641"/>
      <c r="P407" s="641"/>
      <c r="Q407" s="641"/>
      <c r="R407" s="641"/>
      <c r="S407" s="641"/>
      <c r="T407" s="641"/>
      <c r="U407" s="641"/>
      <c r="V407" s="641"/>
      <c r="W407" s="641"/>
      <c r="X407" s="641"/>
      <c r="Y407" s="641"/>
      <c r="Z407" s="642"/>
    </row>
    <row r="408" spans="1:26" ht="15" customHeight="1" x14ac:dyDescent="0.25">
      <c r="A408" s="458"/>
      <c r="B408" s="459"/>
      <c r="C408" s="459"/>
      <c r="D408" s="460"/>
      <c r="E408" s="554"/>
      <c r="F408" s="641"/>
      <c r="G408" s="641"/>
      <c r="H408" s="641"/>
      <c r="I408" s="641"/>
      <c r="J408" s="641"/>
      <c r="K408" s="641"/>
      <c r="L408" s="641"/>
      <c r="M408" s="641"/>
      <c r="N408" s="641"/>
      <c r="O408" s="641"/>
      <c r="P408" s="641"/>
      <c r="Q408" s="641"/>
      <c r="R408" s="641"/>
      <c r="S408" s="641"/>
      <c r="T408" s="641"/>
      <c r="U408" s="641"/>
      <c r="V408" s="641"/>
      <c r="W408" s="641"/>
      <c r="X408" s="641"/>
      <c r="Y408" s="641"/>
      <c r="Z408" s="642"/>
    </row>
    <row r="409" spans="1:26" ht="15" customHeight="1" x14ac:dyDescent="0.25">
      <c r="A409" s="458"/>
      <c r="B409" s="459"/>
      <c r="C409" s="459"/>
      <c r="D409" s="460"/>
      <c r="E409" s="554"/>
      <c r="F409" s="641"/>
      <c r="G409" s="641"/>
      <c r="H409" s="641"/>
      <c r="I409" s="641"/>
      <c r="J409" s="641"/>
      <c r="K409" s="641"/>
      <c r="L409" s="641"/>
      <c r="M409" s="641"/>
      <c r="N409" s="641"/>
      <c r="O409" s="641"/>
      <c r="P409" s="641"/>
      <c r="Q409" s="641"/>
      <c r="R409" s="641"/>
      <c r="S409" s="641"/>
      <c r="T409" s="641"/>
      <c r="U409" s="641"/>
      <c r="V409" s="641"/>
      <c r="W409" s="641"/>
      <c r="X409" s="641"/>
      <c r="Y409" s="641"/>
      <c r="Z409" s="642"/>
    </row>
    <row r="410" spans="1:26" ht="15" customHeight="1" x14ac:dyDescent="0.25">
      <c r="A410" s="458"/>
      <c r="B410" s="459"/>
      <c r="C410" s="459"/>
      <c r="D410" s="460"/>
      <c r="E410" s="554"/>
      <c r="F410" s="641"/>
      <c r="G410" s="641"/>
      <c r="H410" s="641"/>
      <c r="I410" s="641"/>
      <c r="J410" s="641"/>
      <c r="K410" s="641"/>
      <c r="L410" s="641"/>
      <c r="M410" s="641"/>
      <c r="N410" s="641"/>
      <c r="O410" s="641"/>
      <c r="P410" s="641"/>
      <c r="Q410" s="641"/>
      <c r="R410" s="641"/>
      <c r="S410" s="641"/>
      <c r="T410" s="641"/>
      <c r="U410" s="641"/>
      <c r="V410" s="641"/>
      <c r="W410" s="641"/>
      <c r="X410" s="641"/>
      <c r="Y410" s="641"/>
      <c r="Z410" s="642"/>
    </row>
    <row r="411" spans="1:26" ht="15" customHeight="1" x14ac:dyDescent="0.25">
      <c r="A411" s="458"/>
      <c r="B411" s="459"/>
      <c r="C411" s="459"/>
      <c r="D411" s="460"/>
      <c r="E411" s="554"/>
      <c r="F411" s="641"/>
      <c r="G411" s="641"/>
      <c r="H411" s="641"/>
      <c r="I411" s="641"/>
      <c r="J411" s="641"/>
      <c r="K411" s="641"/>
      <c r="L411" s="641"/>
      <c r="M411" s="641"/>
      <c r="N411" s="641"/>
      <c r="O411" s="641"/>
      <c r="P411" s="641"/>
      <c r="Q411" s="641"/>
      <c r="R411" s="641"/>
      <c r="S411" s="641"/>
      <c r="T411" s="641"/>
      <c r="U411" s="641"/>
      <c r="V411" s="641"/>
      <c r="W411" s="641"/>
      <c r="X411" s="641"/>
      <c r="Y411" s="641"/>
      <c r="Z411" s="642"/>
    </row>
    <row r="412" spans="1:26" ht="15" customHeight="1" x14ac:dyDescent="0.25">
      <c r="A412" s="458"/>
      <c r="B412" s="459"/>
      <c r="C412" s="459"/>
      <c r="D412" s="460"/>
      <c r="E412" s="554"/>
      <c r="F412" s="641"/>
      <c r="G412" s="641"/>
      <c r="H412" s="641"/>
      <c r="I412" s="641"/>
      <c r="J412" s="641"/>
      <c r="K412" s="641"/>
      <c r="L412" s="641"/>
      <c r="M412" s="641"/>
      <c r="N412" s="641"/>
      <c r="O412" s="641"/>
      <c r="P412" s="641"/>
      <c r="Q412" s="641"/>
      <c r="R412" s="641"/>
      <c r="S412" s="641"/>
      <c r="T412" s="641"/>
      <c r="U412" s="641"/>
      <c r="V412" s="641"/>
      <c r="W412" s="641"/>
      <c r="X412" s="641"/>
      <c r="Y412" s="641"/>
      <c r="Z412" s="642"/>
    </row>
    <row r="413" spans="1:26" ht="15" customHeight="1" x14ac:dyDescent="0.25">
      <c r="A413" s="458"/>
      <c r="B413" s="459"/>
      <c r="C413" s="459"/>
      <c r="D413" s="460"/>
      <c r="E413" s="554"/>
      <c r="F413" s="641"/>
      <c r="G413" s="641"/>
      <c r="H413" s="641"/>
      <c r="I413" s="641"/>
      <c r="J413" s="641"/>
      <c r="K413" s="641"/>
      <c r="L413" s="641"/>
      <c r="M413" s="641"/>
      <c r="N413" s="641"/>
      <c r="O413" s="641"/>
      <c r="P413" s="641"/>
      <c r="Q413" s="641"/>
      <c r="R413" s="641"/>
      <c r="S413" s="641"/>
      <c r="T413" s="641"/>
      <c r="U413" s="641"/>
      <c r="V413" s="641"/>
      <c r="W413" s="641"/>
      <c r="X413" s="641"/>
      <c r="Y413" s="641"/>
      <c r="Z413" s="642"/>
    </row>
    <row r="414" spans="1:26" ht="15" customHeight="1" x14ac:dyDescent="0.25">
      <c r="A414" s="458"/>
      <c r="B414" s="459"/>
      <c r="C414" s="459"/>
      <c r="D414" s="460"/>
      <c r="E414" s="554"/>
      <c r="F414" s="641"/>
      <c r="G414" s="641"/>
      <c r="H414" s="641"/>
      <c r="I414" s="641"/>
      <c r="J414" s="641"/>
      <c r="K414" s="641"/>
      <c r="L414" s="641"/>
      <c r="M414" s="641"/>
      <c r="N414" s="641"/>
      <c r="O414" s="641"/>
      <c r="P414" s="641"/>
      <c r="Q414" s="641"/>
      <c r="R414" s="641"/>
      <c r="S414" s="641"/>
      <c r="T414" s="641"/>
      <c r="U414" s="641"/>
      <c r="V414" s="641"/>
      <c r="W414" s="641"/>
      <c r="X414" s="641"/>
      <c r="Y414" s="641"/>
      <c r="Z414" s="642"/>
    </row>
    <row r="415" spans="1:26" ht="15" customHeight="1" x14ac:dyDescent="0.25">
      <c r="A415" s="458"/>
      <c r="B415" s="459"/>
      <c r="C415" s="459"/>
      <c r="D415" s="460"/>
      <c r="E415" s="554"/>
      <c r="F415" s="641"/>
      <c r="G415" s="641"/>
      <c r="H415" s="641"/>
      <c r="I415" s="641"/>
      <c r="J415" s="641"/>
      <c r="K415" s="641"/>
      <c r="L415" s="641"/>
      <c r="M415" s="641"/>
      <c r="N415" s="641"/>
      <c r="O415" s="641"/>
      <c r="P415" s="641"/>
      <c r="Q415" s="641"/>
      <c r="R415" s="641"/>
      <c r="S415" s="641"/>
      <c r="T415" s="641"/>
      <c r="U415" s="641"/>
      <c r="V415" s="641"/>
      <c r="W415" s="641"/>
      <c r="X415" s="641"/>
      <c r="Y415" s="641"/>
      <c r="Z415" s="642"/>
    </row>
    <row r="416" spans="1:26" ht="15" customHeight="1" x14ac:dyDescent="0.25">
      <c r="A416" s="458"/>
      <c r="B416" s="459"/>
      <c r="C416" s="459"/>
      <c r="D416" s="460"/>
      <c r="E416" s="554"/>
      <c r="F416" s="641"/>
      <c r="G416" s="641"/>
      <c r="H416" s="641"/>
      <c r="I416" s="641"/>
      <c r="J416" s="641"/>
      <c r="K416" s="641"/>
      <c r="L416" s="641"/>
      <c r="M416" s="641"/>
      <c r="N416" s="641"/>
      <c r="O416" s="641"/>
      <c r="P416" s="641"/>
      <c r="Q416" s="641"/>
      <c r="R416" s="641"/>
      <c r="S416" s="641"/>
      <c r="T416" s="641"/>
      <c r="U416" s="641"/>
      <c r="V416" s="641"/>
      <c r="W416" s="641"/>
      <c r="X416" s="641"/>
      <c r="Y416" s="641"/>
      <c r="Z416" s="642"/>
    </row>
    <row r="417" spans="1:26" ht="15" customHeight="1" x14ac:dyDescent="0.25">
      <c r="A417" s="458"/>
      <c r="B417" s="459"/>
      <c r="C417" s="459"/>
      <c r="D417" s="460"/>
      <c r="E417" s="554"/>
      <c r="F417" s="641"/>
      <c r="G417" s="641"/>
      <c r="H417" s="641"/>
      <c r="I417" s="641"/>
      <c r="J417" s="641"/>
      <c r="K417" s="641"/>
      <c r="L417" s="641"/>
      <c r="M417" s="641"/>
      <c r="N417" s="641"/>
      <c r="O417" s="641"/>
      <c r="P417" s="641"/>
      <c r="Q417" s="641"/>
      <c r="R417" s="641"/>
      <c r="S417" s="641"/>
      <c r="T417" s="641"/>
      <c r="U417" s="641"/>
      <c r="V417" s="641"/>
      <c r="W417" s="641"/>
      <c r="X417" s="641"/>
      <c r="Y417" s="641"/>
      <c r="Z417" s="642"/>
    </row>
    <row r="418" spans="1:26" ht="15" customHeight="1" x14ac:dyDescent="0.25">
      <c r="A418" s="458"/>
      <c r="B418" s="459"/>
      <c r="C418" s="459"/>
      <c r="D418" s="460"/>
      <c r="E418" s="554"/>
      <c r="F418" s="641"/>
      <c r="G418" s="641"/>
      <c r="H418" s="641"/>
      <c r="I418" s="641"/>
      <c r="J418" s="641"/>
      <c r="K418" s="641"/>
      <c r="L418" s="641"/>
      <c r="M418" s="641"/>
      <c r="N418" s="641"/>
      <c r="O418" s="641"/>
      <c r="P418" s="641"/>
      <c r="Q418" s="641"/>
      <c r="R418" s="641"/>
      <c r="S418" s="641"/>
      <c r="T418" s="641"/>
      <c r="U418" s="641"/>
      <c r="V418" s="641"/>
      <c r="W418" s="641"/>
      <c r="X418" s="641"/>
      <c r="Y418" s="641"/>
      <c r="Z418" s="642"/>
    </row>
    <row r="419" spans="1:26" ht="15" customHeight="1" x14ac:dyDescent="0.25">
      <c r="A419" s="458"/>
      <c r="B419" s="459"/>
      <c r="C419" s="459"/>
      <c r="D419" s="460"/>
      <c r="E419" s="554"/>
      <c r="F419" s="641"/>
      <c r="G419" s="641"/>
      <c r="H419" s="641"/>
      <c r="I419" s="641"/>
      <c r="J419" s="641"/>
      <c r="K419" s="641"/>
      <c r="L419" s="641"/>
      <c r="M419" s="641"/>
      <c r="N419" s="641"/>
      <c r="O419" s="641"/>
      <c r="P419" s="641"/>
      <c r="Q419" s="641"/>
      <c r="R419" s="641"/>
      <c r="S419" s="641"/>
      <c r="T419" s="641"/>
      <c r="U419" s="641"/>
      <c r="V419" s="641"/>
      <c r="W419" s="641"/>
      <c r="X419" s="641"/>
      <c r="Y419" s="641"/>
      <c r="Z419" s="642"/>
    </row>
    <row r="420" spans="1:26" ht="15" customHeight="1" x14ac:dyDescent="0.25">
      <c r="A420" s="458"/>
      <c r="B420" s="459"/>
      <c r="C420" s="459"/>
      <c r="D420" s="460"/>
      <c r="E420" s="554"/>
      <c r="F420" s="641"/>
      <c r="G420" s="641"/>
      <c r="H420" s="641"/>
      <c r="I420" s="641"/>
      <c r="J420" s="641"/>
      <c r="K420" s="641"/>
      <c r="L420" s="641"/>
      <c r="M420" s="641"/>
      <c r="N420" s="641"/>
      <c r="O420" s="641"/>
      <c r="P420" s="641"/>
      <c r="Q420" s="641"/>
      <c r="R420" s="641"/>
      <c r="S420" s="641"/>
      <c r="T420" s="641"/>
      <c r="U420" s="641"/>
      <c r="V420" s="641"/>
      <c r="W420" s="641"/>
      <c r="X420" s="641"/>
      <c r="Y420" s="641"/>
      <c r="Z420" s="642"/>
    </row>
    <row r="421" spans="1:26" ht="15" customHeight="1" x14ac:dyDescent="0.25">
      <c r="A421" s="458"/>
      <c r="B421" s="459"/>
      <c r="C421" s="459"/>
      <c r="D421" s="460"/>
      <c r="E421" s="554"/>
      <c r="F421" s="641"/>
      <c r="G421" s="641"/>
      <c r="H421" s="641"/>
      <c r="I421" s="641"/>
      <c r="J421" s="641"/>
      <c r="K421" s="641"/>
      <c r="L421" s="641"/>
      <c r="M421" s="641"/>
      <c r="N421" s="641"/>
      <c r="O421" s="641"/>
      <c r="P421" s="641"/>
      <c r="Q421" s="641"/>
      <c r="R421" s="641"/>
      <c r="S421" s="641"/>
      <c r="T421" s="641"/>
      <c r="U421" s="641"/>
      <c r="V421" s="641"/>
      <c r="W421" s="641"/>
      <c r="X421" s="641"/>
      <c r="Y421" s="641"/>
      <c r="Z421" s="642"/>
    </row>
    <row r="422" spans="1:26" ht="15" customHeight="1" x14ac:dyDescent="0.25">
      <c r="A422" s="458"/>
      <c r="B422" s="459"/>
      <c r="C422" s="459"/>
      <c r="D422" s="460"/>
      <c r="E422" s="554"/>
      <c r="F422" s="641"/>
      <c r="G422" s="641"/>
      <c r="H422" s="641"/>
      <c r="I422" s="641"/>
      <c r="J422" s="641"/>
      <c r="K422" s="641"/>
      <c r="L422" s="641"/>
      <c r="M422" s="641"/>
      <c r="N422" s="641"/>
      <c r="O422" s="641"/>
      <c r="P422" s="641"/>
      <c r="Q422" s="641"/>
      <c r="R422" s="641"/>
      <c r="S422" s="641"/>
      <c r="T422" s="641"/>
      <c r="U422" s="641"/>
      <c r="V422" s="641"/>
      <c r="W422" s="641"/>
      <c r="X422" s="641"/>
      <c r="Y422" s="641"/>
      <c r="Z422" s="642"/>
    </row>
    <row r="423" spans="1:26" ht="15" customHeight="1" x14ac:dyDescent="0.25">
      <c r="A423" s="458"/>
      <c r="B423" s="459"/>
      <c r="C423" s="459"/>
      <c r="D423" s="460"/>
      <c r="E423" s="554"/>
      <c r="F423" s="641"/>
      <c r="G423" s="641"/>
      <c r="H423" s="641"/>
      <c r="I423" s="641"/>
      <c r="J423" s="641"/>
      <c r="K423" s="641"/>
      <c r="L423" s="641"/>
      <c r="M423" s="641"/>
      <c r="N423" s="641"/>
      <c r="O423" s="641"/>
      <c r="P423" s="641"/>
      <c r="Q423" s="641"/>
      <c r="R423" s="641"/>
      <c r="S423" s="641"/>
      <c r="T423" s="641"/>
      <c r="U423" s="641"/>
      <c r="V423" s="641"/>
      <c r="W423" s="641"/>
      <c r="X423" s="641"/>
      <c r="Y423" s="641"/>
      <c r="Z423" s="642"/>
    </row>
    <row r="424" spans="1:26" ht="15" customHeight="1" x14ac:dyDescent="0.25">
      <c r="A424" s="458"/>
      <c r="B424" s="459"/>
      <c r="C424" s="459"/>
      <c r="D424" s="460"/>
      <c r="E424" s="554"/>
      <c r="F424" s="641"/>
      <c r="G424" s="641"/>
      <c r="H424" s="641"/>
      <c r="I424" s="641"/>
      <c r="J424" s="641"/>
      <c r="K424" s="641"/>
      <c r="L424" s="641"/>
      <c r="M424" s="641"/>
      <c r="N424" s="641"/>
      <c r="O424" s="641"/>
      <c r="P424" s="641"/>
      <c r="Q424" s="641"/>
      <c r="R424" s="641"/>
      <c r="S424" s="641"/>
      <c r="T424" s="641"/>
      <c r="U424" s="641"/>
      <c r="V424" s="641"/>
      <c r="W424" s="641"/>
      <c r="X424" s="641"/>
      <c r="Y424" s="641"/>
      <c r="Z424" s="642"/>
    </row>
    <row r="425" spans="1:26" ht="15" customHeight="1" x14ac:dyDescent="0.25">
      <c r="A425" s="458"/>
      <c r="B425" s="459"/>
      <c r="C425" s="459"/>
      <c r="D425" s="460"/>
      <c r="E425" s="554"/>
      <c r="F425" s="641"/>
      <c r="G425" s="641"/>
      <c r="H425" s="641"/>
      <c r="I425" s="641"/>
      <c r="J425" s="641"/>
      <c r="K425" s="641"/>
      <c r="L425" s="641"/>
      <c r="M425" s="641"/>
      <c r="N425" s="641"/>
      <c r="O425" s="641"/>
      <c r="P425" s="641"/>
      <c r="Q425" s="641"/>
      <c r="R425" s="641"/>
      <c r="S425" s="641"/>
      <c r="T425" s="641"/>
      <c r="U425" s="641"/>
      <c r="V425" s="641"/>
      <c r="W425" s="641"/>
      <c r="X425" s="641"/>
      <c r="Y425" s="641"/>
      <c r="Z425" s="642"/>
    </row>
    <row r="426" spans="1:26" ht="15" customHeight="1" x14ac:dyDescent="0.25">
      <c r="A426" s="458"/>
      <c r="B426" s="459"/>
      <c r="C426" s="459"/>
      <c r="D426" s="460"/>
      <c r="E426" s="554"/>
      <c r="F426" s="641"/>
      <c r="G426" s="641"/>
      <c r="H426" s="641"/>
      <c r="I426" s="641"/>
      <c r="J426" s="641"/>
      <c r="K426" s="641"/>
      <c r="L426" s="641"/>
      <c r="M426" s="641"/>
      <c r="N426" s="641"/>
      <c r="O426" s="641"/>
      <c r="P426" s="641"/>
      <c r="Q426" s="641"/>
      <c r="R426" s="641"/>
      <c r="S426" s="641"/>
      <c r="T426" s="641"/>
      <c r="U426" s="641"/>
      <c r="V426" s="641"/>
      <c r="W426" s="641"/>
      <c r="X426" s="641"/>
      <c r="Y426" s="641"/>
      <c r="Z426" s="642"/>
    </row>
    <row r="427" spans="1:26" x14ac:dyDescent="0.25">
      <c r="A427" s="619"/>
      <c r="B427" s="620"/>
      <c r="C427" s="620"/>
      <c r="D427" s="621"/>
      <c r="E427" s="647"/>
      <c r="F427" s="644"/>
      <c r="G427" s="644"/>
      <c r="H427" s="644"/>
      <c r="I427" s="644"/>
      <c r="J427" s="644"/>
      <c r="K427" s="644"/>
      <c r="L427" s="644"/>
      <c r="M427" s="644"/>
      <c r="N427" s="644"/>
      <c r="O427" s="644"/>
      <c r="P427" s="644"/>
      <c r="Q427" s="644"/>
      <c r="R427" s="644"/>
      <c r="S427" s="644"/>
      <c r="T427" s="644"/>
      <c r="U427" s="644"/>
      <c r="V427" s="644"/>
      <c r="W427" s="644"/>
      <c r="X427" s="644"/>
      <c r="Y427" s="644"/>
      <c r="Z427" s="645"/>
    </row>
    <row r="428" spans="1:26" ht="15.75" customHeight="1" x14ac:dyDescent="0.25">
      <c r="A428" s="455" t="s">
        <v>55</v>
      </c>
      <c r="B428" s="456"/>
      <c r="C428" s="456"/>
      <c r="D428" s="457"/>
      <c r="E428" s="541" t="s">
        <v>406</v>
      </c>
      <c r="F428" s="456"/>
      <c r="G428" s="456"/>
      <c r="H428" s="456"/>
      <c r="I428" s="456"/>
      <c r="J428" s="456"/>
      <c r="K428" s="456"/>
      <c r="L428" s="456"/>
      <c r="M428" s="456"/>
      <c r="N428" s="456"/>
      <c r="O428" s="456"/>
      <c r="P428" s="456"/>
      <c r="Q428" s="456"/>
      <c r="R428" s="456"/>
      <c r="S428" s="456"/>
      <c r="T428" s="456"/>
      <c r="U428" s="456"/>
      <c r="V428" s="456"/>
      <c r="W428" s="456"/>
      <c r="X428" s="456"/>
      <c r="Y428" s="456"/>
      <c r="Z428" s="457"/>
    </row>
    <row r="429" spans="1:26" ht="15.75" customHeight="1" x14ac:dyDescent="0.25">
      <c r="A429" s="619"/>
      <c r="B429" s="620"/>
      <c r="C429" s="620"/>
      <c r="D429" s="621"/>
      <c r="E429" s="619"/>
      <c r="F429" s="620"/>
      <c r="G429" s="620"/>
      <c r="H429" s="620"/>
      <c r="I429" s="620"/>
      <c r="J429" s="620"/>
      <c r="K429" s="620"/>
      <c r="L429" s="620"/>
      <c r="M429" s="620"/>
      <c r="N429" s="620"/>
      <c r="O429" s="620"/>
      <c r="P429" s="620"/>
      <c r="Q429" s="620"/>
      <c r="R429" s="620"/>
      <c r="S429" s="620"/>
      <c r="T429" s="620"/>
      <c r="U429" s="620"/>
      <c r="V429" s="620"/>
      <c r="W429" s="620"/>
      <c r="X429" s="620"/>
      <c r="Y429" s="620"/>
      <c r="Z429" s="621"/>
    </row>
    <row r="430" spans="1:26" ht="15.75" customHeight="1" x14ac:dyDescent="0.25">
      <c r="A430" s="455" t="s">
        <v>56</v>
      </c>
      <c r="B430" s="456"/>
      <c r="C430" s="456"/>
      <c r="D430" s="457"/>
      <c r="E430" s="638" t="s">
        <v>407</v>
      </c>
      <c r="F430" s="639"/>
      <c r="G430" s="639"/>
      <c r="H430" s="639"/>
      <c r="I430" s="639"/>
      <c r="J430" s="639"/>
      <c r="K430" s="639"/>
      <c r="L430" s="639"/>
      <c r="M430" s="639"/>
      <c r="N430" s="639"/>
      <c r="O430" s="639"/>
      <c r="P430" s="639"/>
      <c r="Q430" s="639"/>
      <c r="R430" s="639"/>
      <c r="S430" s="639"/>
      <c r="T430" s="639"/>
      <c r="U430" s="639"/>
      <c r="V430" s="639"/>
      <c r="W430" s="639"/>
      <c r="X430" s="639"/>
      <c r="Y430" s="639"/>
      <c r="Z430" s="640"/>
    </row>
    <row r="431" spans="1:26" ht="15.75" customHeight="1" x14ac:dyDescent="0.25">
      <c r="A431" s="458"/>
      <c r="B431" s="459"/>
      <c r="C431" s="459"/>
      <c r="D431" s="460"/>
      <c r="E431" s="554"/>
      <c r="F431" s="641"/>
      <c r="G431" s="641"/>
      <c r="H431" s="641"/>
      <c r="I431" s="641"/>
      <c r="J431" s="641"/>
      <c r="K431" s="641"/>
      <c r="L431" s="641"/>
      <c r="M431" s="641"/>
      <c r="N431" s="641"/>
      <c r="O431" s="641"/>
      <c r="P431" s="641"/>
      <c r="Q431" s="641"/>
      <c r="R431" s="641"/>
      <c r="S431" s="641"/>
      <c r="T431" s="641"/>
      <c r="U431" s="641"/>
      <c r="V431" s="641"/>
      <c r="W431" s="641"/>
      <c r="X431" s="641"/>
      <c r="Y431" s="641"/>
      <c r="Z431" s="642"/>
    </row>
    <row r="432" spans="1:26" ht="15.75" customHeight="1" x14ac:dyDescent="0.25">
      <c r="A432" s="458"/>
      <c r="B432" s="459"/>
      <c r="C432" s="459"/>
      <c r="D432" s="460"/>
      <c r="E432" s="554"/>
      <c r="F432" s="641"/>
      <c r="G432" s="641"/>
      <c r="H432" s="641"/>
      <c r="I432" s="641"/>
      <c r="J432" s="641"/>
      <c r="K432" s="641"/>
      <c r="L432" s="641"/>
      <c r="M432" s="641"/>
      <c r="N432" s="641"/>
      <c r="O432" s="641"/>
      <c r="P432" s="641"/>
      <c r="Q432" s="641"/>
      <c r="R432" s="641"/>
      <c r="S432" s="641"/>
      <c r="T432" s="641"/>
      <c r="U432" s="641"/>
      <c r="V432" s="641"/>
      <c r="W432" s="641"/>
      <c r="X432" s="641"/>
      <c r="Y432" s="641"/>
      <c r="Z432" s="642"/>
    </row>
    <row r="433" spans="1:26" ht="15.75" customHeight="1" x14ac:dyDescent="0.25">
      <c r="A433" s="458"/>
      <c r="B433" s="459"/>
      <c r="C433" s="459"/>
      <c r="D433" s="460"/>
      <c r="E433" s="554"/>
      <c r="F433" s="641"/>
      <c r="G433" s="641"/>
      <c r="H433" s="641"/>
      <c r="I433" s="641"/>
      <c r="J433" s="641"/>
      <c r="K433" s="641"/>
      <c r="L433" s="641"/>
      <c r="M433" s="641"/>
      <c r="N433" s="641"/>
      <c r="O433" s="641"/>
      <c r="P433" s="641"/>
      <c r="Q433" s="641"/>
      <c r="R433" s="641"/>
      <c r="S433" s="641"/>
      <c r="T433" s="641"/>
      <c r="U433" s="641"/>
      <c r="V433" s="641"/>
      <c r="W433" s="641"/>
      <c r="X433" s="641"/>
      <c r="Y433" s="641"/>
      <c r="Z433" s="642"/>
    </row>
    <row r="434" spans="1:26" ht="15.75" customHeight="1" x14ac:dyDescent="0.25">
      <c r="A434" s="458"/>
      <c r="B434" s="459"/>
      <c r="C434" s="459"/>
      <c r="D434" s="460"/>
      <c r="E434" s="554"/>
      <c r="F434" s="641"/>
      <c r="G434" s="641"/>
      <c r="H434" s="641"/>
      <c r="I434" s="641"/>
      <c r="J434" s="641"/>
      <c r="K434" s="641"/>
      <c r="L434" s="641"/>
      <c r="M434" s="641"/>
      <c r="N434" s="641"/>
      <c r="O434" s="641"/>
      <c r="P434" s="641"/>
      <c r="Q434" s="641"/>
      <c r="R434" s="641"/>
      <c r="S434" s="641"/>
      <c r="T434" s="641"/>
      <c r="U434" s="641"/>
      <c r="V434" s="641"/>
      <c r="W434" s="641"/>
      <c r="X434" s="641"/>
      <c r="Y434" s="641"/>
      <c r="Z434" s="642"/>
    </row>
    <row r="435" spans="1:26" ht="15.75" customHeight="1" x14ac:dyDescent="0.25">
      <c r="A435" s="458"/>
      <c r="B435" s="459"/>
      <c r="C435" s="459"/>
      <c r="D435" s="460"/>
      <c r="E435" s="554"/>
      <c r="F435" s="641"/>
      <c r="G435" s="641"/>
      <c r="H435" s="641"/>
      <c r="I435" s="641"/>
      <c r="J435" s="641"/>
      <c r="K435" s="641"/>
      <c r="L435" s="641"/>
      <c r="M435" s="641"/>
      <c r="N435" s="641"/>
      <c r="O435" s="641"/>
      <c r="P435" s="641"/>
      <c r="Q435" s="641"/>
      <c r="R435" s="641"/>
      <c r="S435" s="641"/>
      <c r="T435" s="641"/>
      <c r="U435" s="641"/>
      <c r="V435" s="641"/>
      <c r="W435" s="641"/>
      <c r="X435" s="641"/>
      <c r="Y435" s="641"/>
      <c r="Z435" s="642"/>
    </row>
    <row r="436" spans="1:26" ht="15.75" customHeight="1" x14ac:dyDescent="0.25">
      <c r="A436" s="458"/>
      <c r="B436" s="459"/>
      <c r="C436" s="459"/>
      <c r="D436" s="460"/>
      <c r="E436" s="554"/>
      <c r="F436" s="641"/>
      <c r="G436" s="641"/>
      <c r="H436" s="641"/>
      <c r="I436" s="641"/>
      <c r="J436" s="641"/>
      <c r="K436" s="641"/>
      <c r="L436" s="641"/>
      <c r="M436" s="641"/>
      <c r="N436" s="641"/>
      <c r="O436" s="641"/>
      <c r="P436" s="641"/>
      <c r="Q436" s="641"/>
      <c r="R436" s="641"/>
      <c r="S436" s="641"/>
      <c r="T436" s="641"/>
      <c r="U436" s="641"/>
      <c r="V436" s="641"/>
      <c r="W436" s="641"/>
      <c r="X436" s="641"/>
      <c r="Y436" s="641"/>
      <c r="Z436" s="642"/>
    </row>
    <row r="437" spans="1:26" ht="15.75" customHeight="1" x14ac:dyDescent="0.25">
      <c r="A437" s="458"/>
      <c r="B437" s="459"/>
      <c r="C437" s="459"/>
      <c r="D437" s="460"/>
      <c r="E437" s="554"/>
      <c r="F437" s="641"/>
      <c r="G437" s="641"/>
      <c r="H437" s="641"/>
      <c r="I437" s="641"/>
      <c r="J437" s="641"/>
      <c r="K437" s="641"/>
      <c r="L437" s="641"/>
      <c r="M437" s="641"/>
      <c r="N437" s="641"/>
      <c r="O437" s="641"/>
      <c r="P437" s="641"/>
      <c r="Q437" s="641"/>
      <c r="R437" s="641"/>
      <c r="S437" s="641"/>
      <c r="T437" s="641"/>
      <c r="U437" s="641"/>
      <c r="V437" s="641"/>
      <c r="W437" s="641"/>
      <c r="X437" s="641"/>
      <c r="Y437" s="641"/>
      <c r="Z437" s="642"/>
    </row>
    <row r="438" spans="1:26" ht="15.75" customHeight="1" x14ac:dyDescent="0.25">
      <c r="A438" s="458"/>
      <c r="B438" s="459"/>
      <c r="C438" s="459"/>
      <c r="D438" s="460"/>
      <c r="E438" s="554"/>
      <c r="F438" s="641"/>
      <c r="G438" s="641"/>
      <c r="H438" s="641"/>
      <c r="I438" s="641"/>
      <c r="J438" s="641"/>
      <c r="K438" s="641"/>
      <c r="L438" s="641"/>
      <c r="M438" s="641"/>
      <c r="N438" s="641"/>
      <c r="O438" s="641"/>
      <c r="P438" s="641"/>
      <c r="Q438" s="641"/>
      <c r="R438" s="641"/>
      <c r="S438" s="641"/>
      <c r="T438" s="641"/>
      <c r="U438" s="641"/>
      <c r="V438" s="641"/>
      <c r="W438" s="641"/>
      <c r="X438" s="641"/>
      <c r="Y438" s="641"/>
      <c r="Z438" s="642"/>
    </row>
    <row r="439" spans="1:26" ht="15.75" customHeight="1" x14ac:dyDescent="0.25">
      <c r="A439" s="458"/>
      <c r="B439" s="459"/>
      <c r="C439" s="459"/>
      <c r="D439" s="460"/>
      <c r="E439" s="554"/>
      <c r="F439" s="641"/>
      <c r="G439" s="641"/>
      <c r="H439" s="641"/>
      <c r="I439" s="641"/>
      <c r="J439" s="641"/>
      <c r="K439" s="641"/>
      <c r="L439" s="641"/>
      <c r="M439" s="641"/>
      <c r="N439" s="641"/>
      <c r="O439" s="641"/>
      <c r="P439" s="641"/>
      <c r="Q439" s="641"/>
      <c r="R439" s="641"/>
      <c r="S439" s="641"/>
      <c r="T439" s="641"/>
      <c r="U439" s="641"/>
      <c r="V439" s="641"/>
      <c r="W439" s="641"/>
      <c r="X439" s="641"/>
      <c r="Y439" s="641"/>
      <c r="Z439" s="642"/>
    </row>
    <row r="440" spans="1:26" ht="15.75" customHeight="1" x14ac:dyDescent="0.25">
      <c r="A440" s="458"/>
      <c r="B440" s="459"/>
      <c r="C440" s="459"/>
      <c r="D440" s="460"/>
      <c r="E440" s="554"/>
      <c r="F440" s="641"/>
      <c r="G440" s="641"/>
      <c r="H440" s="641"/>
      <c r="I440" s="641"/>
      <c r="J440" s="641"/>
      <c r="K440" s="641"/>
      <c r="L440" s="641"/>
      <c r="M440" s="641"/>
      <c r="N440" s="641"/>
      <c r="O440" s="641"/>
      <c r="P440" s="641"/>
      <c r="Q440" s="641"/>
      <c r="R440" s="641"/>
      <c r="S440" s="641"/>
      <c r="T440" s="641"/>
      <c r="U440" s="641"/>
      <c r="V440" s="641"/>
      <c r="W440" s="641"/>
      <c r="X440" s="641"/>
      <c r="Y440" s="641"/>
      <c r="Z440" s="642"/>
    </row>
    <row r="441" spans="1:26" ht="15.75" customHeight="1" x14ac:dyDescent="0.25">
      <c r="A441" s="458"/>
      <c r="B441" s="459"/>
      <c r="C441" s="459"/>
      <c r="D441" s="460"/>
      <c r="E441" s="554"/>
      <c r="F441" s="641"/>
      <c r="G441" s="641"/>
      <c r="H441" s="641"/>
      <c r="I441" s="641"/>
      <c r="J441" s="641"/>
      <c r="K441" s="641"/>
      <c r="L441" s="641"/>
      <c r="M441" s="641"/>
      <c r="N441" s="641"/>
      <c r="O441" s="641"/>
      <c r="P441" s="641"/>
      <c r="Q441" s="641"/>
      <c r="R441" s="641"/>
      <c r="S441" s="641"/>
      <c r="T441" s="641"/>
      <c r="U441" s="641"/>
      <c r="V441" s="641"/>
      <c r="W441" s="641"/>
      <c r="X441" s="641"/>
      <c r="Y441" s="641"/>
      <c r="Z441" s="642"/>
    </row>
    <row r="442" spans="1:26" ht="15.75" customHeight="1" x14ac:dyDescent="0.25">
      <c r="A442" s="458"/>
      <c r="B442" s="459"/>
      <c r="C442" s="459"/>
      <c r="D442" s="460"/>
      <c r="E442" s="554"/>
      <c r="F442" s="641"/>
      <c r="G442" s="641"/>
      <c r="H442" s="641"/>
      <c r="I442" s="641"/>
      <c r="J442" s="641"/>
      <c r="K442" s="641"/>
      <c r="L442" s="641"/>
      <c r="M442" s="641"/>
      <c r="N442" s="641"/>
      <c r="O442" s="641"/>
      <c r="P442" s="641"/>
      <c r="Q442" s="641"/>
      <c r="R442" s="641"/>
      <c r="S442" s="641"/>
      <c r="T442" s="641"/>
      <c r="U442" s="641"/>
      <c r="V442" s="641"/>
      <c r="W442" s="641"/>
      <c r="X442" s="641"/>
      <c r="Y442" s="641"/>
      <c r="Z442" s="642"/>
    </row>
    <row r="443" spans="1:26" ht="15.75" customHeight="1" x14ac:dyDescent="0.25">
      <c r="A443" s="458"/>
      <c r="B443" s="459"/>
      <c r="C443" s="459"/>
      <c r="D443" s="460"/>
      <c r="E443" s="554"/>
      <c r="F443" s="641"/>
      <c r="G443" s="641"/>
      <c r="H443" s="641"/>
      <c r="I443" s="641"/>
      <c r="J443" s="641"/>
      <c r="K443" s="641"/>
      <c r="L443" s="641"/>
      <c r="M443" s="641"/>
      <c r="N443" s="641"/>
      <c r="O443" s="641"/>
      <c r="P443" s="641"/>
      <c r="Q443" s="641"/>
      <c r="R443" s="641"/>
      <c r="S443" s="641"/>
      <c r="T443" s="641"/>
      <c r="U443" s="641"/>
      <c r="V443" s="641"/>
      <c r="W443" s="641"/>
      <c r="X443" s="641"/>
      <c r="Y443" s="641"/>
      <c r="Z443" s="642"/>
    </row>
    <row r="444" spans="1:26" ht="15.75" customHeight="1" x14ac:dyDescent="0.25">
      <c r="A444" s="458"/>
      <c r="B444" s="459"/>
      <c r="C444" s="459"/>
      <c r="D444" s="460"/>
      <c r="E444" s="554"/>
      <c r="F444" s="641"/>
      <c r="G444" s="641"/>
      <c r="H444" s="641"/>
      <c r="I444" s="641"/>
      <c r="J444" s="641"/>
      <c r="K444" s="641"/>
      <c r="L444" s="641"/>
      <c r="M444" s="641"/>
      <c r="N444" s="641"/>
      <c r="O444" s="641"/>
      <c r="P444" s="641"/>
      <c r="Q444" s="641"/>
      <c r="R444" s="641"/>
      <c r="S444" s="641"/>
      <c r="T444" s="641"/>
      <c r="U444" s="641"/>
      <c r="V444" s="641"/>
      <c r="W444" s="641"/>
      <c r="X444" s="641"/>
      <c r="Y444" s="641"/>
      <c r="Z444" s="642"/>
    </row>
    <row r="445" spans="1:26" ht="15.75" customHeight="1" x14ac:dyDescent="0.25">
      <c r="A445" s="458"/>
      <c r="B445" s="459"/>
      <c r="C445" s="459"/>
      <c r="D445" s="460"/>
      <c r="E445" s="554"/>
      <c r="F445" s="641"/>
      <c r="G445" s="641"/>
      <c r="H445" s="641"/>
      <c r="I445" s="641"/>
      <c r="J445" s="641"/>
      <c r="K445" s="641"/>
      <c r="L445" s="641"/>
      <c r="M445" s="641"/>
      <c r="N445" s="641"/>
      <c r="O445" s="641"/>
      <c r="P445" s="641"/>
      <c r="Q445" s="641"/>
      <c r="R445" s="641"/>
      <c r="S445" s="641"/>
      <c r="T445" s="641"/>
      <c r="U445" s="641"/>
      <c r="V445" s="641"/>
      <c r="W445" s="641"/>
      <c r="X445" s="641"/>
      <c r="Y445" s="641"/>
      <c r="Z445" s="642"/>
    </row>
    <row r="446" spans="1:26" ht="15.75" customHeight="1" x14ac:dyDescent="0.25">
      <c r="A446" s="458"/>
      <c r="B446" s="459"/>
      <c r="C446" s="459"/>
      <c r="D446" s="460"/>
      <c r="E446" s="554"/>
      <c r="F446" s="641"/>
      <c r="G446" s="641"/>
      <c r="H446" s="641"/>
      <c r="I446" s="641"/>
      <c r="J446" s="641"/>
      <c r="K446" s="641"/>
      <c r="L446" s="641"/>
      <c r="M446" s="641"/>
      <c r="N446" s="641"/>
      <c r="O446" s="641"/>
      <c r="P446" s="641"/>
      <c r="Q446" s="641"/>
      <c r="R446" s="641"/>
      <c r="S446" s="641"/>
      <c r="T446" s="641"/>
      <c r="U446" s="641"/>
      <c r="V446" s="641"/>
      <c r="W446" s="641"/>
      <c r="X446" s="641"/>
      <c r="Y446" s="641"/>
      <c r="Z446" s="642"/>
    </row>
    <row r="447" spans="1:26" ht="15.75" customHeight="1" x14ac:dyDescent="0.25">
      <c r="A447" s="458"/>
      <c r="B447" s="459"/>
      <c r="C447" s="459"/>
      <c r="D447" s="460"/>
      <c r="E447" s="554"/>
      <c r="F447" s="641"/>
      <c r="G447" s="641"/>
      <c r="H447" s="641"/>
      <c r="I447" s="641"/>
      <c r="J447" s="641"/>
      <c r="K447" s="641"/>
      <c r="L447" s="641"/>
      <c r="M447" s="641"/>
      <c r="N447" s="641"/>
      <c r="O447" s="641"/>
      <c r="P447" s="641"/>
      <c r="Q447" s="641"/>
      <c r="R447" s="641"/>
      <c r="S447" s="641"/>
      <c r="T447" s="641"/>
      <c r="U447" s="641"/>
      <c r="V447" s="641"/>
      <c r="W447" s="641"/>
      <c r="X447" s="641"/>
      <c r="Y447" s="641"/>
      <c r="Z447" s="642"/>
    </row>
    <row r="448" spans="1:26" ht="15.75" customHeight="1" x14ac:dyDescent="0.25">
      <c r="A448" s="458"/>
      <c r="B448" s="459"/>
      <c r="C448" s="459"/>
      <c r="D448" s="460"/>
      <c r="E448" s="554"/>
      <c r="F448" s="641"/>
      <c r="G448" s="641"/>
      <c r="H448" s="641"/>
      <c r="I448" s="641"/>
      <c r="J448" s="641"/>
      <c r="K448" s="641"/>
      <c r="L448" s="641"/>
      <c r="M448" s="641"/>
      <c r="N448" s="641"/>
      <c r="O448" s="641"/>
      <c r="P448" s="641"/>
      <c r="Q448" s="641"/>
      <c r="R448" s="641"/>
      <c r="S448" s="641"/>
      <c r="T448" s="641"/>
      <c r="U448" s="641"/>
      <c r="V448" s="641"/>
      <c r="W448" s="641"/>
      <c r="X448" s="641"/>
      <c r="Y448" s="641"/>
      <c r="Z448" s="642"/>
    </row>
    <row r="449" spans="1:26" ht="15.75" customHeight="1" x14ac:dyDescent="0.25">
      <c r="A449" s="619"/>
      <c r="B449" s="620"/>
      <c r="C449" s="620"/>
      <c r="D449" s="621"/>
      <c r="E449" s="647"/>
      <c r="F449" s="644"/>
      <c r="G449" s="644"/>
      <c r="H449" s="644"/>
      <c r="I449" s="644"/>
      <c r="J449" s="644"/>
      <c r="K449" s="644"/>
      <c r="L449" s="644"/>
      <c r="M449" s="644"/>
      <c r="N449" s="644"/>
      <c r="O449" s="644"/>
      <c r="P449" s="644"/>
      <c r="Q449" s="644"/>
      <c r="R449" s="644"/>
      <c r="S449" s="644"/>
      <c r="T449" s="644"/>
      <c r="U449" s="644"/>
      <c r="V449" s="644"/>
      <c r="W449" s="644"/>
      <c r="X449" s="644"/>
      <c r="Y449" s="644"/>
      <c r="Z449" s="645"/>
    </row>
    <row r="450" spans="1:26" ht="15.75" customHeight="1" x14ac:dyDescent="0.25">
      <c r="A450" s="455" t="s">
        <v>408</v>
      </c>
      <c r="B450" s="456"/>
      <c r="C450" s="456"/>
      <c r="D450" s="457"/>
      <c r="E450" s="541" t="s">
        <v>409</v>
      </c>
      <c r="F450" s="456"/>
      <c r="G450" s="456"/>
      <c r="H450" s="456"/>
      <c r="I450" s="456"/>
      <c r="J450" s="456"/>
      <c r="K450" s="456"/>
      <c r="L450" s="456"/>
      <c r="M450" s="456"/>
      <c r="N450" s="456"/>
      <c r="O450" s="456"/>
      <c r="P450" s="456"/>
      <c r="Q450" s="456"/>
      <c r="R450" s="456"/>
      <c r="S450" s="456"/>
      <c r="T450" s="456"/>
      <c r="U450" s="456"/>
      <c r="V450" s="456"/>
      <c r="W450" s="456"/>
      <c r="X450" s="456"/>
      <c r="Y450" s="456"/>
      <c r="Z450" s="457"/>
    </row>
    <row r="451" spans="1:26" ht="15.75" customHeight="1" x14ac:dyDescent="0.25">
      <c r="A451" s="458"/>
      <c r="B451" s="459"/>
      <c r="C451" s="459"/>
      <c r="D451" s="460"/>
      <c r="E451" s="610"/>
      <c r="F451" s="459"/>
      <c r="G451" s="459"/>
      <c r="H451" s="459"/>
      <c r="I451" s="459"/>
      <c r="J451" s="459"/>
      <c r="K451" s="459"/>
      <c r="L451" s="459"/>
      <c r="M451" s="459"/>
      <c r="N451" s="459"/>
      <c r="O451" s="459"/>
      <c r="P451" s="459"/>
      <c r="Q451" s="459"/>
      <c r="R451" s="459"/>
      <c r="S451" s="459"/>
      <c r="T451" s="459"/>
      <c r="U451" s="459"/>
      <c r="V451" s="459"/>
      <c r="W451" s="459"/>
      <c r="X451" s="459"/>
      <c r="Y451" s="459"/>
      <c r="Z451" s="460"/>
    </row>
    <row r="452" spans="1:26" ht="15.75" customHeight="1" x14ac:dyDescent="0.25">
      <c r="A452" s="458"/>
      <c r="B452" s="459"/>
      <c r="C452" s="459"/>
      <c r="D452" s="460"/>
      <c r="E452" s="610"/>
      <c r="F452" s="459"/>
      <c r="G452" s="459"/>
      <c r="H452" s="459"/>
      <c r="I452" s="459"/>
      <c r="J452" s="459"/>
      <c r="K452" s="459"/>
      <c r="L452" s="459"/>
      <c r="M452" s="459"/>
      <c r="N452" s="459"/>
      <c r="O452" s="459"/>
      <c r="P452" s="459"/>
      <c r="Q452" s="459"/>
      <c r="R452" s="459"/>
      <c r="S452" s="459"/>
      <c r="T452" s="459"/>
      <c r="U452" s="459"/>
      <c r="V452" s="459"/>
      <c r="W452" s="459"/>
      <c r="X452" s="459"/>
      <c r="Y452" s="459"/>
      <c r="Z452" s="460"/>
    </row>
    <row r="453" spans="1:26" ht="15.75" customHeight="1" x14ac:dyDescent="0.25">
      <c r="A453" s="619"/>
      <c r="B453" s="620"/>
      <c r="C453" s="620"/>
      <c r="D453" s="621"/>
      <c r="E453" s="619"/>
      <c r="F453" s="620"/>
      <c r="G453" s="620"/>
      <c r="H453" s="620"/>
      <c r="I453" s="620"/>
      <c r="J453" s="620"/>
      <c r="K453" s="620"/>
      <c r="L453" s="620"/>
      <c r="M453" s="620"/>
      <c r="N453" s="620"/>
      <c r="O453" s="620"/>
      <c r="P453" s="620"/>
      <c r="Q453" s="620"/>
      <c r="R453" s="620"/>
      <c r="S453" s="620"/>
      <c r="T453" s="620"/>
      <c r="U453" s="620"/>
      <c r="V453" s="620"/>
      <c r="W453" s="620"/>
      <c r="X453" s="620"/>
      <c r="Y453" s="620"/>
      <c r="Z453" s="621"/>
    </row>
    <row r="454" spans="1:26" ht="15.75" customHeight="1" x14ac:dyDescent="0.25">
      <c r="A454" s="455" t="s">
        <v>410</v>
      </c>
      <c r="B454" s="456"/>
      <c r="C454" s="456"/>
      <c r="D454" s="457"/>
      <c r="E454" s="541" t="s">
        <v>411</v>
      </c>
      <c r="F454" s="456"/>
      <c r="G454" s="456"/>
      <c r="H454" s="456"/>
      <c r="I454" s="456"/>
      <c r="J454" s="456"/>
      <c r="K454" s="456"/>
      <c r="L454" s="456"/>
      <c r="M454" s="456"/>
      <c r="N454" s="456"/>
      <c r="O454" s="456"/>
      <c r="P454" s="456"/>
      <c r="Q454" s="456"/>
      <c r="R454" s="456"/>
      <c r="S454" s="456"/>
      <c r="T454" s="456"/>
      <c r="U454" s="456"/>
      <c r="V454" s="456"/>
      <c r="W454" s="456"/>
      <c r="X454" s="456"/>
      <c r="Y454" s="456"/>
      <c r="Z454" s="457"/>
    </row>
    <row r="455" spans="1:26" ht="15.75" customHeight="1" x14ac:dyDescent="0.25">
      <c r="A455" s="458"/>
      <c r="B455" s="459"/>
      <c r="C455" s="459"/>
      <c r="D455" s="460"/>
      <c r="E455" s="610"/>
      <c r="F455" s="459"/>
      <c r="G455" s="459"/>
      <c r="H455" s="459"/>
      <c r="I455" s="459"/>
      <c r="J455" s="459"/>
      <c r="K455" s="459"/>
      <c r="L455" s="459"/>
      <c r="M455" s="459"/>
      <c r="N455" s="459"/>
      <c r="O455" s="459"/>
      <c r="P455" s="459"/>
      <c r="Q455" s="459"/>
      <c r="R455" s="459"/>
      <c r="S455" s="459"/>
      <c r="T455" s="459"/>
      <c r="U455" s="459"/>
      <c r="V455" s="459"/>
      <c r="W455" s="459"/>
      <c r="X455" s="459"/>
      <c r="Y455" s="459"/>
      <c r="Z455" s="460"/>
    </row>
    <row r="456" spans="1:26" ht="15.75" customHeight="1" x14ac:dyDescent="0.25">
      <c r="A456" s="619"/>
      <c r="B456" s="620"/>
      <c r="C456" s="620"/>
      <c r="D456" s="621"/>
      <c r="E456" s="619"/>
      <c r="F456" s="620"/>
      <c r="G456" s="620"/>
      <c r="H456" s="620"/>
      <c r="I456" s="620"/>
      <c r="J456" s="620"/>
      <c r="K456" s="620"/>
      <c r="L456" s="620"/>
      <c r="M456" s="620"/>
      <c r="N456" s="620"/>
      <c r="O456" s="620"/>
      <c r="P456" s="620"/>
      <c r="Q456" s="620"/>
      <c r="R456" s="620"/>
      <c r="S456" s="620"/>
      <c r="T456" s="620"/>
      <c r="U456" s="620"/>
      <c r="V456" s="620"/>
      <c r="W456" s="620"/>
      <c r="X456" s="620"/>
      <c r="Y456" s="620"/>
      <c r="Z456" s="621"/>
    </row>
    <row r="457" spans="1:26" ht="15.75" customHeight="1" x14ac:dyDescent="0.25">
      <c r="A457" s="455" t="s">
        <v>412</v>
      </c>
      <c r="B457" s="456"/>
      <c r="C457" s="456"/>
      <c r="D457" s="457"/>
      <c r="E457" s="541" t="s">
        <v>413</v>
      </c>
      <c r="F457" s="456"/>
      <c r="G457" s="456"/>
      <c r="H457" s="456"/>
      <c r="I457" s="456"/>
      <c r="J457" s="456"/>
      <c r="K457" s="456"/>
      <c r="L457" s="456"/>
      <c r="M457" s="456"/>
      <c r="N457" s="456"/>
      <c r="O457" s="456"/>
      <c r="P457" s="456"/>
      <c r="Q457" s="456"/>
      <c r="R457" s="456"/>
      <c r="S457" s="456"/>
      <c r="T457" s="456"/>
      <c r="U457" s="456"/>
      <c r="V457" s="456"/>
      <c r="W457" s="456"/>
      <c r="X457" s="456"/>
      <c r="Y457" s="456"/>
      <c r="Z457" s="457"/>
    </row>
    <row r="458" spans="1:26" ht="15.75" customHeight="1" x14ac:dyDescent="0.25">
      <c r="A458" s="619"/>
      <c r="B458" s="620"/>
      <c r="C458" s="620"/>
      <c r="D458" s="621"/>
      <c r="E458" s="619"/>
      <c r="F458" s="620"/>
      <c r="G458" s="620"/>
      <c r="H458" s="620"/>
      <c r="I458" s="620"/>
      <c r="J458" s="620"/>
      <c r="K458" s="620"/>
      <c r="L458" s="620"/>
      <c r="M458" s="620"/>
      <c r="N458" s="620"/>
      <c r="O458" s="620"/>
      <c r="P458" s="620"/>
      <c r="Q458" s="620"/>
      <c r="R458" s="620"/>
      <c r="S458" s="620"/>
      <c r="T458" s="620"/>
      <c r="U458" s="620"/>
      <c r="V458" s="620"/>
      <c r="W458" s="620"/>
      <c r="X458" s="620"/>
      <c r="Y458" s="620"/>
      <c r="Z458" s="621"/>
    </row>
    <row r="459" spans="1:26" ht="15.75" customHeight="1" x14ac:dyDescent="0.25">
      <c r="A459" s="648" t="s">
        <v>414</v>
      </c>
      <c r="B459" s="649"/>
      <c r="C459" s="649"/>
      <c r="D459" s="650"/>
      <c r="E459" s="541" t="s">
        <v>415</v>
      </c>
      <c r="F459" s="456"/>
      <c r="G459" s="456"/>
      <c r="H459" s="456"/>
      <c r="I459" s="456"/>
      <c r="J459" s="456"/>
      <c r="K459" s="456"/>
      <c r="L459" s="456"/>
      <c r="M459" s="456"/>
      <c r="N459" s="456"/>
      <c r="O459" s="456"/>
      <c r="P459" s="456"/>
      <c r="Q459" s="456"/>
      <c r="R459" s="456"/>
      <c r="S459" s="456"/>
      <c r="T459" s="456"/>
      <c r="U459" s="456"/>
      <c r="V459" s="456"/>
      <c r="W459" s="456"/>
      <c r="X459" s="456"/>
      <c r="Y459" s="456"/>
      <c r="Z459" s="457"/>
    </row>
    <row r="460" spans="1:26" ht="15.75" customHeight="1" x14ac:dyDescent="0.25">
      <c r="A460" s="651"/>
      <c r="B460" s="652"/>
      <c r="C460" s="652"/>
      <c r="D460" s="653"/>
      <c r="E460" s="610"/>
      <c r="F460" s="459"/>
      <c r="G460" s="459"/>
      <c r="H460" s="459"/>
      <c r="I460" s="459"/>
      <c r="J460" s="459"/>
      <c r="K460" s="459"/>
      <c r="L460" s="459"/>
      <c r="M460" s="459"/>
      <c r="N460" s="459"/>
      <c r="O460" s="459"/>
      <c r="P460" s="459"/>
      <c r="Q460" s="459"/>
      <c r="R460" s="459"/>
      <c r="S460" s="459"/>
      <c r="T460" s="459"/>
      <c r="U460" s="459"/>
      <c r="V460" s="459"/>
      <c r="W460" s="459"/>
      <c r="X460" s="459"/>
      <c r="Y460" s="459"/>
      <c r="Z460" s="460"/>
    </row>
    <row r="461" spans="1:26" ht="15.75" customHeight="1" x14ac:dyDescent="0.25">
      <c r="A461" s="651"/>
      <c r="B461" s="652"/>
      <c r="C461" s="652"/>
      <c r="D461" s="653"/>
      <c r="E461" s="610"/>
      <c r="F461" s="459"/>
      <c r="G461" s="459"/>
      <c r="H461" s="459"/>
      <c r="I461" s="459"/>
      <c r="J461" s="459"/>
      <c r="K461" s="459"/>
      <c r="L461" s="459"/>
      <c r="M461" s="459"/>
      <c r="N461" s="459"/>
      <c r="O461" s="459"/>
      <c r="P461" s="459"/>
      <c r="Q461" s="459"/>
      <c r="R461" s="459"/>
      <c r="S461" s="459"/>
      <c r="T461" s="459"/>
      <c r="U461" s="459"/>
      <c r="V461" s="459"/>
      <c r="W461" s="459"/>
      <c r="X461" s="459"/>
      <c r="Y461" s="459"/>
      <c r="Z461" s="460"/>
    </row>
    <row r="462" spans="1:26" ht="15.75" customHeight="1" x14ac:dyDescent="0.25">
      <c r="A462" s="654"/>
      <c r="B462" s="655"/>
      <c r="C462" s="655"/>
      <c r="D462" s="656"/>
      <c r="E462" s="619"/>
      <c r="F462" s="620"/>
      <c r="G462" s="620"/>
      <c r="H462" s="620"/>
      <c r="I462" s="620"/>
      <c r="J462" s="620"/>
      <c r="K462" s="620"/>
      <c r="L462" s="620"/>
      <c r="M462" s="620"/>
      <c r="N462" s="620"/>
      <c r="O462" s="620"/>
      <c r="P462" s="620"/>
      <c r="Q462" s="620"/>
      <c r="R462" s="620"/>
      <c r="S462" s="620"/>
      <c r="T462" s="620"/>
      <c r="U462" s="620"/>
      <c r="V462" s="620"/>
      <c r="W462" s="620"/>
      <c r="X462" s="620"/>
      <c r="Y462" s="620"/>
      <c r="Z462" s="621"/>
    </row>
    <row r="463" spans="1:26" ht="15.75" customHeight="1" x14ac:dyDescent="0.25">
      <c r="A463" s="623" t="s">
        <v>416</v>
      </c>
      <c r="B463" s="624"/>
      <c r="C463" s="624"/>
      <c r="D463" s="624"/>
      <c r="E463" s="624"/>
      <c r="F463" s="624"/>
      <c r="G463" s="624"/>
      <c r="H463" s="624"/>
      <c r="I463" s="624"/>
      <c r="J463" s="624"/>
      <c r="K463" s="624"/>
      <c r="L463" s="624"/>
      <c r="M463" s="624"/>
      <c r="N463" s="624"/>
      <c r="O463" s="624"/>
      <c r="P463" s="624"/>
      <c r="Q463" s="624"/>
      <c r="R463" s="624"/>
      <c r="S463" s="624"/>
      <c r="T463" s="624"/>
      <c r="U463" s="624"/>
      <c r="V463" s="624"/>
      <c r="W463" s="624"/>
      <c r="X463" s="624"/>
      <c r="Y463" s="624"/>
      <c r="Z463" s="625"/>
    </row>
    <row r="464" spans="1:26" ht="20.25" customHeight="1" x14ac:dyDescent="0.25">
      <c r="A464" s="629"/>
      <c r="B464" s="630"/>
      <c r="C464" s="630"/>
      <c r="D464" s="630"/>
      <c r="E464" s="630"/>
      <c r="F464" s="630"/>
      <c r="G464" s="630"/>
      <c r="H464" s="630"/>
      <c r="I464" s="630"/>
      <c r="J464" s="630"/>
      <c r="K464" s="630"/>
      <c r="L464" s="630"/>
      <c r="M464" s="630"/>
      <c r="N464" s="630"/>
      <c r="O464" s="630"/>
      <c r="P464" s="630"/>
      <c r="Q464" s="630"/>
      <c r="R464" s="630"/>
      <c r="S464" s="630"/>
      <c r="T464" s="630"/>
      <c r="U464" s="630"/>
      <c r="V464" s="630"/>
      <c r="W464" s="630"/>
      <c r="X464" s="630"/>
      <c r="Y464" s="630"/>
      <c r="Z464" s="631"/>
    </row>
    <row r="465" spans="1:26" ht="20.25" customHeight="1" x14ac:dyDescent="0.25">
      <c r="A465" s="623" t="s">
        <v>417</v>
      </c>
      <c r="B465" s="624"/>
      <c r="C465" s="624"/>
      <c r="D465" s="624"/>
      <c r="E465" s="624"/>
      <c r="F465" s="624"/>
      <c r="G465" s="624"/>
      <c r="H465" s="624"/>
      <c r="I465" s="624"/>
      <c r="J465" s="624"/>
      <c r="K465" s="624"/>
      <c r="L465" s="624"/>
      <c r="M465" s="624"/>
      <c r="N465" s="624"/>
      <c r="O465" s="624"/>
      <c r="P465" s="624"/>
      <c r="Q465" s="624"/>
      <c r="R465" s="624"/>
      <c r="S465" s="624"/>
      <c r="T465" s="624"/>
      <c r="U465" s="624"/>
      <c r="V465" s="624"/>
      <c r="W465" s="624"/>
      <c r="X465" s="624"/>
      <c r="Y465" s="624"/>
      <c r="Z465" s="625"/>
    </row>
    <row r="466" spans="1:26" ht="18.75" customHeight="1" x14ac:dyDescent="0.25">
      <c r="A466" s="629"/>
      <c r="B466" s="630"/>
      <c r="C466" s="630"/>
      <c r="D466" s="630"/>
      <c r="E466" s="630"/>
      <c r="F466" s="630"/>
      <c r="G466" s="630"/>
      <c r="H466" s="630"/>
      <c r="I466" s="630"/>
      <c r="J466" s="630"/>
      <c r="K466" s="630"/>
      <c r="L466" s="630"/>
      <c r="M466" s="630"/>
      <c r="N466" s="630"/>
      <c r="O466" s="630"/>
      <c r="P466" s="630"/>
      <c r="Q466" s="630"/>
      <c r="R466" s="630"/>
      <c r="S466" s="630"/>
      <c r="T466" s="630"/>
      <c r="U466" s="630"/>
      <c r="V466" s="630"/>
      <c r="W466" s="630"/>
      <c r="X466" s="630"/>
      <c r="Y466" s="630"/>
      <c r="Z466" s="631"/>
    </row>
    <row r="467" spans="1:26" x14ac:dyDescent="0.25">
      <c r="A467" s="455" t="s">
        <v>391</v>
      </c>
      <c r="B467" s="456"/>
      <c r="C467" s="456"/>
      <c r="D467" s="457"/>
      <c r="E467" s="507" t="s">
        <v>392</v>
      </c>
      <c r="F467" s="78"/>
      <c r="G467" s="78"/>
      <c r="H467" s="78"/>
      <c r="I467" s="78"/>
      <c r="J467" s="78"/>
      <c r="K467" s="78"/>
      <c r="L467" s="78"/>
      <c r="M467" s="78"/>
      <c r="N467" s="78"/>
      <c r="O467" s="78"/>
      <c r="P467" s="78"/>
      <c r="Q467" s="78"/>
      <c r="R467" s="78"/>
      <c r="S467" s="78"/>
      <c r="T467" s="78"/>
      <c r="U467" s="78"/>
      <c r="V467" s="78"/>
      <c r="W467" s="78"/>
      <c r="X467" s="78"/>
      <c r="Y467" s="78"/>
      <c r="Z467" s="548"/>
    </row>
    <row r="468" spans="1:26" x14ac:dyDescent="0.25">
      <c r="A468" s="619"/>
      <c r="B468" s="620"/>
      <c r="C468" s="620"/>
      <c r="D468" s="621"/>
      <c r="E468" s="549"/>
      <c r="F468" s="79"/>
      <c r="G468" s="79"/>
      <c r="H468" s="79"/>
      <c r="I468" s="79"/>
      <c r="J468" s="79"/>
      <c r="K468" s="79"/>
      <c r="L468" s="79"/>
      <c r="M468" s="79"/>
      <c r="N468" s="79"/>
      <c r="O468" s="79"/>
      <c r="P468" s="79"/>
      <c r="Q468" s="79"/>
      <c r="R468" s="79"/>
      <c r="S468" s="79"/>
      <c r="T468" s="79"/>
      <c r="U468" s="79"/>
      <c r="V468" s="79"/>
      <c r="W468" s="79"/>
      <c r="X468" s="79"/>
      <c r="Y468" s="79"/>
      <c r="Z468" s="550"/>
    </row>
    <row r="469" spans="1:26" ht="15.75" customHeight="1" x14ac:dyDescent="0.25">
      <c r="A469" s="541" t="s">
        <v>60</v>
      </c>
      <c r="B469" s="542"/>
      <c r="C469" s="542"/>
      <c r="D469" s="543"/>
      <c r="E469" s="541" t="s">
        <v>393</v>
      </c>
      <c r="F469" s="542"/>
      <c r="G469" s="542"/>
      <c r="H469" s="542"/>
      <c r="I469" s="542"/>
      <c r="J469" s="542"/>
      <c r="K469" s="542"/>
      <c r="L469" s="542"/>
      <c r="M469" s="542"/>
      <c r="N469" s="542"/>
      <c r="O469" s="542"/>
      <c r="P469" s="542"/>
      <c r="Q469" s="542"/>
      <c r="R469" s="542"/>
      <c r="S469" s="542"/>
      <c r="T469" s="542"/>
      <c r="U469" s="542"/>
      <c r="V469" s="542"/>
      <c r="W469" s="542"/>
      <c r="X469" s="542"/>
      <c r="Y469" s="542"/>
      <c r="Z469" s="543"/>
    </row>
    <row r="470" spans="1:26" ht="15.75" customHeight="1" x14ac:dyDescent="0.25">
      <c r="A470" s="544"/>
      <c r="B470" s="545"/>
      <c r="C470" s="545"/>
      <c r="D470" s="546"/>
      <c r="E470" s="544"/>
      <c r="F470" s="545"/>
      <c r="G470" s="545"/>
      <c r="H470" s="545"/>
      <c r="I470" s="545"/>
      <c r="J470" s="545"/>
      <c r="K470" s="545"/>
      <c r="L470" s="545"/>
      <c r="M470" s="545"/>
      <c r="N470" s="545"/>
      <c r="O470" s="545"/>
      <c r="P470" s="545"/>
      <c r="Q470" s="545"/>
      <c r="R470" s="545"/>
      <c r="S470" s="545"/>
      <c r="T470" s="545"/>
      <c r="U470" s="545"/>
      <c r="V470" s="545"/>
      <c r="W470" s="545"/>
      <c r="X470" s="545"/>
      <c r="Y470" s="545"/>
      <c r="Z470" s="546"/>
    </row>
    <row r="471" spans="1:26" ht="15.75" customHeight="1" x14ac:dyDescent="0.25">
      <c r="A471" s="490" t="s">
        <v>61</v>
      </c>
      <c r="B471" s="491"/>
      <c r="C471" s="491"/>
      <c r="D471" s="492"/>
      <c r="E471" s="541" t="s">
        <v>394</v>
      </c>
      <c r="F471" s="456"/>
      <c r="G471" s="456"/>
      <c r="H471" s="456"/>
      <c r="I471" s="456"/>
      <c r="J471" s="456"/>
      <c r="K471" s="456"/>
      <c r="L471" s="456"/>
      <c r="M471" s="456"/>
      <c r="N471" s="456"/>
      <c r="O471" s="456"/>
      <c r="P471" s="456"/>
      <c r="Q471" s="456"/>
      <c r="R471" s="456"/>
      <c r="S471" s="456"/>
      <c r="T471" s="456"/>
      <c r="U471" s="456"/>
      <c r="V471" s="456"/>
      <c r="W471" s="456"/>
      <c r="X471" s="456"/>
      <c r="Y471" s="456"/>
      <c r="Z471" s="457"/>
    </row>
    <row r="472" spans="1:26" ht="15.75" customHeight="1" x14ac:dyDescent="0.25">
      <c r="A472" s="494"/>
      <c r="B472" s="445"/>
      <c r="C472" s="445"/>
      <c r="D472" s="495"/>
      <c r="E472" s="619"/>
      <c r="F472" s="620"/>
      <c r="G472" s="620"/>
      <c r="H472" s="620"/>
      <c r="I472" s="620"/>
      <c r="J472" s="620"/>
      <c r="K472" s="620"/>
      <c r="L472" s="620"/>
      <c r="M472" s="620"/>
      <c r="N472" s="620"/>
      <c r="O472" s="620"/>
      <c r="P472" s="620"/>
      <c r="Q472" s="620"/>
      <c r="R472" s="620"/>
      <c r="S472" s="620"/>
      <c r="T472" s="620"/>
      <c r="U472" s="620"/>
      <c r="V472" s="620"/>
      <c r="W472" s="620"/>
      <c r="X472" s="620"/>
      <c r="Y472" s="620"/>
      <c r="Z472" s="621"/>
    </row>
    <row r="473" spans="1:26" ht="15.75" customHeight="1" x14ac:dyDescent="0.25">
      <c r="A473" s="455" t="s">
        <v>41</v>
      </c>
      <c r="B473" s="456"/>
      <c r="C473" s="456"/>
      <c r="D473" s="457"/>
      <c r="E473" s="541" t="s">
        <v>395</v>
      </c>
      <c r="F473" s="542"/>
      <c r="G473" s="542"/>
      <c r="H473" s="542"/>
      <c r="I473" s="542"/>
      <c r="J473" s="542"/>
      <c r="K473" s="542"/>
      <c r="L473" s="542"/>
      <c r="M473" s="542"/>
      <c r="N473" s="542"/>
      <c r="O473" s="542"/>
      <c r="P473" s="542"/>
      <c r="Q473" s="542"/>
      <c r="R473" s="542"/>
      <c r="S473" s="542"/>
      <c r="T473" s="542"/>
      <c r="U473" s="542"/>
      <c r="V473" s="542"/>
      <c r="W473" s="542"/>
      <c r="X473" s="542"/>
      <c r="Y473" s="542"/>
      <c r="Z473" s="543"/>
    </row>
    <row r="474" spans="1:26" ht="15.75" customHeight="1" x14ac:dyDescent="0.25">
      <c r="A474" s="458"/>
      <c r="B474" s="459"/>
      <c r="C474" s="459"/>
      <c r="D474" s="460"/>
      <c r="E474" s="610"/>
      <c r="F474" s="611"/>
      <c r="G474" s="611"/>
      <c r="H474" s="611"/>
      <c r="I474" s="611"/>
      <c r="J474" s="611"/>
      <c r="K474" s="611"/>
      <c r="L474" s="611"/>
      <c r="M474" s="611"/>
      <c r="N474" s="611"/>
      <c r="O474" s="611"/>
      <c r="P474" s="611"/>
      <c r="Q474" s="611"/>
      <c r="R474" s="611"/>
      <c r="S474" s="611"/>
      <c r="T474" s="611"/>
      <c r="U474" s="611"/>
      <c r="V474" s="611"/>
      <c r="W474" s="611"/>
      <c r="X474" s="611"/>
      <c r="Y474" s="611"/>
      <c r="Z474" s="612"/>
    </row>
    <row r="475" spans="1:26" ht="15" customHeight="1" x14ac:dyDescent="0.25">
      <c r="A475" s="619"/>
      <c r="B475" s="620"/>
      <c r="C475" s="620"/>
      <c r="D475" s="621"/>
      <c r="E475" s="544"/>
      <c r="F475" s="545"/>
      <c r="G475" s="545"/>
      <c r="H475" s="545"/>
      <c r="I475" s="545"/>
      <c r="J475" s="545"/>
      <c r="K475" s="545"/>
      <c r="L475" s="545"/>
      <c r="M475" s="545"/>
      <c r="N475" s="545"/>
      <c r="O475" s="545"/>
      <c r="P475" s="545"/>
      <c r="Q475" s="545"/>
      <c r="R475" s="545"/>
      <c r="S475" s="545"/>
      <c r="T475" s="545"/>
      <c r="U475" s="545"/>
      <c r="V475" s="545"/>
      <c r="W475" s="545"/>
      <c r="X475" s="545"/>
      <c r="Y475" s="545"/>
      <c r="Z475" s="546"/>
    </row>
    <row r="476" spans="1:26" x14ac:dyDescent="0.25">
      <c r="A476" s="541" t="s">
        <v>42</v>
      </c>
      <c r="B476" s="542"/>
      <c r="C476" s="542"/>
      <c r="D476" s="543"/>
      <c r="E476" s="541" t="s">
        <v>396</v>
      </c>
      <c r="F476" s="542"/>
      <c r="G476" s="542"/>
      <c r="H476" s="542"/>
      <c r="I476" s="542"/>
      <c r="J476" s="542"/>
      <c r="K476" s="542"/>
      <c r="L476" s="542"/>
      <c r="M476" s="542"/>
      <c r="N476" s="542"/>
      <c r="O476" s="542"/>
      <c r="P476" s="542"/>
      <c r="Q476" s="542"/>
      <c r="R476" s="542"/>
      <c r="S476" s="542"/>
      <c r="T476" s="542"/>
      <c r="U476" s="542"/>
      <c r="V476" s="542"/>
      <c r="W476" s="542"/>
      <c r="X476" s="542"/>
      <c r="Y476" s="542"/>
      <c r="Z476" s="543"/>
    </row>
    <row r="477" spans="1:26" x14ac:dyDescent="0.25">
      <c r="A477" s="544"/>
      <c r="B477" s="545"/>
      <c r="C477" s="545"/>
      <c r="D477" s="546"/>
      <c r="E477" s="544"/>
      <c r="F477" s="545"/>
      <c r="G477" s="545"/>
      <c r="H477" s="545"/>
      <c r="I477" s="545"/>
      <c r="J477" s="545"/>
      <c r="K477" s="545"/>
      <c r="L477" s="545"/>
      <c r="M477" s="545"/>
      <c r="N477" s="545"/>
      <c r="O477" s="545"/>
      <c r="P477" s="545"/>
      <c r="Q477" s="545"/>
      <c r="R477" s="545"/>
      <c r="S477" s="545"/>
      <c r="T477" s="545"/>
      <c r="U477" s="545"/>
      <c r="V477" s="545"/>
      <c r="W477" s="545"/>
      <c r="X477" s="545"/>
      <c r="Y477" s="545"/>
      <c r="Z477" s="546"/>
    </row>
    <row r="478" spans="1:26" ht="15.75" customHeight="1" x14ac:dyDescent="0.25">
      <c r="A478" s="507" t="s">
        <v>397</v>
      </c>
      <c r="B478" s="508"/>
      <c r="C478" s="508"/>
      <c r="D478" s="508"/>
      <c r="E478" s="508"/>
      <c r="F478" s="508"/>
      <c r="G478" s="508"/>
      <c r="H478" s="508"/>
      <c r="I478" s="508"/>
      <c r="J478" s="508"/>
      <c r="K478" s="508"/>
      <c r="L478" s="508"/>
      <c r="M478" s="508"/>
      <c r="N478" s="508"/>
      <c r="O478" s="508"/>
      <c r="P478" s="508"/>
      <c r="Q478" s="508"/>
      <c r="R478" s="508"/>
      <c r="S478" s="508"/>
      <c r="T478" s="508"/>
      <c r="U478" s="508"/>
      <c r="V478" s="508"/>
      <c r="W478" s="508"/>
      <c r="X478" s="508"/>
      <c r="Y478" s="508"/>
      <c r="Z478" s="509"/>
    </row>
    <row r="479" spans="1:26" ht="15.75" customHeight="1" x14ac:dyDescent="0.25">
      <c r="A479" s="551"/>
      <c r="B479" s="552"/>
      <c r="C479" s="552"/>
      <c r="D479" s="552"/>
      <c r="E479" s="552"/>
      <c r="F479" s="552"/>
      <c r="G479" s="552"/>
      <c r="H479" s="552"/>
      <c r="I479" s="552"/>
      <c r="J479" s="552"/>
      <c r="K479" s="552"/>
      <c r="L479" s="552"/>
      <c r="M479" s="552"/>
      <c r="N479" s="552"/>
      <c r="O479" s="552"/>
      <c r="P479" s="552"/>
      <c r="Q479" s="552"/>
      <c r="R479" s="552"/>
      <c r="S479" s="552"/>
      <c r="T479" s="552"/>
      <c r="U479" s="552"/>
      <c r="V479" s="552"/>
      <c r="W479" s="552"/>
      <c r="X479" s="552"/>
      <c r="Y479" s="552"/>
      <c r="Z479" s="553"/>
    </row>
    <row r="480" spans="1:26" ht="15.75" customHeight="1" x14ac:dyDescent="0.25">
      <c r="A480" s="622" t="s">
        <v>85</v>
      </c>
      <c r="B480" s="622"/>
      <c r="C480" s="622"/>
      <c r="D480" s="622"/>
      <c r="E480" s="643" t="s">
        <v>418</v>
      </c>
      <c r="F480" s="639"/>
      <c r="G480" s="639"/>
      <c r="H480" s="639"/>
      <c r="I480" s="639"/>
      <c r="J480" s="639"/>
      <c r="K480" s="639"/>
      <c r="L480" s="639"/>
      <c r="M480" s="639"/>
      <c r="N480" s="639"/>
      <c r="O480" s="639"/>
      <c r="P480" s="639"/>
      <c r="Q480" s="639"/>
      <c r="R480" s="639"/>
      <c r="S480" s="639"/>
      <c r="T480" s="639"/>
      <c r="U480" s="639"/>
      <c r="V480" s="639"/>
      <c r="W480" s="639"/>
      <c r="X480" s="639"/>
      <c r="Y480" s="639"/>
      <c r="Z480" s="640"/>
    </row>
    <row r="481" spans="1:26" ht="15.75" customHeight="1" x14ac:dyDescent="0.25">
      <c r="A481" s="622"/>
      <c r="B481" s="622"/>
      <c r="C481" s="622"/>
      <c r="D481" s="622"/>
      <c r="E481" s="555"/>
      <c r="F481" s="641"/>
      <c r="G481" s="641"/>
      <c r="H481" s="641"/>
      <c r="I481" s="641"/>
      <c r="J481" s="641"/>
      <c r="K481" s="641"/>
      <c r="L481" s="641"/>
      <c r="M481" s="641"/>
      <c r="N481" s="641"/>
      <c r="O481" s="641"/>
      <c r="P481" s="641"/>
      <c r="Q481" s="641"/>
      <c r="R481" s="641"/>
      <c r="S481" s="641"/>
      <c r="T481" s="641"/>
      <c r="U481" s="641"/>
      <c r="V481" s="641"/>
      <c r="W481" s="641"/>
      <c r="X481" s="641"/>
      <c r="Y481" s="641"/>
      <c r="Z481" s="642"/>
    </row>
    <row r="482" spans="1:26" ht="15.75" customHeight="1" x14ac:dyDescent="0.25">
      <c r="A482" s="622"/>
      <c r="B482" s="622"/>
      <c r="C482" s="622"/>
      <c r="D482" s="622"/>
      <c r="E482" s="555"/>
      <c r="F482" s="641"/>
      <c r="G482" s="641"/>
      <c r="H482" s="641"/>
      <c r="I482" s="641"/>
      <c r="J482" s="641"/>
      <c r="K482" s="641"/>
      <c r="L482" s="641"/>
      <c r="M482" s="641"/>
      <c r="N482" s="641"/>
      <c r="O482" s="641"/>
      <c r="P482" s="641"/>
      <c r="Q482" s="641"/>
      <c r="R482" s="641"/>
      <c r="S482" s="641"/>
      <c r="T482" s="641"/>
      <c r="U482" s="641"/>
      <c r="V482" s="641"/>
      <c r="W482" s="641"/>
      <c r="X482" s="641"/>
      <c r="Y482" s="641"/>
      <c r="Z482" s="642"/>
    </row>
    <row r="483" spans="1:26" ht="15.75" customHeight="1" x14ac:dyDescent="0.25">
      <c r="A483" s="622"/>
      <c r="B483" s="622"/>
      <c r="C483" s="622"/>
      <c r="D483" s="622"/>
      <c r="E483" s="555"/>
      <c r="F483" s="641"/>
      <c r="G483" s="641"/>
      <c r="H483" s="641"/>
      <c r="I483" s="641"/>
      <c r="J483" s="641"/>
      <c r="K483" s="641"/>
      <c r="L483" s="641"/>
      <c r="M483" s="641"/>
      <c r="N483" s="641"/>
      <c r="O483" s="641"/>
      <c r="P483" s="641"/>
      <c r="Q483" s="641"/>
      <c r="R483" s="641"/>
      <c r="S483" s="641"/>
      <c r="T483" s="641"/>
      <c r="U483" s="641"/>
      <c r="V483" s="641"/>
      <c r="W483" s="641"/>
      <c r="X483" s="641"/>
      <c r="Y483" s="641"/>
      <c r="Z483" s="642"/>
    </row>
    <row r="484" spans="1:26" ht="15.75" customHeight="1" x14ac:dyDescent="0.25">
      <c r="A484" s="622"/>
      <c r="B484" s="622"/>
      <c r="C484" s="622"/>
      <c r="D484" s="622"/>
      <c r="E484" s="555"/>
      <c r="F484" s="641"/>
      <c r="G484" s="641"/>
      <c r="H484" s="641"/>
      <c r="I484" s="641"/>
      <c r="J484" s="641"/>
      <c r="K484" s="641"/>
      <c r="L484" s="641"/>
      <c r="M484" s="641"/>
      <c r="N484" s="641"/>
      <c r="O484" s="641"/>
      <c r="P484" s="641"/>
      <c r="Q484" s="641"/>
      <c r="R484" s="641"/>
      <c r="S484" s="641"/>
      <c r="T484" s="641"/>
      <c r="U484" s="641"/>
      <c r="V484" s="641"/>
      <c r="W484" s="641"/>
      <c r="X484" s="641"/>
      <c r="Y484" s="641"/>
      <c r="Z484" s="642"/>
    </row>
    <row r="485" spans="1:26" ht="15.75" customHeight="1" x14ac:dyDescent="0.25">
      <c r="A485" s="622"/>
      <c r="B485" s="622"/>
      <c r="C485" s="622"/>
      <c r="D485" s="622"/>
      <c r="E485" s="555"/>
      <c r="F485" s="641"/>
      <c r="G485" s="641"/>
      <c r="H485" s="641"/>
      <c r="I485" s="641"/>
      <c r="J485" s="641"/>
      <c r="K485" s="641"/>
      <c r="L485" s="641"/>
      <c r="M485" s="641"/>
      <c r="N485" s="641"/>
      <c r="O485" s="641"/>
      <c r="P485" s="641"/>
      <c r="Q485" s="641"/>
      <c r="R485" s="641"/>
      <c r="S485" s="641"/>
      <c r="T485" s="641"/>
      <c r="U485" s="641"/>
      <c r="V485" s="641"/>
      <c r="W485" s="641"/>
      <c r="X485" s="641"/>
      <c r="Y485" s="641"/>
      <c r="Z485" s="642"/>
    </row>
    <row r="486" spans="1:26" ht="15.75" customHeight="1" x14ac:dyDescent="0.25">
      <c r="A486" s="622"/>
      <c r="B486" s="622"/>
      <c r="C486" s="622"/>
      <c r="D486" s="622"/>
      <c r="E486" s="555"/>
      <c r="F486" s="641"/>
      <c r="G486" s="641"/>
      <c r="H486" s="641"/>
      <c r="I486" s="641"/>
      <c r="J486" s="641"/>
      <c r="K486" s="641"/>
      <c r="L486" s="641"/>
      <c r="M486" s="641"/>
      <c r="N486" s="641"/>
      <c r="O486" s="641"/>
      <c r="P486" s="641"/>
      <c r="Q486" s="641"/>
      <c r="R486" s="641"/>
      <c r="S486" s="641"/>
      <c r="T486" s="641"/>
      <c r="U486" s="641"/>
      <c r="V486" s="641"/>
      <c r="W486" s="641"/>
      <c r="X486" s="641"/>
      <c r="Y486" s="641"/>
      <c r="Z486" s="642"/>
    </row>
    <row r="487" spans="1:26" ht="15.75" customHeight="1" x14ac:dyDescent="0.25">
      <c r="A487" s="622"/>
      <c r="B487" s="622"/>
      <c r="C487" s="622"/>
      <c r="D487" s="622"/>
      <c r="E487" s="555"/>
      <c r="F487" s="641"/>
      <c r="G487" s="641"/>
      <c r="H487" s="641"/>
      <c r="I487" s="641"/>
      <c r="J487" s="641"/>
      <c r="K487" s="641"/>
      <c r="L487" s="641"/>
      <c r="M487" s="641"/>
      <c r="N487" s="641"/>
      <c r="O487" s="641"/>
      <c r="P487" s="641"/>
      <c r="Q487" s="641"/>
      <c r="R487" s="641"/>
      <c r="S487" s="641"/>
      <c r="T487" s="641"/>
      <c r="U487" s="641"/>
      <c r="V487" s="641"/>
      <c r="W487" s="641"/>
      <c r="X487" s="641"/>
      <c r="Y487" s="641"/>
      <c r="Z487" s="642"/>
    </row>
    <row r="488" spans="1:26" ht="15.75" customHeight="1" x14ac:dyDescent="0.25">
      <c r="A488" s="622"/>
      <c r="B488" s="622"/>
      <c r="C488" s="622"/>
      <c r="D488" s="622"/>
      <c r="E488" s="555"/>
      <c r="F488" s="641"/>
      <c r="G488" s="641"/>
      <c r="H488" s="641"/>
      <c r="I488" s="641"/>
      <c r="J488" s="641"/>
      <c r="K488" s="641"/>
      <c r="L488" s="641"/>
      <c r="M488" s="641"/>
      <c r="N488" s="641"/>
      <c r="O488" s="641"/>
      <c r="P488" s="641"/>
      <c r="Q488" s="641"/>
      <c r="R488" s="641"/>
      <c r="S488" s="641"/>
      <c r="T488" s="641"/>
      <c r="U488" s="641"/>
      <c r="V488" s="641"/>
      <c r="W488" s="641"/>
      <c r="X488" s="641"/>
      <c r="Y488" s="641"/>
      <c r="Z488" s="642"/>
    </row>
    <row r="489" spans="1:26" ht="15.75" customHeight="1" x14ac:dyDescent="0.25">
      <c r="A489" s="622"/>
      <c r="B489" s="622"/>
      <c r="C489" s="622"/>
      <c r="D489" s="622"/>
      <c r="E489" s="555"/>
      <c r="F489" s="641"/>
      <c r="G489" s="641"/>
      <c r="H489" s="641"/>
      <c r="I489" s="641"/>
      <c r="J489" s="641"/>
      <c r="K489" s="641"/>
      <c r="L489" s="641"/>
      <c r="M489" s="641"/>
      <c r="N489" s="641"/>
      <c r="O489" s="641"/>
      <c r="P489" s="641"/>
      <c r="Q489" s="641"/>
      <c r="R489" s="641"/>
      <c r="S489" s="641"/>
      <c r="T489" s="641"/>
      <c r="U489" s="641"/>
      <c r="V489" s="641"/>
      <c r="W489" s="641"/>
      <c r="X489" s="641"/>
      <c r="Y489" s="641"/>
      <c r="Z489" s="642"/>
    </row>
    <row r="490" spans="1:26" ht="15.75" customHeight="1" x14ac:dyDescent="0.25">
      <c r="A490" s="622"/>
      <c r="B490" s="622"/>
      <c r="C490" s="622"/>
      <c r="D490" s="622"/>
      <c r="E490" s="555"/>
      <c r="F490" s="641"/>
      <c r="G490" s="641"/>
      <c r="H490" s="641"/>
      <c r="I490" s="641"/>
      <c r="J490" s="641"/>
      <c r="K490" s="641"/>
      <c r="L490" s="641"/>
      <c r="M490" s="641"/>
      <c r="N490" s="641"/>
      <c r="O490" s="641"/>
      <c r="P490" s="641"/>
      <c r="Q490" s="641"/>
      <c r="R490" s="641"/>
      <c r="S490" s="641"/>
      <c r="T490" s="641"/>
      <c r="U490" s="641"/>
      <c r="V490" s="641"/>
      <c r="W490" s="641"/>
      <c r="X490" s="641"/>
      <c r="Y490" s="641"/>
      <c r="Z490" s="642"/>
    </row>
    <row r="491" spans="1:26" ht="15.75" customHeight="1" x14ac:dyDescent="0.25">
      <c r="A491" s="622"/>
      <c r="B491" s="622"/>
      <c r="C491" s="622"/>
      <c r="D491" s="622"/>
      <c r="E491" s="555"/>
      <c r="F491" s="641"/>
      <c r="G491" s="641"/>
      <c r="H491" s="641"/>
      <c r="I491" s="641"/>
      <c r="J491" s="641"/>
      <c r="K491" s="641"/>
      <c r="L491" s="641"/>
      <c r="M491" s="641"/>
      <c r="N491" s="641"/>
      <c r="O491" s="641"/>
      <c r="P491" s="641"/>
      <c r="Q491" s="641"/>
      <c r="R491" s="641"/>
      <c r="S491" s="641"/>
      <c r="T491" s="641"/>
      <c r="U491" s="641"/>
      <c r="V491" s="641"/>
      <c r="W491" s="641"/>
      <c r="X491" s="641"/>
      <c r="Y491" s="641"/>
      <c r="Z491" s="642"/>
    </row>
    <row r="492" spans="1:26" ht="15.75" customHeight="1" x14ac:dyDescent="0.25">
      <c r="A492" s="622"/>
      <c r="B492" s="622"/>
      <c r="C492" s="622"/>
      <c r="D492" s="622"/>
      <c r="E492" s="555"/>
      <c r="F492" s="641"/>
      <c r="G492" s="641"/>
      <c r="H492" s="641"/>
      <c r="I492" s="641"/>
      <c r="J492" s="641"/>
      <c r="K492" s="641"/>
      <c r="L492" s="641"/>
      <c r="M492" s="641"/>
      <c r="N492" s="641"/>
      <c r="O492" s="641"/>
      <c r="P492" s="641"/>
      <c r="Q492" s="641"/>
      <c r="R492" s="641"/>
      <c r="S492" s="641"/>
      <c r="T492" s="641"/>
      <c r="U492" s="641"/>
      <c r="V492" s="641"/>
      <c r="W492" s="641"/>
      <c r="X492" s="641"/>
      <c r="Y492" s="641"/>
      <c r="Z492" s="642"/>
    </row>
    <row r="493" spans="1:26" ht="15.75" customHeight="1" x14ac:dyDescent="0.25">
      <c r="A493" s="622"/>
      <c r="B493" s="622"/>
      <c r="C493" s="622"/>
      <c r="D493" s="622"/>
      <c r="E493" s="644"/>
      <c r="F493" s="644"/>
      <c r="G493" s="644"/>
      <c r="H493" s="644"/>
      <c r="I493" s="644"/>
      <c r="J493" s="644"/>
      <c r="K493" s="644"/>
      <c r="L493" s="644"/>
      <c r="M493" s="644"/>
      <c r="N493" s="644"/>
      <c r="O493" s="644"/>
      <c r="P493" s="644"/>
      <c r="Q493" s="644"/>
      <c r="R493" s="644"/>
      <c r="S493" s="644"/>
      <c r="T493" s="644"/>
      <c r="U493" s="644"/>
      <c r="V493" s="644"/>
      <c r="W493" s="644"/>
      <c r="X493" s="644"/>
      <c r="Y493" s="644"/>
      <c r="Z493" s="645"/>
    </row>
    <row r="494" spans="1:26" ht="15.75" customHeight="1" x14ac:dyDescent="0.25">
      <c r="A494" s="541" t="s">
        <v>44</v>
      </c>
      <c r="B494" s="542"/>
      <c r="C494" s="542"/>
      <c r="D494" s="543"/>
      <c r="E494" s="638" t="s">
        <v>419</v>
      </c>
      <c r="F494" s="643"/>
      <c r="G494" s="643"/>
      <c r="H494" s="643"/>
      <c r="I494" s="643"/>
      <c r="J494" s="643"/>
      <c r="K494" s="643"/>
      <c r="L494" s="643"/>
      <c r="M494" s="643"/>
      <c r="N494" s="643"/>
      <c r="O494" s="643"/>
      <c r="P494" s="643"/>
      <c r="Q494" s="643"/>
      <c r="R494" s="643"/>
      <c r="S494" s="643"/>
      <c r="T494" s="643"/>
      <c r="U494" s="643"/>
      <c r="V494" s="643"/>
      <c r="W494" s="643"/>
      <c r="X494" s="643"/>
      <c r="Y494" s="643"/>
      <c r="Z494" s="646"/>
    </row>
    <row r="495" spans="1:26" ht="15.75" customHeight="1" x14ac:dyDescent="0.25">
      <c r="A495" s="610"/>
      <c r="B495" s="611"/>
      <c r="C495" s="611"/>
      <c r="D495" s="612"/>
      <c r="E495" s="554"/>
      <c r="F495" s="555"/>
      <c r="G495" s="555"/>
      <c r="H495" s="555"/>
      <c r="I495" s="555"/>
      <c r="J495" s="555"/>
      <c r="K495" s="555"/>
      <c r="L495" s="555"/>
      <c r="M495" s="555"/>
      <c r="N495" s="555"/>
      <c r="O495" s="555"/>
      <c r="P495" s="555"/>
      <c r="Q495" s="555"/>
      <c r="R495" s="555"/>
      <c r="S495" s="555"/>
      <c r="T495" s="555"/>
      <c r="U495" s="555"/>
      <c r="V495" s="555"/>
      <c r="W495" s="555"/>
      <c r="X495" s="555"/>
      <c r="Y495" s="555"/>
      <c r="Z495" s="556"/>
    </row>
    <row r="496" spans="1:26" ht="15.75" customHeight="1" x14ac:dyDescent="0.25">
      <c r="A496" s="610"/>
      <c r="B496" s="611"/>
      <c r="C496" s="611"/>
      <c r="D496" s="612"/>
      <c r="E496" s="554"/>
      <c r="F496" s="555"/>
      <c r="G496" s="555"/>
      <c r="H496" s="555"/>
      <c r="I496" s="555"/>
      <c r="J496" s="555"/>
      <c r="K496" s="555"/>
      <c r="L496" s="555"/>
      <c r="M496" s="555"/>
      <c r="N496" s="555"/>
      <c r="O496" s="555"/>
      <c r="P496" s="555"/>
      <c r="Q496" s="555"/>
      <c r="R496" s="555"/>
      <c r="S496" s="555"/>
      <c r="T496" s="555"/>
      <c r="U496" s="555"/>
      <c r="V496" s="555"/>
      <c r="W496" s="555"/>
      <c r="X496" s="555"/>
      <c r="Y496" s="555"/>
      <c r="Z496" s="556"/>
    </row>
    <row r="497" spans="1:26" ht="15.75" customHeight="1" x14ac:dyDescent="0.25">
      <c r="A497" s="610"/>
      <c r="B497" s="611"/>
      <c r="C497" s="611"/>
      <c r="D497" s="612"/>
      <c r="E497" s="554"/>
      <c r="F497" s="555"/>
      <c r="G497" s="555"/>
      <c r="H497" s="555"/>
      <c r="I497" s="555"/>
      <c r="J497" s="555"/>
      <c r="K497" s="555"/>
      <c r="L497" s="555"/>
      <c r="M497" s="555"/>
      <c r="N497" s="555"/>
      <c r="O497" s="555"/>
      <c r="P497" s="555"/>
      <c r="Q497" s="555"/>
      <c r="R497" s="555"/>
      <c r="S497" s="555"/>
      <c r="T497" s="555"/>
      <c r="U497" s="555"/>
      <c r="V497" s="555"/>
      <c r="W497" s="555"/>
      <c r="X497" s="555"/>
      <c r="Y497" s="555"/>
      <c r="Z497" s="556"/>
    </row>
    <row r="498" spans="1:26" ht="15.75" customHeight="1" x14ac:dyDescent="0.25">
      <c r="A498" s="610"/>
      <c r="B498" s="611"/>
      <c r="C498" s="611"/>
      <c r="D498" s="612"/>
      <c r="E498" s="554"/>
      <c r="F498" s="555"/>
      <c r="G498" s="555"/>
      <c r="H498" s="555"/>
      <c r="I498" s="555"/>
      <c r="J498" s="555"/>
      <c r="K498" s="555"/>
      <c r="L498" s="555"/>
      <c r="M498" s="555"/>
      <c r="N498" s="555"/>
      <c r="O498" s="555"/>
      <c r="P498" s="555"/>
      <c r="Q498" s="555"/>
      <c r="R498" s="555"/>
      <c r="S498" s="555"/>
      <c r="T498" s="555"/>
      <c r="U498" s="555"/>
      <c r="V498" s="555"/>
      <c r="W498" s="555"/>
      <c r="X498" s="555"/>
      <c r="Y498" s="555"/>
      <c r="Z498" s="556"/>
    </row>
    <row r="499" spans="1:26" ht="15.75" customHeight="1" x14ac:dyDescent="0.25">
      <c r="A499" s="610"/>
      <c r="B499" s="611"/>
      <c r="C499" s="611"/>
      <c r="D499" s="612"/>
      <c r="E499" s="554"/>
      <c r="F499" s="555"/>
      <c r="G499" s="555"/>
      <c r="H499" s="555"/>
      <c r="I499" s="555"/>
      <c r="J499" s="555"/>
      <c r="K499" s="555"/>
      <c r="L499" s="555"/>
      <c r="M499" s="555"/>
      <c r="N499" s="555"/>
      <c r="O499" s="555"/>
      <c r="P499" s="555"/>
      <c r="Q499" s="555"/>
      <c r="R499" s="555"/>
      <c r="S499" s="555"/>
      <c r="T499" s="555"/>
      <c r="U499" s="555"/>
      <c r="V499" s="555"/>
      <c r="W499" s="555"/>
      <c r="X499" s="555"/>
      <c r="Y499" s="555"/>
      <c r="Z499" s="556"/>
    </row>
    <row r="500" spans="1:26" ht="15.75" customHeight="1" x14ac:dyDescent="0.25">
      <c r="A500" s="610"/>
      <c r="B500" s="611"/>
      <c r="C500" s="611"/>
      <c r="D500" s="612"/>
      <c r="E500" s="554"/>
      <c r="F500" s="555"/>
      <c r="G500" s="555"/>
      <c r="H500" s="555"/>
      <c r="I500" s="555"/>
      <c r="J500" s="555"/>
      <c r="K500" s="555"/>
      <c r="L500" s="555"/>
      <c r="M500" s="555"/>
      <c r="N500" s="555"/>
      <c r="O500" s="555"/>
      <c r="P500" s="555"/>
      <c r="Q500" s="555"/>
      <c r="R500" s="555"/>
      <c r="S500" s="555"/>
      <c r="T500" s="555"/>
      <c r="U500" s="555"/>
      <c r="V500" s="555"/>
      <c r="W500" s="555"/>
      <c r="X500" s="555"/>
      <c r="Y500" s="555"/>
      <c r="Z500" s="556"/>
    </row>
    <row r="501" spans="1:26" ht="15.75" customHeight="1" x14ac:dyDescent="0.25">
      <c r="A501" s="610"/>
      <c r="B501" s="611"/>
      <c r="C501" s="611"/>
      <c r="D501" s="612"/>
      <c r="E501" s="554"/>
      <c r="F501" s="555"/>
      <c r="G501" s="555"/>
      <c r="H501" s="555"/>
      <c r="I501" s="555"/>
      <c r="J501" s="555"/>
      <c r="K501" s="555"/>
      <c r="L501" s="555"/>
      <c r="M501" s="555"/>
      <c r="N501" s="555"/>
      <c r="O501" s="555"/>
      <c r="P501" s="555"/>
      <c r="Q501" s="555"/>
      <c r="R501" s="555"/>
      <c r="S501" s="555"/>
      <c r="T501" s="555"/>
      <c r="U501" s="555"/>
      <c r="V501" s="555"/>
      <c r="W501" s="555"/>
      <c r="X501" s="555"/>
      <c r="Y501" s="555"/>
      <c r="Z501" s="556"/>
    </row>
    <row r="502" spans="1:26" ht="15.75" customHeight="1" x14ac:dyDescent="0.25">
      <c r="A502" s="610"/>
      <c r="B502" s="611"/>
      <c r="C502" s="611"/>
      <c r="D502" s="612"/>
      <c r="E502" s="554"/>
      <c r="F502" s="555"/>
      <c r="G502" s="555"/>
      <c r="H502" s="555"/>
      <c r="I502" s="555"/>
      <c r="J502" s="555"/>
      <c r="K502" s="555"/>
      <c r="L502" s="555"/>
      <c r="M502" s="555"/>
      <c r="N502" s="555"/>
      <c r="O502" s="555"/>
      <c r="P502" s="555"/>
      <c r="Q502" s="555"/>
      <c r="R502" s="555"/>
      <c r="S502" s="555"/>
      <c r="T502" s="555"/>
      <c r="U502" s="555"/>
      <c r="V502" s="555"/>
      <c r="W502" s="555"/>
      <c r="X502" s="555"/>
      <c r="Y502" s="555"/>
      <c r="Z502" s="556"/>
    </row>
    <row r="503" spans="1:26" ht="15.75" customHeight="1" x14ac:dyDescent="0.25">
      <c r="A503" s="610"/>
      <c r="B503" s="611"/>
      <c r="C503" s="611"/>
      <c r="D503" s="612"/>
      <c r="E503" s="554"/>
      <c r="F503" s="555"/>
      <c r="G503" s="555"/>
      <c r="H503" s="555"/>
      <c r="I503" s="555"/>
      <c r="J503" s="555"/>
      <c r="K503" s="555"/>
      <c r="L503" s="555"/>
      <c r="M503" s="555"/>
      <c r="N503" s="555"/>
      <c r="O503" s="555"/>
      <c r="P503" s="555"/>
      <c r="Q503" s="555"/>
      <c r="R503" s="555"/>
      <c r="S503" s="555"/>
      <c r="T503" s="555"/>
      <c r="U503" s="555"/>
      <c r="V503" s="555"/>
      <c r="W503" s="555"/>
      <c r="X503" s="555"/>
      <c r="Y503" s="555"/>
      <c r="Z503" s="556"/>
    </row>
    <row r="504" spans="1:26" ht="15.75" customHeight="1" x14ac:dyDescent="0.25">
      <c r="A504" s="610"/>
      <c r="B504" s="611"/>
      <c r="C504" s="611"/>
      <c r="D504" s="612"/>
      <c r="E504" s="554"/>
      <c r="F504" s="555"/>
      <c r="G504" s="555"/>
      <c r="H504" s="555"/>
      <c r="I504" s="555"/>
      <c r="J504" s="555"/>
      <c r="K504" s="555"/>
      <c r="L504" s="555"/>
      <c r="M504" s="555"/>
      <c r="N504" s="555"/>
      <c r="O504" s="555"/>
      <c r="P504" s="555"/>
      <c r="Q504" s="555"/>
      <c r="R504" s="555"/>
      <c r="S504" s="555"/>
      <c r="T504" s="555"/>
      <c r="U504" s="555"/>
      <c r="V504" s="555"/>
      <c r="W504" s="555"/>
      <c r="X504" s="555"/>
      <c r="Y504" s="555"/>
      <c r="Z504" s="556"/>
    </row>
    <row r="505" spans="1:26" ht="15.75" customHeight="1" x14ac:dyDescent="0.25">
      <c r="A505" s="610"/>
      <c r="B505" s="611"/>
      <c r="C505" s="611"/>
      <c r="D505" s="612"/>
      <c r="E505" s="554"/>
      <c r="F505" s="555"/>
      <c r="G505" s="555"/>
      <c r="H505" s="555"/>
      <c r="I505" s="555"/>
      <c r="J505" s="555"/>
      <c r="K505" s="555"/>
      <c r="L505" s="555"/>
      <c r="M505" s="555"/>
      <c r="N505" s="555"/>
      <c r="O505" s="555"/>
      <c r="P505" s="555"/>
      <c r="Q505" s="555"/>
      <c r="R505" s="555"/>
      <c r="S505" s="555"/>
      <c r="T505" s="555"/>
      <c r="U505" s="555"/>
      <c r="V505" s="555"/>
      <c r="W505" s="555"/>
      <c r="X505" s="555"/>
      <c r="Y505" s="555"/>
      <c r="Z505" s="556"/>
    </row>
    <row r="506" spans="1:26" ht="15.75" customHeight="1" x14ac:dyDescent="0.25">
      <c r="A506" s="610"/>
      <c r="B506" s="611"/>
      <c r="C506" s="611"/>
      <c r="D506" s="612"/>
      <c r="E506" s="554"/>
      <c r="F506" s="555"/>
      <c r="G506" s="555"/>
      <c r="H506" s="555"/>
      <c r="I506" s="555"/>
      <c r="J506" s="555"/>
      <c r="K506" s="555"/>
      <c r="L506" s="555"/>
      <c r="M506" s="555"/>
      <c r="N506" s="555"/>
      <c r="O506" s="555"/>
      <c r="P506" s="555"/>
      <c r="Q506" s="555"/>
      <c r="R506" s="555"/>
      <c r="S506" s="555"/>
      <c r="T506" s="555"/>
      <c r="U506" s="555"/>
      <c r="V506" s="555"/>
      <c r="W506" s="555"/>
      <c r="X506" s="555"/>
      <c r="Y506" s="555"/>
      <c r="Z506" s="556"/>
    </row>
    <row r="507" spans="1:26" ht="15.75" customHeight="1" x14ac:dyDescent="0.25">
      <c r="A507" s="610"/>
      <c r="B507" s="611"/>
      <c r="C507" s="611"/>
      <c r="D507" s="612"/>
      <c r="E507" s="554"/>
      <c r="F507" s="555"/>
      <c r="G507" s="555"/>
      <c r="H507" s="555"/>
      <c r="I507" s="555"/>
      <c r="J507" s="555"/>
      <c r="K507" s="555"/>
      <c r="L507" s="555"/>
      <c r="M507" s="555"/>
      <c r="N507" s="555"/>
      <c r="O507" s="555"/>
      <c r="P507" s="555"/>
      <c r="Q507" s="555"/>
      <c r="R507" s="555"/>
      <c r="S507" s="555"/>
      <c r="T507" s="555"/>
      <c r="U507" s="555"/>
      <c r="V507" s="555"/>
      <c r="W507" s="555"/>
      <c r="X507" s="555"/>
      <c r="Y507" s="555"/>
      <c r="Z507" s="556"/>
    </row>
    <row r="508" spans="1:26" ht="15.75" customHeight="1" x14ac:dyDescent="0.25">
      <c r="A508" s="610"/>
      <c r="B508" s="611"/>
      <c r="C508" s="611"/>
      <c r="D508" s="612"/>
      <c r="E508" s="554"/>
      <c r="F508" s="555"/>
      <c r="G508" s="555"/>
      <c r="H508" s="555"/>
      <c r="I508" s="555"/>
      <c r="J508" s="555"/>
      <c r="K508" s="555"/>
      <c r="L508" s="555"/>
      <c r="M508" s="555"/>
      <c r="N508" s="555"/>
      <c r="O508" s="555"/>
      <c r="P508" s="555"/>
      <c r="Q508" s="555"/>
      <c r="R508" s="555"/>
      <c r="S508" s="555"/>
      <c r="T508" s="555"/>
      <c r="U508" s="555"/>
      <c r="V508" s="555"/>
      <c r="W508" s="555"/>
      <c r="X508" s="555"/>
      <c r="Y508" s="555"/>
      <c r="Z508" s="556"/>
    </row>
    <row r="509" spans="1:26" ht="15.75" customHeight="1" x14ac:dyDescent="0.25">
      <c r="A509" s="610"/>
      <c r="B509" s="611"/>
      <c r="C509" s="611"/>
      <c r="D509" s="612"/>
      <c r="E509" s="554"/>
      <c r="F509" s="555"/>
      <c r="G509" s="555"/>
      <c r="H509" s="555"/>
      <c r="I509" s="555"/>
      <c r="J509" s="555"/>
      <c r="K509" s="555"/>
      <c r="L509" s="555"/>
      <c r="M509" s="555"/>
      <c r="N509" s="555"/>
      <c r="O509" s="555"/>
      <c r="P509" s="555"/>
      <c r="Q509" s="555"/>
      <c r="R509" s="555"/>
      <c r="S509" s="555"/>
      <c r="T509" s="555"/>
      <c r="U509" s="555"/>
      <c r="V509" s="555"/>
      <c r="W509" s="555"/>
      <c r="X509" s="555"/>
      <c r="Y509" s="555"/>
      <c r="Z509" s="556"/>
    </row>
    <row r="510" spans="1:26" ht="15.75" customHeight="1" x14ac:dyDescent="0.25">
      <c r="A510" s="610"/>
      <c r="B510" s="611"/>
      <c r="C510" s="611"/>
      <c r="D510" s="612"/>
      <c r="E510" s="554"/>
      <c r="F510" s="555"/>
      <c r="G510" s="555"/>
      <c r="H510" s="555"/>
      <c r="I510" s="555"/>
      <c r="J510" s="555"/>
      <c r="K510" s="555"/>
      <c r="L510" s="555"/>
      <c r="M510" s="555"/>
      <c r="N510" s="555"/>
      <c r="O510" s="555"/>
      <c r="P510" s="555"/>
      <c r="Q510" s="555"/>
      <c r="R510" s="555"/>
      <c r="S510" s="555"/>
      <c r="T510" s="555"/>
      <c r="U510" s="555"/>
      <c r="V510" s="555"/>
      <c r="W510" s="555"/>
      <c r="X510" s="555"/>
      <c r="Y510" s="555"/>
      <c r="Z510" s="556"/>
    </row>
    <row r="511" spans="1:26" ht="15.75" customHeight="1" x14ac:dyDescent="0.25">
      <c r="A511" s="544"/>
      <c r="B511" s="545"/>
      <c r="C511" s="545"/>
      <c r="D511" s="546"/>
      <c r="E511" s="557"/>
      <c r="F511" s="558"/>
      <c r="G511" s="558"/>
      <c r="H511" s="558"/>
      <c r="I511" s="558"/>
      <c r="J511" s="558"/>
      <c r="K511" s="558"/>
      <c r="L511" s="558"/>
      <c r="M511" s="558"/>
      <c r="N511" s="558"/>
      <c r="O511" s="558"/>
      <c r="P511" s="558"/>
      <c r="Q511" s="558"/>
      <c r="R511" s="558"/>
      <c r="S511" s="558"/>
      <c r="T511" s="558"/>
      <c r="U511" s="558"/>
      <c r="V511" s="558"/>
      <c r="W511" s="558"/>
      <c r="X511" s="558"/>
      <c r="Y511" s="558"/>
      <c r="Z511" s="559"/>
    </row>
    <row r="512" spans="1:26" ht="15.75" customHeight="1" x14ac:dyDescent="0.25">
      <c r="A512" s="541" t="s">
        <v>48</v>
      </c>
      <c r="B512" s="542"/>
      <c r="C512" s="542"/>
      <c r="D512" s="543"/>
      <c r="E512" s="638" t="s">
        <v>420</v>
      </c>
      <c r="F512" s="643"/>
      <c r="G512" s="643"/>
      <c r="H512" s="643"/>
      <c r="I512" s="643"/>
      <c r="J512" s="643"/>
      <c r="K512" s="643"/>
      <c r="L512" s="643"/>
      <c r="M512" s="643"/>
      <c r="N512" s="643"/>
      <c r="O512" s="643"/>
      <c r="P512" s="643"/>
      <c r="Q512" s="643"/>
      <c r="R512" s="643"/>
      <c r="S512" s="643"/>
      <c r="T512" s="643"/>
      <c r="U512" s="643"/>
      <c r="V512" s="643"/>
      <c r="W512" s="643"/>
      <c r="X512" s="643"/>
      <c r="Y512" s="643"/>
      <c r="Z512" s="646"/>
    </row>
    <row r="513" spans="1:26" ht="15.75" customHeight="1" x14ac:dyDescent="0.25">
      <c r="A513" s="610"/>
      <c r="B513" s="611"/>
      <c r="C513" s="611"/>
      <c r="D513" s="612"/>
      <c r="E513" s="554"/>
      <c r="F513" s="555"/>
      <c r="G513" s="555"/>
      <c r="H513" s="555"/>
      <c r="I513" s="555"/>
      <c r="J513" s="555"/>
      <c r="K513" s="555"/>
      <c r="L513" s="555"/>
      <c r="M513" s="555"/>
      <c r="N513" s="555"/>
      <c r="O513" s="555"/>
      <c r="P513" s="555"/>
      <c r="Q513" s="555"/>
      <c r="R513" s="555"/>
      <c r="S513" s="555"/>
      <c r="T513" s="555"/>
      <c r="U513" s="555"/>
      <c r="V513" s="555"/>
      <c r="W513" s="555"/>
      <c r="X513" s="555"/>
      <c r="Y513" s="555"/>
      <c r="Z513" s="556"/>
    </row>
    <row r="514" spans="1:26" ht="15.75" customHeight="1" x14ac:dyDescent="0.25">
      <c r="A514" s="610"/>
      <c r="B514" s="611"/>
      <c r="C514" s="611"/>
      <c r="D514" s="612"/>
      <c r="E514" s="554"/>
      <c r="F514" s="555"/>
      <c r="G514" s="555"/>
      <c r="H514" s="555"/>
      <c r="I514" s="555"/>
      <c r="J514" s="555"/>
      <c r="K514" s="555"/>
      <c r="L514" s="555"/>
      <c r="M514" s="555"/>
      <c r="N514" s="555"/>
      <c r="O514" s="555"/>
      <c r="P514" s="555"/>
      <c r="Q514" s="555"/>
      <c r="R514" s="555"/>
      <c r="S514" s="555"/>
      <c r="T514" s="555"/>
      <c r="U514" s="555"/>
      <c r="V514" s="555"/>
      <c r="W514" s="555"/>
      <c r="X514" s="555"/>
      <c r="Y514" s="555"/>
      <c r="Z514" s="556"/>
    </row>
    <row r="515" spans="1:26" ht="15.75" customHeight="1" x14ac:dyDescent="0.25">
      <c r="A515" s="610"/>
      <c r="B515" s="611"/>
      <c r="C515" s="611"/>
      <c r="D515" s="612"/>
      <c r="E515" s="554"/>
      <c r="F515" s="555"/>
      <c r="G515" s="555"/>
      <c r="H515" s="555"/>
      <c r="I515" s="555"/>
      <c r="J515" s="555"/>
      <c r="K515" s="555"/>
      <c r="L515" s="555"/>
      <c r="M515" s="555"/>
      <c r="N515" s="555"/>
      <c r="O515" s="555"/>
      <c r="P515" s="555"/>
      <c r="Q515" s="555"/>
      <c r="R515" s="555"/>
      <c r="S515" s="555"/>
      <c r="T515" s="555"/>
      <c r="U515" s="555"/>
      <c r="V515" s="555"/>
      <c r="W515" s="555"/>
      <c r="X515" s="555"/>
      <c r="Y515" s="555"/>
      <c r="Z515" s="556"/>
    </row>
    <row r="516" spans="1:26" ht="15.75" customHeight="1" x14ac:dyDescent="0.25">
      <c r="A516" s="610"/>
      <c r="B516" s="611"/>
      <c r="C516" s="611"/>
      <c r="D516" s="612"/>
      <c r="E516" s="554"/>
      <c r="F516" s="555"/>
      <c r="G516" s="555"/>
      <c r="H516" s="555"/>
      <c r="I516" s="555"/>
      <c r="J516" s="555"/>
      <c r="K516" s="555"/>
      <c r="L516" s="555"/>
      <c r="M516" s="555"/>
      <c r="N516" s="555"/>
      <c r="O516" s="555"/>
      <c r="P516" s="555"/>
      <c r="Q516" s="555"/>
      <c r="R516" s="555"/>
      <c r="S516" s="555"/>
      <c r="T516" s="555"/>
      <c r="U516" s="555"/>
      <c r="V516" s="555"/>
      <c r="W516" s="555"/>
      <c r="X516" s="555"/>
      <c r="Y516" s="555"/>
      <c r="Z516" s="556"/>
    </row>
    <row r="517" spans="1:26" ht="15.75" customHeight="1" x14ac:dyDescent="0.25">
      <c r="A517" s="610"/>
      <c r="B517" s="611"/>
      <c r="C517" s="611"/>
      <c r="D517" s="612"/>
      <c r="E517" s="554"/>
      <c r="F517" s="555"/>
      <c r="G517" s="555"/>
      <c r="H517" s="555"/>
      <c r="I517" s="555"/>
      <c r="J517" s="555"/>
      <c r="K517" s="555"/>
      <c r="L517" s="555"/>
      <c r="M517" s="555"/>
      <c r="N517" s="555"/>
      <c r="O517" s="555"/>
      <c r="P517" s="555"/>
      <c r="Q517" s="555"/>
      <c r="R517" s="555"/>
      <c r="S517" s="555"/>
      <c r="T517" s="555"/>
      <c r="U517" s="555"/>
      <c r="V517" s="555"/>
      <c r="W517" s="555"/>
      <c r="X517" s="555"/>
      <c r="Y517" s="555"/>
      <c r="Z517" s="556"/>
    </row>
    <row r="518" spans="1:26" ht="15.75" customHeight="1" x14ac:dyDescent="0.25">
      <c r="A518" s="610"/>
      <c r="B518" s="611"/>
      <c r="C518" s="611"/>
      <c r="D518" s="612"/>
      <c r="E518" s="554"/>
      <c r="F518" s="555"/>
      <c r="G518" s="555"/>
      <c r="H518" s="555"/>
      <c r="I518" s="555"/>
      <c r="J518" s="555"/>
      <c r="K518" s="555"/>
      <c r="L518" s="555"/>
      <c r="M518" s="555"/>
      <c r="N518" s="555"/>
      <c r="O518" s="555"/>
      <c r="P518" s="555"/>
      <c r="Q518" s="555"/>
      <c r="R518" s="555"/>
      <c r="S518" s="555"/>
      <c r="T518" s="555"/>
      <c r="U518" s="555"/>
      <c r="V518" s="555"/>
      <c r="W518" s="555"/>
      <c r="X518" s="555"/>
      <c r="Y518" s="555"/>
      <c r="Z518" s="556"/>
    </row>
    <row r="519" spans="1:26" ht="15.75" customHeight="1" x14ac:dyDescent="0.25">
      <c r="A519" s="610"/>
      <c r="B519" s="611"/>
      <c r="C519" s="611"/>
      <c r="D519" s="612"/>
      <c r="E519" s="554"/>
      <c r="F519" s="555"/>
      <c r="G519" s="555"/>
      <c r="H519" s="555"/>
      <c r="I519" s="555"/>
      <c r="J519" s="555"/>
      <c r="K519" s="555"/>
      <c r="L519" s="555"/>
      <c r="M519" s="555"/>
      <c r="N519" s="555"/>
      <c r="O519" s="555"/>
      <c r="P519" s="555"/>
      <c r="Q519" s="555"/>
      <c r="R519" s="555"/>
      <c r="S519" s="555"/>
      <c r="T519" s="555"/>
      <c r="U519" s="555"/>
      <c r="V519" s="555"/>
      <c r="W519" s="555"/>
      <c r="X519" s="555"/>
      <c r="Y519" s="555"/>
      <c r="Z519" s="556"/>
    </row>
    <row r="520" spans="1:26" ht="15.75" customHeight="1" x14ac:dyDescent="0.25">
      <c r="A520" s="610"/>
      <c r="B520" s="611"/>
      <c r="C520" s="611"/>
      <c r="D520" s="612"/>
      <c r="E520" s="554"/>
      <c r="F520" s="555"/>
      <c r="G520" s="555"/>
      <c r="H520" s="555"/>
      <c r="I520" s="555"/>
      <c r="J520" s="555"/>
      <c r="K520" s="555"/>
      <c r="L520" s="555"/>
      <c r="M520" s="555"/>
      <c r="N520" s="555"/>
      <c r="O520" s="555"/>
      <c r="P520" s="555"/>
      <c r="Q520" s="555"/>
      <c r="R520" s="555"/>
      <c r="S520" s="555"/>
      <c r="T520" s="555"/>
      <c r="U520" s="555"/>
      <c r="V520" s="555"/>
      <c r="W520" s="555"/>
      <c r="X520" s="555"/>
      <c r="Y520" s="555"/>
      <c r="Z520" s="556"/>
    </row>
    <row r="521" spans="1:26" ht="15.75" customHeight="1" x14ac:dyDescent="0.25">
      <c r="A521" s="610"/>
      <c r="B521" s="611"/>
      <c r="C521" s="611"/>
      <c r="D521" s="612"/>
      <c r="E521" s="554"/>
      <c r="F521" s="555"/>
      <c r="G521" s="555"/>
      <c r="H521" s="555"/>
      <c r="I521" s="555"/>
      <c r="J521" s="555"/>
      <c r="K521" s="555"/>
      <c r="L521" s="555"/>
      <c r="M521" s="555"/>
      <c r="N521" s="555"/>
      <c r="O521" s="555"/>
      <c r="P521" s="555"/>
      <c r="Q521" s="555"/>
      <c r="R521" s="555"/>
      <c r="S521" s="555"/>
      <c r="T521" s="555"/>
      <c r="U521" s="555"/>
      <c r="V521" s="555"/>
      <c r="W521" s="555"/>
      <c r="X521" s="555"/>
      <c r="Y521" s="555"/>
      <c r="Z521" s="556"/>
    </row>
    <row r="522" spans="1:26" ht="15.75" customHeight="1" x14ac:dyDescent="0.25">
      <c r="A522" s="610"/>
      <c r="B522" s="611"/>
      <c r="C522" s="611"/>
      <c r="D522" s="612"/>
      <c r="E522" s="554"/>
      <c r="F522" s="555"/>
      <c r="G522" s="555"/>
      <c r="H522" s="555"/>
      <c r="I522" s="555"/>
      <c r="J522" s="555"/>
      <c r="K522" s="555"/>
      <c r="L522" s="555"/>
      <c r="M522" s="555"/>
      <c r="N522" s="555"/>
      <c r="O522" s="555"/>
      <c r="P522" s="555"/>
      <c r="Q522" s="555"/>
      <c r="R522" s="555"/>
      <c r="S522" s="555"/>
      <c r="T522" s="555"/>
      <c r="U522" s="555"/>
      <c r="V522" s="555"/>
      <c r="W522" s="555"/>
      <c r="X522" s="555"/>
      <c r="Y522" s="555"/>
      <c r="Z522" s="556"/>
    </row>
    <row r="523" spans="1:26" ht="15.75" customHeight="1" x14ac:dyDescent="0.25">
      <c r="A523" s="610"/>
      <c r="B523" s="611"/>
      <c r="C523" s="611"/>
      <c r="D523" s="612"/>
      <c r="E523" s="554"/>
      <c r="F523" s="555"/>
      <c r="G523" s="555"/>
      <c r="H523" s="555"/>
      <c r="I523" s="555"/>
      <c r="J523" s="555"/>
      <c r="K523" s="555"/>
      <c r="L523" s="555"/>
      <c r="M523" s="555"/>
      <c r="N523" s="555"/>
      <c r="O523" s="555"/>
      <c r="P523" s="555"/>
      <c r="Q523" s="555"/>
      <c r="R523" s="555"/>
      <c r="S523" s="555"/>
      <c r="T523" s="555"/>
      <c r="U523" s="555"/>
      <c r="V523" s="555"/>
      <c r="W523" s="555"/>
      <c r="X523" s="555"/>
      <c r="Y523" s="555"/>
      <c r="Z523" s="556"/>
    </row>
    <row r="524" spans="1:26" ht="15.75" customHeight="1" x14ac:dyDescent="0.25">
      <c r="A524" s="610"/>
      <c r="B524" s="611"/>
      <c r="C524" s="611"/>
      <c r="D524" s="612"/>
      <c r="E524" s="554"/>
      <c r="F524" s="555"/>
      <c r="G524" s="555"/>
      <c r="H524" s="555"/>
      <c r="I524" s="555"/>
      <c r="J524" s="555"/>
      <c r="K524" s="555"/>
      <c r="L524" s="555"/>
      <c r="M524" s="555"/>
      <c r="N524" s="555"/>
      <c r="O524" s="555"/>
      <c r="P524" s="555"/>
      <c r="Q524" s="555"/>
      <c r="R524" s="555"/>
      <c r="S524" s="555"/>
      <c r="T524" s="555"/>
      <c r="U524" s="555"/>
      <c r="V524" s="555"/>
      <c r="W524" s="555"/>
      <c r="X524" s="555"/>
      <c r="Y524" s="555"/>
      <c r="Z524" s="556"/>
    </row>
    <row r="525" spans="1:26" ht="15.75" customHeight="1" x14ac:dyDescent="0.25">
      <c r="A525" s="610"/>
      <c r="B525" s="611"/>
      <c r="C525" s="611"/>
      <c r="D525" s="612"/>
      <c r="E525" s="554"/>
      <c r="F525" s="555"/>
      <c r="G525" s="555"/>
      <c r="H525" s="555"/>
      <c r="I525" s="555"/>
      <c r="J525" s="555"/>
      <c r="K525" s="555"/>
      <c r="L525" s="555"/>
      <c r="M525" s="555"/>
      <c r="N525" s="555"/>
      <c r="O525" s="555"/>
      <c r="P525" s="555"/>
      <c r="Q525" s="555"/>
      <c r="R525" s="555"/>
      <c r="S525" s="555"/>
      <c r="T525" s="555"/>
      <c r="U525" s="555"/>
      <c r="V525" s="555"/>
      <c r="W525" s="555"/>
      <c r="X525" s="555"/>
      <c r="Y525" s="555"/>
      <c r="Z525" s="556"/>
    </row>
    <row r="526" spans="1:26" ht="15.75" customHeight="1" x14ac:dyDescent="0.25">
      <c r="A526" s="610"/>
      <c r="B526" s="611"/>
      <c r="C526" s="611"/>
      <c r="D526" s="612"/>
      <c r="E526" s="554"/>
      <c r="F526" s="555"/>
      <c r="G526" s="555"/>
      <c r="H526" s="555"/>
      <c r="I526" s="555"/>
      <c r="J526" s="555"/>
      <c r="K526" s="555"/>
      <c r="L526" s="555"/>
      <c r="M526" s="555"/>
      <c r="N526" s="555"/>
      <c r="O526" s="555"/>
      <c r="P526" s="555"/>
      <c r="Q526" s="555"/>
      <c r="R526" s="555"/>
      <c r="S526" s="555"/>
      <c r="T526" s="555"/>
      <c r="U526" s="555"/>
      <c r="V526" s="555"/>
      <c r="W526" s="555"/>
      <c r="X526" s="555"/>
      <c r="Y526" s="555"/>
      <c r="Z526" s="556"/>
    </row>
    <row r="527" spans="1:26" ht="15.75" customHeight="1" x14ac:dyDescent="0.25">
      <c r="A527" s="610"/>
      <c r="B527" s="611"/>
      <c r="C527" s="611"/>
      <c r="D527" s="612"/>
      <c r="E527" s="554"/>
      <c r="F527" s="555"/>
      <c r="G527" s="555"/>
      <c r="H527" s="555"/>
      <c r="I527" s="555"/>
      <c r="J527" s="555"/>
      <c r="K527" s="555"/>
      <c r="L527" s="555"/>
      <c r="M527" s="555"/>
      <c r="N527" s="555"/>
      <c r="O527" s="555"/>
      <c r="P527" s="555"/>
      <c r="Q527" s="555"/>
      <c r="R527" s="555"/>
      <c r="S527" s="555"/>
      <c r="T527" s="555"/>
      <c r="U527" s="555"/>
      <c r="V527" s="555"/>
      <c r="W527" s="555"/>
      <c r="X527" s="555"/>
      <c r="Y527" s="555"/>
      <c r="Z527" s="556"/>
    </row>
    <row r="528" spans="1:26" ht="15.75" customHeight="1" x14ac:dyDescent="0.25">
      <c r="A528" s="610"/>
      <c r="B528" s="611"/>
      <c r="C528" s="611"/>
      <c r="D528" s="612"/>
      <c r="E528" s="554"/>
      <c r="F528" s="555"/>
      <c r="G528" s="555"/>
      <c r="H528" s="555"/>
      <c r="I528" s="555"/>
      <c r="J528" s="555"/>
      <c r="K528" s="555"/>
      <c r="L528" s="555"/>
      <c r="M528" s="555"/>
      <c r="N528" s="555"/>
      <c r="O528" s="555"/>
      <c r="P528" s="555"/>
      <c r="Q528" s="555"/>
      <c r="R528" s="555"/>
      <c r="S528" s="555"/>
      <c r="T528" s="555"/>
      <c r="U528" s="555"/>
      <c r="V528" s="555"/>
      <c r="W528" s="555"/>
      <c r="X528" s="555"/>
      <c r="Y528" s="555"/>
      <c r="Z528" s="556"/>
    </row>
    <row r="529" spans="1:26" ht="15.75" customHeight="1" x14ac:dyDescent="0.25">
      <c r="A529" s="610"/>
      <c r="B529" s="611"/>
      <c r="C529" s="611"/>
      <c r="D529" s="612"/>
      <c r="E529" s="554"/>
      <c r="F529" s="555"/>
      <c r="G529" s="555"/>
      <c r="H529" s="555"/>
      <c r="I529" s="555"/>
      <c r="J529" s="555"/>
      <c r="K529" s="555"/>
      <c r="L529" s="555"/>
      <c r="M529" s="555"/>
      <c r="N529" s="555"/>
      <c r="O529" s="555"/>
      <c r="P529" s="555"/>
      <c r="Q529" s="555"/>
      <c r="R529" s="555"/>
      <c r="S529" s="555"/>
      <c r="T529" s="555"/>
      <c r="U529" s="555"/>
      <c r="V529" s="555"/>
      <c r="W529" s="555"/>
      <c r="X529" s="555"/>
      <c r="Y529" s="555"/>
      <c r="Z529" s="556"/>
    </row>
    <row r="530" spans="1:26" x14ac:dyDescent="0.25">
      <c r="A530" s="455" t="s">
        <v>49</v>
      </c>
      <c r="B530" s="456"/>
      <c r="C530" s="456"/>
      <c r="D530" s="457"/>
      <c r="E530" s="541" t="s">
        <v>421</v>
      </c>
      <c r="F530" s="542"/>
      <c r="G530" s="542"/>
      <c r="H530" s="542"/>
      <c r="I530" s="542"/>
      <c r="J530" s="542"/>
      <c r="K530" s="542"/>
      <c r="L530" s="542"/>
      <c r="M530" s="542"/>
      <c r="N530" s="542"/>
      <c r="O530" s="542"/>
      <c r="P530" s="542"/>
      <c r="Q530" s="542"/>
      <c r="R530" s="542"/>
      <c r="S530" s="542"/>
      <c r="T530" s="542"/>
      <c r="U530" s="542"/>
      <c r="V530" s="542"/>
      <c r="W530" s="542"/>
      <c r="X530" s="542"/>
      <c r="Y530" s="542"/>
      <c r="Z530" s="543"/>
    </row>
    <row r="531" spans="1:26" x14ac:dyDescent="0.25">
      <c r="A531" s="458"/>
      <c r="B531" s="459"/>
      <c r="C531" s="459"/>
      <c r="D531" s="460"/>
      <c r="E531" s="610"/>
      <c r="F531" s="611"/>
      <c r="G531" s="611"/>
      <c r="H531" s="611"/>
      <c r="I531" s="611"/>
      <c r="J531" s="611"/>
      <c r="K531" s="611"/>
      <c r="L531" s="611"/>
      <c r="M531" s="611"/>
      <c r="N531" s="611"/>
      <c r="O531" s="611"/>
      <c r="P531" s="611"/>
      <c r="Q531" s="611"/>
      <c r="R531" s="611"/>
      <c r="S531" s="611"/>
      <c r="T531" s="611"/>
      <c r="U531" s="611"/>
      <c r="V531" s="611"/>
      <c r="W531" s="611"/>
      <c r="X531" s="611"/>
      <c r="Y531" s="611"/>
      <c r="Z531" s="612"/>
    </row>
    <row r="532" spans="1:26" x14ac:dyDescent="0.25">
      <c r="A532" s="458"/>
      <c r="B532" s="459"/>
      <c r="C532" s="459"/>
      <c r="D532" s="460"/>
      <c r="E532" s="610"/>
      <c r="F532" s="611"/>
      <c r="G532" s="611"/>
      <c r="H532" s="611"/>
      <c r="I532" s="611"/>
      <c r="J532" s="611"/>
      <c r="K532" s="611"/>
      <c r="L532" s="611"/>
      <c r="M532" s="611"/>
      <c r="N532" s="611"/>
      <c r="O532" s="611"/>
      <c r="P532" s="611"/>
      <c r="Q532" s="611"/>
      <c r="R532" s="611"/>
      <c r="S532" s="611"/>
      <c r="T532" s="611"/>
      <c r="U532" s="611"/>
      <c r="V532" s="611"/>
      <c r="W532" s="611"/>
      <c r="X532" s="611"/>
      <c r="Y532" s="611"/>
      <c r="Z532" s="612"/>
    </row>
    <row r="533" spans="1:26" x14ac:dyDescent="0.25">
      <c r="A533" s="458"/>
      <c r="B533" s="459"/>
      <c r="C533" s="459"/>
      <c r="D533" s="460"/>
      <c r="E533" s="610"/>
      <c r="F533" s="611"/>
      <c r="G533" s="611"/>
      <c r="H533" s="611"/>
      <c r="I533" s="611"/>
      <c r="J533" s="611"/>
      <c r="K533" s="611"/>
      <c r="L533" s="611"/>
      <c r="M533" s="611"/>
      <c r="N533" s="611"/>
      <c r="O533" s="611"/>
      <c r="P533" s="611"/>
      <c r="Q533" s="611"/>
      <c r="R533" s="611"/>
      <c r="S533" s="611"/>
      <c r="T533" s="611"/>
      <c r="U533" s="611"/>
      <c r="V533" s="611"/>
      <c r="W533" s="611"/>
      <c r="X533" s="611"/>
      <c r="Y533" s="611"/>
      <c r="Z533" s="612"/>
    </row>
    <row r="534" spans="1:26" x14ac:dyDescent="0.25">
      <c r="A534" s="458"/>
      <c r="B534" s="459"/>
      <c r="C534" s="459"/>
      <c r="D534" s="460"/>
      <c r="E534" s="610"/>
      <c r="F534" s="611"/>
      <c r="G534" s="611"/>
      <c r="H534" s="611"/>
      <c r="I534" s="611"/>
      <c r="J534" s="611"/>
      <c r="K534" s="611"/>
      <c r="L534" s="611"/>
      <c r="M534" s="611"/>
      <c r="N534" s="611"/>
      <c r="O534" s="611"/>
      <c r="P534" s="611"/>
      <c r="Q534" s="611"/>
      <c r="R534" s="611"/>
      <c r="S534" s="611"/>
      <c r="T534" s="611"/>
      <c r="U534" s="611"/>
      <c r="V534" s="611"/>
      <c r="W534" s="611"/>
      <c r="X534" s="611"/>
      <c r="Y534" s="611"/>
      <c r="Z534" s="612"/>
    </row>
    <row r="535" spans="1:26" x14ac:dyDescent="0.25">
      <c r="A535" s="458"/>
      <c r="B535" s="459"/>
      <c r="C535" s="459"/>
      <c r="D535" s="460"/>
      <c r="E535" s="610"/>
      <c r="F535" s="611"/>
      <c r="G535" s="611"/>
      <c r="H535" s="611"/>
      <c r="I535" s="611"/>
      <c r="J535" s="611"/>
      <c r="K535" s="611"/>
      <c r="L535" s="611"/>
      <c r="M535" s="611"/>
      <c r="N535" s="611"/>
      <c r="O535" s="611"/>
      <c r="P535" s="611"/>
      <c r="Q535" s="611"/>
      <c r="R535" s="611"/>
      <c r="S535" s="611"/>
      <c r="T535" s="611"/>
      <c r="U535" s="611"/>
      <c r="V535" s="611"/>
      <c r="W535" s="611"/>
      <c r="X535" s="611"/>
      <c r="Y535" s="611"/>
      <c r="Z535" s="612"/>
    </row>
    <row r="536" spans="1:26" x14ac:dyDescent="0.25">
      <c r="A536" s="458"/>
      <c r="B536" s="459"/>
      <c r="C536" s="459"/>
      <c r="D536" s="460"/>
      <c r="E536" s="610"/>
      <c r="F536" s="611"/>
      <c r="G536" s="611"/>
      <c r="H536" s="611"/>
      <c r="I536" s="611"/>
      <c r="J536" s="611"/>
      <c r="K536" s="611"/>
      <c r="L536" s="611"/>
      <c r="M536" s="611"/>
      <c r="N536" s="611"/>
      <c r="O536" s="611"/>
      <c r="P536" s="611"/>
      <c r="Q536" s="611"/>
      <c r="R536" s="611"/>
      <c r="S536" s="611"/>
      <c r="T536" s="611"/>
      <c r="U536" s="611"/>
      <c r="V536" s="611"/>
      <c r="W536" s="611"/>
      <c r="X536" s="611"/>
      <c r="Y536" s="611"/>
      <c r="Z536" s="612"/>
    </row>
    <row r="537" spans="1:26" ht="30" customHeight="1" x14ac:dyDescent="0.25">
      <c r="A537" s="458"/>
      <c r="B537" s="459"/>
      <c r="C537" s="459"/>
      <c r="D537" s="460"/>
      <c r="E537" s="610"/>
      <c r="F537" s="611"/>
      <c r="G537" s="611"/>
      <c r="H537" s="611"/>
      <c r="I537" s="611"/>
      <c r="J537" s="611"/>
      <c r="K537" s="611"/>
      <c r="L537" s="611"/>
      <c r="M537" s="611"/>
      <c r="N537" s="611"/>
      <c r="O537" s="611"/>
      <c r="P537" s="611"/>
      <c r="Q537" s="611"/>
      <c r="R537" s="611"/>
      <c r="S537" s="611"/>
      <c r="T537" s="611"/>
      <c r="U537" s="611"/>
      <c r="V537" s="611"/>
      <c r="W537" s="611"/>
      <c r="X537" s="611"/>
      <c r="Y537" s="611"/>
      <c r="Z537" s="612"/>
    </row>
    <row r="538" spans="1:26" x14ac:dyDescent="0.25">
      <c r="A538" s="458"/>
      <c r="B538" s="459"/>
      <c r="C538" s="459"/>
      <c r="D538" s="460"/>
      <c r="E538" s="610"/>
      <c r="F538" s="611"/>
      <c r="G538" s="611"/>
      <c r="H538" s="611"/>
      <c r="I538" s="611"/>
      <c r="J538" s="611"/>
      <c r="K538" s="611"/>
      <c r="L538" s="611"/>
      <c r="M538" s="611"/>
      <c r="N538" s="611"/>
      <c r="O538" s="611"/>
      <c r="P538" s="611"/>
      <c r="Q538" s="611"/>
      <c r="R538" s="611"/>
      <c r="S538" s="611"/>
      <c r="T538" s="611"/>
      <c r="U538" s="611"/>
      <c r="V538" s="611"/>
      <c r="W538" s="611"/>
      <c r="X538" s="611"/>
      <c r="Y538" s="611"/>
      <c r="Z538" s="612"/>
    </row>
    <row r="539" spans="1:26" x14ac:dyDescent="0.25">
      <c r="A539" s="458"/>
      <c r="B539" s="459"/>
      <c r="C539" s="459"/>
      <c r="D539" s="460"/>
      <c r="E539" s="610"/>
      <c r="F539" s="611"/>
      <c r="G539" s="611"/>
      <c r="H539" s="611"/>
      <c r="I539" s="611"/>
      <c r="J539" s="611"/>
      <c r="K539" s="611"/>
      <c r="L539" s="611"/>
      <c r="M539" s="611"/>
      <c r="N539" s="611"/>
      <c r="O539" s="611"/>
      <c r="P539" s="611"/>
      <c r="Q539" s="611"/>
      <c r="R539" s="611"/>
      <c r="S539" s="611"/>
      <c r="T539" s="611"/>
      <c r="U539" s="611"/>
      <c r="V539" s="611"/>
      <c r="W539" s="611"/>
      <c r="X539" s="611"/>
      <c r="Y539" s="611"/>
      <c r="Z539" s="612"/>
    </row>
    <row r="540" spans="1:26" x14ac:dyDescent="0.25">
      <c r="A540" s="458"/>
      <c r="B540" s="459"/>
      <c r="C540" s="459"/>
      <c r="D540" s="460"/>
      <c r="E540" s="610"/>
      <c r="F540" s="611"/>
      <c r="G540" s="611"/>
      <c r="H540" s="611"/>
      <c r="I540" s="611"/>
      <c r="J540" s="611"/>
      <c r="K540" s="611"/>
      <c r="L540" s="611"/>
      <c r="M540" s="611"/>
      <c r="N540" s="611"/>
      <c r="O540" s="611"/>
      <c r="P540" s="611"/>
      <c r="Q540" s="611"/>
      <c r="R540" s="611"/>
      <c r="S540" s="611"/>
      <c r="T540" s="611"/>
      <c r="U540" s="611"/>
      <c r="V540" s="611"/>
      <c r="W540" s="611"/>
      <c r="X540" s="611"/>
      <c r="Y540" s="611"/>
      <c r="Z540" s="612"/>
    </row>
    <row r="541" spans="1:26" x14ac:dyDescent="0.25">
      <c r="A541" s="458"/>
      <c r="B541" s="459"/>
      <c r="C541" s="459"/>
      <c r="D541" s="460"/>
      <c r="E541" s="610"/>
      <c r="F541" s="611"/>
      <c r="G541" s="611"/>
      <c r="H541" s="611"/>
      <c r="I541" s="611"/>
      <c r="J541" s="611"/>
      <c r="K541" s="611"/>
      <c r="L541" s="611"/>
      <c r="M541" s="611"/>
      <c r="N541" s="611"/>
      <c r="O541" s="611"/>
      <c r="P541" s="611"/>
      <c r="Q541" s="611"/>
      <c r="R541" s="611"/>
      <c r="S541" s="611"/>
      <c r="T541" s="611"/>
      <c r="U541" s="611"/>
      <c r="V541" s="611"/>
      <c r="W541" s="611"/>
      <c r="X541" s="611"/>
      <c r="Y541" s="611"/>
      <c r="Z541" s="612"/>
    </row>
    <row r="542" spans="1:26" x14ac:dyDescent="0.25">
      <c r="A542" s="458"/>
      <c r="B542" s="459"/>
      <c r="C542" s="459"/>
      <c r="D542" s="460"/>
      <c r="E542" s="610"/>
      <c r="F542" s="611"/>
      <c r="G542" s="611"/>
      <c r="H542" s="611"/>
      <c r="I542" s="611"/>
      <c r="J542" s="611"/>
      <c r="K542" s="611"/>
      <c r="L542" s="611"/>
      <c r="M542" s="611"/>
      <c r="N542" s="611"/>
      <c r="O542" s="611"/>
      <c r="P542" s="611"/>
      <c r="Q542" s="611"/>
      <c r="R542" s="611"/>
      <c r="S542" s="611"/>
      <c r="T542" s="611"/>
      <c r="U542" s="611"/>
      <c r="V542" s="611"/>
      <c r="W542" s="611"/>
      <c r="X542" s="611"/>
      <c r="Y542" s="611"/>
      <c r="Z542" s="612"/>
    </row>
    <row r="543" spans="1:26" x14ac:dyDescent="0.25">
      <c r="A543" s="458"/>
      <c r="B543" s="459"/>
      <c r="C543" s="459"/>
      <c r="D543" s="460"/>
      <c r="E543" s="610"/>
      <c r="F543" s="611"/>
      <c r="G543" s="611"/>
      <c r="H543" s="611"/>
      <c r="I543" s="611"/>
      <c r="J543" s="611"/>
      <c r="K543" s="611"/>
      <c r="L543" s="611"/>
      <c r="M543" s="611"/>
      <c r="N543" s="611"/>
      <c r="O543" s="611"/>
      <c r="P543" s="611"/>
      <c r="Q543" s="611"/>
      <c r="R543" s="611"/>
      <c r="S543" s="611"/>
      <c r="T543" s="611"/>
      <c r="U543" s="611"/>
      <c r="V543" s="611"/>
      <c r="W543" s="611"/>
      <c r="X543" s="611"/>
      <c r="Y543" s="611"/>
      <c r="Z543" s="612"/>
    </row>
    <row r="544" spans="1:26" ht="15" customHeight="1" x14ac:dyDescent="0.25">
      <c r="A544" s="619"/>
      <c r="B544" s="620"/>
      <c r="C544" s="620"/>
      <c r="D544" s="621"/>
      <c r="E544" s="544"/>
      <c r="F544" s="545"/>
      <c r="G544" s="545"/>
      <c r="H544" s="545"/>
      <c r="I544" s="545"/>
      <c r="J544" s="545"/>
      <c r="K544" s="545"/>
      <c r="L544" s="545"/>
      <c r="M544" s="545"/>
      <c r="N544" s="545"/>
      <c r="O544" s="545"/>
      <c r="P544" s="545"/>
      <c r="Q544" s="545"/>
      <c r="R544" s="545"/>
      <c r="S544" s="545"/>
      <c r="T544" s="545"/>
      <c r="U544" s="545"/>
      <c r="V544" s="545"/>
      <c r="W544" s="545"/>
      <c r="X544" s="545"/>
      <c r="Y544" s="545"/>
      <c r="Z544" s="546"/>
    </row>
    <row r="545" spans="1:26" ht="15" customHeight="1" x14ac:dyDescent="0.25">
      <c r="A545" s="632" t="s">
        <v>50</v>
      </c>
      <c r="B545" s="633"/>
      <c r="C545" s="633"/>
      <c r="D545" s="634"/>
      <c r="E545" s="638" t="s">
        <v>422</v>
      </c>
      <c r="F545" s="639"/>
      <c r="G545" s="639"/>
      <c r="H545" s="639"/>
      <c r="I545" s="639"/>
      <c r="J545" s="639"/>
      <c r="K545" s="639"/>
      <c r="L545" s="639"/>
      <c r="M545" s="639"/>
      <c r="N545" s="639"/>
      <c r="O545" s="639"/>
      <c r="P545" s="639"/>
      <c r="Q545" s="639"/>
      <c r="R545" s="639"/>
      <c r="S545" s="639"/>
      <c r="T545" s="639"/>
      <c r="U545" s="639"/>
      <c r="V545" s="639"/>
      <c r="W545" s="639"/>
      <c r="X545" s="639"/>
      <c r="Y545" s="639"/>
      <c r="Z545" s="640"/>
    </row>
    <row r="546" spans="1:26" ht="15" customHeight="1" x14ac:dyDescent="0.25">
      <c r="A546" s="635"/>
      <c r="B546" s="636"/>
      <c r="C546" s="636"/>
      <c r="D546" s="637"/>
      <c r="E546" s="554"/>
      <c r="F546" s="641"/>
      <c r="G546" s="641"/>
      <c r="H546" s="641"/>
      <c r="I546" s="641"/>
      <c r="J546" s="641"/>
      <c r="K546" s="641"/>
      <c r="L546" s="641"/>
      <c r="M546" s="641"/>
      <c r="N546" s="641"/>
      <c r="O546" s="641"/>
      <c r="P546" s="641"/>
      <c r="Q546" s="641"/>
      <c r="R546" s="641"/>
      <c r="S546" s="641"/>
      <c r="T546" s="641"/>
      <c r="U546" s="641"/>
      <c r="V546" s="641"/>
      <c r="W546" s="641"/>
      <c r="X546" s="641"/>
      <c r="Y546" s="641"/>
      <c r="Z546" s="642"/>
    </row>
    <row r="547" spans="1:26" ht="15" customHeight="1" x14ac:dyDescent="0.25">
      <c r="A547" s="635"/>
      <c r="B547" s="636"/>
      <c r="C547" s="636"/>
      <c r="D547" s="637"/>
      <c r="E547" s="554"/>
      <c r="F547" s="641"/>
      <c r="G547" s="641"/>
      <c r="H547" s="641"/>
      <c r="I547" s="641"/>
      <c r="J547" s="641"/>
      <c r="K547" s="641"/>
      <c r="L547" s="641"/>
      <c r="M547" s="641"/>
      <c r="N547" s="641"/>
      <c r="O547" s="641"/>
      <c r="P547" s="641"/>
      <c r="Q547" s="641"/>
      <c r="R547" s="641"/>
      <c r="S547" s="641"/>
      <c r="T547" s="641"/>
      <c r="U547" s="641"/>
      <c r="V547" s="641"/>
      <c r="W547" s="641"/>
      <c r="X547" s="641"/>
      <c r="Y547" s="641"/>
      <c r="Z547" s="642"/>
    </row>
    <row r="548" spans="1:26" ht="15" customHeight="1" x14ac:dyDescent="0.25">
      <c r="A548" s="635"/>
      <c r="B548" s="636"/>
      <c r="C548" s="636"/>
      <c r="D548" s="637"/>
      <c r="E548" s="554"/>
      <c r="F548" s="641"/>
      <c r="G548" s="641"/>
      <c r="H548" s="641"/>
      <c r="I548" s="641"/>
      <c r="J548" s="641"/>
      <c r="K548" s="641"/>
      <c r="L548" s="641"/>
      <c r="M548" s="641"/>
      <c r="N548" s="641"/>
      <c r="O548" s="641"/>
      <c r="P548" s="641"/>
      <c r="Q548" s="641"/>
      <c r="R548" s="641"/>
      <c r="S548" s="641"/>
      <c r="T548" s="641"/>
      <c r="U548" s="641"/>
      <c r="V548" s="641"/>
      <c r="W548" s="641"/>
      <c r="X548" s="641"/>
      <c r="Y548" s="641"/>
      <c r="Z548" s="642"/>
    </row>
    <row r="549" spans="1:26" ht="15" customHeight="1" x14ac:dyDescent="0.25">
      <c r="A549" s="635"/>
      <c r="B549" s="636"/>
      <c r="C549" s="636"/>
      <c r="D549" s="637"/>
      <c r="E549" s="554"/>
      <c r="F549" s="641"/>
      <c r="G549" s="641"/>
      <c r="H549" s="641"/>
      <c r="I549" s="641"/>
      <c r="J549" s="641"/>
      <c r="K549" s="641"/>
      <c r="L549" s="641"/>
      <c r="M549" s="641"/>
      <c r="N549" s="641"/>
      <c r="O549" s="641"/>
      <c r="P549" s="641"/>
      <c r="Q549" s="641"/>
      <c r="R549" s="641"/>
      <c r="S549" s="641"/>
      <c r="T549" s="641"/>
      <c r="U549" s="641"/>
      <c r="V549" s="641"/>
      <c r="W549" s="641"/>
      <c r="X549" s="641"/>
      <c r="Y549" s="641"/>
      <c r="Z549" s="642"/>
    </row>
    <row r="550" spans="1:26" ht="15" customHeight="1" x14ac:dyDescent="0.25">
      <c r="A550" s="635"/>
      <c r="B550" s="636"/>
      <c r="C550" s="636"/>
      <c r="D550" s="637"/>
      <c r="E550" s="554"/>
      <c r="F550" s="641"/>
      <c r="G550" s="641"/>
      <c r="H550" s="641"/>
      <c r="I550" s="641"/>
      <c r="J550" s="641"/>
      <c r="K550" s="641"/>
      <c r="L550" s="641"/>
      <c r="M550" s="641"/>
      <c r="N550" s="641"/>
      <c r="O550" s="641"/>
      <c r="P550" s="641"/>
      <c r="Q550" s="641"/>
      <c r="R550" s="641"/>
      <c r="S550" s="641"/>
      <c r="T550" s="641"/>
      <c r="U550" s="641"/>
      <c r="V550" s="641"/>
      <c r="W550" s="641"/>
      <c r="X550" s="641"/>
      <c r="Y550" s="641"/>
      <c r="Z550" s="642"/>
    </row>
    <row r="551" spans="1:26" ht="15" customHeight="1" x14ac:dyDescent="0.25">
      <c r="A551" s="635"/>
      <c r="B551" s="636"/>
      <c r="C551" s="636"/>
      <c r="D551" s="637"/>
      <c r="E551" s="554"/>
      <c r="F551" s="641"/>
      <c r="G551" s="641"/>
      <c r="H551" s="641"/>
      <c r="I551" s="641"/>
      <c r="J551" s="641"/>
      <c r="K551" s="641"/>
      <c r="L551" s="641"/>
      <c r="M551" s="641"/>
      <c r="N551" s="641"/>
      <c r="O551" s="641"/>
      <c r="P551" s="641"/>
      <c r="Q551" s="641"/>
      <c r="R551" s="641"/>
      <c r="S551" s="641"/>
      <c r="T551" s="641"/>
      <c r="U551" s="641"/>
      <c r="V551" s="641"/>
      <c r="W551" s="641"/>
      <c r="X551" s="641"/>
      <c r="Y551" s="641"/>
      <c r="Z551" s="642"/>
    </row>
    <row r="552" spans="1:26" ht="15" customHeight="1" x14ac:dyDescent="0.25">
      <c r="A552" s="635"/>
      <c r="B552" s="636"/>
      <c r="C552" s="636"/>
      <c r="D552" s="637"/>
      <c r="E552" s="554"/>
      <c r="F552" s="641"/>
      <c r="G552" s="641"/>
      <c r="H552" s="641"/>
      <c r="I552" s="641"/>
      <c r="J552" s="641"/>
      <c r="K552" s="641"/>
      <c r="L552" s="641"/>
      <c r="M552" s="641"/>
      <c r="N552" s="641"/>
      <c r="O552" s="641"/>
      <c r="P552" s="641"/>
      <c r="Q552" s="641"/>
      <c r="R552" s="641"/>
      <c r="S552" s="641"/>
      <c r="T552" s="641"/>
      <c r="U552" s="641"/>
      <c r="V552" s="641"/>
      <c r="W552" s="641"/>
      <c r="X552" s="641"/>
      <c r="Y552" s="641"/>
      <c r="Z552" s="642"/>
    </row>
    <row r="553" spans="1:26" ht="15" customHeight="1" x14ac:dyDescent="0.25">
      <c r="A553" s="635"/>
      <c r="B553" s="636"/>
      <c r="C553" s="636"/>
      <c r="D553" s="637"/>
      <c r="E553" s="554"/>
      <c r="F553" s="641"/>
      <c r="G553" s="641"/>
      <c r="H553" s="641"/>
      <c r="I553" s="641"/>
      <c r="J553" s="641"/>
      <c r="K553" s="641"/>
      <c r="L553" s="641"/>
      <c r="M553" s="641"/>
      <c r="N553" s="641"/>
      <c r="O553" s="641"/>
      <c r="P553" s="641"/>
      <c r="Q553" s="641"/>
      <c r="R553" s="641"/>
      <c r="S553" s="641"/>
      <c r="T553" s="641"/>
      <c r="U553" s="641"/>
      <c r="V553" s="641"/>
      <c r="W553" s="641"/>
      <c r="X553" s="641"/>
      <c r="Y553" s="641"/>
      <c r="Z553" s="642"/>
    </row>
    <row r="554" spans="1:26" ht="15" customHeight="1" x14ac:dyDescent="0.25">
      <c r="A554" s="635"/>
      <c r="B554" s="636"/>
      <c r="C554" s="636"/>
      <c r="D554" s="637"/>
      <c r="E554" s="554"/>
      <c r="F554" s="641"/>
      <c r="G554" s="641"/>
      <c r="H554" s="641"/>
      <c r="I554" s="641"/>
      <c r="J554" s="641"/>
      <c r="K554" s="641"/>
      <c r="L554" s="641"/>
      <c r="M554" s="641"/>
      <c r="N554" s="641"/>
      <c r="O554" s="641"/>
      <c r="P554" s="641"/>
      <c r="Q554" s="641"/>
      <c r="R554" s="641"/>
      <c r="S554" s="641"/>
      <c r="T554" s="641"/>
      <c r="U554" s="641"/>
      <c r="V554" s="641"/>
      <c r="W554" s="641"/>
      <c r="X554" s="641"/>
      <c r="Y554" s="641"/>
      <c r="Z554" s="642"/>
    </row>
    <row r="555" spans="1:26" ht="15" customHeight="1" x14ac:dyDescent="0.25">
      <c r="A555" s="635"/>
      <c r="B555" s="636"/>
      <c r="C555" s="636"/>
      <c r="D555" s="637"/>
      <c r="E555" s="554"/>
      <c r="F555" s="641"/>
      <c r="G555" s="641"/>
      <c r="H555" s="641"/>
      <c r="I555" s="641"/>
      <c r="J555" s="641"/>
      <c r="K555" s="641"/>
      <c r="L555" s="641"/>
      <c r="M555" s="641"/>
      <c r="N555" s="641"/>
      <c r="O555" s="641"/>
      <c r="P555" s="641"/>
      <c r="Q555" s="641"/>
      <c r="R555" s="641"/>
      <c r="S555" s="641"/>
      <c r="T555" s="641"/>
      <c r="U555" s="641"/>
      <c r="V555" s="641"/>
      <c r="W555" s="641"/>
      <c r="X555" s="641"/>
      <c r="Y555" s="641"/>
      <c r="Z555" s="642"/>
    </row>
    <row r="556" spans="1:26" ht="15" customHeight="1" x14ac:dyDescent="0.25">
      <c r="A556" s="635"/>
      <c r="B556" s="636"/>
      <c r="C556" s="636"/>
      <c r="D556" s="637"/>
      <c r="E556" s="554"/>
      <c r="F556" s="641"/>
      <c r="G556" s="641"/>
      <c r="H556" s="641"/>
      <c r="I556" s="641"/>
      <c r="J556" s="641"/>
      <c r="K556" s="641"/>
      <c r="L556" s="641"/>
      <c r="M556" s="641"/>
      <c r="N556" s="641"/>
      <c r="O556" s="641"/>
      <c r="P556" s="641"/>
      <c r="Q556" s="641"/>
      <c r="R556" s="641"/>
      <c r="S556" s="641"/>
      <c r="T556" s="641"/>
      <c r="U556" s="641"/>
      <c r="V556" s="641"/>
      <c r="W556" s="641"/>
      <c r="X556" s="641"/>
      <c r="Y556" s="641"/>
      <c r="Z556" s="642"/>
    </row>
    <row r="557" spans="1:26" ht="15" customHeight="1" x14ac:dyDescent="0.25">
      <c r="A557" s="635"/>
      <c r="B557" s="636"/>
      <c r="C557" s="636"/>
      <c r="D557" s="637"/>
      <c r="E557" s="554"/>
      <c r="F557" s="641"/>
      <c r="G557" s="641"/>
      <c r="H557" s="641"/>
      <c r="I557" s="641"/>
      <c r="J557" s="641"/>
      <c r="K557" s="641"/>
      <c r="L557" s="641"/>
      <c r="M557" s="641"/>
      <c r="N557" s="641"/>
      <c r="O557" s="641"/>
      <c r="P557" s="641"/>
      <c r="Q557" s="641"/>
      <c r="R557" s="641"/>
      <c r="S557" s="641"/>
      <c r="T557" s="641"/>
      <c r="U557" s="641"/>
      <c r="V557" s="641"/>
      <c r="W557" s="641"/>
      <c r="X557" s="641"/>
      <c r="Y557" s="641"/>
      <c r="Z557" s="642"/>
    </row>
    <row r="558" spans="1:26" ht="15" customHeight="1" x14ac:dyDescent="0.25">
      <c r="A558" s="635"/>
      <c r="B558" s="636"/>
      <c r="C558" s="636"/>
      <c r="D558" s="637"/>
      <c r="E558" s="554"/>
      <c r="F558" s="641"/>
      <c r="G558" s="641"/>
      <c r="H558" s="641"/>
      <c r="I558" s="641"/>
      <c r="J558" s="641"/>
      <c r="K558" s="641"/>
      <c r="L558" s="641"/>
      <c r="M558" s="641"/>
      <c r="N558" s="641"/>
      <c r="O558" s="641"/>
      <c r="P558" s="641"/>
      <c r="Q558" s="641"/>
      <c r="R558" s="641"/>
      <c r="S558" s="641"/>
      <c r="T558" s="641"/>
      <c r="U558" s="641"/>
      <c r="V558" s="641"/>
      <c r="W558" s="641"/>
      <c r="X558" s="641"/>
      <c r="Y558" s="641"/>
      <c r="Z558" s="642"/>
    </row>
    <row r="559" spans="1:26" ht="15" customHeight="1" x14ac:dyDescent="0.25">
      <c r="A559" s="635"/>
      <c r="B559" s="636"/>
      <c r="C559" s="636"/>
      <c r="D559" s="637"/>
      <c r="E559" s="554"/>
      <c r="F559" s="641"/>
      <c r="G559" s="641"/>
      <c r="H559" s="641"/>
      <c r="I559" s="641"/>
      <c r="J559" s="641"/>
      <c r="K559" s="641"/>
      <c r="L559" s="641"/>
      <c r="M559" s="641"/>
      <c r="N559" s="641"/>
      <c r="O559" s="641"/>
      <c r="P559" s="641"/>
      <c r="Q559" s="641"/>
      <c r="R559" s="641"/>
      <c r="S559" s="641"/>
      <c r="T559" s="641"/>
      <c r="U559" s="641"/>
      <c r="V559" s="641"/>
      <c r="W559" s="641"/>
      <c r="X559" s="641"/>
      <c r="Y559" s="641"/>
      <c r="Z559" s="642"/>
    </row>
    <row r="560" spans="1:26" ht="15" customHeight="1" x14ac:dyDescent="0.25">
      <c r="A560" s="635"/>
      <c r="B560" s="636"/>
      <c r="C560" s="636"/>
      <c r="D560" s="637"/>
      <c r="E560" s="554"/>
      <c r="F560" s="641"/>
      <c r="G560" s="641"/>
      <c r="H560" s="641"/>
      <c r="I560" s="641"/>
      <c r="J560" s="641"/>
      <c r="K560" s="641"/>
      <c r="L560" s="641"/>
      <c r="M560" s="641"/>
      <c r="N560" s="641"/>
      <c r="O560" s="641"/>
      <c r="P560" s="641"/>
      <c r="Q560" s="641"/>
      <c r="R560" s="641"/>
      <c r="S560" s="641"/>
      <c r="T560" s="641"/>
      <c r="U560" s="641"/>
      <c r="V560" s="641"/>
      <c r="W560" s="641"/>
      <c r="X560" s="641"/>
      <c r="Y560" s="641"/>
      <c r="Z560" s="642"/>
    </row>
    <row r="561" spans="1:26" ht="15" customHeight="1" x14ac:dyDescent="0.25">
      <c r="A561" s="635"/>
      <c r="B561" s="636"/>
      <c r="C561" s="636"/>
      <c r="D561" s="637"/>
      <c r="E561" s="554"/>
      <c r="F561" s="641"/>
      <c r="G561" s="641"/>
      <c r="H561" s="641"/>
      <c r="I561" s="641"/>
      <c r="J561" s="641"/>
      <c r="K561" s="641"/>
      <c r="L561" s="641"/>
      <c r="M561" s="641"/>
      <c r="N561" s="641"/>
      <c r="O561" s="641"/>
      <c r="P561" s="641"/>
      <c r="Q561" s="641"/>
      <c r="R561" s="641"/>
      <c r="S561" s="641"/>
      <c r="T561" s="641"/>
      <c r="U561" s="641"/>
      <c r="V561" s="641"/>
      <c r="W561" s="641"/>
      <c r="X561" s="641"/>
      <c r="Y561" s="641"/>
      <c r="Z561" s="642"/>
    </row>
    <row r="562" spans="1:26" ht="15" customHeight="1" x14ac:dyDescent="0.25">
      <c r="A562" s="635"/>
      <c r="B562" s="636"/>
      <c r="C562" s="636"/>
      <c r="D562" s="637"/>
      <c r="E562" s="554"/>
      <c r="F562" s="641"/>
      <c r="G562" s="641"/>
      <c r="H562" s="641"/>
      <c r="I562" s="641"/>
      <c r="J562" s="641"/>
      <c r="K562" s="641"/>
      <c r="L562" s="641"/>
      <c r="M562" s="641"/>
      <c r="N562" s="641"/>
      <c r="O562" s="641"/>
      <c r="P562" s="641"/>
      <c r="Q562" s="641"/>
      <c r="R562" s="641"/>
      <c r="S562" s="641"/>
      <c r="T562" s="641"/>
      <c r="U562" s="641"/>
      <c r="V562" s="641"/>
      <c r="W562" s="641"/>
      <c r="X562" s="641"/>
      <c r="Y562" s="641"/>
      <c r="Z562" s="642"/>
    </row>
    <row r="563" spans="1:26" ht="15" customHeight="1" x14ac:dyDescent="0.25">
      <c r="A563" s="635"/>
      <c r="B563" s="636"/>
      <c r="C563" s="636"/>
      <c r="D563" s="637"/>
      <c r="E563" s="554"/>
      <c r="F563" s="641"/>
      <c r="G563" s="641"/>
      <c r="H563" s="641"/>
      <c r="I563" s="641"/>
      <c r="J563" s="641"/>
      <c r="K563" s="641"/>
      <c r="L563" s="641"/>
      <c r="M563" s="641"/>
      <c r="N563" s="641"/>
      <c r="O563" s="641"/>
      <c r="P563" s="641"/>
      <c r="Q563" s="641"/>
      <c r="R563" s="641"/>
      <c r="S563" s="641"/>
      <c r="T563" s="641"/>
      <c r="U563" s="641"/>
      <c r="V563" s="641"/>
      <c r="W563" s="641"/>
      <c r="X563" s="641"/>
      <c r="Y563" s="641"/>
      <c r="Z563" s="642"/>
    </row>
    <row r="564" spans="1:26" ht="15" customHeight="1" x14ac:dyDescent="0.25">
      <c r="A564" s="635"/>
      <c r="B564" s="636"/>
      <c r="C564" s="636"/>
      <c r="D564" s="637"/>
      <c r="E564" s="554"/>
      <c r="F564" s="641"/>
      <c r="G564" s="641"/>
      <c r="H564" s="641"/>
      <c r="I564" s="641"/>
      <c r="J564" s="641"/>
      <c r="K564" s="641"/>
      <c r="L564" s="641"/>
      <c r="M564" s="641"/>
      <c r="N564" s="641"/>
      <c r="O564" s="641"/>
      <c r="P564" s="641"/>
      <c r="Q564" s="641"/>
      <c r="R564" s="641"/>
      <c r="S564" s="641"/>
      <c r="T564" s="641"/>
      <c r="U564" s="641"/>
      <c r="V564" s="641"/>
      <c r="W564" s="641"/>
      <c r="X564" s="641"/>
      <c r="Y564" s="641"/>
      <c r="Z564" s="642"/>
    </row>
    <row r="565" spans="1:26" ht="15" customHeight="1" x14ac:dyDescent="0.25">
      <c r="A565" s="635"/>
      <c r="B565" s="636"/>
      <c r="C565" s="636"/>
      <c r="D565" s="637"/>
      <c r="E565" s="554"/>
      <c r="F565" s="641"/>
      <c r="G565" s="641"/>
      <c r="H565" s="641"/>
      <c r="I565" s="641"/>
      <c r="J565" s="641"/>
      <c r="K565" s="641"/>
      <c r="L565" s="641"/>
      <c r="M565" s="641"/>
      <c r="N565" s="641"/>
      <c r="O565" s="641"/>
      <c r="P565" s="641"/>
      <c r="Q565" s="641"/>
      <c r="R565" s="641"/>
      <c r="S565" s="641"/>
      <c r="T565" s="641"/>
      <c r="U565" s="641"/>
      <c r="V565" s="641"/>
      <c r="W565" s="641"/>
      <c r="X565" s="641"/>
      <c r="Y565" s="641"/>
      <c r="Z565" s="642"/>
    </row>
    <row r="566" spans="1:26" ht="15" customHeight="1" x14ac:dyDescent="0.25">
      <c r="A566" s="635"/>
      <c r="B566" s="636"/>
      <c r="C566" s="636"/>
      <c r="D566" s="637"/>
      <c r="E566" s="554"/>
      <c r="F566" s="641"/>
      <c r="G566" s="641"/>
      <c r="H566" s="641"/>
      <c r="I566" s="641"/>
      <c r="J566" s="641"/>
      <c r="K566" s="641"/>
      <c r="L566" s="641"/>
      <c r="M566" s="641"/>
      <c r="N566" s="641"/>
      <c r="O566" s="641"/>
      <c r="P566" s="641"/>
      <c r="Q566" s="641"/>
      <c r="R566" s="641"/>
      <c r="S566" s="641"/>
      <c r="T566" s="641"/>
      <c r="U566" s="641"/>
      <c r="V566" s="641"/>
      <c r="W566" s="641"/>
      <c r="X566" s="641"/>
      <c r="Y566" s="641"/>
      <c r="Z566" s="642"/>
    </row>
    <row r="567" spans="1:26" ht="15" customHeight="1" x14ac:dyDescent="0.25">
      <c r="A567" s="635"/>
      <c r="B567" s="636"/>
      <c r="C567" s="636"/>
      <c r="D567" s="637"/>
      <c r="E567" s="554"/>
      <c r="F567" s="641"/>
      <c r="G567" s="641"/>
      <c r="H567" s="641"/>
      <c r="I567" s="641"/>
      <c r="J567" s="641"/>
      <c r="K567" s="641"/>
      <c r="L567" s="641"/>
      <c r="M567" s="641"/>
      <c r="N567" s="641"/>
      <c r="O567" s="641"/>
      <c r="P567" s="641"/>
      <c r="Q567" s="641"/>
      <c r="R567" s="641"/>
      <c r="S567" s="641"/>
      <c r="T567" s="641"/>
      <c r="U567" s="641"/>
      <c r="V567" s="641"/>
      <c r="W567" s="641"/>
      <c r="X567" s="641"/>
      <c r="Y567" s="641"/>
      <c r="Z567" s="642"/>
    </row>
    <row r="568" spans="1:26" ht="15" customHeight="1" x14ac:dyDescent="0.25">
      <c r="A568" s="635"/>
      <c r="B568" s="636"/>
      <c r="C568" s="636"/>
      <c r="D568" s="637"/>
      <c r="E568" s="554"/>
      <c r="F568" s="641"/>
      <c r="G568" s="641"/>
      <c r="H568" s="641"/>
      <c r="I568" s="641"/>
      <c r="J568" s="641"/>
      <c r="K568" s="641"/>
      <c r="L568" s="641"/>
      <c r="M568" s="641"/>
      <c r="N568" s="641"/>
      <c r="O568" s="641"/>
      <c r="P568" s="641"/>
      <c r="Q568" s="641"/>
      <c r="R568" s="641"/>
      <c r="S568" s="641"/>
      <c r="T568" s="641"/>
      <c r="U568" s="641"/>
      <c r="V568" s="641"/>
      <c r="W568" s="641"/>
      <c r="X568" s="641"/>
      <c r="Y568" s="641"/>
      <c r="Z568" s="642"/>
    </row>
    <row r="569" spans="1:26" ht="15.75" customHeight="1" x14ac:dyDescent="0.25">
      <c r="A569" s="657"/>
      <c r="B569" s="658"/>
      <c r="C569" s="658"/>
      <c r="D569" s="659"/>
      <c r="E569" s="647"/>
      <c r="F569" s="644"/>
      <c r="G569" s="644"/>
      <c r="H569" s="644"/>
      <c r="I569" s="644"/>
      <c r="J569" s="644"/>
      <c r="K569" s="644"/>
      <c r="L569" s="644"/>
      <c r="M569" s="644"/>
      <c r="N569" s="644"/>
      <c r="O569" s="644"/>
      <c r="P569" s="644"/>
      <c r="Q569" s="644"/>
      <c r="R569" s="644"/>
      <c r="S569" s="644"/>
      <c r="T569" s="644"/>
      <c r="U569" s="644"/>
      <c r="V569" s="644"/>
      <c r="W569" s="644"/>
      <c r="X569" s="644"/>
      <c r="Y569" s="644"/>
      <c r="Z569" s="645"/>
    </row>
    <row r="570" spans="1:26" ht="15.75" customHeight="1" x14ac:dyDescent="0.25">
      <c r="A570" s="455" t="s">
        <v>52</v>
      </c>
      <c r="B570" s="456"/>
      <c r="C570" s="456"/>
      <c r="D570" s="457"/>
      <c r="E570" s="541" t="s">
        <v>423</v>
      </c>
      <c r="F570" s="456"/>
      <c r="G570" s="456"/>
      <c r="H570" s="456"/>
      <c r="I570" s="456"/>
      <c r="J570" s="456"/>
      <c r="K570" s="456"/>
      <c r="L570" s="456"/>
      <c r="M570" s="456"/>
      <c r="N570" s="456"/>
      <c r="O570" s="456"/>
      <c r="P570" s="456"/>
      <c r="Q570" s="456"/>
      <c r="R570" s="456"/>
      <c r="S570" s="456"/>
      <c r="T570" s="456"/>
      <c r="U570" s="456"/>
      <c r="V570" s="456"/>
      <c r="W570" s="456"/>
      <c r="X570" s="456"/>
      <c r="Y570" s="456"/>
      <c r="Z570" s="457"/>
    </row>
    <row r="571" spans="1:26" ht="15.75" customHeight="1" x14ac:dyDescent="0.25">
      <c r="A571" s="458"/>
      <c r="B571" s="459"/>
      <c r="C571" s="459"/>
      <c r="D571" s="460"/>
      <c r="E571" s="610"/>
      <c r="F571" s="459"/>
      <c r="G571" s="459"/>
      <c r="H571" s="459"/>
      <c r="I571" s="459"/>
      <c r="J571" s="459"/>
      <c r="K571" s="459"/>
      <c r="L571" s="459"/>
      <c r="M571" s="459"/>
      <c r="N571" s="459"/>
      <c r="O571" s="459"/>
      <c r="P571" s="459"/>
      <c r="Q571" s="459"/>
      <c r="R571" s="459"/>
      <c r="S571" s="459"/>
      <c r="T571" s="459"/>
      <c r="U571" s="459"/>
      <c r="V571" s="459"/>
      <c r="W571" s="459"/>
      <c r="X571" s="459"/>
      <c r="Y571" s="459"/>
      <c r="Z571" s="460"/>
    </row>
    <row r="572" spans="1:26" ht="15.75" customHeight="1" x14ac:dyDescent="0.25">
      <c r="A572" s="619"/>
      <c r="B572" s="620"/>
      <c r="C572" s="620"/>
      <c r="D572" s="621"/>
      <c r="E572" s="619"/>
      <c r="F572" s="620"/>
      <c r="G572" s="620"/>
      <c r="H572" s="620"/>
      <c r="I572" s="620"/>
      <c r="J572" s="620"/>
      <c r="K572" s="620"/>
      <c r="L572" s="620"/>
      <c r="M572" s="620"/>
      <c r="N572" s="620"/>
      <c r="O572" s="620"/>
      <c r="P572" s="620"/>
      <c r="Q572" s="620"/>
      <c r="R572" s="620"/>
      <c r="S572" s="620"/>
      <c r="T572" s="620"/>
      <c r="U572" s="620"/>
      <c r="V572" s="620"/>
      <c r="W572" s="620"/>
      <c r="X572" s="620"/>
      <c r="Y572" s="620"/>
      <c r="Z572" s="621"/>
    </row>
    <row r="573" spans="1:26" x14ac:dyDescent="0.25">
      <c r="A573" s="455" t="s">
        <v>53</v>
      </c>
      <c r="B573" s="456"/>
      <c r="C573" s="456"/>
      <c r="D573" s="457"/>
      <c r="E573" s="638" t="s">
        <v>424</v>
      </c>
      <c r="F573" s="643"/>
      <c r="G573" s="643"/>
      <c r="H573" s="643"/>
      <c r="I573" s="643"/>
      <c r="J573" s="643"/>
      <c r="K573" s="643"/>
      <c r="L573" s="643"/>
      <c r="M573" s="643"/>
      <c r="N573" s="643"/>
      <c r="O573" s="643"/>
      <c r="P573" s="643"/>
      <c r="Q573" s="643"/>
      <c r="R573" s="643"/>
      <c r="S573" s="643"/>
      <c r="T573" s="643"/>
      <c r="U573" s="643"/>
      <c r="V573" s="643"/>
      <c r="W573" s="643"/>
      <c r="X573" s="643"/>
      <c r="Y573" s="643"/>
      <c r="Z573" s="646"/>
    </row>
    <row r="574" spans="1:26" x14ac:dyDescent="0.25">
      <c r="A574" s="458"/>
      <c r="B574" s="459"/>
      <c r="C574" s="459"/>
      <c r="D574" s="460"/>
      <c r="E574" s="554"/>
      <c r="F574" s="555"/>
      <c r="G574" s="555"/>
      <c r="H574" s="555"/>
      <c r="I574" s="555"/>
      <c r="J574" s="555"/>
      <c r="K574" s="555"/>
      <c r="L574" s="555"/>
      <c r="M574" s="555"/>
      <c r="N574" s="555"/>
      <c r="O574" s="555"/>
      <c r="P574" s="555"/>
      <c r="Q574" s="555"/>
      <c r="R574" s="555"/>
      <c r="S574" s="555"/>
      <c r="T574" s="555"/>
      <c r="U574" s="555"/>
      <c r="V574" s="555"/>
      <c r="W574" s="555"/>
      <c r="X574" s="555"/>
      <c r="Y574" s="555"/>
      <c r="Z574" s="556"/>
    </row>
    <row r="575" spans="1:26" x14ac:dyDescent="0.25">
      <c r="A575" s="458"/>
      <c r="B575" s="459"/>
      <c r="C575" s="459"/>
      <c r="D575" s="460"/>
      <c r="E575" s="554"/>
      <c r="F575" s="555"/>
      <c r="G575" s="555"/>
      <c r="H575" s="555"/>
      <c r="I575" s="555"/>
      <c r="J575" s="555"/>
      <c r="K575" s="555"/>
      <c r="L575" s="555"/>
      <c r="M575" s="555"/>
      <c r="N575" s="555"/>
      <c r="O575" s="555"/>
      <c r="P575" s="555"/>
      <c r="Q575" s="555"/>
      <c r="R575" s="555"/>
      <c r="S575" s="555"/>
      <c r="T575" s="555"/>
      <c r="U575" s="555"/>
      <c r="V575" s="555"/>
      <c r="W575" s="555"/>
      <c r="X575" s="555"/>
      <c r="Y575" s="555"/>
      <c r="Z575" s="556"/>
    </row>
    <row r="576" spans="1:26" x14ac:dyDescent="0.25">
      <c r="A576" s="458"/>
      <c r="B576" s="459"/>
      <c r="C576" s="459"/>
      <c r="D576" s="460"/>
      <c r="E576" s="554"/>
      <c r="F576" s="555"/>
      <c r="G576" s="555"/>
      <c r="H576" s="555"/>
      <c r="I576" s="555"/>
      <c r="J576" s="555"/>
      <c r="K576" s="555"/>
      <c r="L576" s="555"/>
      <c r="M576" s="555"/>
      <c r="N576" s="555"/>
      <c r="O576" s="555"/>
      <c r="P576" s="555"/>
      <c r="Q576" s="555"/>
      <c r="R576" s="555"/>
      <c r="S576" s="555"/>
      <c r="T576" s="555"/>
      <c r="U576" s="555"/>
      <c r="V576" s="555"/>
      <c r="W576" s="555"/>
      <c r="X576" s="555"/>
      <c r="Y576" s="555"/>
      <c r="Z576" s="556"/>
    </row>
    <row r="577" spans="1:26" x14ac:dyDescent="0.25">
      <c r="A577" s="458"/>
      <c r="B577" s="459"/>
      <c r="C577" s="459"/>
      <c r="D577" s="460"/>
      <c r="E577" s="554"/>
      <c r="F577" s="555"/>
      <c r="G577" s="555"/>
      <c r="H577" s="555"/>
      <c r="I577" s="555"/>
      <c r="J577" s="555"/>
      <c r="K577" s="555"/>
      <c r="L577" s="555"/>
      <c r="M577" s="555"/>
      <c r="N577" s="555"/>
      <c r="O577" s="555"/>
      <c r="P577" s="555"/>
      <c r="Q577" s="555"/>
      <c r="R577" s="555"/>
      <c r="S577" s="555"/>
      <c r="T577" s="555"/>
      <c r="U577" s="555"/>
      <c r="V577" s="555"/>
      <c r="W577" s="555"/>
      <c r="X577" s="555"/>
      <c r="Y577" s="555"/>
      <c r="Z577" s="556"/>
    </row>
    <row r="578" spans="1:26" x14ac:dyDescent="0.25">
      <c r="A578" s="458"/>
      <c r="B578" s="459"/>
      <c r="C578" s="459"/>
      <c r="D578" s="460"/>
      <c r="E578" s="554"/>
      <c r="F578" s="555"/>
      <c r="G578" s="555"/>
      <c r="H578" s="555"/>
      <c r="I578" s="555"/>
      <c r="J578" s="555"/>
      <c r="K578" s="555"/>
      <c r="L578" s="555"/>
      <c r="M578" s="555"/>
      <c r="N578" s="555"/>
      <c r="O578" s="555"/>
      <c r="P578" s="555"/>
      <c r="Q578" s="555"/>
      <c r="R578" s="555"/>
      <c r="S578" s="555"/>
      <c r="T578" s="555"/>
      <c r="U578" s="555"/>
      <c r="V578" s="555"/>
      <c r="W578" s="555"/>
      <c r="X578" s="555"/>
      <c r="Y578" s="555"/>
      <c r="Z578" s="556"/>
    </row>
    <row r="579" spans="1:26" x14ac:dyDescent="0.25">
      <c r="A579" s="458"/>
      <c r="B579" s="459"/>
      <c r="C579" s="459"/>
      <c r="D579" s="460"/>
      <c r="E579" s="554"/>
      <c r="F579" s="555"/>
      <c r="G579" s="555"/>
      <c r="H579" s="555"/>
      <c r="I579" s="555"/>
      <c r="J579" s="555"/>
      <c r="K579" s="555"/>
      <c r="L579" s="555"/>
      <c r="M579" s="555"/>
      <c r="N579" s="555"/>
      <c r="O579" s="555"/>
      <c r="P579" s="555"/>
      <c r="Q579" s="555"/>
      <c r="R579" s="555"/>
      <c r="S579" s="555"/>
      <c r="T579" s="555"/>
      <c r="U579" s="555"/>
      <c r="V579" s="555"/>
      <c r="W579" s="555"/>
      <c r="X579" s="555"/>
      <c r="Y579" s="555"/>
      <c r="Z579" s="556"/>
    </row>
    <row r="580" spans="1:26" x14ac:dyDescent="0.25">
      <c r="A580" s="458"/>
      <c r="B580" s="459"/>
      <c r="C580" s="459"/>
      <c r="D580" s="460"/>
      <c r="E580" s="554"/>
      <c r="F580" s="555"/>
      <c r="G580" s="555"/>
      <c r="H580" s="555"/>
      <c r="I580" s="555"/>
      <c r="J580" s="555"/>
      <c r="K580" s="555"/>
      <c r="L580" s="555"/>
      <c r="M580" s="555"/>
      <c r="N580" s="555"/>
      <c r="O580" s="555"/>
      <c r="P580" s="555"/>
      <c r="Q580" s="555"/>
      <c r="R580" s="555"/>
      <c r="S580" s="555"/>
      <c r="T580" s="555"/>
      <c r="U580" s="555"/>
      <c r="V580" s="555"/>
      <c r="W580" s="555"/>
      <c r="X580" s="555"/>
      <c r="Y580" s="555"/>
      <c r="Z580" s="556"/>
    </row>
    <row r="581" spans="1:26" x14ac:dyDescent="0.25">
      <c r="A581" s="458"/>
      <c r="B581" s="459"/>
      <c r="C581" s="459"/>
      <c r="D581" s="460"/>
      <c r="E581" s="554"/>
      <c r="F581" s="555"/>
      <c r="G581" s="555"/>
      <c r="H581" s="555"/>
      <c r="I581" s="555"/>
      <c r="J581" s="555"/>
      <c r="K581" s="555"/>
      <c r="L581" s="555"/>
      <c r="M581" s="555"/>
      <c r="N581" s="555"/>
      <c r="O581" s="555"/>
      <c r="P581" s="555"/>
      <c r="Q581" s="555"/>
      <c r="R581" s="555"/>
      <c r="S581" s="555"/>
      <c r="T581" s="555"/>
      <c r="U581" s="555"/>
      <c r="V581" s="555"/>
      <c r="W581" s="555"/>
      <c r="X581" s="555"/>
      <c r="Y581" s="555"/>
      <c r="Z581" s="556"/>
    </row>
    <row r="582" spans="1:26" x14ac:dyDescent="0.25">
      <c r="A582" s="458"/>
      <c r="B582" s="459"/>
      <c r="C582" s="459"/>
      <c r="D582" s="460"/>
      <c r="E582" s="554"/>
      <c r="F582" s="555"/>
      <c r="G582" s="555"/>
      <c r="H582" s="555"/>
      <c r="I582" s="555"/>
      <c r="J582" s="555"/>
      <c r="K582" s="555"/>
      <c r="L582" s="555"/>
      <c r="M582" s="555"/>
      <c r="N582" s="555"/>
      <c r="O582" s="555"/>
      <c r="P582" s="555"/>
      <c r="Q582" s="555"/>
      <c r="R582" s="555"/>
      <c r="S582" s="555"/>
      <c r="T582" s="555"/>
      <c r="U582" s="555"/>
      <c r="V582" s="555"/>
      <c r="W582" s="555"/>
      <c r="X582" s="555"/>
      <c r="Y582" s="555"/>
      <c r="Z582" s="556"/>
    </row>
    <row r="583" spans="1:26" x14ac:dyDescent="0.25">
      <c r="A583" s="458"/>
      <c r="B583" s="459"/>
      <c r="C583" s="459"/>
      <c r="D583" s="460"/>
      <c r="E583" s="554"/>
      <c r="F583" s="555"/>
      <c r="G583" s="555"/>
      <c r="H583" s="555"/>
      <c r="I583" s="555"/>
      <c r="J583" s="555"/>
      <c r="K583" s="555"/>
      <c r="L583" s="555"/>
      <c r="M583" s="555"/>
      <c r="N583" s="555"/>
      <c r="O583" s="555"/>
      <c r="P583" s="555"/>
      <c r="Q583" s="555"/>
      <c r="R583" s="555"/>
      <c r="S583" s="555"/>
      <c r="T583" s="555"/>
      <c r="U583" s="555"/>
      <c r="V583" s="555"/>
      <c r="W583" s="555"/>
      <c r="X583" s="555"/>
      <c r="Y583" s="555"/>
      <c r="Z583" s="556"/>
    </row>
    <row r="584" spans="1:26" x14ac:dyDescent="0.25">
      <c r="A584" s="458"/>
      <c r="B584" s="459"/>
      <c r="C584" s="459"/>
      <c r="D584" s="460"/>
      <c r="E584" s="554"/>
      <c r="F584" s="555"/>
      <c r="G584" s="555"/>
      <c r="H584" s="555"/>
      <c r="I584" s="555"/>
      <c r="J584" s="555"/>
      <c r="K584" s="555"/>
      <c r="L584" s="555"/>
      <c r="M584" s="555"/>
      <c r="N584" s="555"/>
      <c r="O584" s="555"/>
      <c r="P584" s="555"/>
      <c r="Q584" s="555"/>
      <c r="R584" s="555"/>
      <c r="S584" s="555"/>
      <c r="T584" s="555"/>
      <c r="U584" s="555"/>
      <c r="V584" s="555"/>
      <c r="W584" s="555"/>
      <c r="X584" s="555"/>
      <c r="Y584" s="555"/>
      <c r="Z584" s="556"/>
    </row>
    <row r="585" spans="1:26" x14ac:dyDescent="0.25">
      <c r="A585" s="458"/>
      <c r="B585" s="459"/>
      <c r="C585" s="459"/>
      <c r="D585" s="460"/>
      <c r="E585" s="554"/>
      <c r="F585" s="555"/>
      <c r="G585" s="555"/>
      <c r="H585" s="555"/>
      <c r="I585" s="555"/>
      <c r="J585" s="555"/>
      <c r="K585" s="555"/>
      <c r="L585" s="555"/>
      <c r="M585" s="555"/>
      <c r="N585" s="555"/>
      <c r="O585" s="555"/>
      <c r="P585" s="555"/>
      <c r="Q585" s="555"/>
      <c r="R585" s="555"/>
      <c r="S585" s="555"/>
      <c r="T585" s="555"/>
      <c r="U585" s="555"/>
      <c r="V585" s="555"/>
      <c r="W585" s="555"/>
      <c r="X585" s="555"/>
      <c r="Y585" s="555"/>
      <c r="Z585" s="556"/>
    </row>
    <row r="586" spans="1:26" x14ac:dyDescent="0.25">
      <c r="A586" s="458"/>
      <c r="B586" s="459"/>
      <c r="C586" s="459"/>
      <c r="D586" s="460"/>
      <c r="E586" s="554"/>
      <c r="F586" s="555"/>
      <c r="G586" s="555"/>
      <c r="H586" s="555"/>
      <c r="I586" s="555"/>
      <c r="J586" s="555"/>
      <c r="K586" s="555"/>
      <c r="L586" s="555"/>
      <c r="M586" s="555"/>
      <c r="N586" s="555"/>
      <c r="O586" s="555"/>
      <c r="P586" s="555"/>
      <c r="Q586" s="555"/>
      <c r="R586" s="555"/>
      <c r="S586" s="555"/>
      <c r="T586" s="555"/>
      <c r="U586" s="555"/>
      <c r="V586" s="555"/>
      <c r="W586" s="555"/>
      <c r="X586" s="555"/>
      <c r="Y586" s="555"/>
      <c r="Z586" s="556"/>
    </row>
    <row r="587" spans="1:26" x14ac:dyDescent="0.25">
      <c r="A587" s="458"/>
      <c r="B587" s="459"/>
      <c r="C587" s="459"/>
      <c r="D587" s="460"/>
      <c r="E587" s="554"/>
      <c r="F587" s="555"/>
      <c r="G587" s="555"/>
      <c r="H587" s="555"/>
      <c r="I587" s="555"/>
      <c r="J587" s="555"/>
      <c r="K587" s="555"/>
      <c r="L587" s="555"/>
      <c r="M587" s="555"/>
      <c r="N587" s="555"/>
      <c r="O587" s="555"/>
      <c r="P587" s="555"/>
      <c r="Q587" s="555"/>
      <c r="R587" s="555"/>
      <c r="S587" s="555"/>
      <c r="T587" s="555"/>
      <c r="U587" s="555"/>
      <c r="V587" s="555"/>
      <c r="W587" s="555"/>
      <c r="X587" s="555"/>
      <c r="Y587" s="555"/>
      <c r="Z587" s="556"/>
    </row>
    <row r="588" spans="1:26" x14ac:dyDescent="0.25">
      <c r="A588" s="458"/>
      <c r="B588" s="459"/>
      <c r="C588" s="459"/>
      <c r="D588" s="460"/>
      <c r="E588" s="554"/>
      <c r="F588" s="555"/>
      <c r="G588" s="555"/>
      <c r="H588" s="555"/>
      <c r="I588" s="555"/>
      <c r="J588" s="555"/>
      <c r="K588" s="555"/>
      <c r="L588" s="555"/>
      <c r="M588" s="555"/>
      <c r="N588" s="555"/>
      <c r="O588" s="555"/>
      <c r="P588" s="555"/>
      <c r="Q588" s="555"/>
      <c r="R588" s="555"/>
      <c r="S588" s="555"/>
      <c r="T588" s="555"/>
      <c r="U588" s="555"/>
      <c r="V588" s="555"/>
      <c r="W588" s="555"/>
      <c r="X588" s="555"/>
      <c r="Y588" s="555"/>
      <c r="Z588" s="556"/>
    </row>
    <row r="589" spans="1:26" x14ac:dyDescent="0.25">
      <c r="A589" s="458"/>
      <c r="B589" s="459"/>
      <c r="C589" s="459"/>
      <c r="D589" s="460"/>
      <c r="E589" s="554"/>
      <c r="F589" s="555"/>
      <c r="G589" s="555"/>
      <c r="H589" s="555"/>
      <c r="I589" s="555"/>
      <c r="J589" s="555"/>
      <c r="K589" s="555"/>
      <c r="L589" s="555"/>
      <c r="M589" s="555"/>
      <c r="N589" s="555"/>
      <c r="O589" s="555"/>
      <c r="P589" s="555"/>
      <c r="Q589" s="555"/>
      <c r="R589" s="555"/>
      <c r="S589" s="555"/>
      <c r="T589" s="555"/>
      <c r="U589" s="555"/>
      <c r="V589" s="555"/>
      <c r="W589" s="555"/>
      <c r="X589" s="555"/>
      <c r="Y589" s="555"/>
      <c r="Z589" s="556"/>
    </row>
    <row r="590" spans="1:26" x14ac:dyDescent="0.25">
      <c r="A590" s="458"/>
      <c r="B590" s="459"/>
      <c r="C590" s="459"/>
      <c r="D590" s="460"/>
      <c r="E590" s="554"/>
      <c r="F590" s="555"/>
      <c r="G590" s="555"/>
      <c r="H590" s="555"/>
      <c r="I590" s="555"/>
      <c r="J590" s="555"/>
      <c r="K590" s="555"/>
      <c r="L590" s="555"/>
      <c r="M590" s="555"/>
      <c r="N590" s="555"/>
      <c r="O590" s="555"/>
      <c r="P590" s="555"/>
      <c r="Q590" s="555"/>
      <c r="R590" s="555"/>
      <c r="S590" s="555"/>
      <c r="T590" s="555"/>
      <c r="U590" s="555"/>
      <c r="V590" s="555"/>
      <c r="W590" s="555"/>
      <c r="X590" s="555"/>
      <c r="Y590" s="555"/>
      <c r="Z590" s="556"/>
    </row>
    <row r="591" spans="1:26" x14ac:dyDescent="0.25">
      <c r="A591" s="458"/>
      <c r="B591" s="459"/>
      <c r="C591" s="459"/>
      <c r="D591" s="460"/>
      <c r="E591" s="554"/>
      <c r="F591" s="555"/>
      <c r="G591" s="555"/>
      <c r="H591" s="555"/>
      <c r="I591" s="555"/>
      <c r="J591" s="555"/>
      <c r="K591" s="555"/>
      <c r="L591" s="555"/>
      <c r="M591" s="555"/>
      <c r="N591" s="555"/>
      <c r="O591" s="555"/>
      <c r="P591" s="555"/>
      <c r="Q591" s="555"/>
      <c r="R591" s="555"/>
      <c r="S591" s="555"/>
      <c r="T591" s="555"/>
      <c r="U591" s="555"/>
      <c r="V591" s="555"/>
      <c r="W591" s="555"/>
      <c r="X591" s="555"/>
      <c r="Y591" s="555"/>
      <c r="Z591" s="556"/>
    </row>
    <row r="592" spans="1:26" x14ac:dyDescent="0.25">
      <c r="A592" s="458"/>
      <c r="B592" s="459"/>
      <c r="C592" s="459"/>
      <c r="D592" s="460"/>
      <c r="E592" s="554"/>
      <c r="F592" s="555"/>
      <c r="G592" s="555"/>
      <c r="H592" s="555"/>
      <c r="I592" s="555"/>
      <c r="J592" s="555"/>
      <c r="K592" s="555"/>
      <c r="L592" s="555"/>
      <c r="M592" s="555"/>
      <c r="N592" s="555"/>
      <c r="O592" s="555"/>
      <c r="P592" s="555"/>
      <c r="Q592" s="555"/>
      <c r="R592" s="555"/>
      <c r="S592" s="555"/>
      <c r="T592" s="555"/>
      <c r="U592" s="555"/>
      <c r="V592" s="555"/>
      <c r="W592" s="555"/>
      <c r="X592" s="555"/>
      <c r="Y592" s="555"/>
      <c r="Z592" s="556"/>
    </row>
    <row r="593" spans="1:26" x14ac:dyDescent="0.25">
      <c r="A593" s="458"/>
      <c r="B593" s="459"/>
      <c r="C593" s="459"/>
      <c r="D593" s="460"/>
      <c r="E593" s="554"/>
      <c r="F593" s="555"/>
      <c r="G593" s="555"/>
      <c r="H593" s="555"/>
      <c r="I593" s="555"/>
      <c r="J593" s="555"/>
      <c r="K593" s="555"/>
      <c r="L593" s="555"/>
      <c r="M593" s="555"/>
      <c r="N593" s="555"/>
      <c r="O593" s="555"/>
      <c r="P593" s="555"/>
      <c r="Q593" s="555"/>
      <c r="R593" s="555"/>
      <c r="S593" s="555"/>
      <c r="T593" s="555"/>
      <c r="U593" s="555"/>
      <c r="V593" s="555"/>
      <c r="W593" s="555"/>
      <c r="X593" s="555"/>
      <c r="Y593" s="555"/>
      <c r="Z593" s="556"/>
    </row>
    <row r="594" spans="1:26" x14ac:dyDescent="0.25">
      <c r="A594" s="458"/>
      <c r="B594" s="459"/>
      <c r="C594" s="459"/>
      <c r="D594" s="460"/>
      <c r="E594" s="554"/>
      <c r="F594" s="555"/>
      <c r="G594" s="555"/>
      <c r="H594" s="555"/>
      <c r="I594" s="555"/>
      <c r="J594" s="555"/>
      <c r="K594" s="555"/>
      <c r="L594" s="555"/>
      <c r="M594" s="555"/>
      <c r="N594" s="555"/>
      <c r="O594" s="555"/>
      <c r="P594" s="555"/>
      <c r="Q594" s="555"/>
      <c r="R594" s="555"/>
      <c r="S594" s="555"/>
      <c r="T594" s="555"/>
      <c r="U594" s="555"/>
      <c r="V594" s="555"/>
      <c r="W594" s="555"/>
      <c r="X594" s="555"/>
      <c r="Y594" s="555"/>
      <c r="Z594" s="556"/>
    </row>
    <row r="595" spans="1:26" x14ac:dyDescent="0.25">
      <c r="A595" s="458"/>
      <c r="B595" s="459"/>
      <c r="C595" s="459"/>
      <c r="D595" s="460"/>
      <c r="E595" s="554"/>
      <c r="F595" s="555"/>
      <c r="G595" s="555"/>
      <c r="H595" s="555"/>
      <c r="I595" s="555"/>
      <c r="J595" s="555"/>
      <c r="K595" s="555"/>
      <c r="L595" s="555"/>
      <c r="M595" s="555"/>
      <c r="N595" s="555"/>
      <c r="O595" s="555"/>
      <c r="P595" s="555"/>
      <c r="Q595" s="555"/>
      <c r="R595" s="555"/>
      <c r="S595" s="555"/>
      <c r="T595" s="555"/>
      <c r="U595" s="555"/>
      <c r="V595" s="555"/>
      <c r="W595" s="555"/>
      <c r="X595" s="555"/>
      <c r="Y595" s="555"/>
      <c r="Z595" s="556"/>
    </row>
    <row r="596" spans="1:26" x14ac:dyDescent="0.25">
      <c r="A596" s="458"/>
      <c r="B596" s="459"/>
      <c r="C596" s="459"/>
      <c r="D596" s="460"/>
      <c r="E596" s="554"/>
      <c r="F596" s="555"/>
      <c r="G596" s="555"/>
      <c r="H596" s="555"/>
      <c r="I596" s="555"/>
      <c r="J596" s="555"/>
      <c r="K596" s="555"/>
      <c r="L596" s="555"/>
      <c r="M596" s="555"/>
      <c r="N596" s="555"/>
      <c r="O596" s="555"/>
      <c r="P596" s="555"/>
      <c r="Q596" s="555"/>
      <c r="R596" s="555"/>
      <c r="S596" s="555"/>
      <c r="T596" s="555"/>
      <c r="U596" s="555"/>
      <c r="V596" s="555"/>
      <c r="W596" s="555"/>
      <c r="X596" s="555"/>
      <c r="Y596" s="555"/>
      <c r="Z596" s="556"/>
    </row>
    <row r="597" spans="1:26" x14ac:dyDescent="0.25">
      <c r="A597" s="458"/>
      <c r="B597" s="459"/>
      <c r="C597" s="459"/>
      <c r="D597" s="460"/>
      <c r="E597" s="554"/>
      <c r="F597" s="555"/>
      <c r="G597" s="555"/>
      <c r="H597" s="555"/>
      <c r="I597" s="555"/>
      <c r="J597" s="555"/>
      <c r="K597" s="555"/>
      <c r="L597" s="555"/>
      <c r="M597" s="555"/>
      <c r="N597" s="555"/>
      <c r="O597" s="555"/>
      <c r="P597" s="555"/>
      <c r="Q597" s="555"/>
      <c r="R597" s="555"/>
      <c r="S597" s="555"/>
      <c r="T597" s="555"/>
      <c r="U597" s="555"/>
      <c r="V597" s="555"/>
      <c r="W597" s="555"/>
      <c r="X597" s="555"/>
      <c r="Y597" s="555"/>
      <c r="Z597" s="556"/>
    </row>
    <row r="598" spans="1:26" x14ac:dyDescent="0.25">
      <c r="A598" s="458"/>
      <c r="B598" s="459"/>
      <c r="C598" s="459"/>
      <c r="D598" s="460"/>
      <c r="E598" s="554"/>
      <c r="F598" s="555"/>
      <c r="G598" s="555"/>
      <c r="H598" s="555"/>
      <c r="I598" s="555"/>
      <c r="J598" s="555"/>
      <c r="K598" s="555"/>
      <c r="L598" s="555"/>
      <c r="M598" s="555"/>
      <c r="N598" s="555"/>
      <c r="O598" s="555"/>
      <c r="P598" s="555"/>
      <c r="Q598" s="555"/>
      <c r="R598" s="555"/>
      <c r="S598" s="555"/>
      <c r="T598" s="555"/>
      <c r="U598" s="555"/>
      <c r="V598" s="555"/>
      <c r="W598" s="555"/>
      <c r="X598" s="555"/>
      <c r="Y598" s="555"/>
      <c r="Z598" s="556"/>
    </row>
    <row r="599" spans="1:26" x14ac:dyDescent="0.25">
      <c r="A599" s="458"/>
      <c r="B599" s="459"/>
      <c r="C599" s="459"/>
      <c r="D599" s="460"/>
      <c r="E599" s="554"/>
      <c r="F599" s="555"/>
      <c r="G599" s="555"/>
      <c r="H599" s="555"/>
      <c r="I599" s="555"/>
      <c r="J599" s="555"/>
      <c r="K599" s="555"/>
      <c r="L599" s="555"/>
      <c r="M599" s="555"/>
      <c r="N599" s="555"/>
      <c r="O599" s="555"/>
      <c r="P599" s="555"/>
      <c r="Q599" s="555"/>
      <c r="R599" s="555"/>
      <c r="S599" s="555"/>
      <c r="T599" s="555"/>
      <c r="U599" s="555"/>
      <c r="V599" s="555"/>
      <c r="W599" s="555"/>
      <c r="X599" s="555"/>
      <c r="Y599" s="555"/>
      <c r="Z599" s="556"/>
    </row>
    <row r="600" spans="1:26" ht="15" customHeight="1" x14ac:dyDescent="0.25">
      <c r="A600" s="619"/>
      <c r="B600" s="620"/>
      <c r="C600" s="620"/>
      <c r="D600" s="621"/>
      <c r="E600" s="557"/>
      <c r="F600" s="558"/>
      <c r="G600" s="558"/>
      <c r="H600" s="558"/>
      <c r="I600" s="558"/>
      <c r="J600" s="558"/>
      <c r="K600" s="558"/>
      <c r="L600" s="558"/>
      <c r="M600" s="558"/>
      <c r="N600" s="558"/>
      <c r="O600" s="558"/>
      <c r="P600" s="558"/>
      <c r="Q600" s="558"/>
      <c r="R600" s="558"/>
      <c r="S600" s="558"/>
      <c r="T600" s="558"/>
      <c r="U600" s="558"/>
      <c r="V600" s="558"/>
      <c r="W600" s="558"/>
      <c r="X600" s="558"/>
      <c r="Y600" s="558"/>
      <c r="Z600" s="559"/>
    </row>
    <row r="601" spans="1:26" ht="15" customHeight="1" x14ac:dyDescent="0.25">
      <c r="A601" s="455" t="s">
        <v>54</v>
      </c>
      <c r="B601" s="456"/>
      <c r="C601" s="456"/>
      <c r="D601" s="457"/>
      <c r="E601" s="638" t="s">
        <v>425</v>
      </c>
      <c r="F601" s="639"/>
      <c r="G601" s="639"/>
      <c r="H601" s="639"/>
      <c r="I601" s="639"/>
      <c r="J601" s="639"/>
      <c r="K601" s="639"/>
      <c r="L601" s="639"/>
      <c r="M601" s="639"/>
      <c r="N601" s="639"/>
      <c r="O601" s="639"/>
      <c r="P601" s="639"/>
      <c r="Q601" s="639"/>
      <c r="R601" s="639"/>
      <c r="S601" s="639"/>
      <c r="T601" s="639"/>
      <c r="U601" s="639"/>
      <c r="V601" s="639"/>
      <c r="W601" s="639"/>
      <c r="X601" s="639"/>
      <c r="Y601" s="639"/>
      <c r="Z601" s="640"/>
    </row>
    <row r="602" spans="1:26" ht="15" customHeight="1" x14ac:dyDescent="0.25">
      <c r="A602" s="458"/>
      <c r="B602" s="459"/>
      <c r="C602" s="459"/>
      <c r="D602" s="460"/>
      <c r="E602" s="554"/>
      <c r="F602" s="641"/>
      <c r="G602" s="641"/>
      <c r="H602" s="641"/>
      <c r="I602" s="641"/>
      <c r="J602" s="641"/>
      <c r="K602" s="641"/>
      <c r="L602" s="641"/>
      <c r="M602" s="641"/>
      <c r="N602" s="641"/>
      <c r="O602" s="641"/>
      <c r="P602" s="641"/>
      <c r="Q602" s="641"/>
      <c r="R602" s="641"/>
      <c r="S602" s="641"/>
      <c r="T602" s="641"/>
      <c r="U602" s="641"/>
      <c r="V602" s="641"/>
      <c r="W602" s="641"/>
      <c r="X602" s="641"/>
      <c r="Y602" s="641"/>
      <c r="Z602" s="642"/>
    </row>
    <row r="603" spans="1:26" ht="15" customHeight="1" x14ac:dyDescent="0.25">
      <c r="A603" s="458"/>
      <c r="B603" s="459"/>
      <c r="C603" s="459"/>
      <c r="D603" s="460"/>
      <c r="E603" s="554"/>
      <c r="F603" s="641"/>
      <c r="G603" s="641"/>
      <c r="H603" s="641"/>
      <c r="I603" s="641"/>
      <c r="J603" s="641"/>
      <c r="K603" s="641"/>
      <c r="L603" s="641"/>
      <c r="M603" s="641"/>
      <c r="N603" s="641"/>
      <c r="O603" s="641"/>
      <c r="P603" s="641"/>
      <c r="Q603" s="641"/>
      <c r="R603" s="641"/>
      <c r="S603" s="641"/>
      <c r="T603" s="641"/>
      <c r="U603" s="641"/>
      <c r="V603" s="641"/>
      <c r="W603" s="641"/>
      <c r="X603" s="641"/>
      <c r="Y603" s="641"/>
      <c r="Z603" s="642"/>
    </row>
    <row r="604" spans="1:26" ht="15" customHeight="1" x14ac:dyDescent="0.25">
      <c r="A604" s="458"/>
      <c r="B604" s="459"/>
      <c r="C604" s="459"/>
      <c r="D604" s="460"/>
      <c r="E604" s="554"/>
      <c r="F604" s="641"/>
      <c r="G604" s="641"/>
      <c r="H604" s="641"/>
      <c r="I604" s="641"/>
      <c r="J604" s="641"/>
      <c r="K604" s="641"/>
      <c r="L604" s="641"/>
      <c r="M604" s="641"/>
      <c r="N604" s="641"/>
      <c r="O604" s="641"/>
      <c r="P604" s="641"/>
      <c r="Q604" s="641"/>
      <c r="R604" s="641"/>
      <c r="S604" s="641"/>
      <c r="T604" s="641"/>
      <c r="U604" s="641"/>
      <c r="V604" s="641"/>
      <c r="W604" s="641"/>
      <c r="X604" s="641"/>
      <c r="Y604" s="641"/>
      <c r="Z604" s="642"/>
    </row>
    <row r="605" spans="1:26" ht="21.75" customHeight="1" x14ac:dyDescent="0.25">
      <c r="A605" s="458"/>
      <c r="B605" s="459"/>
      <c r="C605" s="459"/>
      <c r="D605" s="460"/>
      <c r="E605" s="554"/>
      <c r="F605" s="641"/>
      <c r="G605" s="641"/>
      <c r="H605" s="641"/>
      <c r="I605" s="641"/>
      <c r="J605" s="641"/>
      <c r="K605" s="641"/>
      <c r="L605" s="641"/>
      <c r="M605" s="641"/>
      <c r="N605" s="641"/>
      <c r="O605" s="641"/>
      <c r="P605" s="641"/>
      <c r="Q605" s="641"/>
      <c r="R605" s="641"/>
      <c r="S605" s="641"/>
      <c r="T605" s="641"/>
      <c r="U605" s="641"/>
      <c r="V605" s="641"/>
      <c r="W605" s="641"/>
      <c r="X605" s="641"/>
      <c r="Y605" s="641"/>
      <c r="Z605" s="642"/>
    </row>
    <row r="606" spans="1:26" ht="21.75" customHeight="1" x14ac:dyDescent="0.25">
      <c r="A606" s="458"/>
      <c r="B606" s="459"/>
      <c r="C606" s="459"/>
      <c r="D606" s="460"/>
      <c r="E606" s="554"/>
      <c r="F606" s="641"/>
      <c r="G606" s="641"/>
      <c r="H606" s="641"/>
      <c r="I606" s="641"/>
      <c r="J606" s="641"/>
      <c r="K606" s="641"/>
      <c r="L606" s="641"/>
      <c r="M606" s="641"/>
      <c r="N606" s="641"/>
      <c r="O606" s="641"/>
      <c r="P606" s="641"/>
      <c r="Q606" s="641"/>
      <c r="R606" s="641"/>
      <c r="S606" s="641"/>
      <c r="T606" s="641"/>
      <c r="U606" s="641"/>
      <c r="V606" s="641"/>
      <c r="W606" s="641"/>
      <c r="X606" s="641"/>
      <c r="Y606" s="641"/>
      <c r="Z606" s="642"/>
    </row>
    <row r="607" spans="1:26" ht="15" customHeight="1" x14ac:dyDescent="0.25">
      <c r="A607" s="458"/>
      <c r="B607" s="459"/>
      <c r="C607" s="459"/>
      <c r="D607" s="460"/>
      <c r="E607" s="554"/>
      <c r="F607" s="641"/>
      <c r="G607" s="641"/>
      <c r="H607" s="641"/>
      <c r="I607" s="641"/>
      <c r="J607" s="641"/>
      <c r="K607" s="641"/>
      <c r="L607" s="641"/>
      <c r="M607" s="641"/>
      <c r="N607" s="641"/>
      <c r="O607" s="641"/>
      <c r="P607" s="641"/>
      <c r="Q607" s="641"/>
      <c r="R607" s="641"/>
      <c r="S607" s="641"/>
      <c r="T607" s="641"/>
      <c r="U607" s="641"/>
      <c r="V607" s="641"/>
      <c r="W607" s="641"/>
      <c r="X607" s="641"/>
      <c r="Y607" s="641"/>
      <c r="Z607" s="642"/>
    </row>
    <row r="608" spans="1:26" ht="15" customHeight="1" x14ac:dyDescent="0.25">
      <c r="A608" s="458"/>
      <c r="B608" s="459"/>
      <c r="C608" s="459"/>
      <c r="D608" s="460"/>
      <c r="E608" s="554"/>
      <c r="F608" s="641"/>
      <c r="G608" s="641"/>
      <c r="H608" s="641"/>
      <c r="I608" s="641"/>
      <c r="J608" s="641"/>
      <c r="K608" s="641"/>
      <c r="L608" s="641"/>
      <c r="M608" s="641"/>
      <c r="N608" s="641"/>
      <c r="O608" s="641"/>
      <c r="P608" s="641"/>
      <c r="Q608" s="641"/>
      <c r="R608" s="641"/>
      <c r="S608" s="641"/>
      <c r="T608" s="641"/>
      <c r="U608" s="641"/>
      <c r="V608" s="641"/>
      <c r="W608" s="641"/>
      <c r="X608" s="641"/>
      <c r="Y608" s="641"/>
      <c r="Z608" s="642"/>
    </row>
    <row r="609" spans="1:26" ht="15" customHeight="1" x14ac:dyDescent="0.25">
      <c r="A609" s="458"/>
      <c r="B609" s="459"/>
      <c r="C609" s="459"/>
      <c r="D609" s="460"/>
      <c r="E609" s="554"/>
      <c r="F609" s="641"/>
      <c r="G609" s="641"/>
      <c r="H609" s="641"/>
      <c r="I609" s="641"/>
      <c r="J609" s="641"/>
      <c r="K609" s="641"/>
      <c r="L609" s="641"/>
      <c r="M609" s="641"/>
      <c r="N609" s="641"/>
      <c r="O609" s="641"/>
      <c r="P609" s="641"/>
      <c r="Q609" s="641"/>
      <c r="R609" s="641"/>
      <c r="S609" s="641"/>
      <c r="T609" s="641"/>
      <c r="U609" s="641"/>
      <c r="V609" s="641"/>
      <c r="W609" s="641"/>
      <c r="X609" s="641"/>
      <c r="Y609" s="641"/>
      <c r="Z609" s="642"/>
    </row>
    <row r="610" spans="1:26" ht="12" customHeight="1" x14ac:dyDescent="0.25">
      <c r="A610" s="458"/>
      <c r="B610" s="459"/>
      <c r="C610" s="459"/>
      <c r="D610" s="460"/>
      <c r="E610" s="554"/>
      <c r="F610" s="641"/>
      <c r="G610" s="641"/>
      <c r="H610" s="641"/>
      <c r="I610" s="641"/>
      <c r="J610" s="641"/>
      <c r="K610" s="641"/>
      <c r="L610" s="641"/>
      <c r="M610" s="641"/>
      <c r="N610" s="641"/>
      <c r="O610" s="641"/>
      <c r="P610" s="641"/>
      <c r="Q610" s="641"/>
      <c r="R610" s="641"/>
      <c r="S610" s="641"/>
      <c r="T610" s="641"/>
      <c r="U610" s="641"/>
      <c r="V610" s="641"/>
      <c r="W610" s="641"/>
      <c r="X610" s="641"/>
      <c r="Y610" s="641"/>
      <c r="Z610" s="642"/>
    </row>
    <row r="611" spans="1:26" ht="12" customHeight="1" x14ac:dyDescent="0.25">
      <c r="A611" s="458"/>
      <c r="B611" s="459"/>
      <c r="C611" s="459"/>
      <c r="D611" s="460"/>
      <c r="E611" s="554"/>
      <c r="F611" s="641"/>
      <c r="G611" s="641"/>
      <c r="H611" s="641"/>
      <c r="I611" s="641"/>
      <c r="J611" s="641"/>
      <c r="K611" s="641"/>
      <c r="L611" s="641"/>
      <c r="M611" s="641"/>
      <c r="N611" s="641"/>
      <c r="O611" s="641"/>
      <c r="P611" s="641"/>
      <c r="Q611" s="641"/>
      <c r="R611" s="641"/>
      <c r="S611" s="641"/>
      <c r="T611" s="641"/>
      <c r="U611" s="641"/>
      <c r="V611" s="641"/>
      <c r="W611" s="641"/>
      <c r="X611" s="641"/>
      <c r="Y611" s="641"/>
      <c r="Z611" s="642"/>
    </row>
    <row r="612" spans="1:26" ht="15" customHeight="1" x14ac:dyDescent="0.25">
      <c r="A612" s="458"/>
      <c r="B612" s="459"/>
      <c r="C612" s="459"/>
      <c r="D612" s="460"/>
      <c r="E612" s="554"/>
      <c r="F612" s="641"/>
      <c r="G612" s="641"/>
      <c r="H612" s="641"/>
      <c r="I612" s="641"/>
      <c r="J612" s="641"/>
      <c r="K612" s="641"/>
      <c r="L612" s="641"/>
      <c r="M612" s="641"/>
      <c r="N612" s="641"/>
      <c r="O612" s="641"/>
      <c r="P612" s="641"/>
      <c r="Q612" s="641"/>
      <c r="R612" s="641"/>
      <c r="S612" s="641"/>
      <c r="T612" s="641"/>
      <c r="U612" s="641"/>
      <c r="V612" s="641"/>
      <c r="W612" s="641"/>
      <c r="X612" s="641"/>
      <c r="Y612" s="641"/>
      <c r="Z612" s="642"/>
    </row>
    <row r="613" spans="1:26" ht="15" customHeight="1" x14ac:dyDescent="0.25">
      <c r="A613" s="458"/>
      <c r="B613" s="459"/>
      <c r="C613" s="459"/>
      <c r="D613" s="460"/>
      <c r="E613" s="554"/>
      <c r="F613" s="641"/>
      <c r="G613" s="641"/>
      <c r="H613" s="641"/>
      <c r="I613" s="641"/>
      <c r="J613" s="641"/>
      <c r="K613" s="641"/>
      <c r="L613" s="641"/>
      <c r="M613" s="641"/>
      <c r="N613" s="641"/>
      <c r="O613" s="641"/>
      <c r="P613" s="641"/>
      <c r="Q613" s="641"/>
      <c r="R613" s="641"/>
      <c r="S613" s="641"/>
      <c r="T613" s="641"/>
      <c r="U613" s="641"/>
      <c r="V613" s="641"/>
      <c r="W613" s="641"/>
      <c r="X613" s="641"/>
      <c r="Y613" s="641"/>
      <c r="Z613" s="642"/>
    </row>
    <row r="614" spans="1:26" ht="15" customHeight="1" x14ac:dyDescent="0.25">
      <c r="A614" s="458"/>
      <c r="B614" s="459"/>
      <c r="C614" s="459"/>
      <c r="D614" s="460"/>
      <c r="E614" s="554"/>
      <c r="F614" s="641"/>
      <c r="G614" s="641"/>
      <c r="H614" s="641"/>
      <c r="I614" s="641"/>
      <c r="J614" s="641"/>
      <c r="K614" s="641"/>
      <c r="L614" s="641"/>
      <c r="M614" s="641"/>
      <c r="N614" s="641"/>
      <c r="O614" s="641"/>
      <c r="P614" s="641"/>
      <c r="Q614" s="641"/>
      <c r="R614" s="641"/>
      <c r="S614" s="641"/>
      <c r="T614" s="641"/>
      <c r="U614" s="641"/>
      <c r="V614" s="641"/>
      <c r="W614" s="641"/>
      <c r="X614" s="641"/>
      <c r="Y614" s="641"/>
      <c r="Z614" s="642"/>
    </row>
    <row r="615" spans="1:26" ht="15" customHeight="1" x14ac:dyDescent="0.25">
      <c r="A615" s="458"/>
      <c r="B615" s="459"/>
      <c r="C615" s="459"/>
      <c r="D615" s="460"/>
      <c r="E615" s="554"/>
      <c r="F615" s="641"/>
      <c r="G615" s="641"/>
      <c r="H615" s="641"/>
      <c r="I615" s="641"/>
      <c r="J615" s="641"/>
      <c r="K615" s="641"/>
      <c r="L615" s="641"/>
      <c r="M615" s="641"/>
      <c r="N615" s="641"/>
      <c r="O615" s="641"/>
      <c r="P615" s="641"/>
      <c r="Q615" s="641"/>
      <c r="R615" s="641"/>
      <c r="S615" s="641"/>
      <c r="T615" s="641"/>
      <c r="U615" s="641"/>
      <c r="V615" s="641"/>
      <c r="W615" s="641"/>
      <c r="X615" s="641"/>
      <c r="Y615" s="641"/>
      <c r="Z615" s="642"/>
    </row>
    <row r="616" spans="1:26" ht="15" customHeight="1" x14ac:dyDescent="0.25">
      <c r="A616" s="458"/>
      <c r="B616" s="459"/>
      <c r="C616" s="459"/>
      <c r="D616" s="460"/>
      <c r="E616" s="554"/>
      <c r="F616" s="641"/>
      <c r="G616" s="641"/>
      <c r="H616" s="641"/>
      <c r="I616" s="641"/>
      <c r="J616" s="641"/>
      <c r="K616" s="641"/>
      <c r="L616" s="641"/>
      <c r="M616" s="641"/>
      <c r="N616" s="641"/>
      <c r="O616" s="641"/>
      <c r="P616" s="641"/>
      <c r="Q616" s="641"/>
      <c r="R616" s="641"/>
      <c r="S616" s="641"/>
      <c r="T616" s="641"/>
      <c r="U616" s="641"/>
      <c r="V616" s="641"/>
      <c r="W616" s="641"/>
      <c r="X616" s="641"/>
      <c r="Y616" s="641"/>
      <c r="Z616" s="642"/>
    </row>
    <row r="617" spans="1:26" ht="15" customHeight="1" x14ac:dyDescent="0.25">
      <c r="A617" s="458"/>
      <c r="B617" s="459"/>
      <c r="C617" s="459"/>
      <c r="D617" s="460"/>
      <c r="E617" s="554"/>
      <c r="F617" s="641"/>
      <c r="G617" s="641"/>
      <c r="H617" s="641"/>
      <c r="I617" s="641"/>
      <c r="J617" s="641"/>
      <c r="K617" s="641"/>
      <c r="L617" s="641"/>
      <c r="M617" s="641"/>
      <c r="N617" s="641"/>
      <c r="O617" s="641"/>
      <c r="P617" s="641"/>
      <c r="Q617" s="641"/>
      <c r="R617" s="641"/>
      <c r="S617" s="641"/>
      <c r="T617" s="641"/>
      <c r="U617" s="641"/>
      <c r="V617" s="641"/>
      <c r="W617" s="641"/>
      <c r="X617" s="641"/>
      <c r="Y617" s="641"/>
      <c r="Z617" s="642"/>
    </row>
    <row r="618" spans="1:26" ht="15" customHeight="1" x14ac:dyDescent="0.25">
      <c r="A618" s="458"/>
      <c r="B618" s="459"/>
      <c r="C618" s="459"/>
      <c r="D618" s="460"/>
      <c r="E618" s="554"/>
      <c r="F618" s="641"/>
      <c r="G618" s="641"/>
      <c r="H618" s="641"/>
      <c r="I618" s="641"/>
      <c r="J618" s="641"/>
      <c r="K618" s="641"/>
      <c r="L618" s="641"/>
      <c r="M618" s="641"/>
      <c r="N618" s="641"/>
      <c r="O618" s="641"/>
      <c r="P618" s="641"/>
      <c r="Q618" s="641"/>
      <c r="R618" s="641"/>
      <c r="S618" s="641"/>
      <c r="T618" s="641"/>
      <c r="U618" s="641"/>
      <c r="V618" s="641"/>
      <c r="W618" s="641"/>
      <c r="X618" s="641"/>
      <c r="Y618" s="641"/>
      <c r="Z618" s="642"/>
    </row>
    <row r="619" spans="1:26" ht="15" customHeight="1" x14ac:dyDescent="0.25">
      <c r="A619" s="458"/>
      <c r="B619" s="459"/>
      <c r="C619" s="459"/>
      <c r="D619" s="460"/>
      <c r="E619" s="554"/>
      <c r="F619" s="641"/>
      <c r="G619" s="641"/>
      <c r="H619" s="641"/>
      <c r="I619" s="641"/>
      <c r="J619" s="641"/>
      <c r="K619" s="641"/>
      <c r="L619" s="641"/>
      <c r="M619" s="641"/>
      <c r="N619" s="641"/>
      <c r="O619" s="641"/>
      <c r="P619" s="641"/>
      <c r="Q619" s="641"/>
      <c r="R619" s="641"/>
      <c r="S619" s="641"/>
      <c r="T619" s="641"/>
      <c r="U619" s="641"/>
      <c r="V619" s="641"/>
      <c r="W619" s="641"/>
      <c r="X619" s="641"/>
      <c r="Y619" s="641"/>
      <c r="Z619" s="642"/>
    </row>
    <row r="620" spans="1:26" ht="15" customHeight="1" x14ac:dyDescent="0.25">
      <c r="A620" s="458"/>
      <c r="B620" s="459"/>
      <c r="C620" s="459"/>
      <c r="D620" s="460"/>
      <c r="E620" s="554"/>
      <c r="F620" s="641"/>
      <c r="G620" s="641"/>
      <c r="H620" s="641"/>
      <c r="I620" s="641"/>
      <c r="J620" s="641"/>
      <c r="K620" s="641"/>
      <c r="L620" s="641"/>
      <c r="M620" s="641"/>
      <c r="N620" s="641"/>
      <c r="O620" s="641"/>
      <c r="P620" s="641"/>
      <c r="Q620" s="641"/>
      <c r="R620" s="641"/>
      <c r="S620" s="641"/>
      <c r="T620" s="641"/>
      <c r="U620" s="641"/>
      <c r="V620" s="641"/>
      <c r="W620" s="641"/>
      <c r="X620" s="641"/>
      <c r="Y620" s="641"/>
      <c r="Z620" s="642"/>
    </row>
    <row r="621" spans="1:26" ht="15" customHeight="1" x14ac:dyDescent="0.25">
      <c r="A621" s="458"/>
      <c r="B621" s="459"/>
      <c r="C621" s="459"/>
      <c r="D621" s="460"/>
      <c r="E621" s="554"/>
      <c r="F621" s="641"/>
      <c r="G621" s="641"/>
      <c r="H621" s="641"/>
      <c r="I621" s="641"/>
      <c r="J621" s="641"/>
      <c r="K621" s="641"/>
      <c r="L621" s="641"/>
      <c r="M621" s="641"/>
      <c r="N621" s="641"/>
      <c r="O621" s="641"/>
      <c r="P621" s="641"/>
      <c r="Q621" s="641"/>
      <c r="R621" s="641"/>
      <c r="S621" s="641"/>
      <c r="T621" s="641"/>
      <c r="U621" s="641"/>
      <c r="V621" s="641"/>
      <c r="W621" s="641"/>
      <c r="X621" s="641"/>
      <c r="Y621" s="641"/>
      <c r="Z621" s="642"/>
    </row>
    <row r="622" spans="1:26" ht="15" customHeight="1" x14ac:dyDescent="0.25">
      <c r="A622" s="458"/>
      <c r="B622" s="459"/>
      <c r="C622" s="459"/>
      <c r="D622" s="460"/>
      <c r="E622" s="554"/>
      <c r="F622" s="641"/>
      <c r="G622" s="641"/>
      <c r="H622" s="641"/>
      <c r="I622" s="641"/>
      <c r="J622" s="641"/>
      <c r="K622" s="641"/>
      <c r="L622" s="641"/>
      <c r="M622" s="641"/>
      <c r="N622" s="641"/>
      <c r="O622" s="641"/>
      <c r="P622" s="641"/>
      <c r="Q622" s="641"/>
      <c r="R622" s="641"/>
      <c r="S622" s="641"/>
      <c r="T622" s="641"/>
      <c r="U622" s="641"/>
      <c r="V622" s="641"/>
      <c r="W622" s="641"/>
      <c r="X622" s="641"/>
      <c r="Y622" s="641"/>
      <c r="Z622" s="642"/>
    </row>
    <row r="623" spans="1:26" ht="15" customHeight="1" x14ac:dyDescent="0.25">
      <c r="A623" s="458"/>
      <c r="B623" s="459"/>
      <c r="C623" s="459"/>
      <c r="D623" s="460"/>
      <c r="E623" s="554"/>
      <c r="F623" s="641"/>
      <c r="G623" s="641"/>
      <c r="H623" s="641"/>
      <c r="I623" s="641"/>
      <c r="J623" s="641"/>
      <c r="K623" s="641"/>
      <c r="L623" s="641"/>
      <c r="M623" s="641"/>
      <c r="N623" s="641"/>
      <c r="O623" s="641"/>
      <c r="P623" s="641"/>
      <c r="Q623" s="641"/>
      <c r="R623" s="641"/>
      <c r="S623" s="641"/>
      <c r="T623" s="641"/>
      <c r="U623" s="641"/>
      <c r="V623" s="641"/>
      <c r="W623" s="641"/>
      <c r="X623" s="641"/>
      <c r="Y623" s="641"/>
      <c r="Z623" s="642"/>
    </row>
    <row r="624" spans="1:26" ht="15.75" customHeight="1" x14ac:dyDescent="0.25">
      <c r="A624" s="455" t="s">
        <v>55</v>
      </c>
      <c r="B624" s="456"/>
      <c r="C624" s="456"/>
      <c r="D624" s="457"/>
      <c r="E624" s="541" t="s">
        <v>406</v>
      </c>
      <c r="F624" s="456"/>
      <c r="G624" s="456"/>
      <c r="H624" s="456"/>
      <c r="I624" s="456"/>
      <c r="J624" s="456"/>
      <c r="K624" s="456"/>
      <c r="L624" s="456"/>
      <c r="M624" s="456"/>
      <c r="N624" s="456"/>
      <c r="O624" s="456"/>
      <c r="P624" s="456"/>
      <c r="Q624" s="456"/>
      <c r="R624" s="456"/>
      <c r="S624" s="456"/>
      <c r="T624" s="456"/>
      <c r="U624" s="456"/>
      <c r="V624" s="456"/>
      <c r="W624" s="456"/>
      <c r="X624" s="456"/>
      <c r="Y624" s="456"/>
      <c r="Z624" s="457"/>
    </row>
    <row r="625" spans="1:26" ht="15.75" customHeight="1" x14ac:dyDescent="0.25">
      <c r="A625" s="458"/>
      <c r="B625" s="459"/>
      <c r="C625" s="459"/>
      <c r="D625" s="460"/>
      <c r="E625" s="610"/>
      <c r="F625" s="459"/>
      <c r="G625" s="459"/>
      <c r="H625" s="459"/>
      <c r="I625" s="459"/>
      <c r="J625" s="459"/>
      <c r="K625" s="459"/>
      <c r="L625" s="459"/>
      <c r="M625" s="459"/>
      <c r="N625" s="459"/>
      <c r="O625" s="459"/>
      <c r="P625" s="459"/>
      <c r="Q625" s="459"/>
      <c r="R625" s="459"/>
      <c r="S625" s="459"/>
      <c r="T625" s="459"/>
      <c r="U625" s="459"/>
      <c r="V625" s="459"/>
      <c r="W625" s="459"/>
      <c r="X625" s="459"/>
      <c r="Y625" s="459"/>
      <c r="Z625" s="460"/>
    </row>
    <row r="626" spans="1:26" ht="15.75" customHeight="1" x14ac:dyDescent="0.25">
      <c r="A626" s="458"/>
      <c r="B626" s="459"/>
      <c r="C626" s="459"/>
      <c r="D626" s="460"/>
      <c r="E626" s="610"/>
      <c r="F626" s="459"/>
      <c r="G626" s="459"/>
      <c r="H626" s="459"/>
      <c r="I626" s="459"/>
      <c r="J626" s="459"/>
      <c r="K626" s="459"/>
      <c r="L626" s="459"/>
      <c r="M626" s="459"/>
      <c r="N626" s="459"/>
      <c r="O626" s="459"/>
      <c r="P626" s="459"/>
      <c r="Q626" s="459"/>
      <c r="R626" s="459"/>
      <c r="S626" s="459"/>
      <c r="T626" s="459"/>
      <c r="U626" s="459"/>
      <c r="V626" s="459"/>
      <c r="W626" s="459"/>
      <c r="X626" s="459"/>
      <c r="Y626" s="459"/>
      <c r="Z626" s="460"/>
    </row>
    <row r="627" spans="1:26" ht="15.75" customHeight="1" x14ac:dyDescent="0.25">
      <c r="A627" s="619"/>
      <c r="B627" s="620"/>
      <c r="C627" s="620"/>
      <c r="D627" s="621"/>
      <c r="E627" s="619"/>
      <c r="F627" s="620"/>
      <c r="G627" s="620"/>
      <c r="H627" s="620"/>
      <c r="I627" s="620"/>
      <c r="J627" s="620"/>
      <c r="K627" s="620"/>
      <c r="L627" s="620"/>
      <c r="M627" s="620"/>
      <c r="N627" s="620"/>
      <c r="O627" s="620"/>
      <c r="P627" s="620"/>
      <c r="Q627" s="620"/>
      <c r="R627" s="620"/>
      <c r="S627" s="620"/>
      <c r="T627" s="620"/>
      <c r="U627" s="620"/>
      <c r="V627" s="620"/>
      <c r="W627" s="620"/>
      <c r="X627" s="620"/>
      <c r="Y627" s="620"/>
      <c r="Z627" s="621"/>
    </row>
    <row r="628" spans="1:26" ht="15.75" customHeight="1" x14ac:dyDescent="0.25">
      <c r="A628" s="455" t="s">
        <v>56</v>
      </c>
      <c r="B628" s="456"/>
      <c r="C628" s="456"/>
      <c r="D628" s="457"/>
      <c r="E628" s="638" t="s">
        <v>426</v>
      </c>
      <c r="F628" s="639"/>
      <c r="G628" s="639"/>
      <c r="H628" s="639"/>
      <c r="I628" s="639"/>
      <c r="J628" s="639"/>
      <c r="K628" s="639"/>
      <c r="L628" s="639"/>
      <c r="M628" s="639"/>
      <c r="N628" s="639"/>
      <c r="O628" s="639"/>
      <c r="P628" s="639"/>
      <c r="Q628" s="639"/>
      <c r="R628" s="639"/>
      <c r="S628" s="639"/>
      <c r="T628" s="639"/>
      <c r="U628" s="639"/>
      <c r="V628" s="639"/>
      <c r="W628" s="639"/>
      <c r="X628" s="639"/>
      <c r="Y628" s="639"/>
      <c r="Z628" s="640"/>
    </row>
    <row r="629" spans="1:26" ht="15.75" customHeight="1" x14ac:dyDescent="0.25">
      <c r="A629" s="458"/>
      <c r="B629" s="459"/>
      <c r="C629" s="459"/>
      <c r="D629" s="460"/>
      <c r="E629" s="554"/>
      <c r="F629" s="641"/>
      <c r="G629" s="641"/>
      <c r="H629" s="641"/>
      <c r="I629" s="641"/>
      <c r="J629" s="641"/>
      <c r="K629" s="641"/>
      <c r="L629" s="641"/>
      <c r="M629" s="641"/>
      <c r="N629" s="641"/>
      <c r="O629" s="641"/>
      <c r="P629" s="641"/>
      <c r="Q629" s="641"/>
      <c r="R629" s="641"/>
      <c r="S629" s="641"/>
      <c r="T629" s="641"/>
      <c r="U629" s="641"/>
      <c r="V629" s="641"/>
      <c r="W629" s="641"/>
      <c r="X629" s="641"/>
      <c r="Y629" s="641"/>
      <c r="Z629" s="642"/>
    </row>
    <row r="630" spans="1:26" ht="15.75" customHeight="1" x14ac:dyDescent="0.25">
      <c r="A630" s="458"/>
      <c r="B630" s="459"/>
      <c r="C630" s="459"/>
      <c r="D630" s="460"/>
      <c r="E630" s="554"/>
      <c r="F630" s="641"/>
      <c r="G630" s="641"/>
      <c r="H630" s="641"/>
      <c r="I630" s="641"/>
      <c r="J630" s="641"/>
      <c r="K630" s="641"/>
      <c r="L630" s="641"/>
      <c r="M630" s="641"/>
      <c r="N630" s="641"/>
      <c r="O630" s="641"/>
      <c r="P630" s="641"/>
      <c r="Q630" s="641"/>
      <c r="R630" s="641"/>
      <c r="S630" s="641"/>
      <c r="T630" s="641"/>
      <c r="U630" s="641"/>
      <c r="V630" s="641"/>
      <c r="W630" s="641"/>
      <c r="X630" s="641"/>
      <c r="Y630" s="641"/>
      <c r="Z630" s="642"/>
    </row>
    <row r="631" spans="1:26" ht="15.75" customHeight="1" x14ac:dyDescent="0.25">
      <c r="A631" s="458"/>
      <c r="B631" s="459"/>
      <c r="C631" s="459"/>
      <c r="D631" s="460"/>
      <c r="E631" s="554"/>
      <c r="F631" s="641"/>
      <c r="G631" s="641"/>
      <c r="H631" s="641"/>
      <c r="I631" s="641"/>
      <c r="J631" s="641"/>
      <c r="K631" s="641"/>
      <c r="L631" s="641"/>
      <c r="M631" s="641"/>
      <c r="N631" s="641"/>
      <c r="O631" s="641"/>
      <c r="P631" s="641"/>
      <c r="Q631" s="641"/>
      <c r="R631" s="641"/>
      <c r="S631" s="641"/>
      <c r="T631" s="641"/>
      <c r="U631" s="641"/>
      <c r="V631" s="641"/>
      <c r="W631" s="641"/>
      <c r="X631" s="641"/>
      <c r="Y631" s="641"/>
      <c r="Z631" s="642"/>
    </row>
    <row r="632" spans="1:26" ht="15.75" customHeight="1" x14ac:dyDescent="0.25">
      <c r="A632" s="458"/>
      <c r="B632" s="459"/>
      <c r="C632" s="459"/>
      <c r="D632" s="460"/>
      <c r="E632" s="554"/>
      <c r="F632" s="641"/>
      <c r="G632" s="641"/>
      <c r="H632" s="641"/>
      <c r="I632" s="641"/>
      <c r="J632" s="641"/>
      <c r="K632" s="641"/>
      <c r="L632" s="641"/>
      <c r="M632" s="641"/>
      <c r="N632" s="641"/>
      <c r="O632" s="641"/>
      <c r="P632" s="641"/>
      <c r="Q632" s="641"/>
      <c r="R632" s="641"/>
      <c r="S632" s="641"/>
      <c r="T632" s="641"/>
      <c r="U632" s="641"/>
      <c r="V632" s="641"/>
      <c r="W632" s="641"/>
      <c r="X632" s="641"/>
      <c r="Y632" s="641"/>
      <c r="Z632" s="642"/>
    </row>
    <row r="633" spans="1:26" ht="15.75" customHeight="1" x14ac:dyDescent="0.25">
      <c r="A633" s="458"/>
      <c r="B633" s="459"/>
      <c r="C633" s="459"/>
      <c r="D633" s="460"/>
      <c r="E633" s="554"/>
      <c r="F633" s="641"/>
      <c r="G633" s="641"/>
      <c r="H633" s="641"/>
      <c r="I633" s="641"/>
      <c r="J633" s="641"/>
      <c r="K633" s="641"/>
      <c r="L633" s="641"/>
      <c r="M633" s="641"/>
      <c r="N633" s="641"/>
      <c r="O633" s="641"/>
      <c r="P633" s="641"/>
      <c r="Q633" s="641"/>
      <c r="R633" s="641"/>
      <c r="S633" s="641"/>
      <c r="T633" s="641"/>
      <c r="U633" s="641"/>
      <c r="V633" s="641"/>
      <c r="W633" s="641"/>
      <c r="X633" s="641"/>
      <c r="Y633" s="641"/>
      <c r="Z633" s="642"/>
    </row>
    <row r="634" spans="1:26" ht="15.75" customHeight="1" x14ac:dyDescent="0.25">
      <c r="A634" s="458"/>
      <c r="B634" s="459"/>
      <c r="C634" s="459"/>
      <c r="D634" s="460"/>
      <c r="E634" s="554"/>
      <c r="F634" s="641"/>
      <c r="G634" s="641"/>
      <c r="H634" s="641"/>
      <c r="I634" s="641"/>
      <c r="J634" s="641"/>
      <c r="K634" s="641"/>
      <c r="L634" s="641"/>
      <c r="M634" s="641"/>
      <c r="N634" s="641"/>
      <c r="O634" s="641"/>
      <c r="P634" s="641"/>
      <c r="Q634" s="641"/>
      <c r="R634" s="641"/>
      <c r="S634" s="641"/>
      <c r="T634" s="641"/>
      <c r="U634" s="641"/>
      <c r="V634" s="641"/>
      <c r="W634" s="641"/>
      <c r="X634" s="641"/>
      <c r="Y634" s="641"/>
      <c r="Z634" s="642"/>
    </row>
    <row r="635" spans="1:26" ht="15.75" customHeight="1" x14ac:dyDescent="0.25">
      <c r="A635" s="458"/>
      <c r="B635" s="459"/>
      <c r="C635" s="459"/>
      <c r="D635" s="460"/>
      <c r="E635" s="554"/>
      <c r="F635" s="641"/>
      <c r="G635" s="641"/>
      <c r="H635" s="641"/>
      <c r="I635" s="641"/>
      <c r="J635" s="641"/>
      <c r="K635" s="641"/>
      <c r="L635" s="641"/>
      <c r="M635" s="641"/>
      <c r="N635" s="641"/>
      <c r="O635" s="641"/>
      <c r="P635" s="641"/>
      <c r="Q635" s="641"/>
      <c r="R635" s="641"/>
      <c r="S635" s="641"/>
      <c r="T635" s="641"/>
      <c r="U635" s="641"/>
      <c r="V635" s="641"/>
      <c r="W635" s="641"/>
      <c r="X635" s="641"/>
      <c r="Y635" s="641"/>
      <c r="Z635" s="642"/>
    </row>
    <row r="636" spans="1:26" ht="15.75" customHeight="1" x14ac:dyDescent="0.25">
      <c r="A636" s="458"/>
      <c r="B636" s="459"/>
      <c r="C636" s="459"/>
      <c r="D636" s="460"/>
      <c r="E636" s="554"/>
      <c r="F636" s="641"/>
      <c r="G636" s="641"/>
      <c r="H636" s="641"/>
      <c r="I636" s="641"/>
      <c r="J636" s="641"/>
      <c r="K636" s="641"/>
      <c r="L636" s="641"/>
      <c r="M636" s="641"/>
      <c r="N636" s="641"/>
      <c r="O636" s="641"/>
      <c r="P636" s="641"/>
      <c r="Q636" s="641"/>
      <c r="R636" s="641"/>
      <c r="S636" s="641"/>
      <c r="T636" s="641"/>
      <c r="U636" s="641"/>
      <c r="V636" s="641"/>
      <c r="W636" s="641"/>
      <c r="X636" s="641"/>
      <c r="Y636" s="641"/>
      <c r="Z636" s="642"/>
    </row>
    <row r="637" spans="1:26" ht="15.75" customHeight="1" x14ac:dyDescent="0.25">
      <c r="A637" s="458"/>
      <c r="B637" s="459"/>
      <c r="C637" s="459"/>
      <c r="D637" s="460"/>
      <c r="E637" s="554"/>
      <c r="F637" s="641"/>
      <c r="G637" s="641"/>
      <c r="H637" s="641"/>
      <c r="I637" s="641"/>
      <c r="J637" s="641"/>
      <c r="K637" s="641"/>
      <c r="L637" s="641"/>
      <c r="M637" s="641"/>
      <c r="N637" s="641"/>
      <c r="O637" s="641"/>
      <c r="P637" s="641"/>
      <c r="Q637" s="641"/>
      <c r="R637" s="641"/>
      <c r="S637" s="641"/>
      <c r="T637" s="641"/>
      <c r="U637" s="641"/>
      <c r="V637" s="641"/>
      <c r="W637" s="641"/>
      <c r="X637" s="641"/>
      <c r="Y637" s="641"/>
      <c r="Z637" s="642"/>
    </row>
    <row r="638" spans="1:26" ht="15.75" customHeight="1" x14ac:dyDescent="0.25">
      <c r="A638" s="458"/>
      <c r="B638" s="459"/>
      <c r="C638" s="459"/>
      <c r="D638" s="460"/>
      <c r="E638" s="554"/>
      <c r="F638" s="641"/>
      <c r="G638" s="641"/>
      <c r="H638" s="641"/>
      <c r="I638" s="641"/>
      <c r="J638" s="641"/>
      <c r="K638" s="641"/>
      <c r="L638" s="641"/>
      <c r="M638" s="641"/>
      <c r="N638" s="641"/>
      <c r="O638" s="641"/>
      <c r="P638" s="641"/>
      <c r="Q638" s="641"/>
      <c r="R638" s="641"/>
      <c r="S638" s="641"/>
      <c r="T638" s="641"/>
      <c r="U638" s="641"/>
      <c r="V638" s="641"/>
      <c r="W638" s="641"/>
      <c r="X638" s="641"/>
      <c r="Y638" s="641"/>
      <c r="Z638" s="642"/>
    </row>
    <row r="639" spans="1:26" ht="15.75" customHeight="1" x14ac:dyDescent="0.25">
      <c r="A639" s="458"/>
      <c r="B639" s="459"/>
      <c r="C639" s="459"/>
      <c r="D639" s="460"/>
      <c r="E639" s="554"/>
      <c r="F639" s="641"/>
      <c r="G639" s="641"/>
      <c r="H639" s="641"/>
      <c r="I639" s="641"/>
      <c r="J639" s="641"/>
      <c r="K639" s="641"/>
      <c r="L639" s="641"/>
      <c r="M639" s="641"/>
      <c r="N639" s="641"/>
      <c r="O639" s="641"/>
      <c r="P639" s="641"/>
      <c r="Q639" s="641"/>
      <c r="R639" s="641"/>
      <c r="S639" s="641"/>
      <c r="T639" s="641"/>
      <c r="U639" s="641"/>
      <c r="V639" s="641"/>
      <c r="W639" s="641"/>
      <c r="X639" s="641"/>
      <c r="Y639" s="641"/>
      <c r="Z639" s="642"/>
    </row>
    <row r="640" spans="1:26" ht="15.75" customHeight="1" x14ac:dyDescent="0.25">
      <c r="A640" s="458"/>
      <c r="B640" s="459"/>
      <c r="C640" s="459"/>
      <c r="D640" s="460"/>
      <c r="E640" s="554"/>
      <c r="F640" s="641"/>
      <c r="G640" s="641"/>
      <c r="H640" s="641"/>
      <c r="I640" s="641"/>
      <c r="J640" s="641"/>
      <c r="K640" s="641"/>
      <c r="L640" s="641"/>
      <c r="M640" s="641"/>
      <c r="N640" s="641"/>
      <c r="O640" s="641"/>
      <c r="P640" s="641"/>
      <c r="Q640" s="641"/>
      <c r="R640" s="641"/>
      <c r="S640" s="641"/>
      <c r="T640" s="641"/>
      <c r="U640" s="641"/>
      <c r="V640" s="641"/>
      <c r="W640" s="641"/>
      <c r="X640" s="641"/>
      <c r="Y640" s="641"/>
      <c r="Z640" s="642"/>
    </row>
    <row r="641" spans="1:26" ht="15.75" customHeight="1" x14ac:dyDescent="0.25">
      <c r="A641" s="458"/>
      <c r="B641" s="459"/>
      <c r="C641" s="459"/>
      <c r="D641" s="460"/>
      <c r="E641" s="554"/>
      <c r="F641" s="641"/>
      <c r="G641" s="641"/>
      <c r="H641" s="641"/>
      <c r="I641" s="641"/>
      <c r="J641" s="641"/>
      <c r="K641" s="641"/>
      <c r="L641" s="641"/>
      <c r="M641" s="641"/>
      <c r="N641" s="641"/>
      <c r="O641" s="641"/>
      <c r="P641" s="641"/>
      <c r="Q641" s="641"/>
      <c r="R641" s="641"/>
      <c r="S641" s="641"/>
      <c r="T641" s="641"/>
      <c r="U641" s="641"/>
      <c r="V641" s="641"/>
      <c r="W641" s="641"/>
      <c r="X641" s="641"/>
      <c r="Y641" s="641"/>
      <c r="Z641" s="642"/>
    </row>
    <row r="642" spans="1:26" ht="15.75" customHeight="1" x14ac:dyDescent="0.25">
      <c r="A642" s="458"/>
      <c r="B642" s="459"/>
      <c r="C642" s="459"/>
      <c r="D642" s="460"/>
      <c r="E642" s="554"/>
      <c r="F642" s="641"/>
      <c r="G642" s="641"/>
      <c r="H642" s="641"/>
      <c r="I642" s="641"/>
      <c r="J642" s="641"/>
      <c r="K642" s="641"/>
      <c r="L642" s="641"/>
      <c r="M642" s="641"/>
      <c r="N642" s="641"/>
      <c r="O642" s="641"/>
      <c r="P642" s="641"/>
      <c r="Q642" s="641"/>
      <c r="R642" s="641"/>
      <c r="S642" s="641"/>
      <c r="T642" s="641"/>
      <c r="U642" s="641"/>
      <c r="V642" s="641"/>
      <c r="W642" s="641"/>
      <c r="X642" s="641"/>
      <c r="Y642" s="641"/>
      <c r="Z642" s="642"/>
    </row>
    <row r="643" spans="1:26" ht="15.75" customHeight="1" x14ac:dyDescent="0.25">
      <c r="A643" s="458"/>
      <c r="B643" s="459"/>
      <c r="C643" s="459"/>
      <c r="D643" s="460"/>
      <c r="E643" s="554"/>
      <c r="F643" s="641"/>
      <c r="G643" s="641"/>
      <c r="H643" s="641"/>
      <c r="I643" s="641"/>
      <c r="J643" s="641"/>
      <c r="K643" s="641"/>
      <c r="L643" s="641"/>
      <c r="M643" s="641"/>
      <c r="N643" s="641"/>
      <c r="O643" s="641"/>
      <c r="P643" s="641"/>
      <c r="Q643" s="641"/>
      <c r="R643" s="641"/>
      <c r="S643" s="641"/>
      <c r="T643" s="641"/>
      <c r="U643" s="641"/>
      <c r="V643" s="641"/>
      <c r="W643" s="641"/>
      <c r="X643" s="641"/>
      <c r="Y643" s="641"/>
      <c r="Z643" s="642"/>
    </row>
    <row r="644" spans="1:26" ht="15.75" customHeight="1" x14ac:dyDescent="0.25">
      <c r="A644" s="458"/>
      <c r="B644" s="459"/>
      <c r="C644" s="459"/>
      <c r="D644" s="460"/>
      <c r="E644" s="554"/>
      <c r="F644" s="641"/>
      <c r="G644" s="641"/>
      <c r="H644" s="641"/>
      <c r="I644" s="641"/>
      <c r="J644" s="641"/>
      <c r="K644" s="641"/>
      <c r="L644" s="641"/>
      <c r="M644" s="641"/>
      <c r="N644" s="641"/>
      <c r="O644" s="641"/>
      <c r="P644" s="641"/>
      <c r="Q644" s="641"/>
      <c r="R644" s="641"/>
      <c r="S644" s="641"/>
      <c r="T644" s="641"/>
      <c r="U644" s="641"/>
      <c r="V644" s="641"/>
      <c r="W644" s="641"/>
      <c r="X644" s="641"/>
      <c r="Y644" s="641"/>
      <c r="Z644" s="642"/>
    </row>
    <row r="645" spans="1:26" ht="15.75" customHeight="1" x14ac:dyDescent="0.25">
      <c r="A645" s="458"/>
      <c r="B645" s="459"/>
      <c r="C645" s="459"/>
      <c r="D645" s="460"/>
      <c r="E645" s="554"/>
      <c r="F645" s="641"/>
      <c r="G645" s="641"/>
      <c r="H645" s="641"/>
      <c r="I645" s="641"/>
      <c r="J645" s="641"/>
      <c r="K645" s="641"/>
      <c r="L645" s="641"/>
      <c r="M645" s="641"/>
      <c r="N645" s="641"/>
      <c r="O645" s="641"/>
      <c r="P645" s="641"/>
      <c r="Q645" s="641"/>
      <c r="R645" s="641"/>
      <c r="S645" s="641"/>
      <c r="T645" s="641"/>
      <c r="U645" s="641"/>
      <c r="V645" s="641"/>
      <c r="W645" s="641"/>
      <c r="X645" s="641"/>
      <c r="Y645" s="641"/>
      <c r="Z645" s="642"/>
    </row>
    <row r="646" spans="1:26" ht="15.75" customHeight="1" x14ac:dyDescent="0.25">
      <c r="A646" s="458"/>
      <c r="B646" s="459"/>
      <c r="C646" s="459"/>
      <c r="D646" s="460"/>
      <c r="E646" s="554"/>
      <c r="F646" s="641"/>
      <c r="G646" s="641"/>
      <c r="H646" s="641"/>
      <c r="I646" s="641"/>
      <c r="J646" s="641"/>
      <c r="K646" s="641"/>
      <c r="L646" s="641"/>
      <c r="M646" s="641"/>
      <c r="N646" s="641"/>
      <c r="O646" s="641"/>
      <c r="P646" s="641"/>
      <c r="Q646" s="641"/>
      <c r="R646" s="641"/>
      <c r="S646" s="641"/>
      <c r="T646" s="641"/>
      <c r="U646" s="641"/>
      <c r="V646" s="641"/>
      <c r="W646" s="641"/>
      <c r="X646" s="641"/>
      <c r="Y646" s="641"/>
      <c r="Z646" s="642"/>
    </row>
    <row r="647" spans="1:26" ht="15.75" customHeight="1" x14ac:dyDescent="0.25">
      <c r="A647" s="458"/>
      <c r="B647" s="459"/>
      <c r="C647" s="459"/>
      <c r="D647" s="460"/>
      <c r="E647" s="554"/>
      <c r="F647" s="641"/>
      <c r="G647" s="641"/>
      <c r="H647" s="641"/>
      <c r="I647" s="641"/>
      <c r="J647" s="641"/>
      <c r="K647" s="641"/>
      <c r="L647" s="641"/>
      <c r="M647" s="641"/>
      <c r="N647" s="641"/>
      <c r="O647" s="641"/>
      <c r="P647" s="641"/>
      <c r="Q647" s="641"/>
      <c r="R647" s="641"/>
      <c r="S647" s="641"/>
      <c r="T647" s="641"/>
      <c r="U647" s="641"/>
      <c r="V647" s="641"/>
      <c r="W647" s="641"/>
      <c r="X647" s="641"/>
      <c r="Y647" s="641"/>
      <c r="Z647" s="642"/>
    </row>
    <row r="648" spans="1:26" ht="15.75" customHeight="1" x14ac:dyDescent="0.25">
      <c r="A648" s="458"/>
      <c r="B648" s="459"/>
      <c r="C648" s="459"/>
      <c r="D648" s="460"/>
      <c r="E648" s="554"/>
      <c r="F648" s="641"/>
      <c r="G648" s="641"/>
      <c r="H648" s="641"/>
      <c r="I648" s="641"/>
      <c r="J648" s="641"/>
      <c r="K648" s="641"/>
      <c r="L648" s="641"/>
      <c r="M648" s="641"/>
      <c r="N648" s="641"/>
      <c r="O648" s="641"/>
      <c r="P648" s="641"/>
      <c r="Q648" s="641"/>
      <c r="R648" s="641"/>
      <c r="S648" s="641"/>
      <c r="T648" s="641"/>
      <c r="U648" s="641"/>
      <c r="V648" s="641"/>
      <c r="W648" s="641"/>
      <c r="X648" s="641"/>
      <c r="Y648" s="641"/>
      <c r="Z648" s="642"/>
    </row>
    <row r="649" spans="1:26" ht="15.75" customHeight="1" x14ac:dyDescent="0.25">
      <c r="A649" s="458"/>
      <c r="B649" s="459"/>
      <c r="C649" s="459"/>
      <c r="D649" s="460"/>
      <c r="E649" s="554"/>
      <c r="F649" s="641"/>
      <c r="G649" s="641"/>
      <c r="H649" s="641"/>
      <c r="I649" s="641"/>
      <c r="J649" s="641"/>
      <c r="K649" s="641"/>
      <c r="L649" s="641"/>
      <c r="M649" s="641"/>
      <c r="N649" s="641"/>
      <c r="O649" s="641"/>
      <c r="P649" s="641"/>
      <c r="Q649" s="641"/>
      <c r="R649" s="641"/>
      <c r="S649" s="641"/>
      <c r="T649" s="641"/>
      <c r="U649" s="641"/>
      <c r="V649" s="641"/>
      <c r="W649" s="641"/>
      <c r="X649" s="641"/>
      <c r="Y649" s="641"/>
      <c r="Z649" s="642"/>
    </row>
    <row r="650" spans="1:26" ht="15.75" customHeight="1" x14ac:dyDescent="0.25">
      <c r="A650" s="458"/>
      <c r="B650" s="459"/>
      <c r="C650" s="459"/>
      <c r="D650" s="460"/>
      <c r="E650" s="554"/>
      <c r="F650" s="641"/>
      <c r="G650" s="641"/>
      <c r="H650" s="641"/>
      <c r="I650" s="641"/>
      <c r="J650" s="641"/>
      <c r="K650" s="641"/>
      <c r="L650" s="641"/>
      <c r="M650" s="641"/>
      <c r="N650" s="641"/>
      <c r="O650" s="641"/>
      <c r="P650" s="641"/>
      <c r="Q650" s="641"/>
      <c r="R650" s="641"/>
      <c r="S650" s="641"/>
      <c r="T650" s="641"/>
      <c r="U650" s="641"/>
      <c r="V650" s="641"/>
      <c r="W650" s="641"/>
      <c r="X650" s="641"/>
      <c r="Y650" s="641"/>
      <c r="Z650" s="642"/>
    </row>
    <row r="651" spans="1:26" ht="15.75" customHeight="1" x14ac:dyDescent="0.25">
      <c r="A651" s="458"/>
      <c r="B651" s="459"/>
      <c r="C651" s="459"/>
      <c r="D651" s="460"/>
      <c r="E651" s="554"/>
      <c r="F651" s="641"/>
      <c r="G651" s="641"/>
      <c r="H651" s="641"/>
      <c r="I651" s="641"/>
      <c r="J651" s="641"/>
      <c r="K651" s="641"/>
      <c r="L651" s="641"/>
      <c r="M651" s="641"/>
      <c r="N651" s="641"/>
      <c r="O651" s="641"/>
      <c r="P651" s="641"/>
      <c r="Q651" s="641"/>
      <c r="R651" s="641"/>
      <c r="S651" s="641"/>
      <c r="T651" s="641"/>
      <c r="U651" s="641"/>
      <c r="V651" s="641"/>
      <c r="W651" s="641"/>
      <c r="X651" s="641"/>
      <c r="Y651" s="641"/>
      <c r="Z651" s="642"/>
    </row>
    <row r="652" spans="1:26" ht="15.75" customHeight="1" x14ac:dyDescent="0.25">
      <c r="A652" s="458"/>
      <c r="B652" s="459"/>
      <c r="C652" s="459"/>
      <c r="D652" s="460"/>
      <c r="E652" s="554"/>
      <c r="F652" s="641"/>
      <c r="G652" s="641"/>
      <c r="H652" s="641"/>
      <c r="I652" s="641"/>
      <c r="J652" s="641"/>
      <c r="K652" s="641"/>
      <c r="L652" s="641"/>
      <c r="M652" s="641"/>
      <c r="N652" s="641"/>
      <c r="O652" s="641"/>
      <c r="P652" s="641"/>
      <c r="Q652" s="641"/>
      <c r="R652" s="641"/>
      <c r="S652" s="641"/>
      <c r="T652" s="641"/>
      <c r="U652" s="641"/>
      <c r="V652" s="641"/>
      <c r="W652" s="641"/>
      <c r="X652" s="641"/>
      <c r="Y652" s="641"/>
      <c r="Z652" s="642"/>
    </row>
    <row r="653" spans="1:26" ht="15.75" customHeight="1" x14ac:dyDescent="0.25">
      <c r="A653" s="455" t="s">
        <v>408</v>
      </c>
      <c r="B653" s="456"/>
      <c r="C653" s="456"/>
      <c r="D653" s="457"/>
      <c r="E653" s="541" t="s">
        <v>409</v>
      </c>
      <c r="F653" s="456"/>
      <c r="G653" s="456"/>
      <c r="H653" s="456"/>
      <c r="I653" s="456"/>
      <c r="J653" s="456"/>
      <c r="K653" s="456"/>
      <c r="L653" s="456"/>
      <c r="M653" s="456"/>
      <c r="N653" s="456"/>
      <c r="O653" s="456"/>
      <c r="P653" s="456"/>
      <c r="Q653" s="456"/>
      <c r="R653" s="456"/>
      <c r="S653" s="456"/>
      <c r="T653" s="456"/>
      <c r="U653" s="456"/>
      <c r="V653" s="456"/>
      <c r="W653" s="456"/>
      <c r="X653" s="456"/>
      <c r="Y653" s="456"/>
      <c r="Z653" s="457"/>
    </row>
    <row r="654" spans="1:26" ht="15.75" customHeight="1" x14ac:dyDescent="0.25">
      <c r="A654" s="458"/>
      <c r="B654" s="459"/>
      <c r="C654" s="459"/>
      <c r="D654" s="460"/>
      <c r="E654" s="610"/>
      <c r="F654" s="459"/>
      <c r="G654" s="459"/>
      <c r="H654" s="459"/>
      <c r="I654" s="459"/>
      <c r="J654" s="459"/>
      <c r="K654" s="459"/>
      <c r="L654" s="459"/>
      <c r="M654" s="459"/>
      <c r="N654" s="459"/>
      <c r="O654" s="459"/>
      <c r="P654" s="459"/>
      <c r="Q654" s="459"/>
      <c r="R654" s="459"/>
      <c r="S654" s="459"/>
      <c r="T654" s="459"/>
      <c r="U654" s="459"/>
      <c r="V654" s="459"/>
      <c r="W654" s="459"/>
      <c r="X654" s="459"/>
      <c r="Y654" s="459"/>
      <c r="Z654" s="460"/>
    </row>
    <row r="655" spans="1:26" ht="15.75" customHeight="1" x14ac:dyDescent="0.25">
      <c r="A655" s="458"/>
      <c r="B655" s="459"/>
      <c r="C655" s="459"/>
      <c r="D655" s="460"/>
      <c r="E655" s="610"/>
      <c r="F655" s="459"/>
      <c r="G655" s="459"/>
      <c r="H655" s="459"/>
      <c r="I655" s="459"/>
      <c r="J655" s="459"/>
      <c r="K655" s="459"/>
      <c r="L655" s="459"/>
      <c r="M655" s="459"/>
      <c r="N655" s="459"/>
      <c r="O655" s="459"/>
      <c r="P655" s="459"/>
      <c r="Q655" s="459"/>
      <c r="R655" s="459"/>
      <c r="S655" s="459"/>
      <c r="T655" s="459"/>
      <c r="U655" s="459"/>
      <c r="V655" s="459"/>
      <c r="W655" s="459"/>
      <c r="X655" s="459"/>
      <c r="Y655" s="459"/>
      <c r="Z655" s="460"/>
    </row>
    <row r="656" spans="1:26" ht="15.75" customHeight="1" x14ac:dyDescent="0.25">
      <c r="A656" s="619"/>
      <c r="B656" s="620"/>
      <c r="C656" s="620"/>
      <c r="D656" s="621"/>
      <c r="E656" s="619"/>
      <c r="F656" s="620"/>
      <c r="G656" s="620"/>
      <c r="H656" s="620"/>
      <c r="I656" s="620"/>
      <c r="J656" s="620"/>
      <c r="K656" s="620"/>
      <c r="L656" s="620"/>
      <c r="M656" s="620"/>
      <c r="N656" s="620"/>
      <c r="O656" s="620"/>
      <c r="P656" s="620"/>
      <c r="Q656" s="620"/>
      <c r="R656" s="620"/>
      <c r="S656" s="620"/>
      <c r="T656" s="620"/>
      <c r="U656" s="620"/>
      <c r="V656" s="620"/>
      <c r="W656" s="620"/>
      <c r="X656" s="620"/>
      <c r="Y656" s="620"/>
      <c r="Z656" s="621"/>
    </row>
    <row r="657" spans="1:26" ht="15.75" customHeight="1" x14ac:dyDescent="0.25">
      <c r="A657" s="455" t="s">
        <v>410</v>
      </c>
      <c r="B657" s="456"/>
      <c r="C657" s="456"/>
      <c r="D657" s="457"/>
      <c r="E657" s="541" t="s">
        <v>411</v>
      </c>
      <c r="F657" s="456"/>
      <c r="G657" s="456"/>
      <c r="H657" s="456"/>
      <c r="I657" s="456"/>
      <c r="J657" s="456"/>
      <c r="K657" s="456"/>
      <c r="L657" s="456"/>
      <c r="M657" s="456"/>
      <c r="N657" s="456"/>
      <c r="O657" s="456"/>
      <c r="P657" s="456"/>
      <c r="Q657" s="456"/>
      <c r="R657" s="456"/>
      <c r="S657" s="456"/>
      <c r="T657" s="456"/>
      <c r="U657" s="456"/>
      <c r="V657" s="456"/>
      <c r="W657" s="456"/>
      <c r="X657" s="456"/>
      <c r="Y657" s="456"/>
      <c r="Z657" s="457"/>
    </row>
    <row r="658" spans="1:26" ht="15.75" customHeight="1" x14ac:dyDescent="0.25">
      <c r="A658" s="458"/>
      <c r="B658" s="459"/>
      <c r="C658" s="459"/>
      <c r="D658" s="460"/>
      <c r="E658" s="610"/>
      <c r="F658" s="459"/>
      <c r="G658" s="459"/>
      <c r="H658" s="459"/>
      <c r="I658" s="459"/>
      <c r="J658" s="459"/>
      <c r="K658" s="459"/>
      <c r="L658" s="459"/>
      <c r="M658" s="459"/>
      <c r="N658" s="459"/>
      <c r="O658" s="459"/>
      <c r="P658" s="459"/>
      <c r="Q658" s="459"/>
      <c r="R658" s="459"/>
      <c r="S658" s="459"/>
      <c r="T658" s="459"/>
      <c r="U658" s="459"/>
      <c r="V658" s="459"/>
      <c r="W658" s="459"/>
      <c r="X658" s="459"/>
      <c r="Y658" s="459"/>
      <c r="Z658" s="460"/>
    </row>
    <row r="659" spans="1:26" ht="15.75" customHeight="1" x14ac:dyDescent="0.25">
      <c r="A659" s="619"/>
      <c r="B659" s="620"/>
      <c r="C659" s="620"/>
      <c r="D659" s="621"/>
      <c r="E659" s="619"/>
      <c r="F659" s="620"/>
      <c r="G659" s="620"/>
      <c r="H659" s="620"/>
      <c r="I659" s="620"/>
      <c r="J659" s="620"/>
      <c r="K659" s="620"/>
      <c r="L659" s="620"/>
      <c r="M659" s="620"/>
      <c r="N659" s="620"/>
      <c r="O659" s="620"/>
      <c r="P659" s="620"/>
      <c r="Q659" s="620"/>
      <c r="R659" s="620"/>
      <c r="S659" s="620"/>
      <c r="T659" s="620"/>
      <c r="U659" s="620"/>
      <c r="V659" s="620"/>
      <c r="W659" s="620"/>
      <c r="X659" s="620"/>
      <c r="Y659" s="620"/>
      <c r="Z659" s="621"/>
    </row>
    <row r="660" spans="1:26" ht="15.75" customHeight="1" x14ac:dyDescent="0.25">
      <c r="A660" s="455" t="s">
        <v>412</v>
      </c>
      <c r="B660" s="456"/>
      <c r="C660" s="456"/>
      <c r="D660" s="457"/>
      <c r="E660" s="541" t="s">
        <v>413</v>
      </c>
      <c r="F660" s="456"/>
      <c r="G660" s="456"/>
      <c r="H660" s="456"/>
      <c r="I660" s="456"/>
      <c r="J660" s="456"/>
      <c r="K660" s="456"/>
      <c r="L660" s="456"/>
      <c r="M660" s="456"/>
      <c r="N660" s="456"/>
      <c r="O660" s="456"/>
      <c r="P660" s="456"/>
      <c r="Q660" s="456"/>
      <c r="R660" s="456"/>
      <c r="S660" s="456"/>
      <c r="T660" s="456"/>
      <c r="U660" s="456"/>
      <c r="V660" s="456"/>
      <c r="W660" s="456"/>
      <c r="X660" s="456"/>
      <c r="Y660" s="456"/>
      <c r="Z660" s="457"/>
    </row>
    <row r="661" spans="1:26" ht="15.75" customHeight="1" x14ac:dyDescent="0.25">
      <c r="A661" s="619"/>
      <c r="B661" s="620"/>
      <c r="C661" s="620"/>
      <c r="D661" s="621"/>
      <c r="E661" s="619"/>
      <c r="F661" s="620"/>
      <c r="G661" s="620"/>
      <c r="H661" s="620"/>
      <c r="I661" s="620"/>
      <c r="J661" s="620"/>
      <c r="K661" s="620"/>
      <c r="L661" s="620"/>
      <c r="M661" s="620"/>
      <c r="N661" s="620"/>
      <c r="O661" s="620"/>
      <c r="P661" s="620"/>
      <c r="Q661" s="620"/>
      <c r="R661" s="620"/>
      <c r="S661" s="620"/>
      <c r="T661" s="620"/>
      <c r="U661" s="620"/>
      <c r="V661" s="620"/>
      <c r="W661" s="620"/>
      <c r="X661" s="620"/>
      <c r="Y661" s="620"/>
      <c r="Z661" s="621"/>
    </row>
    <row r="662" spans="1:26" ht="15.75" customHeight="1" x14ac:dyDescent="0.25">
      <c r="A662" s="648" t="s">
        <v>414</v>
      </c>
      <c r="B662" s="649"/>
      <c r="C662" s="649"/>
      <c r="D662" s="650"/>
      <c r="E662" s="541" t="s">
        <v>415</v>
      </c>
      <c r="F662" s="456"/>
      <c r="G662" s="456"/>
      <c r="H662" s="456"/>
      <c r="I662" s="456"/>
      <c r="J662" s="456"/>
      <c r="K662" s="456"/>
      <c r="L662" s="456"/>
      <c r="M662" s="456"/>
      <c r="N662" s="456"/>
      <c r="O662" s="456"/>
      <c r="P662" s="456"/>
      <c r="Q662" s="456"/>
      <c r="R662" s="456"/>
      <c r="S662" s="456"/>
      <c r="T662" s="456"/>
      <c r="U662" s="456"/>
      <c r="V662" s="456"/>
      <c r="W662" s="456"/>
      <c r="X662" s="456"/>
      <c r="Y662" s="456"/>
      <c r="Z662" s="457"/>
    </row>
    <row r="663" spans="1:26" ht="15.75" customHeight="1" x14ac:dyDescent="0.25">
      <c r="A663" s="651"/>
      <c r="B663" s="652"/>
      <c r="C663" s="652"/>
      <c r="D663" s="653"/>
      <c r="E663" s="610"/>
      <c r="F663" s="459"/>
      <c r="G663" s="459"/>
      <c r="H663" s="459"/>
      <c r="I663" s="459"/>
      <c r="J663" s="459"/>
      <c r="K663" s="459"/>
      <c r="L663" s="459"/>
      <c r="M663" s="459"/>
      <c r="N663" s="459"/>
      <c r="O663" s="459"/>
      <c r="P663" s="459"/>
      <c r="Q663" s="459"/>
      <c r="R663" s="459"/>
      <c r="S663" s="459"/>
      <c r="T663" s="459"/>
      <c r="U663" s="459"/>
      <c r="V663" s="459"/>
      <c r="W663" s="459"/>
      <c r="X663" s="459"/>
      <c r="Y663" s="459"/>
      <c r="Z663" s="460"/>
    </row>
    <row r="664" spans="1:26" ht="15.75" customHeight="1" x14ac:dyDescent="0.25">
      <c r="A664" s="651"/>
      <c r="B664" s="652"/>
      <c r="C664" s="652"/>
      <c r="D664" s="653"/>
      <c r="E664" s="610"/>
      <c r="F664" s="459"/>
      <c r="G664" s="459"/>
      <c r="H664" s="459"/>
      <c r="I664" s="459"/>
      <c r="J664" s="459"/>
      <c r="K664" s="459"/>
      <c r="L664" s="459"/>
      <c r="M664" s="459"/>
      <c r="N664" s="459"/>
      <c r="O664" s="459"/>
      <c r="P664" s="459"/>
      <c r="Q664" s="459"/>
      <c r="R664" s="459"/>
      <c r="S664" s="459"/>
      <c r="T664" s="459"/>
      <c r="U664" s="459"/>
      <c r="V664" s="459"/>
      <c r="W664" s="459"/>
      <c r="X664" s="459"/>
      <c r="Y664" s="459"/>
      <c r="Z664" s="460"/>
    </row>
    <row r="665" spans="1:26" ht="15.75" customHeight="1" x14ac:dyDescent="0.25">
      <c r="A665" s="654"/>
      <c r="B665" s="655"/>
      <c r="C665" s="655"/>
      <c r="D665" s="656"/>
      <c r="E665" s="619"/>
      <c r="F665" s="620"/>
      <c r="G665" s="620"/>
      <c r="H665" s="620"/>
      <c r="I665" s="620"/>
      <c r="J665" s="620"/>
      <c r="K665" s="620"/>
      <c r="L665" s="620"/>
      <c r="M665" s="620"/>
      <c r="N665" s="620"/>
      <c r="O665" s="620"/>
      <c r="P665" s="620"/>
      <c r="Q665" s="620"/>
      <c r="R665" s="620"/>
      <c r="S665" s="620"/>
      <c r="T665" s="620"/>
      <c r="U665" s="620"/>
      <c r="V665" s="620"/>
      <c r="W665" s="620"/>
      <c r="X665" s="620"/>
      <c r="Y665" s="620"/>
      <c r="Z665" s="621"/>
    </row>
  </sheetData>
  <mergeCells count="203">
    <mergeCell ref="A662:D665"/>
    <mergeCell ref="E662:Z665"/>
    <mergeCell ref="V19:Z20"/>
    <mergeCell ref="A653:D656"/>
    <mergeCell ref="E653:Z656"/>
    <mergeCell ref="A657:D659"/>
    <mergeCell ref="E657:Z659"/>
    <mergeCell ref="A660:D661"/>
    <mergeCell ref="E660:Z661"/>
    <mergeCell ref="A601:D623"/>
    <mergeCell ref="E601:Z623"/>
    <mergeCell ref="A624:D627"/>
    <mergeCell ref="E624:Z627"/>
    <mergeCell ref="A628:D652"/>
    <mergeCell ref="E628:Z652"/>
    <mergeCell ref="A545:D569"/>
    <mergeCell ref="E545:Z569"/>
    <mergeCell ref="A570:D572"/>
    <mergeCell ref="E570:Z572"/>
    <mergeCell ref="A573:D600"/>
    <mergeCell ref="E573:Z600"/>
    <mergeCell ref="A494:D511"/>
    <mergeCell ref="E494:Z511"/>
    <mergeCell ref="A512:D529"/>
    <mergeCell ref="E512:Z529"/>
    <mergeCell ref="A530:D544"/>
    <mergeCell ref="E530:Z544"/>
    <mergeCell ref="A473:D475"/>
    <mergeCell ref="E473:Z475"/>
    <mergeCell ref="A476:D477"/>
    <mergeCell ref="E476:Z477"/>
    <mergeCell ref="A478:Z479"/>
    <mergeCell ref="A480:D493"/>
    <mergeCell ref="E480:Z493"/>
    <mergeCell ref="A467:D468"/>
    <mergeCell ref="E467:Z468"/>
    <mergeCell ref="A469:D470"/>
    <mergeCell ref="E469:Z470"/>
    <mergeCell ref="A471:D472"/>
    <mergeCell ref="E471:Z472"/>
    <mergeCell ref="A457:D458"/>
    <mergeCell ref="E457:Z458"/>
    <mergeCell ref="A459:D462"/>
    <mergeCell ref="E459:Z462"/>
    <mergeCell ref="A463:Z464"/>
    <mergeCell ref="A465:Z466"/>
    <mergeCell ref="A430:D449"/>
    <mergeCell ref="E430:Z449"/>
    <mergeCell ref="A450:D453"/>
    <mergeCell ref="E450:Z453"/>
    <mergeCell ref="A454:D456"/>
    <mergeCell ref="E454:Z456"/>
    <mergeCell ref="A378:D405"/>
    <mergeCell ref="E378:Z405"/>
    <mergeCell ref="A406:D427"/>
    <mergeCell ref="E406:Z427"/>
    <mergeCell ref="A428:D429"/>
    <mergeCell ref="E428:Z429"/>
    <mergeCell ref="A335:D350"/>
    <mergeCell ref="E335:Z350"/>
    <mergeCell ref="A351:D373"/>
    <mergeCell ref="E351:Z373"/>
    <mergeCell ref="A374:D377"/>
    <mergeCell ref="E374:Z377"/>
    <mergeCell ref="A288:Z289"/>
    <mergeCell ref="A290:D303"/>
    <mergeCell ref="E290:Z303"/>
    <mergeCell ref="A304:D321"/>
    <mergeCell ref="E304:Z321"/>
    <mergeCell ref="A322:D334"/>
    <mergeCell ref="E322:Z334"/>
    <mergeCell ref="A282:D283"/>
    <mergeCell ref="E282:Z283"/>
    <mergeCell ref="A284:D285"/>
    <mergeCell ref="E284:Z285"/>
    <mergeCell ref="A286:D287"/>
    <mergeCell ref="E286:Z287"/>
    <mergeCell ref="A267:Z273"/>
    <mergeCell ref="A274:Z277"/>
    <mergeCell ref="A278:D279"/>
    <mergeCell ref="E278:Z279"/>
    <mergeCell ref="A280:D281"/>
    <mergeCell ref="E280:Z281"/>
    <mergeCell ref="A232:A252"/>
    <mergeCell ref="B232:D252"/>
    <mergeCell ref="E232:J252"/>
    <mergeCell ref="K232:V252"/>
    <mergeCell ref="W232:Z252"/>
    <mergeCell ref="A253:A266"/>
    <mergeCell ref="B253:D266"/>
    <mergeCell ref="E253:J266"/>
    <mergeCell ref="K253:V266"/>
    <mergeCell ref="W253:Z266"/>
    <mergeCell ref="A185:A223"/>
    <mergeCell ref="B185:D223"/>
    <mergeCell ref="E185:J223"/>
    <mergeCell ref="K185:V223"/>
    <mergeCell ref="W185:Z223"/>
    <mergeCell ref="A224:A231"/>
    <mergeCell ref="B224:D231"/>
    <mergeCell ref="E224:J231"/>
    <mergeCell ref="K224:V231"/>
    <mergeCell ref="W224:Z231"/>
    <mergeCell ref="A154:A165"/>
    <mergeCell ref="B154:D165"/>
    <mergeCell ref="E154:J165"/>
    <mergeCell ref="K154:V165"/>
    <mergeCell ref="W154:Z165"/>
    <mergeCell ref="A166:A184"/>
    <mergeCell ref="B166:D184"/>
    <mergeCell ref="E166:J184"/>
    <mergeCell ref="K166:V184"/>
    <mergeCell ref="W166:Z184"/>
    <mergeCell ref="A133:Z138"/>
    <mergeCell ref="A139:Z143"/>
    <mergeCell ref="A144:Z149"/>
    <mergeCell ref="A150:A153"/>
    <mergeCell ref="B150:J153"/>
    <mergeCell ref="K150:V153"/>
    <mergeCell ref="W150:Z153"/>
    <mergeCell ref="A119:L120"/>
    <mergeCell ref="M119:Z120"/>
    <mergeCell ref="A121:L123"/>
    <mergeCell ref="M121:Z123"/>
    <mergeCell ref="A124:Z128"/>
    <mergeCell ref="A129:I130"/>
    <mergeCell ref="J129:Z130"/>
    <mergeCell ref="A131:I132"/>
    <mergeCell ref="J131:Z132"/>
    <mergeCell ref="A110:L111"/>
    <mergeCell ref="M110:Z111"/>
    <mergeCell ref="A112:L114"/>
    <mergeCell ref="M112:Z114"/>
    <mergeCell ref="A115:L118"/>
    <mergeCell ref="M115:Z118"/>
    <mergeCell ref="A100:L103"/>
    <mergeCell ref="M100:Z103"/>
    <mergeCell ref="A104:L107"/>
    <mergeCell ref="M104:Z107"/>
    <mergeCell ref="A108:L109"/>
    <mergeCell ref="M108:Z109"/>
    <mergeCell ref="A79:Z86"/>
    <mergeCell ref="A87:G89"/>
    <mergeCell ref="A90:G93"/>
    <mergeCell ref="H90:Z93"/>
    <mergeCell ref="A94:Z99"/>
    <mergeCell ref="A71:I74"/>
    <mergeCell ref="J71:T74"/>
    <mergeCell ref="U71:Z74"/>
    <mergeCell ref="A75:I78"/>
    <mergeCell ref="J75:T78"/>
    <mergeCell ref="U75:Z78"/>
    <mergeCell ref="H87:O89"/>
    <mergeCell ref="P87:Z89"/>
    <mergeCell ref="A46:Z46"/>
    <mergeCell ref="A47:Z64"/>
    <mergeCell ref="A65:I66"/>
    <mergeCell ref="J65:T66"/>
    <mergeCell ref="U65:Z66"/>
    <mergeCell ref="A67:I70"/>
    <mergeCell ref="J67:T70"/>
    <mergeCell ref="U67:Z70"/>
    <mergeCell ref="A33:Z33"/>
    <mergeCell ref="A34:M35"/>
    <mergeCell ref="N34:Z35"/>
    <mergeCell ref="A36:M42"/>
    <mergeCell ref="N36:Z42"/>
    <mergeCell ref="A43:Z45"/>
    <mergeCell ref="A27:A28"/>
    <mergeCell ref="B27:Z28"/>
    <mergeCell ref="A29:I30"/>
    <mergeCell ref="J29:T30"/>
    <mergeCell ref="U29:Z30"/>
    <mergeCell ref="A31:I32"/>
    <mergeCell ref="J31:T32"/>
    <mergeCell ref="U31:Z32"/>
    <mergeCell ref="A21:Z22"/>
    <mergeCell ref="A23:A24"/>
    <mergeCell ref="B23:G24"/>
    <mergeCell ref="H23:Z24"/>
    <mergeCell ref="A25:A26"/>
    <mergeCell ref="B25:H26"/>
    <mergeCell ref="I25:Z26"/>
    <mergeCell ref="U10:Z11"/>
    <mergeCell ref="U12:Z12"/>
    <mergeCell ref="A13:Z18"/>
    <mergeCell ref="A19:H20"/>
    <mergeCell ref="I19:P20"/>
    <mergeCell ref="O1:Z3"/>
    <mergeCell ref="A2:N12"/>
    <mergeCell ref="O4:Z5"/>
    <mergeCell ref="O6:Z6"/>
    <mergeCell ref="O7:R8"/>
    <mergeCell ref="S7:S9"/>
    <mergeCell ref="T7:Z8"/>
    <mergeCell ref="O9:R9"/>
    <mergeCell ref="T9:Z9"/>
    <mergeCell ref="O10:T12"/>
    <mergeCell ref="Q19:Q20"/>
    <mergeCell ref="S19:S20"/>
    <mergeCell ref="R19:R20"/>
    <mergeCell ref="T19:T20"/>
    <mergeCell ref="U19:U20"/>
  </mergeCells>
  <pageMargins left="0.7" right="0.7" top="0.75" bottom="0.75" header="0.3" footer="0.3"/>
  <pageSetup paperSize="9" scale="86" orientation="portrait" r:id="rId1"/>
  <rowBreaks count="12" manualBreakCount="12">
    <brk id="55" max="16383" man="1"/>
    <brk id="111" max="16383" man="1"/>
    <brk id="165" max="16383" man="1"/>
    <brk id="223" max="16383" man="1"/>
    <brk id="277" max="16383" man="1"/>
    <brk id="321" max="16383" man="1"/>
    <brk id="373" max="16383" man="1"/>
    <brk id="429" max="16383" man="1"/>
    <brk id="477" max="16383" man="1"/>
    <brk id="529" max="16383" man="1"/>
    <brk id="572" max="16383" man="1"/>
    <brk id="62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34817" r:id="rId4" name="Check Box 1">
              <controlPr defaultSize="0" autoFill="0" autoLine="0" autoPict="0">
                <anchor moveWithCells="1">
                  <from>
                    <xdr:col>7</xdr:col>
                    <xdr:colOff>28575</xdr:colOff>
                    <xdr:row>158</xdr:row>
                    <xdr:rowOff>0</xdr:rowOff>
                  </from>
                  <to>
                    <xdr:col>8</xdr:col>
                    <xdr:colOff>0</xdr:colOff>
                    <xdr:row>159</xdr:row>
                    <xdr:rowOff>28575</xdr:rowOff>
                  </to>
                </anchor>
              </controlPr>
            </control>
          </mc:Choice>
        </mc:AlternateContent>
        <mc:AlternateContent xmlns:mc="http://schemas.openxmlformats.org/markup-compatibility/2006">
          <mc:Choice Requires="x14">
            <control shapeId="34818" r:id="rId5" name="Check Box 2">
              <controlPr defaultSize="0" autoFill="0" autoLine="0" autoPict="0">
                <anchor moveWithCells="1">
                  <from>
                    <xdr:col>7</xdr:col>
                    <xdr:colOff>28575</xdr:colOff>
                    <xdr:row>158</xdr:row>
                    <xdr:rowOff>0</xdr:rowOff>
                  </from>
                  <to>
                    <xdr:col>8</xdr:col>
                    <xdr:colOff>0</xdr:colOff>
                    <xdr:row>159</xdr:row>
                    <xdr:rowOff>28575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Z192"/>
  <sheetViews>
    <sheetView view="pageBreakPreview" zoomScale="85" zoomScaleNormal="100" zoomScaleSheetLayoutView="85" workbookViewId="0">
      <selection activeCell="AE45" sqref="AE45"/>
    </sheetView>
  </sheetViews>
  <sheetFormatPr defaultRowHeight="15" x14ac:dyDescent="0.25"/>
  <cols>
    <col min="1" max="14" width="3.7109375" customWidth="1"/>
    <col min="15" max="15" width="3.85546875" customWidth="1"/>
    <col min="16" max="22" width="3.7109375" customWidth="1"/>
    <col min="23" max="23" width="3.85546875" customWidth="1"/>
    <col min="24" max="26" width="3.7109375" customWidth="1"/>
  </cols>
  <sheetData>
    <row r="1" spans="1:26" ht="15" customHeight="1" x14ac:dyDescent="0.25">
      <c r="A1" s="660" t="s">
        <v>439</v>
      </c>
      <c r="B1" s="660"/>
      <c r="C1" s="660"/>
      <c r="D1" s="660"/>
      <c r="E1" s="660"/>
      <c r="F1" s="660"/>
      <c r="G1" s="660"/>
      <c r="H1" s="660"/>
      <c r="I1" s="660"/>
      <c r="J1" s="660"/>
      <c r="K1" s="660"/>
      <c r="L1" s="660"/>
      <c r="M1" s="660"/>
      <c r="N1" s="660"/>
      <c r="O1" s="660"/>
      <c r="P1" s="660"/>
      <c r="Q1" s="660"/>
      <c r="R1" s="660"/>
      <c r="S1" s="660"/>
      <c r="T1" s="660"/>
      <c r="U1" s="660"/>
      <c r="V1" s="660"/>
      <c r="W1" s="660"/>
      <c r="X1" s="660"/>
      <c r="Y1" s="660"/>
      <c r="Z1" s="660"/>
    </row>
    <row r="2" spans="1:26" ht="15" customHeight="1" x14ac:dyDescent="0.25">
      <c r="A2" s="660"/>
      <c r="B2" s="660"/>
      <c r="C2" s="660"/>
      <c r="D2" s="660"/>
      <c r="E2" s="660"/>
      <c r="F2" s="660"/>
      <c r="G2" s="660"/>
      <c r="H2" s="660"/>
      <c r="I2" s="660"/>
      <c r="J2" s="660"/>
      <c r="K2" s="660"/>
      <c r="L2" s="660"/>
      <c r="M2" s="660"/>
      <c r="N2" s="660"/>
      <c r="O2" s="660"/>
      <c r="P2" s="660"/>
      <c r="Q2" s="660"/>
      <c r="R2" s="660"/>
      <c r="S2" s="660"/>
      <c r="T2" s="660"/>
      <c r="U2" s="660"/>
      <c r="V2" s="660"/>
      <c r="W2" s="660"/>
      <c r="X2" s="660"/>
      <c r="Y2" s="660"/>
      <c r="Z2" s="660"/>
    </row>
    <row r="3" spans="1:26" ht="15" customHeight="1" x14ac:dyDescent="0.25">
      <c r="A3" s="660"/>
      <c r="B3" s="660"/>
      <c r="C3" s="660"/>
      <c r="D3" s="660"/>
      <c r="E3" s="660"/>
      <c r="F3" s="660"/>
      <c r="G3" s="660"/>
      <c r="H3" s="660"/>
      <c r="I3" s="660"/>
      <c r="J3" s="660"/>
      <c r="K3" s="660"/>
      <c r="L3" s="660"/>
      <c r="M3" s="660"/>
      <c r="N3" s="660"/>
      <c r="O3" s="660"/>
      <c r="P3" s="660"/>
      <c r="Q3" s="660"/>
      <c r="R3" s="660"/>
      <c r="S3" s="660"/>
      <c r="T3" s="660"/>
      <c r="U3" s="660"/>
      <c r="V3" s="660"/>
      <c r="W3" s="660"/>
      <c r="X3" s="660"/>
      <c r="Y3" s="660"/>
      <c r="Z3" s="660"/>
    </row>
    <row r="4" spans="1:26" ht="15" customHeight="1" x14ac:dyDescent="0.25">
      <c r="A4" s="660"/>
      <c r="B4" s="660"/>
      <c r="C4" s="660"/>
      <c r="D4" s="660"/>
      <c r="E4" s="660"/>
      <c r="F4" s="660"/>
      <c r="G4" s="660"/>
      <c r="H4" s="660"/>
      <c r="I4" s="660"/>
      <c r="J4" s="660"/>
      <c r="K4" s="660"/>
      <c r="L4" s="660"/>
      <c r="M4" s="660"/>
      <c r="N4" s="660"/>
      <c r="O4" s="660"/>
      <c r="P4" s="660"/>
      <c r="Q4" s="660"/>
      <c r="R4" s="660"/>
      <c r="S4" s="660"/>
      <c r="T4" s="660"/>
      <c r="U4" s="660"/>
      <c r="V4" s="660"/>
      <c r="W4" s="660"/>
      <c r="X4" s="660"/>
      <c r="Y4" s="660"/>
      <c r="Z4" s="660"/>
    </row>
    <row r="5" spans="1:26" ht="15" customHeight="1" x14ac:dyDescent="0.25">
      <c r="A5" s="660"/>
      <c r="B5" s="660"/>
      <c r="C5" s="660"/>
      <c r="D5" s="660"/>
      <c r="E5" s="660"/>
      <c r="F5" s="660"/>
      <c r="G5" s="660"/>
      <c r="H5" s="660"/>
      <c r="I5" s="660"/>
      <c r="J5" s="660"/>
      <c r="K5" s="660"/>
      <c r="L5" s="660"/>
      <c r="M5" s="660"/>
      <c r="N5" s="660"/>
      <c r="O5" s="660"/>
      <c r="P5" s="660"/>
      <c r="Q5" s="660"/>
      <c r="R5" s="660"/>
      <c r="S5" s="660"/>
      <c r="T5" s="660"/>
      <c r="U5" s="660"/>
      <c r="V5" s="660"/>
      <c r="W5" s="660"/>
      <c r="X5" s="660"/>
      <c r="Y5" s="660"/>
      <c r="Z5" s="660"/>
    </row>
    <row r="6" spans="1:26" ht="15" customHeight="1" x14ac:dyDescent="0.25">
      <c r="A6" s="660"/>
      <c r="B6" s="660"/>
      <c r="C6" s="660"/>
      <c r="D6" s="660"/>
      <c r="E6" s="660"/>
      <c r="F6" s="660"/>
      <c r="G6" s="660"/>
      <c r="H6" s="660"/>
      <c r="I6" s="660"/>
      <c r="J6" s="660"/>
      <c r="K6" s="660"/>
      <c r="L6" s="660"/>
      <c r="M6" s="660"/>
      <c r="N6" s="660"/>
      <c r="O6" s="660"/>
      <c r="P6" s="660"/>
      <c r="Q6" s="660"/>
      <c r="R6" s="660"/>
      <c r="S6" s="660"/>
      <c r="T6" s="660"/>
      <c r="U6" s="660"/>
      <c r="V6" s="660"/>
      <c r="W6" s="660"/>
      <c r="X6" s="660"/>
      <c r="Y6" s="660"/>
      <c r="Z6" s="660"/>
    </row>
    <row r="7" spans="1:26" ht="15" customHeight="1" x14ac:dyDescent="0.25">
      <c r="A7" s="660"/>
      <c r="B7" s="660"/>
      <c r="C7" s="660"/>
      <c r="D7" s="660"/>
      <c r="E7" s="660"/>
      <c r="F7" s="660"/>
      <c r="G7" s="660"/>
      <c r="H7" s="660"/>
      <c r="I7" s="660"/>
      <c r="J7" s="660"/>
      <c r="K7" s="660"/>
      <c r="L7" s="660"/>
      <c r="M7" s="660"/>
      <c r="N7" s="660"/>
      <c r="O7" s="660"/>
      <c r="P7" s="660"/>
      <c r="Q7" s="660"/>
      <c r="R7" s="660"/>
      <c r="S7" s="660"/>
      <c r="T7" s="660"/>
      <c r="U7" s="660"/>
      <c r="V7" s="660"/>
      <c r="W7" s="660"/>
      <c r="X7" s="660"/>
      <c r="Y7" s="660"/>
      <c r="Z7" s="660"/>
    </row>
    <row r="8" spans="1:26" ht="15" customHeight="1" x14ac:dyDescent="0.25">
      <c r="A8" s="661"/>
      <c r="B8" s="661"/>
      <c r="C8" s="661"/>
      <c r="D8" s="661"/>
      <c r="E8" s="661"/>
      <c r="F8" s="661"/>
      <c r="G8" s="661"/>
      <c r="H8" s="661"/>
      <c r="I8" s="661"/>
      <c r="J8" s="661"/>
      <c r="K8" s="661"/>
      <c r="L8" s="661"/>
      <c r="M8" s="661"/>
      <c r="N8" s="661"/>
      <c r="O8" s="661"/>
      <c r="P8" s="661"/>
      <c r="Q8" s="661"/>
      <c r="R8" s="661"/>
      <c r="S8" s="661"/>
      <c r="T8" s="661"/>
      <c r="U8" s="661"/>
      <c r="V8" s="661"/>
      <c r="W8" s="661"/>
      <c r="X8" s="661"/>
      <c r="Y8" s="661"/>
      <c r="Z8" s="661"/>
    </row>
    <row r="9" spans="1:26" x14ac:dyDescent="0.25">
      <c r="A9" s="527" t="s">
        <v>438</v>
      </c>
      <c r="B9" s="528"/>
      <c r="C9" s="528"/>
      <c r="D9" s="528"/>
      <c r="E9" s="528"/>
      <c r="F9" s="528"/>
      <c r="G9" s="528"/>
      <c r="H9" s="528"/>
      <c r="I9" s="528"/>
      <c r="J9" s="528"/>
      <c r="K9" s="528"/>
      <c r="L9" s="528"/>
      <c r="M9" s="528"/>
      <c r="N9" s="528"/>
      <c r="O9" s="528"/>
      <c r="P9" s="528"/>
      <c r="Q9" s="528"/>
      <c r="R9" s="528"/>
      <c r="S9" s="528"/>
      <c r="T9" s="528"/>
      <c r="U9" s="528"/>
      <c r="V9" s="528"/>
      <c r="W9" s="528"/>
      <c r="X9" s="528"/>
      <c r="Y9" s="528"/>
      <c r="Z9" s="529"/>
    </row>
    <row r="10" spans="1:26" x14ac:dyDescent="0.25">
      <c r="A10" s="530"/>
      <c r="B10" s="531"/>
      <c r="C10" s="531"/>
      <c r="D10" s="531"/>
      <c r="E10" s="531"/>
      <c r="F10" s="531"/>
      <c r="G10" s="531"/>
      <c r="H10" s="531"/>
      <c r="I10" s="531"/>
      <c r="J10" s="531"/>
      <c r="K10" s="531"/>
      <c r="L10" s="531"/>
      <c r="M10" s="531"/>
      <c r="N10" s="531"/>
      <c r="O10" s="531"/>
      <c r="P10" s="531"/>
      <c r="Q10" s="531"/>
      <c r="R10" s="531"/>
      <c r="S10" s="531"/>
      <c r="T10" s="531"/>
      <c r="U10" s="531"/>
      <c r="V10" s="531"/>
      <c r="W10" s="531"/>
      <c r="X10" s="531"/>
      <c r="Y10" s="531"/>
      <c r="Z10" s="532"/>
    </row>
    <row r="11" spans="1:26" x14ac:dyDescent="0.25">
      <c r="A11" s="530"/>
      <c r="B11" s="531"/>
      <c r="C11" s="531"/>
      <c r="D11" s="531"/>
      <c r="E11" s="531"/>
      <c r="F11" s="531"/>
      <c r="G11" s="531"/>
      <c r="H11" s="531"/>
      <c r="I11" s="531"/>
      <c r="J11" s="531"/>
      <c r="K11" s="531"/>
      <c r="L11" s="531"/>
      <c r="M11" s="531"/>
      <c r="N11" s="531"/>
      <c r="O11" s="531"/>
      <c r="P11" s="531"/>
      <c r="Q11" s="531"/>
      <c r="R11" s="531"/>
      <c r="S11" s="531"/>
      <c r="T11" s="531"/>
      <c r="U11" s="531"/>
      <c r="V11" s="531"/>
      <c r="W11" s="531"/>
      <c r="X11" s="531"/>
      <c r="Y11" s="531"/>
      <c r="Z11" s="532"/>
    </row>
    <row r="12" spans="1:26" x14ac:dyDescent="0.25">
      <c r="A12" s="530"/>
      <c r="B12" s="531"/>
      <c r="C12" s="531"/>
      <c r="D12" s="531"/>
      <c r="E12" s="531"/>
      <c r="F12" s="531"/>
      <c r="G12" s="531"/>
      <c r="H12" s="531"/>
      <c r="I12" s="531"/>
      <c r="J12" s="531"/>
      <c r="K12" s="531"/>
      <c r="L12" s="531"/>
      <c r="M12" s="531"/>
      <c r="N12" s="531"/>
      <c r="O12" s="531"/>
      <c r="P12" s="531"/>
      <c r="Q12" s="531"/>
      <c r="R12" s="531"/>
      <c r="S12" s="531"/>
      <c r="T12" s="531"/>
      <c r="U12" s="531"/>
      <c r="V12" s="531"/>
      <c r="W12" s="531"/>
      <c r="X12" s="531"/>
      <c r="Y12" s="531"/>
      <c r="Z12" s="532"/>
    </row>
    <row r="13" spans="1:26" x14ac:dyDescent="0.25">
      <c r="A13" s="530"/>
      <c r="B13" s="531"/>
      <c r="C13" s="531"/>
      <c r="D13" s="531"/>
      <c r="E13" s="531"/>
      <c r="F13" s="531"/>
      <c r="G13" s="531"/>
      <c r="H13" s="531"/>
      <c r="I13" s="531"/>
      <c r="J13" s="531"/>
      <c r="K13" s="531"/>
      <c r="L13" s="531"/>
      <c r="M13" s="531"/>
      <c r="N13" s="531"/>
      <c r="O13" s="531"/>
      <c r="P13" s="531"/>
      <c r="Q13" s="531"/>
      <c r="R13" s="531"/>
      <c r="S13" s="531"/>
      <c r="T13" s="531"/>
      <c r="U13" s="531"/>
      <c r="V13" s="531"/>
      <c r="W13" s="531"/>
      <c r="X13" s="531"/>
      <c r="Y13" s="531"/>
      <c r="Z13" s="532"/>
    </row>
    <row r="14" spans="1:26" x14ac:dyDescent="0.25">
      <c r="A14" s="530"/>
      <c r="B14" s="531"/>
      <c r="C14" s="531"/>
      <c r="D14" s="531"/>
      <c r="E14" s="531"/>
      <c r="F14" s="531"/>
      <c r="G14" s="531"/>
      <c r="H14" s="531"/>
      <c r="I14" s="531"/>
      <c r="J14" s="531"/>
      <c r="K14" s="531"/>
      <c r="L14" s="531"/>
      <c r="M14" s="531"/>
      <c r="N14" s="531"/>
      <c r="O14" s="531"/>
      <c r="P14" s="531"/>
      <c r="Q14" s="531"/>
      <c r="R14" s="531"/>
      <c r="S14" s="531"/>
      <c r="T14" s="531"/>
      <c r="U14" s="531"/>
      <c r="V14" s="531"/>
      <c r="W14" s="531"/>
      <c r="X14" s="531"/>
      <c r="Y14" s="531"/>
      <c r="Z14" s="532"/>
    </row>
    <row r="15" spans="1:26" x14ac:dyDescent="0.25">
      <c r="A15" s="530"/>
      <c r="B15" s="531"/>
      <c r="C15" s="531"/>
      <c r="D15" s="531"/>
      <c r="E15" s="531"/>
      <c r="F15" s="531"/>
      <c r="G15" s="531"/>
      <c r="H15" s="531"/>
      <c r="I15" s="531"/>
      <c r="J15" s="531"/>
      <c r="K15" s="531"/>
      <c r="L15" s="531"/>
      <c r="M15" s="531"/>
      <c r="N15" s="531"/>
      <c r="O15" s="531"/>
      <c r="P15" s="531"/>
      <c r="Q15" s="531"/>
      <c r="R15" s="531"/>
      <c r="S15" s="531"/>
      <c r="T15" s="531"/>
      <c r="U15" s="531"/>
      <c r="V15" s="531"/>
      <c r="W15" s="531"/>
      <c r="X15" s="531"/>
      <c r="Y15" s="531"/>
      <c r="Z15" s="532"/>
    </row>
    <row r="16" spans="1:26" ht="15" customHeight="1" x14ac:dyDescent="0.25">
      <c r="A16" s="662" t="s">
        <v>437</v>
      </c>
      <c r="B16" s="663"/>
      <c r="C16" s="663"/>
      <c r="D16" s="663"/>
      <c r="E16" s="663"/>
      <c r="F16" s="663"/>
      <c r="G16" s="663"/>
      <c r="H16" s="663"/>
      <c r="I16" s="663"/>
      <c r="J16" s="663"/>
      <c r="K16" s="663"/>
      <c r="L16" s="663"/>
      <c r="M16" s="663"/>
      <c r="N16" s="663"/>
      <c r="O16" s="663"/>
      <c r="P16" s="663"/>
      <c r="Q16" s="663"/>
      <c r="R16" s="663"/>
      <c r="S16" s="663"/>
      <c r="T16" s="663"/>
      <c r="U16" s="663"/>
      <c r="V16" s="663"/>
      <c r="W16" s="663"/>
      <c r="X16" s="663"/>
      <c r="Y16" s="663"/>
      <c r="Z16" s="664"/>
    </row>
    <row r="17" spans="1:26" ht="15" customHeight="1" x14ac:dyDescent="0.25">
      <c r="A17" s="665"/>
      <c r="B17" s="663"/>
      <c r="C17" s="663"/>
      <c r="D17" s="663"/>
      <c r="E17" s="663"/>
      <c r="F17" s="663"/>
      <c r="G17" s="663"/>
      <c r="H17" s="663"/>
      <c r="I17" s="663"/>
      <c r="J17" s="663"/>
      <c r="K17" s="663"/>
      <c r="L17" s="663"/>
      <c r="M17" s="663"/>
      <c r="N17" s="663"/>
      <c r="O17" s="663"/>
      <c r="P17" s="663"/>
      <c r="Q17" s="663"/>
      <c r="R17" s="663"/>
      <c r="S17" s="663"/>
      <c r="T17" s="663"/>
      <c r="U17" s="663"/>
      <c r="V17" s="663"/>
      <c r="W17" s="663"/>
      <c r="X17" s="663"/>
      <c r="Y17" s="663"/>
      <c r="Z17" s="664"/>
    </row>
    <row r="18" spans="1:26" ht="15" customHeight="1" x14ac:dyDescent="0.25">
      <c r="A18" s="665"/>
      <c r="B18" s="663"/>
      <c r="C18" s="663"/>
      <c r="D18" s="663"/>
      <c r="E18" s="663"/>
      <c r="F18" s="663"/>
      <c r="G18" s="663"/>
      <c r="H18" s="663"/>
      <c r="I18" s="663"/>
      <c r="J18" s="663"/>
      <c r="K18" s="663"/>
      <c r="L18" s="663"/>
      <c r="M18" s="663"/>
      <c r="N18" s="663"/>
      <c r="O18" s="663"/>
      <c r="P18" s="663"/>
      <c r="Q18" s="663"/>
      <c r="R18" s="663"/>
      <c r="S18" s="663"/>
      <c r="T18" s="663"/>
      <c r="U18" s="663"/>
      <c r="V18" s="663"/>
      <c r="W18" s="663"/>
      <c r="X18" s="663"/>
      <c r="Y18" s="663"/>
      <c r="Z18" s="664"/>
    </row>
    <row r="19" spans="1:26" ht="15" customHeight="1" x14ac:dyDescent="0.25">
      <c r="A19" s="665"/>
      <c r="B19" s="663"/>
      <c r="C19" s="663"/>
      <c r="D19" s="663"/>
      <c r="E19" s="663"/>
      <c r="F19" s="663"/>
      <c r="G19" s="663"/>
      <c r="H19" s="663"/>
      <c r="I19" s="663"/>
      <c r="J19" s="663"/>
      <c r="K19" s="663"/>
      <c r="L19" s="663"/>
      <c r="M19" s="663"/>
      <c r="N19" s="663"/>
      <c r="O19" s="663"/>
      <c r="P19" s="663"/>
      <c r="Q19" s="663"/>
      <c r="R19" s="663"/>
      <c r="S19" s="663"/>
      <c r="T19" s="663"/>
      <c r="U19" s="663"/>
      <c r="V19" s="663"/>
      <c r="W19" s="663"/>
      <c r="X19" s="663"/>
      <c r="Y19" s="663"/>
      <c r="Z19" s="664"/>
    </row>
    <row r="20" spans="1:26" ht="15" customHeight="1" x14ac:dyDescent="0.25">
      <c r="A20" s="665"/>
      <c r="B20" s="663"/>
      <c r="C20" s="663"/>
      <c r="D20" s="663"/>
      <c r="E20" s="663"/>
      <c r="F20" s="663"/>
      <c r="G20" s="663"/>
      <c r="H20" s="663"/>
      <c r="I20" s="663"/>
      <c r="J20" s="663"/>
      <c r="K20" s="663"/>
      <c r="L20" s="663"/>
      <c r="M20" s="663"/>
      <c r="N20" s="663"/>
      <c r="O20" s="663"/>
      <c r="P20" s="663"/>
      <c r="Q20" s="663"/>
      <c r="R20" s="663"/>
      <c r="S20" s="663"/>
      <c r="T20" s="663"/>
      <c r="U20" s="663"/>
      <c r="V20" s="663"/>
      <c r="W20" s="663"/>
      <c r="X20" s="663"/>
      <c r="Y20" s="663"/>
      <c r="Z20" s="664"/>
    </row>
    <row r="21" spans="1:26" ht="15" customHeight="1" x14ac:dyDescent="0.25">
      <c r="A21" s="665"/>
      <c r="B21" s="663"/>
      <c r="C21" s="663"/>
      <c r="D21" s="663"/>
      <c r="E21" s="663"/>
      <c r="F21" s="663"/>
      <c r="G21" s="663"/>
      <c r="H21" s="663"/>
      <c r="I21" s="663"/>
      <c r="J21" s="663"/>
      <c r="K21" s="663"/>
      <c r="L21" s="663"/>
      <c r="M21" s="663"/>
      <c r="N21" s="663"/>
      <c r="O21" s="663"/>
      <c r="P21" s="663"/>
      <c r="Q21" s="663"/>
      <c r="R21" s="663"/>
      <c r="S21" s="663"/>
      <c r="T21" s="663"/>
      <c r="U21" s="663"/>
      <c r="V21" s="663"/>
      <c r="W21" s="663"/>
      <c r="X21" s="663"/>
      <c r="Y21" s="663"/>
      <c r="Z21" s="664"/>
    </row>
    <row r="22" spans="1:26" ht="15" customHeight="1" x14ac:dyDescent="0.25">
      <c r="A22" s="665"/>
      <c r="B22" s="663"/>
      <c r="C22" s="663"/>
      <c r="D22" s="663"/>
      <c r="E22" s="663"/>
      <c r="F22" s="663"/>
      <c r="G22" s="663"/>
      <c r="H22" s="663"/>
      <c r="I22" s="663"/>
      <c r="J22" s="663"/>
      <c r="K22" s="663"/>
      <c r="L22" s="663"/>
      <c r="M22" s="663"/>
      <c r="N22" s="663"/>
      <c r="O22" s="663"/>
      <c r="P22" s="663"/>
      <c r="Q22" s="663"/>
      <c r="R22" s="663"/>
      <c r="S22" s="663"/>
      <c r="T22" s="663"/>
      <c r="U22" s="663"/>
      <c r="V22" s="663"/>
      <c r="W22" s="663"/>
      <c r="X22" s="663"/>
      <c r="Y22" s="663"/>
      <c r="Z22" s="664"/>
    </row>
    <row r="23" spans="1:26" ht="15" customHeight="1" x14ac:dyDescent="0.25">
      <c r="A23" s="665"/>
      <c r="B23" s="663"/>
      <c r="C23" s="663"/>
      <c r="D23" s="663"/>
      <c r="E23" s="663"/>
      <c r="F23" s="663"/>
      <c r="G23" s="663"/>
      <c r="H23" s="663"/>
      <c r="I23" s="663"/>
      <c r="J23" s="663"/>
      <c r="K23" s="663"/>
      <c r="L23" s="663"/>
      <c r="M23" s="663"/>
      <c r="N23" s="663"/>
      <c r="O23" s="663"/>
      <c r="P23" s="663"/>
      <c r="Q23" s="663"/>
      <c r="R23" s="663"/>
      <c r="S23" s="663"/>
      <c r="T23" s="663"/>
      <c r="U23" s="663"/>
      <c r="V23" s="663"/>
      <c r="W23" s="663"/>
      <c r="X23" s="663"/>
      <c r="Y23" s="663"/>
      <c r="Z23" s="664"/>
    </row>
    <row r="24" spans="1:26" ht="15" customHeight="1" x14ac:dyDescent="0.25">
      <c r="A24" s="665"/>
      <c r="B24" s="663"/>
      <c r="C24" s="663"/>
      <c r="D24" s="663"/>
      <c r="E24" s="663"/>
      <c r="F24" s="663"/>
      <c r="G24" s="663"/>
      <c r="H24" s="663"/>
      <c r="I24" s="663"/>
      <c r="J24" s="663"/>
      <c r="K24" s="663"/>
      <c r="L24" s="663"/>
      <c r="M24" s="663"/>
      <c r="N24" s="663"/>
      <c r="O24" s="663"/>
      <c r="P24" s="663"/>
      <c r="Q24" s="663"/>
      <c r="R24" s="663"/>
      <c r="S24" s="663"/>
      <c r="T24" s="663"/>
      <c r="U24" s="663"/>
      <c r="V24" s="663"/>
      <c r="W24" s="663"/>
      <c r="X24" s="663"/>
      <c r="Y24" s="663"/>
      <c r="Z24" s="664"/>
    </row>
    <row r="25" spans="1:26" ht="15" customHeight="1" x14ac:dyDescent="0.25">
      <c r="A25" s="665"/>
      <c r="B25" s="663"/>
      <c r="C25" s="663"/>
      <c r="D25" s="663"/>
      <c r="E25" s="663"/>
      <c r="F25" s="663"/>
      <c r="G25" s="663"/>
      <c r="H25" s="663"/>
      <c r="I25" s="663"/>
      <c r="J25" s="663"/>
      <c r="K25" s="663"/>
      <c r="L25" s="663"/>
      <c r="M25" s="663"/>
      <c r="N25" s="663"/>
      <c r="O25" s="663"/>
      <c r="P25" s="663"/>
      <c r="Q25" s="663"/>
      <c r="R25" s="663"/>
      <c r="S25" s="663"/>
      <c r="T25" s="663"/>
      <c r="U25" s="663"/>
      <c r="V25" s="663"/>
      <c r="W25" s="663"/>
      <c r="X25" s="663"/>
      <c r="Y25" s="663"/>
      <c r="Z25" s="664"/>
    </row>
    <row r="26" spans="1:26" ht="15" customHeight="1" x14ac:dyDescent="0.25">
      <c r="A26" s="665"/>
      <c r="B26" s="663"/>
      <c r="C26" s="663"/>
      <c r="D26" s="663"/>
      <c r="E26" s="663"/>
      <c r="F26" s="663"/>
      <c r="G26" s="663"/>
      <c r="H26" s="663"/>
      <c r="I26" s="663"/>
      <c r="J26" s="663"/>
      <c r="K26" s="663"/>
      <c r="L26" s="663"/>
      <c r="M26" s="663"/>
      <c r="N26" s="663"/>
      <c r="O26" s="663"/>
      <c r="P26" s="663"/>
      <c r="Q26" s="663"/>
      <c r="R26" s="663"/>
      <c r="S26" s="663"/>
      <c r="T26" s="663"/>
      <c r="U26" s="663"/>
      <c r="V26" s="663"/>
      <c r="W26" s="663"/>
      <c r="X26" s="663"/>
      <c r="Y26" s="663"/>
      <c r="Z26" s="664"/>
    </row>
    <row r="27" spans="1:26" ht="15" customHeight="1" x14ac:dyDescent="0.25">
      <c r="A27" s="665"/>
      <c r="B27" s="663"/>
      <c r="C27" s="663"/>
      <c r="D27" s="663"/>
      <c r="E27" s="663"/>
      <c r="F27" s="663"/>
      <c r="G27" s="663"/>
      <c r="H27" s="663"/>
      <c r="I27" s="663"/>
      <c r="J27" s="663"/>
      <c r="K27" s="663"/>
      <c r="L27" s="663"/>
      <c r="M27" s="663"/>
      <c r="N27" s="663"/>
      <c r="O27" s="663"/>
      <c r="P27" s="663"/>
      <c r="Q27" s="663"/>
      <c r="R27" s="663"/>
      <c r="S27" s="663"/>
      <c r="T27" s="663"/>
      <c r="U27" s="663"/>
      <c r="V27" s="663"/>
      <c r="W27" s="663"/>
      <c r="X27" s="663"/>
      <c r="Y27" s="663"/>
      <c r="Z27" s="664"/>
    </row>
    <row r="28" spans="1:26" ht="15" customHeight="1" x14ac:dyDescent="0.25">
      <c r="A28" s="665"/>
      <c r="B28" s="663"/>
      <c r="C28" s="663"/>
      <c r="D28" s="663"/>
      <c r="E28" s="663"/>
      <c r="F28" s="663"/>
      <c r="G28" s="663"/>
      <c r="H28" s="663"/>
      <c r="I28" s="663"/>
      <c r="J28" s="663"/>
      <c r="K28" s="663"/>
      <c r="L28" s="663"/>
      <c r="M28" s="663"/>
      <c r="N28" s="663"/>
      <c r="O28" s="663"/>
      <c r="P28" s="663"/>
      <c r="Q28" s="663"/>
      <c r="R28" s="663"/>
      <c r="S28" s="663"/>
      <c r="T28" s="663"/>
      <c r="U28" s="663"/>
      <c r="V28" s="663"/>
      <c r="W28" s="663"/>
      <c r="X28" s="663"/>
      <c r="Y28" s="663"/>
      <c r="Z28" s="664"/>
    </row>
    <row r="29" spans="1:26" ht="15" customHeight="1" x14ac:dyDescent="0.25">
      <c r="A29" s="665"/>
      <c r="B29" s="663"/>
      <c r="C29" s="663"/>
      <c r="D29" s="663"/>
      <c r="E29" s="663"/>
      <c r="F29" s="663"/>
      <c r="G29" s="663"/>
      <c r="H29" s="663"/>
      <c r="I29" s="663"/>
      <c r="J29" s="663"/>
      <c r="K29" s="663"/>
      <c r="L29" s="663"/>
      <c r="M29" s="663"/>
      <c r="N29" s="663"/>
      <c r="O29" s="663"/>
      <c r="P29" s="663"/>
      <c r="Q29" s="663"/>
      <c r="R29" s="663"/>
      <c r="S29" s="663"/>
      <c r="T29" s="663"/>
      <c r="U29" s="663"/>
      <c r="V29" s="663"/>
      <c r="W29" s="663"/>
      <c r="X29" s="663"/>
      <c r="Y29" s="663"/>
      <c r="Z29" s="664"/>
    </row>
    <row r="30" spans="1:26" ht="15" customHeight="1" x14ac:dyDescent="0.25">
      <c r="A30" s="665"/>
      <c r="B30" s="663"/>
      <c r="C30" s="663"/>
      <c r="D30" s="663"/>
      <c r="E30" s="663"/>
      <c r="F30" s="663"/>
      <c r="G30" s="663"/>
      <c r="H30" s="663"/>
      <c r="I30" s="663"/>
      <c r="J30" s="663"/>
      <c r="K30" s="663"/>
      <c r="L30" s="663"/>
      <c r="M30" s="663"/>
      <c r="N30" s="663"/>
      <c r="O30" s="663"/>
      <c r="P30" s="663"/>
      <c r="Q30" s="663"/>
      <c r="R30" s="663"/>
      <c r="S30" s="663"/>
      <c r="T30" s="663"/>
      <c r="U30" s="663"/>
      <c r="V30" s="663"/>
      <c r="W30" s="663"/>
      <c r="X30" s="663"/>
      <c r="Y30" s="663"/>
      <c r="Z30" s="664"/>
    </row>
    <row r="31" spans="1:26" ht="15" customHeight="1" x14ac:dyDescent="0.25">
      <c r="A31" s="665"/>
      <c r="B31" s="663"/>
      <c r="C31" s="663"/>
      <c r="D31" s="663"/>
      <c r="E31" s="663"/>
      <c r="F31" s="663"/>
      <c r="G31" s="663"/>
      <c r="H31" s="663"/>
      <c r="I31" s="663"/>
      <c r="J31" s="663"/>
      <c r="K31" s="663"/>
      <c r="L31" s="663"/>
      <c r="M31" s="663"/>
      <c r="N31" s="663"/>
      <c r="O31" s="663"/>
      <c r="P31" s="663"/>
      <c r="Q31" s="663"/>
      <c r="R31" s="663"/>
      <c r="S31" s="663"/>
      <c r="T31" s="663"/>
      <c r="U31" s="663"/>
      <c r="V31" s="663"/>
      <c r="W31" s="663"/>
      <c r="X31" s="663"/>
      <c r="Y31" s="663"/>
      <c r="Z31" s="664"/>
    </row>
    <row r="32" spans="1:26" ht="15" customHeight="1" x14ac:dyDescent="0.25">
      <c r="A32" s="665"/>
      <c r="B32" s="663"/>
      <c r="C32" s="663"/>
      <c r="D32" s="663"/>
      <c r="E32" s="663"/>
      <c r="F32" s="663"/>
      <c r="G32" s="663"/>
      <c r="H32" s="663"/>
      <c r="I32" s="663"/>
      <c r="J32" s="663"/>
      <c r="K32" s="663"/>
      <c r="L32" s="663"/>
      <c r="M32" s="663"/>
      <c r="N32" s="663"/>
      <c r="O32" s="663"/>
      <c r="P32" s="663"/>
      <c r="Q32" s="663"/>
      <c r="R32" s="663"/>
      <c r="S32" s="663"/>
      <c r="T32" s="663"/>
      <c r="U32" s="663"/>
      <c r="V32" s="663"/>
      <c r="W32" s="663"/>
      <c r="X32" s="663"/>
      <c r="Y32" s="663"/>
      <c r="Z32" s="664"/>
    </row>
    <row r="33" spans="1:26" ht="15" customHeight="1" x14ac:dyDescent="0.25">
      <c r="A33" s="665"/>
      <c r="B33" s="663"/>
      <c r="C33" s="663"/>
      <c r="D33" s="663"/>
      <c r="E33" s="663"/>
      <c r="F33" s="663"/>
      <c r="G33" s="663"/>
      <c r="H33" s="663"/>
      <c r="I33" s="663"/>
      <c r="J33" s="663"/>
      <c r="K33" s="663"/>
      <c r="L33" s="663"/>
      <c r="M33" s="663"/>
      <c r="N33" s="663"/>
      <c r="O33" s="663"/>
      <c r="P33" s="663"/>
      <c r="Q33" s="663"/>
      <c r="R33" s="663"/>
      <c r="S33" s="663"/>
      <c r="T33" s="663"/>
      <c r="U33" s="663"/>
      <c r="V33" s="663"/>
      <c r="W33" s="663"/>
      <c r="X33" s="663"/>
      <c r="Y33" s="663"/>
      <c r="Z33" s="664"/>
    </row>
    <row r="34" spans="1:26" ht="15" customHeight="1" x14ac:dyDescent="0.25">
      <c r="A34" s="665"/>
      <c r="B34" s="663"/>
      <c r="C34" s="663"/>
      <c r="D34" s="663"/>
      <c r="E34" s="663"/>
      <c r="F34" s="663"/>
      <c r="G34" s="663"/>
      <c r="H34" s="663"/>
      <c r="I34" s="663"/>
      <c r="J34" s="663"/>
      <c r="K34" s="663"/>
      <c r="L34" s="663"/>
      <c r="M34" s="663"/>
      <c r="N34" s="663"/>
      <c r="O34" s="663"/>
      <c r="P34" s="663"/>
      <c r="Q34" s="663"/>
      <c r="R34" s="663"/>
      <c r="S34" s="663"/>
      <c r="T34" s="663"/>
      <c r="U34" s="663"/>
      <c r="V34" s="663"/>
      <c r="W34" s="663"/>
      <c r="X34" s="663"/>
      <c r="Y34" s="663"/>
      <c r="Z34" s="664"/>
    </row>
    <row r="35" spans="1:26" ht="15" customHeight="1" x14ac:dyDescent="0.25">
      <c r="A35" s="665"/>
      <c r="B35" s="663"/>
      <c r="C35" s="663"/>
      <c r="D35" s="663"/>
      <c r="E35" s="663"/>
      <c r="F35" s="663"/>
      <c r="G35" s="663"/>
      <c r="H35" s="663"/>
      <c r="I35" s="663"/>
      <c r="J35" s="663"/>
      <c r="K35" s="663"/>
      <c r="L35" s="663"/>
      <c r="M35" s="663"/>
      <c r="N35" s="663"/>
      <c r="O35" s="663"/>
      <c r="P35" s="663"/>
      <c r="Q35" s="663"/>
      <c r="R35" s="663"/>
      <c r="S35" s="663"/>
      <c r="T35" s="663"/>
      <c r="U35" s="663"/>
      <c r="V35" s="663"/>
      <c r="W35" s="663"/>
      <c r="X35" s="663"/>
      <c r="Y35" s="663"/>
      <c r="Z35" s="664"/>
    </row>
    <row r="36" spans="1:26" ht="15" customHeight="1" x14ac:dyDescent="0.25">
      <c r="A36" s="665"/>
      <c r="B36" s="663"/>
      <c r="C36" s="663"/>
      <c r="D36" s="663"/>
      <c r="E36" s="663"/>
      <c r="F36" s="663"/>
      <c r="G36" s="663"/>
      <c r="H36" s="663"/>
      <c r="I36" s="663"/>
      <c r="J36" s="663"/>
      <c r="K36" s="663"/>
      <c r="L36" s="663"/>
      <c r="M36" s="663"/>
      <c r="N36" s="663"/>
      <c r="O36" s="663"/>
      <c r="P36" s="663"/>
      <c r="Q36" s="663"/>
      <c r="R36" s="663"/>
      <c r="S36" s="663"/>
      <c r="T36" s="663"/>
      <c r="U36" s="663"/>
      <c r="V36" s="663"/>
      <c r="W36" s="663"/>
      <c r="X36" s="663"/>
      <c r="Y36" s="663"/>
      <c r="Z36" s="664"/>
    </row>
    <row r="37" spans="1:26" ht="15" customHeight="1" x14ac:dyDescent="0.25">
      <c r="A37" s="665"/>
      <c r="B37" s="663"/>
      <c r="C37" s="663"/>
      <c r="D37" s="663"/>
      <c r="E37" s="663"/>
      <c r="F37" s="663"/>
      <c r="G37" s="663"/>
      <c r="H37" s="663"/>
      <c r="I37" s="663"/>
      <c r="J37" s="663"/>
      <c r="K37" s="663"/>
      <c r="L37" s="663"/>
      <c r="M37" s="663"/>
      <c r="N37" s="663"/>
      <c r="O37" s="663"/>
      <c r="P37" s="663"/>
      <c r="Q37" s="663"/>
      <c r="R37" s="663"/>
      <c r="S37" s="663"/>
      <c r="T37" s="663"/>
      <c r="U37" s="663"/>
      <c r="V37" s="663"/>
      <c r="W37" s="663"/>
      <c r="X37" s="663"/>
      <c r="Y37" s="663"/>
      <c r="Z37" s="664"/>
    </row>
    <row r="38" spans="1:26" ht="15" customHeight="1" x14ac:dyDescent="0.25">
      <c r="A38" s="665"/>
      <c r="B38" s="663"/>
      <c r="C38" s="663"/>
      <c r="D38" s="663"/>
      <c r="E38" s="663"/>
      <c r="F38" s="663"/>
      <c r="G38" s="663"/>
      <c r="H38" s="663"/>
      <c r="I38" s="663"/>
      <c r="J38" s="663"/>
      <c r="K38" s="663"/>
      <c r="L38" s="663"/>
      <c r="M38" s="663"/>
      <c r="N38" s="663"/>
      <c r="O38" s="663"/>
      <c r="P38" s="663"/>
      <c r="Q38" s="663"/>
      <c r="R38" s="663"/>
      <c r="S38" s="663"/>
      <c r="T38" s="663"/>
      <c r="U38" s="663"/>
      <c r="V38" s="663"/>
      <c r="W38" s="663"/>
      <c r="X38" s="663"/>
      <c r="Y38" s="663"/>
      <c r="Z38" s="664"/>
    </row>
    <row r="39" spans="1:26" ht="15" customHeight="1" x14ac:dyDescent="0.25">
      <c r="A39" s="665"/>
      <c r="B39" s="663"/>
      <c r="C39" s="663"/>
      <c r="D39" s="663"/>
      <c r="E39" s="663"/>
      <c r="F39" s="663"/>
      <c r="G39" s="663"/>
      <c r="H39" s="663"/>
      <c r="I39" s="663"/>
      <c r="J39" s="663"/>
      <c r="K39" s="663"/>
      <c r="L39" s="663"/>
      <c r="M39" s="663"/>
      <c r="N39" s="663"/>
      <c r="O39" s="663"/>
      <c r="P39" s="663"/>
      <c r="Q39" s="663"/>
      <c r="R39" s="663"/>
      <c r="S39" s="663"/>
      <c r="T39" s="663"/>
      <c r="U39" s="663"/>
      <c r="V39" s="663"/>
      <c r="W39" s="663"/>
      <c r="X39" s="663"/>
      <c r="Y39" s="663"/>
      <c r="Z39" s="664"/>
    </row>
    <row r="40" spans="1:26" ht="15" customHeight="1" x14ac:dyDescent="0.25">
      <c r="A40" s="665"/>
      <c r="B40" s="663"/>
      <c r="C40" s="663"/>
      <c r="D40" s="663"/>
      <c r="E40" s="663"/>
      <c r="F40" s="663"/>
      <c r="G40" s="663"/>
      <c r="H40" s="663"/>
      <c r="I40" s="663"/>
      <c r="J40" s="663"/>
      <c r="K40" s="663"/>
      <c r="L40" s="663"/>
      <c r="M40" s="663"/>
      <c r="N40" s="663"/>
      <c r="O40" s="663"/>
      <c r="P40" s="663"/>
      <c r="Q40" s="663"/>
      <c r="R40" s="663"/>
      <c r="S40" s="663"/>
      <c r="T40" s="663"/>
      <c r="U40" s="663"/>
      <c r="V40" s="663"/>
      <c r="W40" s="663"/>
      <c r="X40" s="663"/>
      <c r="Y40" s="663"/>
      <c r="Z40" s="664"/>
    </row>
    <row r="41" spans="1:26" ht="15" customHeight="1" x14ac:dyDescent="0.25">
      <c r="A41" s="665"/>
      <c r="B41" s="663"/>
      <c r="C41" s="663"/>
      <c r="D41" s="663"/>
      <c r="E41" s="663"/>
      <c r="F41" s="663"/>
      <c r="G41" s="663"/>
      <c r="H41" s="663"/>
      <c r="I41" s="663"/>
      <c r="J41" s="663"/>
      <c r="K41" s="663"/>
      <c r="L41" s="663"/>
      <c r="M41" s="663"/>
      <c r="N41" s="663"/>
      <c r="O41" s="663"/>
      <c r="P41" s="663"/>
      <c r="Q41" s="663"/>
      <c r="R41" s="663"/>
      <c r="S41" s="663"/>
      <c r="T41" s="663"/>
      <c r="U41" s="663"/>
      <c r="V41" s="663"/>
      <c r="W41" s="663"/>
      <c r="X41" s="663"/>
      <c r="Y41" s="663"/>
      <c r="Z41" s="664"/>
    </row>
    <row r="42" spans="1:26" ht="15" customHeight="1" x14ac:dyDescent="0.25">
      <c r="A42" s="665"/>
      <c r="B42" s="663"/>
      <c r="C42" s="663"/>
      <c r="D42" s="663"/>
      <c r="E42" s="663"/>
      <c r="F42" s="663"/>
      <c r="G42" s="663"/>
      <c r="H42" s="663"/>
      <c r="I42" s="663"/>
      <c r="J42" s="663"/>
      <c r="K42" s="663"/>
      <c r="L42" s="663"/>
      <c r="M42" s="663"/>
      <c r="N42" s="663"/>
      <c r="O42" s="663"/>
      <c r="P42" s="663"/>
      <c r="Q42" s="663"/>
      <c r="R42" s="663"/>
      <c r="S42" s="663"/>
      <c r="T42" s="663"/>
      <c r="U42" s="663"/>
      <c r="V42" s="663"/>
      <c r="W42" s="663"/>
      <c r="X42" s="663"/>
      <c r="Y42" s="663"/>
      <c r="Z42" s="664"/>
    </row>
    <row r="43" spans="1:26" ht="15" customHeight="1" x14ac:dyDescent="0.25">
      <c r="A43" s="665"/>
      <c r="B43" s="663"/>
      <c r="C43" s="663"/>
      <c r="D43" s="663"/>
      <c r="E43" s="663"/>
      <c r="F43" s="663"/>
      <c r="G43" s="663"/>
      <c r="H43" s="663"/>
      <c r="I43" s="663"/>
      <c r="J43" s="663"/>
      <c r="K43" s="663"/>
      <c r="L43" s="663"/>
      <c r="M43" s="663"/>
      <c r="N43" s="663"/>
      <c r="O43" s="663"/>
      <c r="P43" s="663"/>
      <c r="Q43" s="663"/>
      <c r="R43" s="663"/>
      <c r="S43" s="663"/>
      <c r="T43" s="663"/>
      <c r="U43" s="663"/>
      <c r="V43" s="663"/>
      <c r="W43" s="663"/>
      <c r="X43" s="663"/>
      <c r="Y43" s="663"/>
      <c r="Z43" s="664"/>
    </row>
    <row r="44" spans="1:26" ht="15" customHeight="1" x14ac:dyDescent="0.25">
      <c r="A44" s="665"/>
      <c r="B44" s="663"/>
      <c r="C44" s="663"/>
      <c r="D44" s="663"/>
      <c r="E44" s="663"/>
      <c r="F44" s="663"/>
      <c r="G44" s="663"/>
      <c r="H44" s="663"/>
      <c r="I44" s="663"/>
      <c r="J44" s="663"/>
      <c r="K44" s="663"/>
      <c r="L44" s="663"/>
      <c r="M44" s="663"/>
      <c r="N44" s="663"/>
      <c r="O44" s="663"/>
      <c r="P44" s="663"/>
      <c r="Q44" s="663"/>
      <c r="R44" s="663"/>
      <c r="S44" s="663"/>
      <c r="T44" s="663"/>
      <c r="U44" s="663"/>
      <c r="V44" s="663"/>
      <c r="W44" s="663"/>
      <c r="X44" s="663"/>
      <c r="Y44" s="663"/>
      <c r="Z44" s="664"/>
    </row>
    <row r="45" spans="1:26" ht="15" customHeight="1" x14ac:dyDescent="0.25">
      <c r="A45" s="665"/>
      <c r="B45" s="663"/>
      <c r="C45" s="663"/>
      <c r="D45" s="663"/>
      <c r="E45" s="663"/>
      <c r="F45" s="663"/>
      <c r="G45" s="663"/>
      <c r="H45" s="663"/>
      <c r="I45" s="663"/>
      <c r="J45" s="663"/>
      <c r="K45" s="663"/>
      <c r="L45" s="663"/>
      <c r="M45" s="663"/>
      <c r="N45" s="663"/>
      <c r="O45" s="663"/>
      <c r="P45" s="663"/>
      <c r="Q45" s="663"/>
      <c r="R45" s="663"/>
      <c r="S45" s="663"/>
      <c r="T45" s="663"/>
      <c r="U45" s="663"/>
      <c r="V45" s="663"/>
      <c r="W45" s="663"/>
      <c r="X45" s="663"/>
      <c r="Y45" s="663"/>
      <c r="Z45" s="664"/>
    </row>
    <row r="46" spans="1:26" ht="15" customHeight="1" x14ac:dyDescent="0.25">
      <c r="A46" s="665"/>
      <c r="B46" s="663"/>
      <c r="C46" s="663"/>
      <c r="D46" s="663"/>
      <c r="E46" s="663"/>
      <c r="F46" s="663"/>
      <c r="G46" s="663"/>
      <c r="H46" s="663"/>
      <c r="I46" s="663"/>
      <c r="J46" s="663"/>
      <c r="K46" s="663"/>
      <c r="L46" s="663"/>
      <c r="M46" s="663"/>
      <c r="N46" s="663"/>
      <c r="O46" s="663"/>
      <c r="P46" s="663"/>
      <c r="Q46" s="663"/>
      <c r="R46" s="663"/>
      <c r="S46" s="663"/>
      <c r="T46" s="663"/>
      <c r="U46" s="663"/>
      <c r="V46" s="663"/>
      <c r="W46" s="663"/>
      <c r="X46" s="663"/>
      <c r="Y46" s="663"/>
      <c r="Z46" s="664"/>
    </row>
    <row r="47" spans="1:26" ht="15" customHeight="1" x14ac:dyDescent="0.25">
      <c r="A47" s="665"/>
      <c r="B47" s="663"/>
      <c r="C47" s="663"/>
      <c r="D47" s="663"/>
      <c r="E47" s="663"/>
      <c r="F47" s="663"/>
      <c r="G47" s="663"/>
      <c r="H47" s="663"/>
      <c r="I47" s="663"/>
      <c r="J47" s="663"/>
      <c r="K47" s="663"/>
      <c r="L47" s="663"/>
      <c r="M47" s="663"/>
      <c r="N47" s="663"/>
      <c r="O47" s="663"/>
      <c r="P47" s="663"/>
      <c r="Q47" s="663"/>
      <c r="R47" s="663"/>
      <c r="S47" s="663"/>
      <c r="T47" s="663"/>
      <c r="U47" s="663"/>
      <c r="V47" s="663"/>
      <c r="W47" s="663"/>
      <c r="X47" s="663"/>
      <c r="Y47" s="663"/>
      <c r="Z47" s="664"/>
    </row>
    <row r="48" spans="1:26" ht="15" customHeight="1" x14ac:dyDescent="0.25">
      <c r="A48" s="665"/>
      <c r="B48" s="663"/>
      <c r="C48" s="663"/>
      <c r="D48" s="663"/>
      <c r="E48" s="663"/>
      <c r="F48" s="663"/>
      <c r="G48" s="663"/>
      <c r="H48" s="663"/>
      <c r="I48" s="663"/>
      <c r="J48" s="663"/>
      <c r="K48" s="663"/>
      <c r="L48" s="663"/>
      <c r="M48" s="663"/>
      <c r="N48" s="663"/>
      <c r="O48" s="663"/>
      <c r="P48" s="663"/>
      <c r="Q48" s="663"/>
      <c r="R48" s="663"/>
      <c r="S48" s="663"/>
      <c r="T48" s="663"/>
      <c r="U48" s="663"/>
      <c r="V48" s="663"/>
      <c r="W48" s="663"/>
      <c r="X48" s="663"/>
      <c r="Y48" s="663"/>
      <c r="Z48" s="664"/>
    </row>
    <row r="49" spans="1:26" ht="15" customHeight="1" x14ac:dyDescent="0.25">
      <c r="A49" s="665"/>
      <c r="B49" s="663"/>
      <c r="C49" s="663"/>
      <c r="D49" s="663"/>
      <c r="E49" s="663"/>
      <c r="F49" s="663"/>
      <c r="G49" s="663"/>
      <c r="H49" s="663"/>
      <c r="I49" s="663"/>
      <c r="J49" s="663"/>
      <c r="K49" s="663"/>
      <c r="L49" s="663"/>
      <c r="M49" s="663"/>
      <c r="N49" s="663"/>
      <c r="O49" s="663"/>
      <c r="P49" s="663"/>
      <c r="Q49" s="663"/>
      <c r="R49" s="663"/>
      <c r="S49" s="663"/>
      <c r="T49" s="663"/>
      <c r="U49" s="663"/>
      <c r="V49" s="663"/>
      <c r="W49" s="663"/>
      <c r="X49" s="663"/>
      <c r="Y49" s="663"/>
      <c r="Z49" s="664"/>
    </row>
    <row r="50" spans="1:26" ht="15" customHeight="1" x14ac:dyDescent="0.25">
      <c r="A50" s="665"/>
      <c r="B50" s="663"/>
      <c r="C50" s="663"/>
      <c r="D50" s="663"/>
      <c r="E50" s="663"/>
      <c r="F50" s="663"/>
      <c r="G50" s="663"/>
      <c r="H50" s="663"/>
      <c r="I50" s="663"/>
      <c r="J50" s="663"/>
      <c r="K50" s="663"/>
      <c r="L50" s="663"/>
      <c r="M50" s="663"/>
      <c r="N50" s="663"/>
      <c r="O50" s="663"/>
      <c r="P50" s="663"/>
      <c r="Q50" s="663"/>
      <c r="R50" s="663"/>
      <c r="S50" s="663"/>
      <c r="T50" s="663"/>
      <c r="U50" s="663"/>
      <c r="V50" s="663"/>
      <c r="W50" s="663"/>
      <c r="X50" s="663"/>
      <c r="Y50" s="663"/>
      <c r="Z50" s="664"/>
    </row>
    <row r="51" spans="1:26" ht="15" customHeight="1" x14ac:dyDescent="0.25">
      <c r="A51" s="665"/>
      <c r="B51" s="663"/>
      <c r="C51" s="663"/>
      <c r="D51" s="663"/>
      <c r="E51" s="663"/>
      <c r="F51" s="663"/>
      <c r="G51" s="663"/>
      <c r="H51" s="663"/>
      <c r="I51" s="663"/>
      <c r="J51" s="663"/>
      <c r="K51" s="663"/>
      <c r="L51" s="663"/>
      <c r="M51" s="663"/>
      <c r="N51" s="663"/>
      <c r="O51" s="663"/>
      <c r="P51" s="663"/>
      <c r="Q51" s="663"/>
      <c r="R51" s="663"/>
      <c r="S51" s="663"/>
      <c r="T51" s="663"/>
      <c r="U51" s="663"/>
      <c r="V51" s="663"/>
      <c r="W51" s="663"/>
      <c r="X51" s="663"/>
      <c r="Y51" s="663"/>
      <c r="Z51" s="664"/>
    </row>
    <row r="52" spans="1:26" ht="15" customHeight="1" x14ac:dyDescent="0.25">
      <c r="A52" s="665"/>
      <c r="B52" s="663"/>
      <c r="C52" s="663"/>
      <c r="D52" s="663"/>
      <c r="E52" s="663"/>
      <c r="F52" s="663"/>
      <c r="G52" s="663"/>
      <c r="H52" s="663"/>
      <c r="I52" s="663"/>
      <c r="J52" s="663"/>
      <c r="K52" s="663"/>
      <c r="L52" s="663"/>
      <c r="M52" s="663"/>
      <c r="N52" s="663"/>
      <c r="O52" s="663"/>
      <c r="P52" s="663"/>
      <c r="Q52" s="663"/>
      <c r="R52" s="663"/>
      <c r="S52" s="663"/>
      <c r="T52" s="663"/>
      <c r="U52" s="663"/>
      <c r="V52" s="663"/>
      <c r="W52" s="663"/>
      <c r="X52" s="663"/>
      <c r="Y52" s="663"/>
      <c r="Z52" s="664"/>
    </row>
    <row r="53" spans="1:26" ht="15" customHeight="1" x14ac:dyDescent="0.25">
      <c r="A53" s="665"/>
      <c r="B53" s="663"/>
      <c r="C53" s="663"/>
      <c r="D53" s="663"/>
      <c r="E53" s="663"/>
      <c r="F53" s="663"/>
      <c r="G53" s="663"/>
      <c r="H53" s="663"/>
      <c r="I53" s="663"/>
      <c r="J53" s="663"/>
      <c r="K53" s="663"/>
      <c r="L53" s="663"/>
      <c r="M53" s="663"/>
      <c r="N53" s="663"/>
      <c r="O53" s="663"/>
      <c r="P53" s="663"/>
      <c r="Q53" s="663"/>
      <c r="R53" s="663"/>
      <c r="S53" s="663"/>
      <c r="T53" s="663"/>
      <c r="U53" s="663"/>
      <c r="V53" s="663"/>
      <c r="W53" s="663"/>
      <c r="X53" s="663"/>
      <c r="Y53" s="663"/>
      <c r="Z53" s="664"/>
    </row>
    <row r="54" spans="1:26" ht="15" customHeight="1" x14ac:dyDescent="0.25">
      <c r="A54" s="665"/>
      <c r="B54" s="663"/>
      <c r="C54" s="663"/>
      <c r="D54" s="663"/>
      <c r="E54" s="663"/>
      <c r="F54" s="663"/>
      <c r="G54" s="663"/>
      <c r="H54" s="663"/>
      <c r="I54" s="663"/>
      <c r="J54" s="663"/>
      <c r="K54" s="663"/>
      <c r="L54" s="663"/>
      <c r="M54" s="663"/>
      <c r="N54" s="663"/>
      <c r="O54" s="663"/>
      <c r="P54" s="663"/>
      <c r="Q54" s="663"/>
      <c r="R54" s="663"/>
      <c r="S54" s="663"/>
      <c r="T54" s="663"/>
      <c r="U54" s="663"/>
      <c r="V54" s="663"/>
      <c r="W54" s="663"/>
      <c r="X54" s="663"/>
      <c r="Y54" s="663"/>
      <c r="Z54" s="664"/>
    </row>
    <row r="55" spans="1:26" ht="18" customHeight="1" x14ac:dyDescent="0.25">
      <c r="A55" s="665"/>
      <c r="B55" s="663"/>
      <c r="C55" s="663"/>
      <c r="D55" s="663"/>
      <c r="E55" s="663"/>
      <c r="F55" s="663"/>
      <c r="G55" s="663"/>
      <c r="H55" s="663"/>
      <c r="I55" s="663"/>
      <c r="J55" s="663"/>
      <c r="K55" s="663"/>
      <c r="L55" s="663"/>
      <c r="M55" s="663"/>
      <c r="N55" s="663"/>
      <c r="O55" s="663"/>
      <c r="P55" s="663"/>
      <c r="Q55" s="663"/>
      <c r="R55" s="663"/>
      <c r="S55" s="663"/>
      <c r="T55" s="663"/>
      <c r="U55" s="663"/>
      <c r="V55" s="663"/>
      <c r="W55" s="663"/>
      <c r="X55" s="663"/>
      <c r="Y55" s="663"/>
      <c r="Z55" s="664"/>
    </row>
    <row r="56" spans="1:26" ht="15" customHeight="1" x14ac:dyDescent="0.25">
      <c r="A56" s="665"/>
      <c r="B56" s="663"/>
      <c r="C56" s="663"/>
      <c r="D56" s="663"/>
      <c r="E56" s="663"/>
      <c r="F56" s="663"/>
      <c r="G56" s="663"/>
      <c r="H56" s="663"/>
      <c r="I56" s="663"/>
      <c r="J56" s="663"/>
      <c r="K56" s="663"/>
      <c r="L56" s="663"/>
      <c r="M56" s="663"/>
      <c r="N56" s="663"/>
      <c r="O56" s="663"/>
      <c r="P56" s="663"/>
      <c r="Q56" s="663"/>
      <c r="R56" s="663"/>
      <c r="S56" s="663"/>
      <c r="T56" s="663"/>
      <c r="U56" s="663"/>
      <c r="V56" s="663"/>
      <c r="W56" s="663"/>
      <c r="X56" s="663"/>
      <c r="Y56" s="663"/>
      <c r="Z56" s="664"/>
    </row>
    <row r="57" spans="1:26" ht="15" customHeight="1" x14ac:dyDescent="0.25">
      <c r="A57" s="665"/>
      <c r="B57" s="663"/>
      <c r="C57" s="663"/>
      <c r="D57" s="663"/>
      <c r="E57" s="663"/>
      <c r="F57" s="663"/>
      <c r="G57" s="663"/>
      <c r="H57" s="663"/>
      <c r="I57" s="663"/>
      <c r="J57" s="663"/>
      <c r="K57" s="663"/>
      <c r="L57" s="663"/>
      <c r="M57" s="663"/>
      <c r="N57" s="663"/>
      <c r="O57" s="663"/>
      <c r="P57" s="663"/>
      <c r="Q57" s="663"/>
      <c r="R57" s="663"/>
      <c r="S57" s="663"/>
      <c r="T57" s="663"/>
      <c r="U57" s="663"/>
      <c r="V57" s="663"/>
      <c r="W57" s="663"/>
      <c r="X57" s="663"/>
      <c r="Y57" s="663"/>
      <c r="Z57" s="664"/>
    </row>
    <row r="58" spans="1:26" ht="15" customHeight="1" x14ac:dyDescent="0.25">
      <c r="A58" s="665"/>
      <c r="B58" s="663"/>
      <c r="C58" s="663"/>
      <c r="D58" s="663"/>
      <c r="E58" s="663"/>
      <c r="F58" s="663"/>
      <c r="G58" s="663"/>
      <c r="H58" s="663"/>
      <c r="I58" s="663"/>
      <c r="J58" s="663"/>
      <c r="K58" s="663"/>
      <c r="L58" s="663"/>
      <c r="M58" s="663"/>
      <c r="N58" s="663"/>
      <c r="O58" s="663"/>
      <c r="P58" s="663"/>
      <c r="Q58" s="663"/>
      <c r="R58" s="663"/>
      <c r="S58" s="663"/>
      <c r="T58" s="663"/>
      <c r="U58" s="663"/>
      <c r="V58" s="663"/>
      <c r="W58" s="663"/>
      <c r="X58" s="663"/>
      <c r="Y58" s="663"/>
      <c r="Z58" s="664"/>
    </row>
    <row r="59" spans="1:26" ht="15" customHeight="1" x14ac:dyDescent="0.25">
      <c r="A59" s="665"/>
      <c r="B59" s="663"/>
      <c r="C59" s="663"/>
      <c r="D59" s="663"/>
      <c r="E59" s="663"/>
      <c r="F59" s="663"/>
      <c r="G59" s="663"/>
      <c r="H59" s="663"/>
      <c r="I59" s="663"/>
      <c r="J59" s="663"/>
      <c r="K59" s="663"/>
      <c r="L59" s="663"/>
      <c r="M59" s="663"/>
      <c r="N59" s="663"/>
      <c r="O59" s="663"/>
      <c r="P59" s="663"/>
      <c r="Q59" s="663"/>
      <c r="R59" s="663"/>
      <c r="S59" s="663"/>
      <c r="T59" s="663"/>
      <c r="U59" s="663"/>
      <c r="V59" s="663"/>
      <c r="W59" s="663"/>
      <c r="X59" s="663"/>
      <c r="Y59" s="663"/>
      <c r="Z59" s="664"/>
    </row>
    <row r="60" spans="1:26" ht="15" customHeight="1" x14ac:dyDescent="0.25">
      <c r="A60" s="665"/>
      <c r="B60" s="663"/>
      <c r="C60" s="663"/>
      <c r="D60" s="663"/>
      <c r="E60" s="663"/>
      <c r="F60" s="663"/>
      <c r="G60" s="663"/>
      <c r="H60" s="663"/>
      <c r="I60" s="663"/>
      <c r="J60" s="663"/>
      <c r="K60" s="663"/>
      <c r="L60" s="663"/>
      <c r="M60" s="663"/>
      <c r="N60" s="663"/>
      <c r="O60" s="663"/>
      <c r="P60" s="663"/>
      <c r="Q60" s="663"/>
      <c r="R60" s="663"/>
      <c r="S60" s="663"/>
      <c r="T60" s="663"/>
      <c r="U60" s="663"/>
      <c r="V60" s="663"/>
      <c r="W60" s="663"/>
      <c r="X60" s="663"/>
      <c r="Y60" s="663"/>
      <c r="Z60" s="664"/>
    </row>
    <row r="61" spans="1:26" ht="15" customHeight="1" x14ac:dyDescent="0.25">
      <c r="A61" s="665"/>
      <c r="B61" s="663"/>
      <c r="C61" s="663"/>
      <c r="D61" s="663"/>
      <c r="E61" s="663"/>
      <c r="F61" s="663"/>
      <c r="G61" s="663"/>
      <c r="H61" s="663"/>
      <c r="I61" s="663"/>
      <c r="J61" s="663"/>
      <c r="K61" s="663"/>
      <c r="L61" s="663"/>
      <c r="M61" s="663"/>
      <c r="N61" s="663"/>
      <c r="O61" s="663"/>
      <c r="P61" s="663"/>
      <c r="Q61" s="663"/>
      <c r="R61" s="663"/>
      <c r="S61" s="663"/>
      <c r="T61" s="663"/>
      <c r="U61" s="663"/>
      <c r="V61" s="663"/>
      <c r="W61" s="663"/>
      <c r="X61" s="663"/>
      <c r="Y61" s="663"/>
      <c r="Z61" s="664"/>
    </row>
    <row r="62" spans="1:26" ht="15" customHeight="1" x14ac:dyDescent="0.25">
      <c r="A62" s="665"/>
      <c r="B62" s="663"/>
      <c r="C62" s="663"/>
      <c r="D62" s="663"/>
      <c r="E62" s="663"/>
      <c r="F62" s="663"/>
      <c r="G62" s="663"/>
      <c r="H62" s="663"/>
      <c r="I62" s="663"/>
      <c r="J62" s="663"/>
      <c r="K62" s="663"/>
      <c r="L62" s="663"/>
      <c r="M62" s="663"/>
      <c r="N62" s="663"/>
      <c r="O62" s="663"/>
      <c r="P62" s="663"/>
      <c r="Q62" s="663"/>
      <c r="R62" s="663"/>
      <c r="S62" s="663"/>
      <c r="T62" s="663"/>
      <c r="U62" s="663"/>
      <c r="V62" s="663"/>
      <c r="W62" s="663"/>
      <c r="X62" s="663"/>
      <c r="Y62" s="663"/>
      <c r="Z62" s="664"/>
    </row>
    <row r="63" spans="1:26" ht="15" customHeight="1" x14ac:dyDescent="0.25">
      <c r="A63" s="665"/>
      <c r="B63" s="663"/>
      <c r="C63" s="663"/>
      <c r="D63" s="663"/>
      <c r="E63" s="663"/>
      <c r="F63" s="663"/>
      <c r="G63" s="663"/>
      <c r="H63" s="663"/>
      <c r="I63" s="663"/>
      <c r="J63" s="663"/>
      <c r="K63" s="663"/>
      <c r="L63" s="663"/>
      <c r="M63" s="663"/>
      <c r="N63" s="663"/>
      <c r="O63" s="663"/>
      <c r="P63" s="663"/>
      <c r="Q63" s="663"/>
      <c r="R63" s="663"/>
      <c r="S63" s="663"/>
      <c r="T63" s="663"/>
      <c r="U63" s="663"/>
      <c r="V63" s="663"/>
      <c r="W63" s="663"/>
      <c r="X63" s="663"/>
      <c r="Y63" s="663"/>
      <c r="Z63" s="664"/>
    </row>
    <row r="64" spans="1:26" ht="15" customHeight="1" x14ac:dyDescent="0.25">
      <c r="A64" s="665"/>
      <c r="B64" s="663"/>
      <c r="C64" s="663"/>
      <c r="D64" s="663"/>
      <c r="E64" s="663"/>
      <c r="F64" s="663"/>
      <c r="G64" s="663"/>
      <c r="H64" s="663"/>
      <c r="I64" s="663"/>
      <c r="J64" s="663"/>
      <c r="K64" s="663"/>
      <c r="L64" s="663"/>
      <c r="M64" s="663"/>
      <c r="N64" s="663"/>
      <c r="O64" s="663"/>
      <c r="P64" s="663"/>
      <c r="Q64" s="663"/>
      <c r="R64" s="663"/>
      <c r="S64" s="663"/>
      <c r="T64" s="663"/>
      <c r="U64" s="663"/>
      <c r="V64" s="663"/>
      <c r="W64" s="663"/>
      <c r="X64" s="663"/>
      <c r="Y64" s="663"/>
      <c r="Z64" s="664"/>
    </row>
    <row r="65" spans="1:26" ht="15" customHeight="1" x14ac:dyDescent="0.25">
      <c r="A65" s="665"/>
      <c r="B65" s="663"/>
      <c r="C65" s="663"/>
      <c r="D65" s="663"/>
      <c r="E65" s="663"/>
      <c r="F65" s="663"/>
      <c r="G65" s="663"/>
      <c r="H65" s="663"/>
      <c r="I65" s="663"/>
      <c r="J65" s="663"/>
      <c r="K65" s="663"/>
      <c r="L65" s="663"/>
      <c r="M65" s="663"/>
      <c r="N65" s="663"/>
      <c r="O65" s="663"/>
      <c r="P65" s="663"/>
      <c r="Q65" s="663"/>
      <c r="R65" s="663"/>
      <c r="S65" s="663"/>
      <c r="T65" s="663"/>
      <c r="U65" s="663"/>
      <c r="V65" s="663"/>
      <c r="W65" s="663"/>
      <c r="X65" s="663"/>
      <c r="Y65" s="663"/>
      <c r="Z65" s="664"/>
    </row>
    <row r="66" spans="1:26" ht="15" customHeight="1" x14ac:dyDescent="0.25">
      <c r="A66" s="665"/>
      <c r="B66" s="663"/>
      <c r="C66" s="663"/>
      <c r="D66" s="663"/>
      <c r="E66" s="663"/>
      <c r="F66" s="663"/>
      <c r="G66" s="663"/>
      <c r="H66" s="663"/>
      <c r="I66" s="663"/>
      <c r="J66" s="663"/>
      <c r="K66" s="663"/>
      <c r="L66" s="663"/>
      <c r="M66" s="663"/>
      <c r="N66" s="663"/>
      <c r="O66" s="663"/>
      <c r="P66" s="663"/>
      <c r="Q66" s="663"/>
      <c r="R66" s="663"/>
      <c r="S66" s="663"/>
      <c r="T66" s="663"/>
      <c r="U66" s="663"/>
      <c r="V66" s="663"/>
      <c r="W66" s="663"/>
      <c r="X66" s="663"/>
      <c r="Y66" s="663"/>
      <c r="Z66" s="664"/>
    </row>
    <row r="67" spans="1:26" ht="15" customHeight="1" x14ac:dyDescent="0.25">
      <c r="A67" s="665"/>
      <c r="B67" s="663"/>
      <c r="C67" s="663"/>
      <c r="D67" s="663"/>
      <c r="E67" s="663"/>
      <c r="F67" s="663"/>
      <c r="G67" s="663"/>
      <c r="H67" s="663"/>
      <c r="I67" s="663"/>
      <c r="J67" s="663"/>
      <c r="K67" s="663"/>
      <c r="L67" s="663"/>
      <c r="M67" s="663"/>
      <c r="N67" s="663"/>
      <c r="O67" s="663"/>
      <c r="P67" s="663"/>
      <c r="Q67" s="663"/>
      <c r="R67" s="663"/>
      <c r="S67" s="663"/>
      <c r="T67" s="663"/>
      <c r="U67" s="663"/>
      <c r="V67" s="663"/>
      <c r="W67" s="663"/>
      <c r="X67" s="663"/>
      <c r="Y67" s="663"/>
      <c r="Z67" s="664"/>
    </row>
    <row r="68" spans="1:26" ht="15" customHeight="1" x14ac:dyDescent="0.25">
      <c r="A68" s="665"/>
      <c r="B68" s="663"/>
      <c r="C68" s="663"/>
      <c r="D68" s="663"/>
      <c r="E68" s="663"/>
      <c r="F68" s="663"/>
      <c r="G68" s="663"/>
      <c r="H68" s="663"/>
      <c r="I68" s="663"/>
      <c r="J68" s="663"/>
      <c r="K68" s="663"/>
      <c r="L68" s="663"/>
      <c r="M68" s="663"/>
      <c r="N68" s="663"/>
      <c r="O68" s="663"/>
      <c r="P68" s="663"/>
      <c r="Q68" s="663"/>
      <c r="R68" s="663"/>
      <c r="S68" s="663"/>
      <c r="T68" s="663"/>
      <c r="U68" s="663"/>
      <c r="V68" s="663"/>
      <c r="W68" s="663"/>
      <c r="X68" s="663"/>
      <c r="Y68" s="663"/>
      <c r="Z68" s="664"/>
    </row>
    <row r="69" spans="1:26" ht="15" customHeight="1" x14ac:dyDescent="0.25">
      <c r="A69" s="665"/>
      <c r="B69" s="663"/>
      <c r="C69" s="663"/>
      <c r="D69" s="663"/>
      <c r="E69" s="663"/>
      <c r="F69" s="663"/>
      <c r="G69" s="663"/>
      <c r="H69" s="663"/>
      <c r="I69" s="663"/>
      <c r="J69" s="663"/>
      <c r="K69" s="663"/>
      <c r="L69" s="663"/>
      <c r="M69" s="663"/>
      <c r="N69" s="663"/>
      <c r="O69" s="663"/>
      <c r="P69" s="663"/>
      <c r="Q69" s="663"/>
      <c r="R69" s="663"/>
      <c r="S69" s="663"/>
      <c r="T69" s="663"/>
      <c r="U69" s="663"/>
      <c r="V69" s="663"/>
      <c r="W69" s="663"/>
      <c r="X69" s="663"/>
      <c r="Y69" s="663"/>
      <c r="Z69" s="664"/>
    </row>
    <row r="70" spans="1:26" ht="15" customHeight="1" x14ac:dyDescent="0.25">
      <c r="A70" s="665"/>
      <c r="B70" s="663"/>
      <c r="C70" s="663"/>
      <c r="D70" s="663"/>
      <c r="E70" s="663"/>
      <c r="F70" s="663"/>
      <c r="G70" s="663"/>
      <c r="H70" s="663"/>
      <c r="I70" s="663"/>
      <c r="J70" s="663"/>
      <c r="K70" s="663"/>
      <c r="L70" s="663"/>
      <c r="M70" s="663"/>
      <c r="N70" s="663"/>
      <c r="O70" s="663"/>
      <c r="P70" s="663"/>
      <c r="Q70" s="663"/>
      <c r="R70" s="663"/>
      <c r="S70" s="663"/>
      <c r="T70" s="663"/>
      <c r="U70" s="663"/>
      <c r="V70" s="663"/>
      <c r="W70" s="663"/>
      <c r="X70" s="663"/>
      <c r="Y70" s="663"/>
      <c r="Z70" s="664"/>
    </row>
    <row r="71" spans="1:26" ht="15" customHeight="1" x14ac:dyDescent="0.25">
      <c r="A71" s="665"/>
      <c r="B71" s="663"/>
      <c r="C71" s="663"/>
      <c r="D71" s="663"/>
      <c r="E71" s="663"/>
      <c r="F71" s="663"/>
      <c r="G71" s="663"/>
      <c r="H71" s="663"/>
      <c r="I71" s="663"/>
      <c r="J71" s="663"/>
      <c r="K71" s="663"/>
      <c r="L71" s="663"/>
      <c r="M71" s="663"/>
      <c r="N71" s="663"/>
      <c r="O71" s="663"/>
      <c r="P71" s="663"/>
      <c r="Q71" s="663"/>
      <c r="R71" s="663"/>
      <c r="S71" s="663"/>
      <c r="T71" s="663"/>
      <c r="U71" s="663"/>
      <c r="V71" s="663"/>
      <c r="W71" s="663"/>
      <c r="X71" s="663"/>
      <c r="Y71" s="663"/>
      <c r="Z71" s="664"/>
    </row>
    <row r="72" spans="1:26" ht="15" customHeight="1" x14ac:dyDescent="0.25">
      <c r="A72" s="665"/>
      <c r="B72" s="663"/>
      <c r="C72" s="663"/>
      <c r="D72" s="663"/>
      <c r="E72" s="663"/>
      <c r="F72" s="663"/>
      <c r="G72" s="663"/>
      <c r="H72" s="663"/>
      <c r="I72" s="663"/>
      <c r="J72" s="663"/>
      <c r="K72" s="663"/>
      <c r="L72" s="663"/>
      <c r="M72" s="663"/>
      <c r="N72" s="663"/>
      <c r="O72" s="663"/>
      <c r="P72" s="663"/>
      <c r="Q72" s="663"/>
      <c r="R72" s="663"/>
      <c r="S72" s="663"/>
      <c r="T72" s="663"/>
      <c r="U72" s="663"/>
      <c r="V72" s="663"/>
      <c r="W72" s="663"/>
      <c r="X72" s="663"/>
      <c r="Y72" s="663"/>
      <c r="Z72" s="664"/>
    </row>
    <row r="73" spans="1:26" ht="15" customHeight="1" x14ac:dyDescent="0.25">
      <c r="A73" s="665"/>
      <c r="B73" s="663"/>
      <c r="C73" s="663"/>
      <c r="D73" s="663"/>
      <c r="E73" s="663"/>
      <c r="F73" s="663"/>
      <c r="G73" s="663"/>
      <c r="H73" s="663"/>
      <c r="I73" s="663"/>
      <c r="J73" s="663"/>
      <c r="K73" s="663"/>
      <c r="L73" s="663"/>
      <c r="M73" s="663"/>
      <c r="N73" s="663"/>
      <c r="O73" s="663"/>
      <c r="P73" s="663"/>
      <c r="Q73" s="663"/>
      <c r="R73" s="663"/>
      <c r="S73" s="663"/>
      <c r="T73" s="663"/>
      <c r="U73" s="663"/>
      <c r="V73" s="663"/>
      <c r="W73" s="663"/>
      <c r="X73" s="663"/>
      <c r="Y73" s="663"/>
      <c r="Z73" s="664"/>
    </row>
    <row r="74" spans="1:26" ht="15" customHeight="1" x14ac:dyDescent="0.25">
      <c r="A74" s="665"/>
      <c r="B74" s="663"/>
      <c r="C74" s="663"/>
      <c r="D74" s="663"/>
      <c r="E74" s="663"/>
      <c r="F74" s="663"/>
      <c r="G74" s="663"/>
      <c r="H74" s="663"/>
      <c r="I74" s="663"/>
      <c r="J74" s="663"/>
      <c r="K74" s="663"/>
      <c r="L74" s="663"/>
      <c r="M74" s="663"/>
      <c r="N74" s="663"/>
      <c r="O74" s="663"/>
      <c r="P74" s="663"/>
      <c r="Q74" s="663"/>
      <c r="R74" s="663"/>
      <c r="S74" s="663"/>
      <c r="T74" s="663"/>
      <c r="U74" s="663"/>
      <c r="V74" s="663"/>
      <c r="W74" s="663"/>
      <c r="X74" s="663"/>
      <c r="Y74" s="663"/>
      <c r="Z74" s="664"/>
    </row>
    <row r="75" spans="1:26" ht="15" customHeight="1" x14ac:dyDescent="0.25">
      <c r="A75" s="665"/>
      <c r="B75" s="663"/>
      <c r="C75" s="663"/>
      <c r="D75" s="663"/>
      <c r="E75" s="663"/>
      <c r="F75" s="663"/>
      <c r="G75" s="663"/>
      <c r="H75" s="663"/>
      <c r="I75" s="663"/>
      <c r="J75" s="663"/>
      <c r="K75" s="663"/>
      <c r="L75" s="663"/>
      <c r="M75" s="663"/>
      <c r="N75" s="663"/>
      <c r="O75" s="663"/>
      <c r="P75" s="663"/>
      <c r="Q75" s="663"/>
      <c r="R75" s="663"/>
      <c r="S75" s="663"/>
      <c r="T75" s="663"/>
      <c r="U75" s="663"/>
      <c r="V75" s="663"/>
      <c r="W75" s="663"/>
      <c r="X75" s="663"/>
      <c r="Y75" s="663"/>
      <c r="Z75" s="664"/>
    </row>
    <row r="76" spans="1:26" ht="15" customHeight="1" x14ac:dyDescent="0.25">
      <c r="A76" s="665"/>
      <c r="B76" s="663"/>
      <c r="C76" s="663"/>
      <c r="D76" s="663"/>
      <c r="E76" s="663"/>
      <c r="F76" s="663"/>
      <c r="G76" s="663"/>
      <c r="H76" s="663"/>
      <c r="I76" s="663"/>
      <c r="J76" s="663"/>
      <c r="K76" s="663"/>
      <c r="L76" s="663"/>
      <c r="M76" s="663"/>
      <c r="N76" s="663"/>
      <c r="O76" s="663"/>
      <c r="P76" s="663"/>
      <c r="Q76" s="663"/>
      <c r="R76" s="663"/>
      <c r="S76" s="663"/>
      <c r="T76" s="663"/>
      <c r="U76" s="663"/>
      <c r="V76" s="663"/>
      <c r="W76" s="663"/>
      <c r="X76" s="663"/>
      <c r="Y76" s="663"/>
      <c r="Z76" s="664"/>
    </row>
    <row r="77" spans="1:26" ht="15" customHeight="1" x14ac:dyDescent="0.25">
      <c r="A77" s="665"/>
      <c r="B77" s="663"/>
      <c r="C77" s="663"/>
      <c r="D77" s="663"/>
      <c r="E77" s="663"/>
      <c r="F77" s="663"/>
      <c r="G77" s="663"/>
      <c r="H77" s="663"/>
      <c r="I77" s="663"/>
      <c r="J77" s="663"/>
      <c r="K77" s="663"/>
      <c r="L77" s="663"/>
      <c r="M77" s="663"/>
      <c r="N77" s="663"/>
      <c r="O77" s="663"/>
      <c r="P77" s="663"/>
      <c r="Q77" s="663"/>
      <c r="R77" s="663"/>
      <c r="S77" s="663"/>
      <c r="T77" s="663"/>
      <c r="U77" s="663"/>
      <c r="V77" s="663"/>
      <c r="W77" s="663"/>
      <c r="X77" s="663"/>
      <c r="Y77" s="663"/>
      <c r="Z77" s="664"/>
    </row>
    <row r="78" spans="1:26" ht="15" customHeight="1" x14ac:dyDescent="0.25">
      <c r="A78" s="665"/>
      <c r="B78" s="663"/>
      <c r="C78" s="663"/>
      <c r="D78" s="663"/>
      <c r="E78" s="663"/>
      <c r="F78" s="663"/>
      <c r="G78" s="663"/>
      <c r="H78" s="663"/>
      <c r="I78" s="663"/>
      <c r="J78" s="663"/>
      <c r="K78" s="663"/>
      <c r="L78" s="663"/>
      <c r="M78" s="663"/>
      <c r="N78" s="663"/>
      <c r="O78" s="663"/>
      <c r="P78" s="663"/>
      <c r="Q78" s="663"/>
      <c r="R78" s="663"/>
      <c r="S78" s="663"/>
      <c r="T78" s="663"/>
      <c r="U78" s="663"/>
      <c r="V78" s="663"/>
      <c r="W78" s="663"/>
      <c r="X78" s="663"/>
      <c r="Y78" s="663"/>
      <c r="Z78" s="664"/>
    </row>
    <row r="79" spans="1:26" ht="15" customHeight="1" x14ac:dyDescent="0.25">
      <c r="A79" s="665"/>
      <c r="B79" s="663"/>
      <c r="C79" s="663"/>
      <c r="D79" s="663"/>
      <c r="E79" s="663"/>
      <c r="F79" s="663"/>
      <c r="G79" s="663"/>
      <c r="H79" s="663"/>
      <c r="I79" s="663"/>
      <c r="J79" s="663"/>
      <c r="K79" s="663"/>
      <c r="L79" s="663"/>
      <c r="M79" s="663"/>
      <c r="N79" s="663"/>
      <c r="O79" s="663"/>
      <c r="P79" s="663"/>
      <c r="Q79" s="663"/>
      <c r="R79" s="663"/>
      <c r="S79" s="663"/>
      <c r="T79" s="663"/>
      <c r="U79" s="663"/>
      <c r="V79" s="663"/>
      <c r="W79" s="663"/>
      <c r="X79" s="663"/>
      <c r="Y79" s="663"/>
      <c r="Z79" s="664"/>
    </row>
    <row r="80" spans="1:26" ht="15" customHeight="1" x14ac:dyDescent="0.25">
      <c r="A80" s="665"/>
      <c r="B80" s="663"/>
      <c r="C80" s="663"/>
      <c r="D80" s="663"/>
      <c r="E80" s="663"/>
      <c r="F80" s="663"/>
      <c r="G80" s="663"/>
      <c r="H80" s="663"/>
      <c r="I80" s="663"/>
      <c r="J80" s="663"/>
      <c r="K80" s="663"/>
      <c r="L80" s="663"/>
      <c r="M80" s="663"/>
      <c r="N80" s="663"/>
      <c r="O80" s="663"/>
      <c r="P80" s="663"/>
      <c r="Q80" s="663"/>
      <c r="R80" s="663"/>
      <c r="S80" s="663"/>
      <c r="T80" s="663"/>
      <c r="U80" s="663"/>
      <c r="V80" s="663"/>
      <c r="W80" s="663"/>
      <c r="X80" s="663"/>
      <c r="Y80" s="663"/>
      <c r="Z80" s="664"/>
    </row>
    <row r="81" spans="1:26" ht="15" customHeight="1" x14ac:dyDescent="0.25">
      <c r="A81" s="665"/>
      <c r="B81" s="663"/>
      <c r="C81" s="663"/>
      <c r="D81" s="663"/>
      <c r="E81" s="663"/>
      <c r="F81" s="663"/>
      <c r="G81" s="663"/>
      <c r="H81" s="663"/>
      <c r="I81" s="663"/>
      <c r="J81" s="663"/>
      <c r="K81" s="663"/>
      <c r="L81" s="663"/>
      <c r="M81" s="663"/>
      <c r="N81" s="663"/>
      <c r="O81" s="663"/>
      <c r="P81" s="663"/>
      <c r="Q81" s="663"/>
      <c r="R81" s="663"/>
      <c r="S81" s="663"/>
      <c r="T81" s="663"/>
      <c r="U81" s="663"/>
      <c r="V81" s="663"/>
      <c r="W81" s="663"/>
      <c r="X81" s="663"/>
      <c r="Y81" s="663"/>
      <c r="Z81" s="664"/>
    </row>
    <row r="82" spans="1:26" ht="15" customHeight="1" x14ac:dyDescent="0.25">
      <c r="A82" s="665"/>
      <c r="B82" s="663"/>
      <c r="C82" s="663"/>
      <c r="D82" s="663"/>
      <c r="E82" s="663"/>
      <c r="F82" s="663"/>
      <c r="G82" s="663"/>
      <c r="H82" s="663"/>
      <c r="I82" s="663"/>
      <c r="J82" s="663"/>
      <c r="K82" s="663"/>
      <c r="L82" s="663"/>
      <c r="M82" s="663"/>
      <c r="N82" s="663"/>
      <c r="O82" s="663"/>
      <c r="P82" s="663"/>
      <c r="Q82" s="663"/>
      <c r="R82" s="663"/>
      <c r="S82" s="663"/>
      <c r="T82" s="663"/>
      <c r="U82" s="663"/>
      <c r="V82" s="663"/>
      <c r="W82" s="663"/>
      <c r="X82" s="663"/>
      <c r="Y82" s="663"/>
      <c r="Z82" s="664"/>
    </row>
    <row r="83" spans="1:26" ht="15" customHeight="1" x14ac:dyDescent="0.25">
      <c r="A83" s="665"/>
      <c r="B83" s="663"/>
      <c r="C83" s="663"/>
      <c r="D83" s="663"/>
      <c r="E83" s="663"/>
      <c r="F83" s="663"/>
      <c r="G83" s="663"/>
      <c r="H83" s="663"/>
      <c r="I83" s="663"/>
      <c r="J83" s="663"/>
      <c r="K83" s="663"/>
      <c r="L83" s="663"/>
      <c r="M83" s="663"/>
      <c r="N83" s="663"/>
      <c r="O83" s="663"/>
      <c r="P83" s="663"/>
      <c r="Q83" s="663"/>
      <c r="R83" s="663"/>
      <c r="S83" s="663"/>
      <c r="T83" s="663"/>
      <c r="U83" s="663"/>
      <c r="V83" s="663"/>
      <c r="W83" s="663"/>
      <c r="X83" s="663"/>
      <c r="Y83" s="663"/>
      <c r="Z83" s="664"/>
    </row>
    <row r="84" spans="1:26" ht="15" customHeight="1" x14ac:dyDescent="0.25">
      <c r="A84" s="665"/>
      <c r="B84" s="663"/>
      <c r="C84" s="663"/>
      <c r="D84" s="663"/>
      <c r="E84" s="663"/>
      <c r="F84" s="663"/>
      <c r="G84" s="663"/>
      <c r="H84" s="663"/>
      <c r="I84" s="663"/>
      <c r="J84" s="663"/>
      <c r="K84" s="663"/>
      <c r="L84" s="663"/>
      <c r="M84" s="663"/>
      <c r="N84" s="663"/>
      <c r="O84" s="663"/>
      <c r="P84" s="663"/>
      <c r="Q84" s="663"/>
      <c r="R84" s="663"/>
      <c r="S84" s="663"/>
      <c r="T84" s="663"/>
      <c r="U84" s="663"/>
      <c r="V84" s="663"/>
      <c r="W84" s="663"/>
      <c r="X84" s="663"/>
      <c r="Y84" s="663"/>
      <c r="Z84" s="664"/>
    </row>
    <row r="85" spans="1:26" ht="15" customHeight="1" x14ac:dyDescent="0.25">
      <c r="A85" s="665"/>
      <c r="B85" s="663"/>
      <c r="C85" s="663"/>
      <c r="D85" s="663"/>
      <c r="E85" s="663"/>
      <c r="F85" s="663"/>
      <c r="G85" s="663"/>
      <c r="H85" s="663"/>
      <c r="I85" s="663"/>
      <c r="J85" s="663"/>
      <c r="K85" s="663"/>
      <c r="L85" s="663"/>
      <c r="M85" s="663"/>
      <c r="N85" s="663"/>
      <c r="O85" s="663"/>
      <c r="P85" s="663"/>
      <c r="Q85" s="663"/>
      <c r="R85" s="663"/>
      <c r="S85" s="663"/>
      <c r="T85" s="663"/>
      <c r="U85" s="663"/>
      <c r="V85" s="663"/>
      <c r="W85" s="663"/>
      <c r="X85" s="663"/>
      <c r="Y85" s="663"/>
      <c r="Z85" s="664"/>
    </row>
    <row r="86" spans="1:26" ht="15" customHeight="1" x14ac:dyDescent="0.25">
      <c r="A86" s="665"/>
      <c r="B86" s="663"/>
      <c r="C86" s="663"/>
      <c r="D86" s="663"/>
      <c r="E86" s="663"/>
      <c r="F86" s="663"/>
      <c r="G86" s="663"/>
      <c r="H86" s="663"/>
      <c r="I86" s="663"/>
      <c r="J86" s="663"/>
      <c r="K86" s="663"/>
      <c r="L86" s="663"/>
      <c r="M86" s="663"/>
      <c r="N86" s="663"/>
      <c r="O86" s="663"/>
      <c r="P86" s="663"/>
      <c r="Q86" s="663"/>
      <c r="R86" s="663"/>
      <c r="S86" s="663"/>
      <c r="T86" s="663"/>
      <c r="U86" s="663"/>
      <c r="V86" s="663"/>
      <c r="W86" s="663"/>
      <c r="X86" s="663"/>
      <c r="Y86" s="663"/>
      <c r="Z86" s="664"/>
    </row>
    <row r="87" spans="1:26" ht="15" customHeight="1" x14ac:dyDescent="0.25">
      <c r="A87" s="665"/>
      <c r="B87" s="663"/>
      <c r="C87" s="663"/>
      <c r="D87" s="663"/>
      <c r="E87" s="663"/>
      <c r="F87" s="663"/>
      <c r="G87" s="663"/>
      <c r="H87" s="663"/>
      <c r="I87" s="663"/>
      <c r="J87" s="663"/>
      <c r="K87" s="663"/>
      <c r="L87" s="663"/>
      <c r="M87" s="663"/>
      <c r="N87" s="663"/>
      <c r="O87" s="663"/>
      <c r="P87" s="663"/>
      <c r="Q87" s="663"/>
      <c r="R87" s="663"/>
      <c r="S87" s="663"/>
      <c r="T87" s="663"/>
      <c r="U87" s="663"/>
      <c r="V87" s="663"/>
      <c r="W87" s="663"/>
      <c r="X87" s="663"/>
      <c r="Y87" s="663"/>
      <c r="Z87" s="664"/>
    </row>
    <row r="88" spans="1:26" ht="15" customHeight="1" x14ac:dyDescent="0.25">
      <c r="A88" s="665"/>
      <c r="B88" s="663"/>
      <c r="C88" s="663"/>
      <c r="D88" s="663"/>
      <c r="E88" s="663"/>
      <c r="F88" s="663"/>
      <c r="G88" s="663"/>
      <c r="H88" s="663"/>
      <c r="I88" s="663"/>
      <c r="J88" s="663"/>
      <c r="K88" s="663"/>
      <c r="L88" s="663"/>
      <c r="M88" s="663"/>
      <c r="N88" s="663"/>
      <c r="O88" s="663"/>
      <c r="P88" s="663"/>
      <c r="Q88" s="663"/>
      <c r="R88" s="663"/>
      <c r="S88" s="663"/>
      <c r="T88" s="663"/>
      <c r="U88" s="663"/>
      <c r="V88" s="663"/>
      <c r="W88" s="663"/>
      <c r="X88" s="663"/>
      <c r="Y88" s="663"/>
      <c r="Z88" s="664"/>
    </row>
    <row r="89" spans="1:26" ht="15" customHeight="1" x14ac:dyDescent="0.25">
      <c r="A89" s="665"/>
      <c r="B89" s="663"/>
      <c r="C89" s="663"/>
      <c r="D89" s="663"/>
      <c r="E89" s="663"/>
      <c r="F89" s="663"/>
      <c r="G89" s="663"/>
      <c r="H89" s="663"/>
      <c r="I89" s="663"/>
      <c r="J89" s="663"/>
      <c r="K89" s="663"/>
      <c r="L89" s="663"/>
      <c r="M89" s="663"/>
      <c r="N89" s="663"/>
      <c r="O89" s="663"/>
      <c r="P89" s="663"/>
      <c r="Q89" s="663"/>
      <c r="R89" s="663"/>
      <c r="S89" s="663"/>
      <c r="T89" s="663"/>
      <c r="U89" s="663"/>
      <c r="V89" s="663"/>
      <c r="W89" s="663"/>
      <c r="X89" s="663"/>
      <c r="Y89" s="663"/>
      <c r="Z89" s="664"/>
    </row>
    <row r="90" spans="1:26" ht="15" customHeight="1" x14ac:dyDescent="0.25">
      <c r="A90" s="665"/>
      <c r="B90" s="663"/>
      <c r="C90" s="663"/>
      <c r="D90" s="663"/>
      <c r="E90" s="663"/>
      <c r="F90" s="663"/>
      <c r="G90" s="663"/>
      <c r="H90" s="663"/>
      <c r="I90" s="663"/>
      <c r="J90" s="663"/>
      <c r="K90" s="663"/>
      <c r="L90" s="663"/>
      <c r="M90" s="663"/>
      <c r="N90" s="663"/>
      <c r="O90" s="663"/>
      <c r="P90" s="663"/>
      <c r="Q90" s="663"/>
      <c r="R90" s="663"/>
      <c r="S90" s="663"/>
      <c r="T90" s="663"/>
      <c r="U90" s="663"/>
      <c r="V90" s="663"/>
      <c r="W90" s="663"/>
      <c r="X90" s="663"/>
      <c r="Y90" s="663"/>
      <c r="Z90" s="664"/>
    </row>
    <row r="91" spans="1:26" ht="15" customHeight="1" x14ac:dyDescent="0.25">
      <c r="A91" s="665"/>
      <c r="B91" s="663"/>
      <c r="C91" s="663"/>
      <c r="D91" s="663"/>
      <c r="E91" s="663"/>
      <c r="F91" s="663"/>
      <c r="G91" s="663"/>
      <c r="H91" s="663"/>
      <c r="I91" s="663"/>
      <c r="J91" s="663"/>
      <c r="K91" s="663"/>
      <c r="L91" s="663"/>
      <c r="M91" s="663"/>
      <c r="N91" s="663"/>
      <c r="O91" s="663"/>
      <c r="P91" s="663"/>
      <c r="Q91" s="663"/>
      <c r="R91" s="663"/>
      <c r="S91" s="663"/>
      <c r="T91" s="663"/>
      <c r="U91" s="663"/>
      <c r="V91" s="663"/>
      <c r="W91" s="663"/>
      <c r="X91" s="663"/>
      <c r="Y91" s="663"/>
      <c r="Z91" s="664"/>
    </row>
    <row r="92" spans="1:26" ht="15" customHeight="1" x14ac:dyDescent="0.25">
      <c r="A92" s="665"/>
      <c r="B92" s="663"/>
      <c r="C92" s="663"/>
      <c r="D92" s="663"/>
      <c r="E92" s="663"/>
      <c r="F92" s="663"/>
      <c r="G92" s="663"/>
      <c r="H92" s="663"/>
      <c r="I92" s="663"/>
      <c r="J92" s="663"/>
      <c r="K92" s="663"/>
      <c r="L92" s="663"/>
      <c r="M92" s="663"/>
      <c r="N92" s="663"/>
      <c r="O92" s="663"/>
      <c r="P92" s="663"/>
      <c r="Q92" s="663"/>
      <c r="R92" s="663"/>
      <c r="S92" s="663"/>
      <c r="T92" s="663"/>
      <c r="U92" s="663"/>
      <c r="V92" s="663"/>
      <c r="W92" s="663"/>
      <c r="X92" s="663"/>
      <c r="Y92" s="663"/>
      <c r="Z92" s="664"/>
    </row>
    <row r="93" spans="1:26" ht="15" customHeight="1" x14ac:dyDescent="0.25">
      <c r="A93" s="665"/>
      <c r="B93" s="663"/>
      <c r="C93" s="663"/>
      <c r="D93" s="663"/>
      <c r="E93" s="663"/>
      <c r="F93" s="663"/>
      <c r="G93" s="663"/>
      <c r="H93" s="663"/>
      <c r="I93" s="663"/>
      <c r="J93" s="663"/>
      <c r="K93" s="663"/>
      <c r="L93" s="663"/>
      <c r="M93" s="663"/>
      <c r="N93" s="663"/>
      <c r="O93" s="663"/>
      <c r="P93" s="663"/>
      <c r="Q93" s="663"/>
      <c r="R93" s="663"/>
      <c r="S93" s="663"/>
      <c r="T93" s="663"/>
      <c r="U93" s="663"/>
      <c r="V93" s="663"/>
      <c r="W93" s="663"/>
      <c r="X93" s="663"/>
      <c r="Y93" s="663"/>
      <c r="Z93" s="664"/>
    </row>
    <row r="94" spans="1:26" ht="15" customHeight="1" x14ac:dyDescent="0.25">
      <c r="A94" s="665"/>
      <c r="B94" s="663"/>
      <c r="C94" s="663"/>
      <c r="D94" s="663"/>
      <c r="E94" s="663"/>
      <c r="F94" s="663"/>
      <c r="G94" s="663"/>
      <c r="H94" s="663"/>
      <c r="I94" s="663"/>
      <c r="J94" s="663"/>
      <c r="K94" s="663"/>
      <c r="L94" s="663"/>
      <c r="M94" s="663"/>
      <c r="N94" s="663"/>
      <c r="O94" s="663"/>
      <c r="P94" s="663"/>
      <c r="Q94" s="663"/>
      <c r="R94" s="663"/>
      <c r="S94" s="663"/>
      <c r="T94" s="663"/>
      <c r="U94" s="663"/>
      <c r="V94" s="663"/>
      <c r="W94" s="663"/>
      <c r="X94" s="663"/>
      <c r="Y94" s="663"/>
      <c r="Z94" s="664"/>
    </row>
    <row r="95" spans="1:26" ht="15" customHeight="1" x14ac:dyDescent="0.25">
      <c r="A95" s="665"/>
      <c r="B95" s="663"/>
      <c r="C95" s="663"/>
      <c r="D95" s="663"/>
      <c r="E95" s="663"/>
      <c r="F95" s="663"/>
      <c r="G95" s="663"/>
      <c r="H95" s="663"/>
      <c r="I95" s="663"/>
      <c r="J95" s="663"/>
      <c r="K95" s="663"/>
      <c r="L95" s="663"/>
      <c r="M95" s="663"/>
      <c r="N95" s="663"/>
      <c r="O95" s="663"/>
      <c r="P95" s="663"/>
      <c r="Q95" s="663"/>
      <c r="R95" s="663"/>
      <c r="S95" s="663"/>
      <c r="T95" s="663"/>
      <c r="U95" s="663"/>
      <c r="V95" s="663"/>
      <c r="W95" s="663"/>
      <c r="X95" s="663"/>
      <c r="Y95" s="663"/>
      <c r="Z95" s="664"/>
    </row>
    <row r="96" spans="1:26" ht="15" customHeight="1" x14ac:dyDescent="0.25">
      <c r="A96" s="665"/>
      <c r="B96" s="663"/>
      <c r="C96" s="663"/>
      <c r="D96" s="663"/>
      <c r="E96" s="663"/>
      <c r="F96" s="663"/>
      <c r="G96" s="663"/>
      <c r="H96" s="663"/>
      <c r="I96" s="663"/>
      <c r="J96" s="663"/>
      <c r="K96" s="663"/>
      <c r="L96" s="663"/>
      <c r="M96" s="663"/>
      <c r="N96" s="663"/>
      <c r="O96" s="663"/>
      <c r="P96" s="663"/>
      <c r="Q96" s="663"/>
      <c r="R96" s="663"/>
      <c r="S96" s="663"/>
      <c r="T96" s="663"/>
      <c r="U96" s="663"/>
      <c r="V96" s="663"/>
      <c r="W96" s="663"/>
      <c r="X96" s="663"/>
      <c r="Y96" s="663"/>
      <c r="Z96" s="664"/>
    </row>
    <row r="97" spans="1:26" ht="15" customHeight="1" x14ac:dyDescent="0.25">
      <c r="A97" s="665"/>
      <c r="B97" s="663"/>
      <c r="C97" s="663"/>
      <c r="D97" s="663"/>
      <c r="E97" s="663"/>
      <c r="F97" s="663"/>
      <c r="G97" s="663"/>
      <c r="H97" s="663"/>
      <c r="I97" s="663"/>
      <c r="J97" s="663"/>
      <c r="K97" s="663"/>
      <c r="L97" s="663"/>
      <c r="M97" s="663"/>
      <c r="N97" s="663"/>
      <c r="O97" s="663"/>
      <c r="P97" s="663"/>
      <c r="Q97" s="663"/>
      <c r="R97" s="663"/>
      <c r="S97" s="663"/>
      <c r="T97" s="663"/>
      <c r="U97" s="663"/>
      <c r="V97" s="663"/>
      <c r="W97" s="663"/>
      <c r="X97" s="663"/>
      <c r="Y97" s="663"/>
      <c r="Z97" s="664"/>
    </row>
    <row r="98" spans="1:26" ht="15" customHeight="1" x14ac:dyDescent="0.25">
      <c r="A98" s="665"/>
      <c r="B98" s="663"/>
      <c r="C98" s="663"/>
      <c r="D98" s="663"/>
      <c r="E98" s="663"/>
      <c r="F98" s="663"/>
      <c r="G98" s="663"/>
      <c r="H98" s="663"/>
      <c r="I98" s="663"/>
      <c r="J98" s="663"/>
      <c r="K98" s="663"/>
      <c r="L98" s="663"/>
      <c r="M98" s="663"/>
      <c r="N98" s="663"/>
      <c r="O98" s="663"/>
      <c r="P98" s="663"/>
      <c r="Q98" s="663"/>
      <c r="R98" s="663"/>
      <c r="S98" s="663"/>
      <c r="T98" s="663"/>
      <c r="U98" s="663"/>
      <c r="V98" s="663"/>
      <c r="W98" s="663"/>
      <c r="X98" s="663"/>
      <c r="Y98" s="663"/>
      <c r="Z98" s="664"/>
    </row>
    <row r="99" spans="1:26" ht="15" customHeight="1" x14ac:dyDescent="0.25">
      <c r="A99" s="665"/>
      <c r="B99" s="663"/>
      <c r="C99" s="663"/>
      <c r="D99" s="663"/>
      <c r="E99" s="663"/>
      <c r="F99" s="663"/>
      <c r="G99" s="663"/>
      <c r="H99" s="663"/>
      <c r="I99" s="663"/>
      <c r="J99" s="663"/>
      <c r="K99" s="663"/>
      <c r="L99" s="663"/>
      <c r="M99" s="663"/>
      <c r="N99" s="663"/>
      <c r="O99" s="663"/>
      <c r="P99" s="663"/>
      <c r="Q99" s="663"/>
      <c r="R99" s="663"/>
      <c r="S99" s="663"/>
      <c r="T99" s="663"/>
      <c r="U99" s="663"/>
      <c r="V99" s="663"/>
      <c r="W99" s="663"/>
      <c r="X99" s="663"/>
      <c r="Y99" s="663"/>
      <c r="Z99" s="664"/>
    </row>
    <row r="100" spans="1:26" ht="15" customHeight="1" x14ac:dyDescent="0.25">
      <c r="A100" s="665"/>
      <c r="B100" s="663"/>
      <c r="C100" s="663"/>
      <c r="D100" s="663"/>
      <c r="E100" s="663"/>
      <c r="F100" s="663"/>
      <c r="G100" s="663"/>
      <c r="H100" s="663"/>
      <c r="I100" s="663"/>
      <c r="J100" s="663"/>
      <c r="K100" s="663"/>
      <c r="L100" s="663"/>
      <c r="M100" s="663"/>
      <c r="N100" s="663"/>
      <c r="O100" s="663"/>
      <c r="P100" s="663"/>
      <c r="Q100" s="663"/>
      <c r="R100" s="663"/>
      <c r="S100" s="663"/>
      <c r="T100" s="663"/>
      <c r="U100" s="663"/>
      <c r="V100" s="663"/>
      <c r="W100" s="663"/>
      <c r="X100" s="663"/>
      <c r="Y100" s="663"/>
      <c r="Z100" s="664"/>
    </row>
    <row r="101" spans="1:26" ht="15" customHeight="1" x14ac:dyDescent="0.25">
      <c r="A101" s="665"/>
      <c r="B101" s="663"/>
      <c r="C101" s="663"/>
      <c r="D101" s="663"/>
      <c r="E101" s="663"/>
      <c r="F101" s="663"/>
      <c r="G101" s="663"/>
      <c r="H101" s="663"/>
      <c r="I101" s="663"/>
      <c r="J101" s="663"/>
      <c r="K101" s="663"/>
      <c r="L101" s="663"/>
      <c r="M101" s="663"/>
      <c r="N101" s="663"/>
      <c r="O101" s="663"/>
      <c r="P101" s="663"/>
      <c r="Q101" s="663"/>
      <c r="R101" s="663"/>
      <c r="S101" s="663"/>
      <c r="T101" s="663"/>
      <c r="U101" s="663"/>
      <c r="V101" s="663"/>
      <c r="W101" s="663"/>
      <c r="X101" s="663"/>
      <c r="Y101" s="663"/>
      <c r="Z101" s="664"/>
    </row>
    <row r="102" spans="1:26" ht="12.75" customHeight="1" x14ac:dyDescent="0.25">
      <c r="A102" s="665"/>
      <c r="B102" s="663"/>
      <c r="C102" s="663"/>
      <c r="D102" s="663"/>
      <c r="E102" s="663"/>
      <c r="F102" s="663"/>
      <c r="G102" s="663"/>
      <c r="H102" s="663"/>
      <c r="I102" s="663"/>
      <c r="J102" s="663"/>
      <c r="K102" s="663"/>
      <c r="L102" s="663"/>
      <c r="M102" s="663"/>
      <c r="N102" s="663"/>
      <c r="O102" s="663"/>
      <c r="P102" s="663"/>
      <c r="Q102" s="663"/>
      <c r="R102" s="663"/>
      <c r="S102" s="663"/>
      <c r="T102" s="663"/>
      <c r="U102" s="663"/>
      <c r="V102" s="663"/>
      <c r="W102" s="663"/>
      <c r="X102" s="663"/>
      <c r="Y102" s="663"/>
      <c r="Z102" s="664"/>
    </row>
    <row r="103" spans="1:26" ht="18.75" customHeight="1" x14ac:dyDescent="0.25">
      <c r="A103" s="665"/>
      <c r="B103" s="663"/>
      <c r="C103" s="663"/>
      <c r="D103" s="663"/>
      <c r="E103" s="663"/>
      <c r="F103" s="663"/>
      <c r="G103" s="663"/>
      <c r="H103" s="663"/>
      <c r="I103" s="663"/>
      <c r="J103" s="663"/>
      <c r="K103" s="663"/>
      <c r="L103" s="663"/>
      <c r="M103" s="663"/>
      <c r="N103" s="663"/>
      <c r="O103" s="663"/>
      <c r="P103" s="663"/>
      <c r="Q103" s="663"/>
      <c r="R103" s="663"/>
      <c r="S103" s="663"/>
      <c r="T103" s="663"/>
      <c r="U103" s="663"/>
      <c r="V103" s="663"/>
      <c r="W103" s="663"/>
      <c r="X103" s="663"/>
      <c r="Y103" s="663"/>
      <c r="Z103" s="664"/>
    </row>
    <row r="104" spans="1:26" ht="13.5" customHeight="1" x14ac:dyDescent="0.25">
      <c r="A104" s="665"/>
      <c r="B104" s="663"/>
      <c r="C104" s="663"/>
      <c r="D104" s="663"/>
      <c r="E104" s="663"/>
      <c r="F104" s="663"/>
      <c r="G104" s="663"/>
      <c r="H104" s="663"/>
      <c r="I104" s="663"/>
      <c r="J104" s="663"/>
      <c r="K104" s="663"/>
      <c r="L104" s="663"/>
      <c r="M104" s="663"/>
      <c r="N104" s="663"/>
      <c r="O104" s="663"/>
      <c r="P104" s="663"/>
      <c r="Q104" s="663"/>
      <c r="R104" s="663"/>
      <c r="S104" s="663"/>
      <c r="T104" s="663"/>
      <c r="U104" s="663"/>
      <c r="V104" s="663"/>
      <c r="W104" s="663"/>
      <c r="X104" s="663"/>
      <c r="Y104" s="663"/>
      <c r="Z104" s="664"/>
    </row>
    <row r="105" spans="1:26" ht="15" customHeight="1" x14ac:dyDescent="0.25">
      <c r="A105" s="665"/>
      <c r="B105" s="663"/>
      <c r="C105" s="663"/>
      <c r="D105" s="663"/>
      <c r="E105" s="663"/>
      <c r="F105" s="663"/>
      <c r="G105" s="663"/>
      <c r="H105" s="663"/>
      <c r="I105" s="663"/>
      <c r="J105" s="663"/>
      <c r="K105" s="663"/>
      <c r="L105" s="663"/>
      <c r="M105" s="663"/>
      <c r="N105" s="663"/>
      <c r="O105" s="663"/>
      <c r="P105" s="663"/>
      <c r="Q105" s="663"/>
      <c r="R105" s="663"/>
      <c r="S105" s="663"/>
      <c r="T105" s="663"/>
      <c r="U105" s="663"/>
      <c r="V105" s="663"/>
      <c r="W105" s="663"/>
      <c r="X105" s="663"/>
      <c r="Y105" s="663"/>
      <c r="Z105" s="664"/>
    </row>
    <row r="106" spans="1:26" ht="15" customHeight="1" x14ac:dyDescent="0.25">
      <c r="A106" s="665"/>
      <c r="B106" s="663"/>
      <c r="C106" s="663"/>
      <c r="D106" s="663"/>
      <c r="E106" s="663"/>
      <c r="F106" s="663"/>
      <c r="G106" s="663"/>
      <c r="H106" s="663"/>
      <c r="I106" s="663"/>
      <c r="J106" s="663"/>
      <c r="K106" s="663"/>
      <c r="L106" s="663"/>
      <c r="M106" s="663"/>
      <c r="N106" s="663"/>
      <c r="O106" s="663"/>
      <c r="P106" s="663"/>
      <c r="Q106" s="663"/>
      <c r="R106" s="663"/>
      <c r="S106" s="663"/>
      <c r="T106" s="663"/>
      <c r="U106" s="663"/>
      <c r="V106" s="663"/>
      <c r="W106" s="663"/>
      <c r="X106" s="663"/>
      <c r="Y106" s="663"/>
      <c r="Z106" s="664"/>
    </row>
    <row r="107" spans="1:26" ht="15" customHeight="1" x14ac:dyDescent="0.25">
      <c r="A107" s="665"/>
      <c r="B107" s="663"/>
      <c r="C107" s="663"/>
      <c r="D107" s="663"/>
      <c r="E107" s="663"/>
      <c r="F107" s="663"/>
      <c r="G107" s="663"/>
      <c r="H107" s="663"/>
      <c r="I107" s="663"/>
      <c r="J107" s="663"/>
      <c r="K107" s="663"/>
      <c r="L107" s="663"/>
      <c r="M107" s="663"/>
      <c r="N107" s="663"/>
      <c r="O107" s="663"/>
      <c r="P107" s="663"/>
      <c r="Q107" s="663"/>
      <c r="R107" s="663"/>
      <c r="S107" s="663"/>
      <c r="T107" s="663"/>
      <c r="U107" s="663"/>
      <c r="V107" s="663"/>
      <c r="W107" s="663"/>
      <c r="X107" s="663"/>
      <c r="Y107" s="663"/>
      <c r="Z107" s="664"/>
    </row>
    <row r="108" spans="1:26" ht="15" customHeight="1" x14ac:dyDescent="0.25">
      <c r="A108" s="665"/>
      <c r="B108" s="663"/>
      <c r="C108" s="663"/>
      <c r="D108" s="663"/>
      <c r="E108" s="663"/>
      <c r="F108" s="663"/>
      <c r="G108" s="663"/>
      <c r="H108" s="663"/>
      <c r="I108" s="663"/>
      <c r="J108" s="663"/>
      <c r="K108" s="663"/>
      <c r="L108" s="663"/>
      <c r="M108" s="663"/>
      <c r="N108" s="663"/>
      <c r="O108" s="663"/>
      <c r="P108" s="663"/>
      <c r="Q108" s="663"/>
      <c r="R108" s="663"/>
      <c r="S108" s="663"/>
      <c r="T108" s="663"/>
      <c r="U108" s="663"/>
      <c r="V108" s="663"/>
      <c r="W108" s="663"/>
      <c r="X108" s="663"/>
      <c r="Y108" s="663"/>
      <c r="Z108" s="664"/>
    </row>
    <row r="109" spans="1:26" ht="15" customHeight="1" x14ac:dyDescent="0.25">
      <c r="A109" s="665"/>
      <c r="B109" s="663"/>
      <c r="C109" s="663"/>
      <c r="D109" s="663"/>
      <c r="E109" s="663"/>
      <c r="F109" s="663"/>
      <c r="G109" s="663"/>
      <c r="H109" s="663"/>
      <c r="I109" s="663"/>
      <c r="J109" s="663"/>
      <c r="K109" s="663"/>
      <c r="L109" s="663"/>
      <c r="M109" s="663"/>
      <c r="N109" s="663"/>
      <c r="O109" s="663"/>
      <c r="P109" s="663"/>
      <c r="Q109" s="663"/>
      <c r="R109" s="663"/>
      <c r="S109" s="663"/>
      <c r="T109" s="663"/>
      <c r="U109" s="663"/>
      <c r="V109" s="663"/>
      <c r="W109" s="663"/>
      <c r="X109" s="663"/>
      <c r="Y109" s="663"/>
      <c r="Z109" s="664"/>
    </row>
    <row r="110" spans="1:26" ht="15" customHeight="1" x14ac:dyDescent="0.25">
      <c r="A110" s="665"/>
      <c r="B110" s="663"/>
      <c r="C110" s="663"/>
      <c r="D110" s="663"/>
      <c r="E110" s="663"/>
      <c r="F110" s="663"/>
      <c r="G110" s="663"/>
      <c r="H110" s="663"/>
      <c r="I110" s="663"/>
      <c r="J110" s="663"/>
      <c r="K110" s="663"/>
      <c r="L110" s="663"/>
      <c r="M110" s="663"/>
      <c r="N110" s="663"/>
      <c r="O110" s="663"/>
      <c r="P110" s="663"/>
      <c r="Q110" s="663"/>
      <c r="R110" s="663"/>
      <c r="S110" s="663"/>
      <c r="T110" s="663"/>
      <c r="U110" s="663"/>
      <c r="V110" s="663"/>
      <c r="W110" s="663"/>
      <c r="X110" s="663"/>
      <c r="Y110" s="663"/>
      <c r="Z110" s="664"/>
    </row>
    <row r="111" spans="1:26" ht="15" customHeight="1" x14ac:dyDescent="0.25">
      <c r="A111" s="665"/>
      <c r="B111" s="663"/>
      <c r="C111" s="663"/>
      <c r="D111" s="663"/>
      <c r="E111" s="663"/>
      <c r="F111" s="663"/>
      <c r="G111" s="663"/>
      <c r="H111" s="663"/>
      <c r="I111" s="663"/>
      <c r="J111" s="663"/>
      <c r="K111" s="663"/>
      <c r="L111" s="663"/>
      <c r="M111" s="663"/>
      <c r="N111" s="663"/>
      <c r="O111" s="663"/>
      <c r="P111" s="663"/>
      <c r="Q111" s="663"/>
      <c r="R111" s="663"/>
      <c r="S111" s="663"/>
      <c r="T111" s="663"/>
      <c r="U111" s="663"/>
      <c r="V111" s="663"/>
      <c r="W111" s="663"/>
      <c r="X111" s="663"/>
      <c r="Y111" s="663"/>
      <c r="Z111" s="664"/>
    </row>
    <row r="112" spans="1:26" ht="15" customHeight="1" x14ac:dyDescent="0.25">
      <c r="A112" s="665"/>
      <c r="B112" s="663"/>
      <c r="C112" s="663"/>
      <c r="D112" s="663"/>
      <c r="E112" s="663"/>
      <c r="F112" s="663"/>
      <c r="G112" s="663"/>
      <c r="H112" s="663"/>
      <c r="I112" s="663"/>
      <c r="J112" s="663"/>
      <c r="K112" s="663"/>
      <c r="L112" s="663"/>
      <c r="M112" s="663"/>
      <c r="N112" s="663"/>
      <c r="O112" s="663"/>
      <c r="P112" s="663"/>
      <c r="Q112" s="663"/>
      <c r="R112" s="663"/>
      <c r="S112" s="663"/>
      <c r="T112" s="663"/>
      <c r="U112" s="663"/>
      <c r="V112" s="663"/>
      <c r="W112" s="663"/>
      <c r="X112" s="663"/>
      <c r="Y112" s="663"/>
      <c r="Z112" s="664"/>
    </row>
    <row r="113" spans="1:26" ht="15" customHeight="1" x14ac:dyDescent="0.25">
      <c r="A113" s="665"/>
      <c r="B113" s="663"/>
      <c r="C113" s="663"/>
      <c r="D113" s="663"/>
      <c r="E113" s="663"/>
      <c r="F113" s="663"/>
      <c r="G113" s="663"/>
      <c r="H113" s="663"/>
      <c r="I113" s="663"/>
      <c r="J113" s="663"/>
      <c r="K113" s="663"/>
      <c r="L113" s="663"/>
      <c r="M113" s="663"/>
      <c r="N113" s="663"/>
      <c r="O113" s="663"/>
      <c r="P113" s="663"/>
      <c r="Q113" s="663"/>
      <c r="R113" s="663"/>
      <c r="S113" s="663"/>
      <c r="T113" s="663"/>
      <c r="U113" s="663"/>
      <c r="V113" s="663"/>
      <c r="W113" s="663"/>
      <c r="X113" s="663"/>
      <c r="Y113" s="663"/>
      <c r="Z113" s="664"/>
    </row>
    <row r="114" spans="1:26" ht="15" customHeight="1" x14ac:dyDescent="0.25">
      <c r="A114" s="665"/>
      <c r="B114" s="663"/>
      <c r="C114" s="663"/>
      <c r="D114" s="663"/>
      <c r="E114" s="663"/>
      <c r="F114" s="663"/>
      <c r="G114" s="663"/>
      <c r="H114" s="663"/>
      <c r="I114" s="663"/>
      <c r="J114" s="663"/>
      <c r="K114" s="663"/>
      <c r="L114" s="663"/>
      <c r="M114" s="663"/>
      <c r="N114" s="663"/>
      <c r="O114" s="663"/>
      <c r="P114" s="663"/>
      <c r="Q114" s="663"/>
      <c r="R114" s="663"/>
      <c r="S114" s="663"/>
      <c r="T114" s="663"/>
      <c r="U114" s="663"/>
      <c r="V114" s="663"/>
      <c r="W114" s="663"/>
      <c r="X114" s="663"/>
      <c r="Y114" s="663"/>
      <c r="Z114" s="664"/>
    </row>
    <row r="115" spans="1:26" ht="15" customHeight="1" x14ac:dyDescent="0.25">
      <c r="A115" s="665"/>
      <c r="B115" s="663"/>
      <c r="C115" s="663"/>
      <c r="D115" s="663"/>
      <c r="E115" s="663"/>
      <c r="F115" s="663"/>
      <c r="G115" s="663"/>
      <c r="H115" s="663"/>
      <c r="I115" s="663"/>
      <c r="J115" s="663"/>
      <c r="K115" s="663"/>
      <c r="L115" s="663"/>
      <c r="M115" s="663"/>
      <c r="N115" s="663"/>
      <c r="O115" s="663"/>
      <c r="P115" s="663"/>
      <c r="Q115" s="663"/>
      <c r="R115" s="663"/>
      <c r="S115" s="663"/>
      <c r="T115" s="663"/>
      <c r="U115" s="663"/>
      <c r="V115" s="663"/>
      <c r="W115" s="663"/>
      <c r="X115" s="663"/>
      <c r="Y115" s="663"/>
      <c r="Z115" s="664"/>
    </row>
    <row r="116" spans="1:26" ht="15" customHeight="1" x14ac:dyDescent="0.25">
      <c r="A116" s="665"/>
      <c r="B116" s="663"/>
      <c r="C116" s="663"/>
      <c r="D116" s="663"/>
      <c r="E116" s="663"/>
      <c r="F116" s="663"/>
      <c r="G116" s="663"/>
      <c r="H116" s="663"/>
      <c r="I116" s="663"/>
      <c r="J116" s="663"/>
      <c r="K116" s="663"/>
      <c r="L116" s="663"/>
      <c r="M116" s="663"/>
      <c r="N116" s="663"/>
      <c r="O116" s="663"/>
      <c r="P116" s="663"/>
      <c r="Q116" s="663"/>
      <c r="R116" s="663"/>
      <c r="S116" s="663"/>
      <c r="T116" s="663"/>
      <c r="U116" s="663"/>
      <c r="V116" s="663"/>
      <c r="W116" s="663"/>
      <c r="X116" s="663"/>
      <c r="Y116" s="663"/>
      <c r="Z116" s="664"/>
    </row>
    <row r="117" spans="1:26" ht="15" customHeight="1" x14ac:dyDescent="0.25">
      <c r="A117" s="665"/>
      <c r="B117" s="663"/>
      <c r="C117" s="663"/>
      <c r="D117" s="663"/>
      <c r="E117" s="663"/>
      <c r="F117" s="663"/>
      <c r="G117" s="663"/>
      <c r="H117" s="663"/>
      <c r="I117" s="663"/>
      <c r="J117" s="663"/>
      <c r="K117" s="663"/>
      <c r="L117" s="663"/>
      <c r="M117" s="663"/>
      <c r="N117" s="663"/>
      <c r="O117" s="663"/>
      <c r="P117" s="663"/>
      <c r="Q117" s="663"/>
      <c r="R117" s="663"/>
      <c r="S117" s="663"/>
      <c r="T117" s="663"/>
      <c r="U117" s="663"/>
      <c r="V117" s="663"/>
      <c r="W117" s="663"/>
      <c r="X117" s="663"/>
      <c r="Y117" s="663"/>
      <c r="Z117" s="664"/>
    </row>
    <row r="118" spans="1:26" ht="15" customHeight="1" x14ac:dyDescent="0.25">
      <c r="A118" s="665"/>
      <c r="B118" s="663"/>
      <c r="C118" s="663"/>
      <c r="D118" s="663"/>
      <c r="E118" s="663"/>
      <c r="F118" s="663"/>
      <c r="G118" s="663"/>
      <c r="H118" s="663"/>
      <c r="I118" s="663"/>
      <c r="J118" s="663"/>
      <c r="K118" s="663"/>
      <c r="L118" s="663"/>
      <c r="M118" s="663"/>
      <c r="N118" s="663"/>
      <c r="O118" s="663"/>
      <c r="P118" s="663"/>
      <c r="Q118" s="663"/>
      <c r="R118" s="663"/>
      <c r="S118" s="663"/>
      <c r="T118" s="663"/>
      <c r="U118" s="663"/>
      <c r="V118" s="663"/>
      <c r="W118" s="663"/>
      <c r="X118" s="663"/>
      <c r="Y118" s="663"/>
      <c r="Z118" s="664"/>
    </row>
    <row r="119" spans="1:26" ht="15" customHeight="1" x14ac:dyDescent="0.25">
      <c r="A119" s="665"/>
      <c r="B119" s="663"/>
      <c r="C119" s="663"/>
      <c r="D119" s="663"/>
      <c r="E119" s="663"/>
      <c r="F119" s="663"/>
      <c r="G119" s="663"/>
      <c r="H119" s="663"/>
      <c r="I119" s="663"/>
      <c r="J119" s="663"/>
      <c r="K119" s="663"/>
      <c r="L119" s="663"/>
      <c r="M119" s="663"/>
      <c r="N119" s="663"/>
      <c r="O119" s="663"/>
      <c r="P119" s="663"/>
      <c r="Q119" s="663"/>
      <c r="R119" s="663"/>
      <c r="S119" s="663"/>
      <c r="T119" s="663"/>
      <c r="U119" s="663"/>
      <c r="V119" s="663"/>
      <c r="W119" s="663"/>
      <c r="X119" s="663"/>
      <c r="Y119" s="663"/>
      <c r="Z119" s="664"/>
    </row>
    <row r="120" spans="1:26" ht="15" customHeight="1" x14ac:dyDescent="0.25">
      <c r="A120" s="665"/>
      <c r="B120" s="663"/>
      <c r="C120" s="663"/>
      <c r="D120" s="663"/>
      <c r="E120" s="663"/>
      <c r="F120" s="663"/>
      <c r="G120" s="663"/>
      <c r="H120" s="663"/>
      <c r="I120" s="663"/>
      <c r="J120" s="663"/>
      <c r="K120" s="663"/>
      <c r="L120" s="663"/>
      <c r="M120" s="663"/>
      <c r="N120" s="663"/>
      <c r="O120" s="663"/>
      <c r="P120" s="663"/>
      <c r="Q120" s="663"/>
      <c r="R120" s="663"/>
      <c r="S120" s="663"/>
      <c r="T120" s="663"/>
      <c r="U120" s="663"/>
      <c r="V120" s="663"/>
      <c r="W120" s="663"/>
      <c r="X120" s="663"/>
      <c r="Y120" s="663"/>
      <c r="Z120" s="664"/>
    </row>
    <row r="121" spans="1:26" ht="15" customHeight="1" x14ac:dyDescent="0.25">
      <c r="A121" s="665"/>
      <c r="B121" s="663"/>
      <c r="C121" s="663"/>
      <c r="D121" s="663"/>
      <c r="E121" s="663"/>
      <c r="F121" s="663"/>
      <c r="G121" s="663"/>
      <c r="H121" s="663"/>
      <c r="I121" s="663"/>
      <c r="J121" s="663"/>
      <c r="K121" s="663"/>
      <c r="L121" s="663"/>
      <c r="M121" s="663"/>
      <c r="N121" s="663"/>
      <c r="O121" s="663"/>
      <c r="P121" s="663"/>
      <c r="Q121" s="663"/>
      <c r="R121" s="663"/>
      <c r="S121" s="663"/>
      <c r="T121" s="663"/>
      <c r="U121" s="663"/>
      <c r="V121" s="663"/>
      <c r="W121" s="663"/>
      <c r="X121" s="663"/>
      <c r="Y121" s="663"/>
      <c r="Z121" s="664"/>
    </row>
    <row r="122" spans="1:26" ht="15" customHeight="1" x14ac:dyDescent="0.25">
      <c r="A122" s="665"/>
      <c r="B122" s="663"/>
      <c r="C122" s="663"/>
      <c r="D122" s="663"/>
      <c r="E122" s="663"/>
      <c r="F122" s="663"/>
      <c r="G122" s="663"/>
      <c r="H122" s="663"/>
      <c r="I122" s="663"/>
      <c r="J122" s="663"/>
      <c r="K122" s="663"/>
      <c r="L122" s="663"/>
      <c r="M122" s="663"/>
      <c r="N122" s="663"/>
      <c r="O122" s="663"/>
      <c r="P122" s="663"/>
      <c r="Q122" s="663"/>
      <c r="R122" s="663"/>
      <c r="S122" s="663"/>
      <c r="T122" s="663"/>
      <c r="U122" s="663"/>
      <c r="V122" s="663"/>
      <c r="W122" s="663"/>
      <c r="X122" s="663"/>
      <c r="Y122" s="663"/>
      <c r="Z122" s="664"/>
    </row>
    <row r="123" spans="1:26" ht="15" customHeight="1" x14ac:dyDescent="0.25">
      <c r="A123" s="665"/>
      <c r="B123" s="663"/>
      <c r="C123" s="663"/>
      <c r="D123" s="663"/>
      <c r="E123" s="663"/>
      <c r="F123" s="663"/>
      <c r="G123" s="663"/>
      <c r="H123" s="663"/>
      <c r="I123" s="663"/>
      <c r="J123" s="663"/>
      <c r="K123" s="663"/>
      <c r="L123" s="663"/>
      <c r="M123" s="663"/>
      <c r="N123" s="663"/>
      <c r="O123" s="663"/>
      <c r="P123" s="663"/>
      <c r="Q123" s="663"/>
      <c r="R123" s="663"/>
      <c r="S123" s="663"/>
      <c r="T123" s="663"/>
      <c r="U123" s="663"/>
      <c r="V123" s="663"/>
      <c r="W123" s="663"/>
      <c r="X123" s="663"/>
      <c r="Y123" s="663"/>
      <c r="Z123" s="664"/>
    </row>
    <row r="124" spans="1:26" ht="15" customHeight="1" x14ac:dyDescent="0.25">
      <c r="A124" s="665"/>
      <c r="B124" s="663"/>
      <c r="C124" s="663"/>
      <c r="D124" s="663"/>
      <c r="E124" s="663"/>
      <c r="F124" s="663"/>
      <c r="G124" s="663"/>
      <c r="H124" s="663"/>
      <c r="I124" s="663"/>
      <c r="J124" s="663"/>
      <c r="K124" s="663"/>
      <c r="L124" s="663"/>
      <c r="M124" s="663"/>
      <c r="N124" s="663"/>
      <c r="O124" s="663"/>
      <c r="P124" s="663"/>
      <c r="Q124" s="663"/>
      <c r="R124" s="663"/>
      <c r="S124" s="663"/>
      <c r="T124" s="663"/>
      <c r="U124" s="663"/>
      <c r="V124" s="663"/>
      <c r="W124" s="663"/>
      <c r="X124" s="663"/>
      <c r="Y124" s="663"/>
      <c r="Z124" s="664"/>
    </row>
    <row r="125" spans="1:26" ht="15" customHeight="1" x14ac:dyDescent="0.25">
      <c r="A125" s="665"/>
      <c r="B125" s="663"/>
      <c r="C125" s="663"/>
      <c r="D125" s="663"/>
      <c r="E125" s="663"/>
      <c r="F125" s="663"/>
      <c r="G125" s="663"/>
      <c r="H125" s="663"/>
      <c r="I125" s="663"/>
      <c r="J125" s="663"/>
      <c r="K125" s="663"/>
      <c r="L125" s="663"/>
      <c r="M125" s="663"/>
      <c r="N125" s="663"/>
      <c r="O125" s="663"/>
      <c r="P125" s="663"/>
      <c r="Q125" s="663"/>
      <c r="R125" s="663"/>
      <c r="S125" s="663"/>
      <c r="T125" s="663"/>
      <c r="U125" s="663"/>
      <c r="V125" s="663"/>
      <c r="W125" s="663"/>
      <c r="X125" s="663"/>
      <c r="Y125" s="663"/>
      <c r="Z125" s="664"/>
    </row>
    <row r="126" spans="1:26" ht="15" customHeight="1" x14ac:dyDescent="0.25">
      <c r="A126" s="665"/>
      <c r="B126" s="663"/>
      <c r="C126" s="663"/>
      <c r="D126" s="663"/>
      <c r="E126" s="663"/>
      <c r="F126" s="663"/>
      <c r="G126" s="663"/>
      <c r="H126" s="663"/>
      <c r="I126" s="663"/>
      <c r="J126" s="663"/>
      <c r="K126" s="663"/>
      <c r="L126" s="663"/>
      <c r="M126" s="663"/>
      <c r="N126" s="663"/>
      <c r="O126" s="663"/>
      <c r="P126" s="663"/>
      <c r="Q126" s="663"/>
      <c r="R126" s="663"/>
      <c r="S126" s="663"/>
      <c r="T126" s="663"/>
      <c r="U126" s="663"/>
      <c r="V126" s="663"/>
      <c r="W126" s="663"/>
      <c r="X126" s="663"/>
      <c r="Y126" s="663"/>
      <c r="Z126" s="664"/>
    </row>
    <row r="127" spans="1:26" ht="15" customHeight="1" x14ac:dyDescent="0.25">
      <c r="A127" s="665"/>
      <c r="B127" s="663"/>
      <c r="C127" s="663"/>
      <c r="D127" s="663"/>
      <c r="E127" s="663"/>
      <c r="F127" s="663"/>
      <c r="G127" s="663"/>
      <c r="H127" s="663"/>
      <c r="I127" s="663"/>
      <c r="J127" s="663"/>
      <c r="K127" s="663"/>
      <c r="L127" s="663"/>
      <c r="M127" s="663"/>
      <c r="N127" s="663"/>
      <c r="O127" s="663"/>
      <c r="P127" s="663"/>
      <c r="Q127" s="663"/>
      <c r="R127" s="663"/>
      <c r="S127" s="663"/>
      <c r="T127" s="663"/>
      <c r="U127" s="663"/>
      <c r="V127" s="663"/>
      <c r="W127" s="663"/>
      <c r="X127" s="663"/>
      <c r="Y127" s="663"/>
      <c r="Z127" s="664"/>
    </row>
    <row r="128" spans="1:26" ht="15" customHeight="1" x14ac:dyDescent="0.25">
      <c r="A128" s="665"/>
      <c r="B128" s="663"/>
      <c r="C128" s="663"/>
      <c r="D128" s="663"/>
      <c r="E128" s="663"/>
      <c r="F128" s="663"/>
      <c r="G128" s="663"/>
      <c r="H128" s="663"/>
      <c r="I128" s="663"/>
      <c r="J128" s="663"/>
      <c r="K128" s="663"/>
      <c r="L128" s="663"/>
      <c r="M128" s="663"/>
      <c r="N128" s="663"/>
      <c r="O128" s="663"/>
      <c r="P128" s="663"/>
      <c r="Q128" s="663"/>
      <c r="R128" s="663"/>
      <c r="S128" s="663"/>
      <c r="T128" s="663"/>
      <c r="U128" s="663"/>
      <c r="V128" s="663"/>
      <c r="W128" s="663"/>
      <c r="X128" s="663"/>
      <c r="Y128" s="663"/>
      <c r="Z128" s="664"/>
    </row>
    <row r="129" spans="1:26" ht="15" customHeight="1" x14ac:dyDescent="0.25">
      <c r="A129" s="665"/>
      <c r="B129" s="663"/>
      <c r="C129" s="663"/>
      <c r="D129" s="663"/>
      <c r="E129" s="663"/>
      <c r="F129" s="663"/>
      <c r="G129" s="663"/>
      <c r="H129" s="663"/>
      <c r="I129" s="663"/>
      <c r="J129" s="663"/>
      <c r="K129" s="663"/>
      <c r="L129" s="663"/>
      <c r="M129" s="663"/>
      <c r="N129" s="663"/>
      <c r="O129" s="663"/>
      <c r="P129" s="663"/>
      <c r="Q129" s="663"/>
      <c r="R129" s="663"/>
      <c r="S129" s="663"/>
      <c r="T129" s="663"/>
      <c r="U129" s="663"/>
      <c r="V129" s="663"/>
      <c r="W129" s="663"/>
      <c r="X129" s="663"/>
      <c r="Y129" s="663"/>
      <c r="Z129" s="664"/>
    </row>
    <row r="130" spans="1:26" ht="15" customHeight="1" x14ac:dyDescent="0.25">
      <c r="A130" s="665"/>
      <c r="B130" s="663"/>
      <c r="C130" s="663"/>
      <c r="D130" s="663"/>
      <c r="E130" s="663"/>
      <c r="F130" s="663"/>
      <c r="G130" s="663"/>
      <c r="H130" s="663"/>
      <c r="I130" s="663"/>
      <c r="J130" s="663"/>
      <c r="K130" s="663"/>
      <c r="L130" s="663"/>
      <c r="M130" s="663"/>
      <c r="N130" s="663"/>
      <c r="O130" s="663"/>
      <c r="P130" s="663"/>
      <c r="Q130" s="663"/>
      <c r="R130" s="663"/>
      <c r="S130" s="663"/>
      <c r="T130" s="663"/>
      <c r="U130" s="663"/>
      <c r="V130" s="663"/>
      <c r="W130" s="663"/>
      <c r="X130" s="663"/>
      <c r="Y130" s="663"/>
      <c r="Z130" s="664"/>
    </row>
    <row r="131" spans="1:26" ht="15" customHeight="1" x14ac:dyDescent="0.25">
      <c r="A131" s="665"/>
      <c r="B131" s="663"/>
      <c r="C131" s="663"/>
      <c r="D131" s="663"/>
      <c r="E131" s="663"/>
      <c r="F131" s="663"/>
      <c r="G131" s="663"/>
      <c r="H131" s="663"/>
      <c r="I131" s="663"/>
      <c r="J131" s="663"/>
      <c r="K131" s="663"/>
      <c r="L131" s="663"/>
      <c r="M131" s="663"/>
      <c r="N131" s="663"/>
      <c r="O131" s="663"/>
      <c r="P131" s="663"/>
      <c r="Q131" s="663"/>
      <c r="R131" s="663"/>
      <c r="S131" s="663"/>
      <c r="T131" s="663"/>
      <c r="U131" s="663"/>
      <c r="V131" s="663"/>
      <c r="W131" s="663"/>
      <c r="X131" s="663"/>
      <c r="Y131" s="663"/>
      <c r="Z131" s="664"/>
    </row>
    <row r="132" spans="1:26" ht="15" customHeight="1" x14ac:dyDescent="0.25">
      <c r="A132" s="665"/>
      <c r="B132" s="663"/>
      <c r="C132" s="663"/>
      <c r="D132" s="663"/>
      <c r="E132" s="663"/>
      <c r="F132" s="663"/>
      <c r="G132" s="663"/>
      <c r="H132" s="663"/>
      <c r="I132" s="663"/>
      <c r="J132" s="663"/>
      <c r="K132" s="663"/>
      <c r="L132" s="663"/>
      <c r="M132" s="663"/>
      <c r="N132" s="663"/>
      <c r="O132" s="663"/>
      <c r="P132" s="663"/>
      <c r="Q132" s="663"/>
      <c r="R132" s="663"/>
      <c r="S132" s="663"/>
      <c r="T132" s="663"/>
      <c r="U132" s="663"/>
      <c r="V132" s="663"/>
      <c r="W132" s="663"/>
      <c r="X132" s="663"/>
      <c r="Y132" s="663"/>
      <c r="Z132" s="664"/>
    </row>
    <row r="133" spans="1:26" ht="15" customHeight="1" x14ac:dyDescent="0.25">
      <c r="A133" s="665"/>
      <c r="B133" s="663"/>
      <c r="C133" s="663"/>
      <c r="D133" s="663"/>
      <c r="E133" s="663"/>
      <c r="F133" s="663"/>
      <c r="G133" s="663"/>
      <c r="H133" s="663"/>
      <c r="I133" s="663"/>
      <c r="J133" s="663"/>
      <c r="K133" s="663"/>
      <c r="L133" s="663"/>
      <c r="M133" s="663"/>
      <c r="N133" s="663"/>
      <c r="O133" s="663"/>
      <c r="P133" s="663"/>
      <c r="Q133" s="663"/>
      <c r="R133" s="663"/>
      <c r="S133" s="663"/>
      <c r="T133" s="663"/>
      <c r="U133" s="663"/>
      <c r="V133" s="663"/>
      <c r="W133" s="663"/>
      <c r="X133" s="663"/>
      <c r="Y133" s="663"/>
      <c r="Z133" s="664"/>
    </row>
    <row r="134" spans="1:26" ht="15" customHeight="1" x14ac:dyDescent="0.25">
      <c r="A134" s="665"/>
      <c r="B134" s="663"/>
      <c r="C134" s="663"/>
      <c r="D134" s="663"/>
      <c r="E134" s="663"/>
      <c r="F134" s="663"/>
      <c r="G134" s="663"/>
      <c r="H134" s="663"/>
      <c r="I134" s="663"/>
      <c r="J134" s="663"/>
      <c r="K134" s="663"/>
      <c r="L134" s="663"/>
      <c r="M134" s="663"/>
      <c r="N134" s="663"/>
      <c r="O134" s="663"/>
      <c r="P134" s="663"/>
      <c r="Q134" s="663"/>
      <c r="R134" s="663"/>
      <c r="S134" s="663"/>
      <c r="T134" s="663"/>
      <c r="U134" s="663"/>
      <c r="V134" s="663"/>
      <c r="W134" s="663"/>
      <c r="X134" s="663"/>
      <c r="Y134" s="663"/>
      <c r="Z134" s="664"/>
    </row>
    <row r="135" spans="1:26" ht="15" customHeight="1" x14ac:dyDescent="0.25">
      <c r="A135" s="665"/>
      <c r="B135" s="663"/>
      <c r="C135" s="663"/>
      <c r="D135" s="663"/>
      <c r="E135" s="663"/>
      <c r="F135" s="663"/>
      <c r="G135" s="663"/>
      <c r="H135" s="663"/>
      <c r="I135" s="663"/>
      <c r="J135" s="663"/>
      <c r="K135" s="663"/>
      <c r="L135" s="663"/>
      <c r="M135" s="663"/>
      <c r="N135" s="663"/>
      <c r="O135" s="663"/>
      <c r="P135" s="663"/>
      <c r="Q135" s="663"/>
      <c r="R135" s="663"/>
      <c r="S135" s="663"/>
      <c r="T135" s="663"/>
      <c r="U135" s="663"/>
      <c r="V135" s="663"/>
      <c r="W135" s="663"/>
      <c r="X135" s="663"/>
      <c r="Y135" s="663"/>
      <c r="Z135" s="664"/>
    </row>
    <row r="136" spans="1:26" ht="15" customHeight="1" x14ac:dyDescent="0.25">
      <c r="A136" s="665"/>
      <c r="B136" s="663"/>
      <c r="C136" s="663"/>
      <c r="D136" s="663"/>
      <c r="E136" s="663"/>
      <c r="F136" s="663"/>
      <c r="G136" s="663"/>
      <c r="H136" s="663"/>
      <c r="I136" s="663"/>
      <c r="J136" s="663"/>
      <c r="K136" s="663"/>
      <c r="L136" s="663"/>
      <c r="M136" s="663"/>
      <c r="N136" s="663"/>
      <c r="O136" s="663"/>
      <c r="P136" s="663"/>
      <c r="Q136" s="663"/>
      <c r="R136" s="663"/>
      <c r="S136" s="663"/>
      <c r="T136" s="663"/>
      <c r="U136" s="663"/>
      <c r="V136" s="663"/>
      <c r="W136" s="663"/>
      <c r="X136" s="663"/>
      <c r="Y136" s="663"/>
      <c r="Z136" s="664"/>
    </row>
    <row r="137" spans="1:26" ht="15" customHeight="1" x14ac:dyDescent="0.25">
      <c r="A137" s="665"/>
      <c r="B137" s="663"/>
      <c r="C137" s="663"/>
      <c r="D137" s="663"/>
      <c r="E137" s="663"/>
      <c r="F137" s="663"/>
      <c r="G137" s="663"/>
      <c r="H137" s="663"/>
      <c r="I137" s="663"/>
      <c r="J137" s="663"/>
      <c r="K137" s="663"/>
      <c r="L137" s="663"/>
      <c r="M137" s="663"/>
      <c r="N137" s="663"/>
      <c r="O137" s="663"/>
      <c r="P137" s="663"/>
      <c r="Q137" s="663"/>
      <c r="R137" s="663"/>
      <c r="S137" s="663"/>
      <c r="T137" s="663"/>
      <c r="U137" s="663"/>
      <c r="V137" s="663"/>
      <c r="W137" s="663"/>
      <c r="X137" s="663"/>
      <c r="Y137" s="663"/>
      <c r="Z137" s="664"/>
    </row>
    <row r="138" spans="1:26" ht="15" customHeight="1" x14ac:dyDescent="0.25">
      <c r="A138" s="665"/>
      <c r="B138" s="663"/>
      <c r="C138" s="663"/>
      <c r="D138" s="663"/>
      <c r="E138" s="663"/>
      <c r="F138" s="663"/>
      <c r="G138" s="663"/>
      <c r="H138" s="663"/>
      <c r="I138" s="663"/>
      <c r="J138" s="663"/>
      <c r="K138" s="663"/>
      <c r="L138" s="663"/>
      <c r="M138" s="663"/>
      <c r="N138" s="663"/>
      <c r="O138" s="663"/>
      <c r="P138" s="663"/>
      <c r="Q138" s="663"/>
      <c r="R138" s="663"/>
      <c r="S138" s="663"/>
      <c r="T138" s="663"/>
      <c r="U138" s="663"/>
      <c r="V138" s="663"/>
      <c r="W138" s="663"/>
      <c r="X138" s="663"/>
      <c r="Y138" s="663"/>
      <c r="Z138" s="664"/>
    </row>
    <row r="139" spans="1:26" ht="15" customHeight="1" x14ac:dyDescent="0.25">
      <c r="A139" s="665"/>
      <c r="B139" s="663"/>
      <c r="C139" s="663"/>
      <c r="D139" s="663"/>
      <c r="E139" s="663"/>
      <c r="F139" s="663"/>
      <c r="G139" s="663"/>
      <c r="H139" s="663"/>
      <c r="I139" s="663"/>
      <c r="J139" s="663"/>
      <c r="K139" s="663"/>
      <c r="L139" s="663"/>
      <c r="M139" s="663"/>
      <c r="N139" s="663"/>
      <c r="O139" s="663"/>
      <c r="P139" s="663"/>
      <c r="Q139" s="663"/>
      <c r="R139" s="663"/>
      <c r="S139" s="663"/>
      <c r="T139" s="663"/>
      <c r="U139" s="663"/>
      <c r="V139" s="663"/>
      <c r="W139" s="663"/>
      <c r="X139" s="663"/>
      <c r="Y139" s="663"/>
      <c r="Z139" s="664"/>
    </row>
    <row r="140" spans="1:26" ht="15" customHeight="1" x14ac:dyDescent="0.25">
      <c r="A140" s="665"/>
      <c r="B140" s="663"/>
      <c r="C140" s="663"/>
      <c r="D140" s="663"/>
      <c r="E140" s="663"/>
      <c r="F140" s="663"/>
      <c r="G140" s="663"/>
      <c r="H140" s="663"/>
      <c r="I140" s="663"/>
      <c r="J140" s="663"/>
      <c r="K140" s="663"/>
      <c r="L140" s="663"/>
      <c r="M140" s="663"/>
      <c r="N140" s="663"/>
      <c r="O140" s="663"/>
      <c r="P140" s="663"/>
      <c r="Q140" s="663"/>
      <c r="R140" s="663"/>
      <c r="S140" s="663"/>
      <c r="T140" s="663"/>
      <c r="U140" s="663"/>
      <c r="V140" s="663"/>
      <c r="W140" s="663"/>
      <c r="X140" s="663"/>
      <c r="Y140" s="663"/>
      <c r="Z140" s="664"/>
    </row>
    <row r="141" spans="1:26" ht="15" customHeight="1" x14ac:dyDescent="0.25">
      <c r="A141" s="665"/>
      <c r="B141" s="663"/>
      <c r="C141" s="663"/>
      <c r="D141" s="663"/>
      <c r="E141" s="663"/>
      <c r="F141" s="663"/>
      <c r="G141" s="663"/>
      <c r="H141" s="663"/>
      <c r="I141" s="663"/>
      <c r="J141" s="663"/>
      <c r="K141" s="663"/>
      <c r="L141" s="663"/>
      <c r="M141" s="663"/>
      <c r="N141" s="663"/>
      <c r="O141" s="663"/>
      <c r="P141" s="663"/>
      <c r="Q141" s="663"/>
      <c r="R141" s="663"/>
      <c r="S141" s="663"/>
      <c r="T141" s="663"/>
      <c r="U141" s="663"/>
      <c r="V141" s="663"/>
      <c r="W141" s="663"/>
      <c r="X141" s="663"/>
      <c r="Y141" s="663"/>
      <c r="Z141" s="664"/>
    </row>
    <row r="142" spans="1:26" ht="15" customHeight="1" x14ac:dyDescent="0.25">
      <c r="A142" s="665"/>
      <c r="B142" s="663"/>
      <c r="C142" s="663"/>
      <c r="D142" s="663"/>
      <c r="E142" s="663"/>
      <c r="F142" s="663"/>
      <c r="G142" s="663"/>
      <c r="H142" s="663"/>
      <c r="I142" s="663"/>
      <c r="J142" s="663"/>
      <c r="K142" s="663"/>
      <c r="L142" s="663"/>
      <c r="M142" s="663"/>
      <c r="N142" s="663"/>
      <c r="O142" s="663"/>
      <c r="P142" s="663"/>
      <c r="Q142" s="663"/>
      <c r="R142" s="663"/>
      <c r="S142" s="663"/>
      <c r="T142" s="663"/>
      <c r="U142" s="663"/>
      <c r="V142" s="663"/>
      <c r="W142" s="663"/>
      <c r="X142" s="663"/>
      <c r="Y142" s="663"/>
      <c r="Z142" s="664"/>
    </row>
    <row r="143" spans="1:26" ht="15" customHeight="1" x14ac:dyDescent="0.25">
      <c r="A143" s="665"/>
      <c r="B143" s="663"/>
      <c r="C143" s="663"/>
      <c r="D143" s="663"/>
      <c r="E143" s="663"/>
      <c r="F143" s="663"/>
      <c r="G143" s="663"/>
      <c r="H143" s="663"/>
      <c r="I143" s="663"/>
      <c r="J143" s="663"/>
      <c r="K143" s="663"/>
      <c r="L143" s="663"/>
      <c r="M143" s="663"/>
      <c r="N143" s="663"/>
      <c r="O143" s="663"/>
      <c r="P143" s="663"/>
      <c r="Q143" s="663"/>
      <c r="R143" s="663"/>
      <c r="S143" s="663"/>
      <c r="T143" s="663"/>
      <c r="U143" s="663"/>
      <c r="V143" s="663"/>
      <c r="W143" s="663"/>
      <c r="X143" s="663"/>
      <c r="Y143" s="663"/>
      <c r="Z143" s="664"/>
    </row>
    <row r="144" spans="1:26" ht="15" customHeight="1" x14ac:dyDescent="0.25">
      <c r="A144" s="665"/>
      <c r="B144" s="663"/>
      <c r="C144" s="663"/>
      <c r="D144" s="663"/>
      <c r="E144" s="663"/>
      <c r="F144" s="663"/>
      <c r="G144" s="663"/>
      <c r="H144" s="663"/>
      <c r="I144" s="663"/>
      <c r="J144" s="663"/>
      <c r="K144" s="663"/>
      <c r="L144" s="663"/>
      <c r="M144" s="663"/>
      <c r="N144" s="663"/>
      <c r="O144" s="663"/>
      <c r="P144" s="663"/>
      <c r="Q144" s="663"/>
      <c r="R144" s="663"/>
      <c r="S144" s="663"/>
      <c r="T144" s="663"/>
      <c r="U144" s="663"/>
      <c r="V144" s="663"/>
      <c r="W144" s="663"/>
      <c r="X144" s="663"/>
      <c r="Y144" s="663"/>
      <c r="Z144" s="664"/>
    </row>
    <row r="145" spans="1:26" ht="15" customHeight="1" x14ac:dyDescent="0.25">
      <c r="A145" s="665"/>
      <c r="B145" s="663"/>
      <c r="C145" s="663"/>
      <c r="D145" s="663"/>
      <c r="E145" s="663"/>
      <c r="F145" s="663"/>
      <c r="G145" s="663"/>
      <c r="H145" s="663"/>
      <c r="I145" s="663"/>
      <c r="J145" s="663"/>
      <c r="K145" s="663"/>
      <c r="L145" s="663"/>
      <c r="M145" s="663"/>
      <c r="N145" s="663"/>
      <c r="O145" s="663"/>
      <c r="P145" s="663"/>
      <c r="Q145" s="663"/>
      <c r="R145" s="663"/>
      <c r="S145" s="663"/>
      <c r="T145" s="663"/>
      <c r="U145" s="663"/>
      <c r="V145" s="663"/>
      <c r="W145" s="663"/>
      <c r="X145" s="663"/>
      <c r="Y145" s="663"/>
      <c r="Z145" s="664"/>
    </row>
    <row r="146" spans="1:26" ht="15" customHeight="1" x14ac:dyDescent="0.25">
      <c r="A146" s="665"/>
      <c r="B146" s="663"/>
      <c r="C146" s="663"/>
      <c r="D146" s="663"/>
      <c r="E146" s="663"/>
      <c r="F146" s="663"/>
      <c r="G146" s="663"/>
      <c r="H146" s="663"/>
      <c r="I146" s="663"/>
      <c r="J146" s="663"/>
      <c r="K146" s="663"/>
      <c r="L146" s="663"/>
      <c r="M146" s="663"/>
      <c r="N146" s="663"/>
      <c r="O146" s="663"/>
      <c r="P146" s="663"/>
      <c r="Q146" s="663"/>
      <c r="R146" s="663"/>
      <c r="S146" s="663"/>
      <c r="T146" s="663"/>
      <c r="U146" s="663"/>
      <c r="V146" s="663"/>
      <c r="W146" s="663"/>
      <c r="X146" s="663"/>
      <c r="Y146" s="663"/>
      <c r="Z146" s="664"/>
    </row>
    <row r="147" spans="1:26" ht="15" customHeight="1" x14ac:dyDescent="0.25">
      <c r="A147" s="665"/>
      <c r="B147" s="663"/>
      <c r="C147" s="663"/>
      <c r="D147" s="663"/>
      <c r="E147" s="663"/>
      <c r="F147" s="663"/>
      <c r="G147" s="663"/>
      <c r="H147" s="663"/>
      <c r="I147" s="663"/>
      <c r="J147" s="663"/>
      <c r="K147" s="663"/>
      <c r="L147" s="663"/>
      <c r="M147" s="663"/>
      <c r="N147" s="663"/>
      <c r="O147" s="663"/>
      <c r="P147" s="663"/>
      <c r="Q147" s="663"/>
      <c r="R147" s="663"/>
      <c r="S147" s="663"/>
      <c r="T147" s="663"/>
      <c r="U147" s="663"/>
      <c r="V147" s="663"/>
      <c r="W147" s="663"/>
      <c r="X147" s="663"/>
      <c r="Y147" s="663"/>
      <c r="Z147" s="664"/>
    </row>
    <row r="148" spans="1:26" ht="15" customHeight="1" x14ac:dyDescent="0.25">
      <c r="A148" s="665"/>
      <c r="B148" s="663"/>
      <c r="C148" s="663"/>
      <c r="D148" s="663"/>
      <c r="E148" s="663"/>
      <c r="F148" s="663"/>
      <c r="G148" s="663"/>
      <c r="H148" s="663"/>
      <c r="I148" s="663"/>
      <c r="J148" s="663"/>
      <c r="K148" s="663"/>
      <c r="L148" s="663"/>
      <c r="M148" s="663"/>
      <c r="N148" s="663"/>
      <c r="O148" s="663"/>
      <c r="P148" s="663"/>
      <c r="Q148" s="663"/>
      <c r="R148" s="663"/>
      <c r="S148" s="663"/>
      <c r="T148" s="663"/>
      <c r="U148" s="663"/>
      <c r="V148" s="663"/>
      <c r="W148" s="663"/>
      <c r="X148" s="663"/>
      <c r="Y148" s="663"/>
      <c r="Z148" s="664"/>
    </row>
    <row r="149" spans="1:26" ht="15" customHeight="1" x14ac:dyDescent="0.25">
      <c r="A149" s="665"/>
      <c r="B149" s="663"/>
      <c r="C149" s="663"/>
      <c r="D149" s="663"/>
      <c r="E149" s="663"/>
      <c r="F149" s="663"/>
      <c r="G149" s="663"/>
      <c r="H149" s="663"/>
      <c r="I149" s="663"/>
      <c r="J149" s="663"/>
      <c r="K149" s="663"/>
      <c r="L149" s="663"/>
      <c r="M149" s="663"/>
      <c r="N149" s="663"/>
      <c r="O149" s="663"/>
      <c r="P149" s="663"/>
      <c r="Q149" s="663"/>
      <c r="R149" s="663"/>
      <c r="S149" s="663"/>
      <c r="T149" s="663"/>
      <c r="U149" s="663"/>
      <c r="V149" s="663"/>
      <c r="W149" s="663"/>
      <c r="X149" s="663"/>
      <c r="Y149" s="663"/>
      <c r="Z149" s="664"/>
    </row>
    <row r="150" spans="1:26" ht="15" customHeight="1" x14ac:dyDescent="0.25">
      <c r="A150" s="665"/>
      <c r="B150" s="663"/>
      <c r="C150" s="663"/>
      <c r="D150" s="663"/>
      <c r="E150" s="663"/>
      <c r="F150" s="663"/>
      <c r="G150" s="663"/>
      <c r="H150" s="663"/>
      <c r="I150" s="663"/>
      <c r="J150" s="663"/>
      <c r="K150" s="663"/>
      <c r="L150" s="663"/>
      <c r="M150" s="663"/>
      <c r="N150" s="663"/>
      <c r="O150" s="663"/>
      <c r="P150" s="663"/>
      <c r="Q150" s="663"/>
      <c r="R150" s="663"/>
      <c r="S150" s="663"/>
      <c r="T150" s="663"/>
      <c r="U150" s="663"/>
      <c r="V150" s="663"/>
      <c r="W150" s="663"/>
      <c r="X150" s="663"/>
      <c r="Y150" s="663"/>
      <c r="Z150" s="664"/>
    </row>
    <row r="151" spans="1:26" ht="15" customHeight="1" x14ac:dyDescent="0.25">
      <c r="A151" s="665"/>
      <c r="B151" s="663"/>
      <c r="C151" s="663"/>
      <c r="D151" s="663"/>
      <c r="E151" s="663"/>
      <c r="F151" s="663"/>
      <c r="G151" s="663"/>
      <c r="H151" s="663"/>
      <c r="I151" s="663"/>
      <c r="J151" s="663"/>
      <c r="K151" s="663"/>
      <c r="L151" s="663"/>
      <c r="M151" s="663"/>
      <c r="N151" s="663"/>
      <c r="O151" s="663"/>
      <c r="P151" s="663"/>
      <c r="Q151" s="663"/>
      <c r="R151" s="663"/>
      <c r="S151" s="663"/>
      <c r="T151" s="663"/>
      <c r="U151" s="663"/>
      <c r="V151" s="663"/>
      <c r="W151" s="663"/>
      <c r="X151" s="663"/>
      <c r="Y151" s="663"/>
      <c r="Z151" s="664"/>
    </row>
    <row r="152" spans="1:26" ht="15" customHeight="1" x14ac:dyDescent="0.25">
      <c r="A152" s="665"/>
      <c r="B152" s="663"/>
      <c r="C152" s="663"/>
      <c r="D152" s="663"/>
      <c r="E152" s="663"/>
      <c r="F152" s="663"/>
      <c r="G152" s="663"/>
      <c r="H152" s="663"/>
      <c r="I152" s="663"/>
      <c r="J152" s="663"/>
      <c r="K152" s="663"/>
      <c r="L152" s="663"/>
      <c r="M152" s="663"/>
      <c r="N152" s="663"/>
      <c r="O152" s="663"/>
      <c r="P152" s="663"/>
      <c r="Q152" s="663"/>
      <c r="R152" s="663"/>
      <c r="S152" s="663"/>
      <c r="T152" s="663"/>
      <c r="U152" s="663"/>
      <c r="V152" s="663"/>
      <c r="W152" s="663"/>
      <c r="X152" s="663"/>
      <c r="Y152" s="663"/>
      <c r="Z152" s="664"/>
    </row>
    <row r="153" spans="1:26" ht="15" customHeight="1" x14ac:dyDescent="0.25">
      <c r="A153" s="665"/>
      <c r="B153" s="663"/>
      <c r="C153" s="663"/>
      <c r="D153" s="663"/>
      <c r="E153" s="663"/>
      <c r="F153" s="663"/>
      <c r="G153" s="663"/>
      <c r="H153" s="663"/>
      <c r="I153" s="663"/>
      <c r="J153" s="663"/>
      <c r="K153" s="663"/>
      <c r="L153" s="663"/>
      <c r="M153" s="663"/>
      <c r="N153" s="663"/>
      <c r="O153" s="663"/>
      <c r="P153" s="663"/>
      <c r="Q153" s="663"/>
      <c r="R153" s="663"/>
      <c r="S153" s="663"/>
      <c r="T153" s="663"/>
      <c r="U153" s="663"/>
      <c r="V153" s="663"/>
      <c r="W153" s="663"/>
      <c r="X153" s="663"/>
      <c r="Y153" s="663"/>
      <c r="Z153" s="664"/>
    </row>
    <row r="154" spans="1:26" ht="15" customHeight="1" x14ac:dyDescent="0.25">
      <c r="A154" s="665"/>
      <c r="B154" s="663"/>
      <c r="C154" s="663"/>
      <c r="D154" s="663"/>
      <c r="E154" s="663"/>
      <c r="F154" s="663"/>
      <c r="G154" s="663"/>
      <c r="H154" s="663"/>
      <c r="I154" s="663"/>
      <c r="J154" s="663"/>
      <c r="K154" s="663"/>
      <c r="L154" s="663"/>
      <c r="M154" s="663"/>
      <c r="N154" s="663"/>
      <c r="O154" s="663"/>
      <c r="P154" s="663"/>
      <c r="Q154" s="663"/>
      <c r="R154" s="663"/>
      <c r="S154" s="663"/>
      <c r="T154" s="663"/>
      <c r="U154" s="663"/>
      <c r="V154" s="663"/>
      <c r="W154" s="663"/>
      <c r="X154" s="663"/>
      <c r="Y154" s="663"/>
      <c r="Z154" s="664"/>
    </row>
    <row r="155" spans="1:26" ht="15" customHeight="1" x14ac:dyDescent="0.25">
      <c r="A155" s="665"/>
      <c r="B155" s="663"/>
      <c r="C155" s="663"/>
      <c r="D155" s="663"/>
      <c r="E155" s="663"/>
      <c r="F155" s="663"/>
      <c r="G155" s="663"/>
      <c r="H155" s="663"/>
      <c r="I155" s="663"/>
      <c r="J155" s="663"/>
      <c r="K155" s="663"/>
      <c r="L155" s="663"/>
      <c r="M155" s="663"/>
      <c r="N155" s="663"/>
      <c r="O155" s="663"/>
      <c r="P155" s="663"/>
      <c r="Q155" s="663"/>
      <c r="R155" s="663"/>
      <c r="S155" s="663"/>
      <c r="T155" s="663"/>
      <c r="U155" s="663"/>
      <c r="V155" s="663"/>
      <c r="W155" s="663"/>
      <c r="X155" s="663"/>
      <c r="Y155" s="663"/>
      <c r="Z155" s="664"/>
    </row>
    <row r="156" spans="1:26" ht="15" customHeight="1" x14ac:dyDescent="0.25">
      <c r="A156" s="665"/>
      <c r="B156" s="663"/>
      <c r="C156" s="663"/>
      <c r="D156" s="663"/>
      <c r="E156" s="663"/>
      <c r="F156" s="663"/>
      <c r="G156" s="663"/>
      <c r="H156" s="663"/>
      <c r="I156" s="663"/>
      <c r="J156" s="663"/>
      <c r="K156" s="663"/>
      <c r="L156" s="663"/>
      <c r="M156" s="663"/>
      <c r="N156" s="663"/>
      <c r="O156" s="663"/>
      <c r="P156" s="663"/>
      <c r="Q156" s="663"/>
      <c r="R156" s="663"/>
      <c r="S156" s="663"/>
      <c r="T156" s="663"/>
      <c r="U156" s="663"/>
      <c r="V156" s="663"/>
      <c r="W156" s="663"/>
      <c r="X156" s="663"/>
      <c r="Y156" s="663"/>
      <c r="Z156" s="664"/>
    </row>
    <row r="157" spans="1:26" ht="15" customHeight="1" x14ac:dyDescent="0.25">
      <c r="A157" s="665"/>
      <c r="B157" s="663"/>
      <c r="C157" s="663"/>
      <c r="D157" s="663"/>
      <c r="E157" s="663"/>
      <c r="F157" s="663"/>
      <c r="G157" s="663"/>
      <c r="H157" s="663"/>
      <c r="I157" s="663"/>
      <c r="J157" s="663"/>
      <c r="K157" s="663"/>
      <c r="L157" s="663"/>
      <c r="M157" s="663"/>
      <c r="N157" s="663"/>
      <c r="O157" s="663"/>
      <c r="P157" s="663"/>
      <c r="Q157" s="663"/>
      <c r="R157" s="663"/>
      <c r="S157" s="663"/>
      <c r="T157" s="663"/>
      <c r="U157" s="663"/>
      <c r="V157" s="663"/>
      <c r="W157" s="663"/>
      <c r="X157" s="663"/>
      <c r="Y157" s="663"/>
      <c r="Z157" s="664"/>
    </row>
    <row r="158" spans="1:26" ht="15" customHeight="1" x14ac:dyDescent="0.25">
      <c r="A158" s="665"/>
      <c r="B158" s="663"/>
      <c r="C158" s="663"/>
      <c r="D158" s="663"/>
      <c r="E158" s="663"/>
      <c r="F158" s="663"/>
      <c r="G158" s="663"/>
      <c r="H158" s="663"/>
      <c r="I158" s="663"/>
      <c r="J158" s="663"/>
      <c r="K158" s="663"/>
      <c r="L158" s="663"/>
      <c r="M158" s="663"/>
      <c r="N158" s="663"/>
      <c r="O158" s="663"/>
      <c r="P158" s="663"/>
      <c r="Q158" s="663"/>
      <c r="R158" s="663"/>
      <c r="S158" s="663"/>
      <c r="T158" s="663"/>
      <c r="U158" s="663"/>
      <c r="V158" s="663"/>
      <c r="W158" s="663"/>
      <c r="X158" s="663"/>
      <c r="Y158" s="663"/>
      <c r="Z158" s="664"/>
    </row>
    <row r="159" spans="1:26" ht="15" customHeight="1" x14ac:dyDescent="0.25">
      <c r="A159" s="665"/>
      <c r="B159" s="663"/>
      <c r="C159" s="663"/>
      <c r="D159" s="663"/>
      <c r="E159" s="663"/>
      <c r="F159" s="663"/>
      <c r="G159" s="663"/>
      <c r="H159" s="663"/>
      <c r="I159" s="663"/>
      <c r="J159" s="663"/>
      <c r="K159" s="663"/>
      <c r="L159" s="663"/>
      <c r="M159" s="663"/>
      <c r="N159" s="663"/>
      <c r="O159" s="663"/>
      <c r="P159" s="663"/>
      <c r="Q159" s="663"/>
      <c r="R159" s="663"/>
      <c r="S159" s="663"/>
      <c r="T159" s="663"/>
      <c r="U159" s="663"/>
      <c r="V159" s="663"/>
      <c r="W159" s="663"/>
      <c r="X159" s="663"/>
      <c r="Y159" s="663"/>
      <c r="Z159" s="664"/>
    </row>
    <row r="160" spans="1:26" ht="15" customHeight="1" x14ac:dyDescent="0.25">
      <c r="A160" s="665"/>
      <c r="B160" s="663"/>
      <c r="C160" s="663"/>
      <c r="D160" s="663"/>
      <c r="E160" s="663"/>
      <c r="F160" s="663"/>
      <c r="G160" s="663"/>
      <c r="H160" s="663"/>
      <c r="I160" s="663"/>
      <c r="J160" s="663"/>
      <c r="K160" s="663"/>
      <c r="L160" s="663"/>
      <c r="M160" s="663"/>
      <c r="N160" s="663"/>
      <c r="O160" s="663"/>
      <c r="P160" s="663"/>
      <c r="Q160" s="663"/>
      <c r="R160" s="663"/>
      <c r="S160" s="663"/>
      <c r="T160" s="663"/>
      <c r="U160" s="663"/>
      <c r="V160" s="663"/>
      <c r="W160" s="663"/>
      <c r="X160" s="663"/>
      <c r="Y160" s="663"/>
      <c r="Z160" s="664"/>
    </row>
    <row r="161" spans="1:26" ht="15" customHeight="1" x14ac:dyDescent="0.25">
      <c r="A161" s="665"/>
      <c r="B161" s="663"/>
      <c r="C161" s="663"/>
      <c r="D161" s="663"/>
      <c r="E161" s="663"/>
      <c r="F161" s="663"/>
      <c r="G161" s="663"/>
      <c r="H161" s="663"/>
      <c r="I161" s="663"/>
      <c r="J161" s="663"/>
      <c r="K161" s="663"/>
      <c r="L161" s="663"/>
      <c r="M161" s="663"/>
      <c r="N161" s="663"/>
      <c r="O161" s="663"/>
      <c r="P161" s="663"/>
      <c r="Q161" s="663"/>
      <c r="R161" s="663"/>
      <c r="S161" s="663"/>
      <c r="T161" s="663"/>
      <c r="U161" s="663"/>
      <c r="V161" s="663"/>
      <c r="W161" s="663"/>
      <c r="X161" s="663"/>
      <c r="Y161" s="663"/>
      <c r="Z161" s="664"/>
    </row>
    <row r="162" spans="1:26" ht="15" customHeight="1" x14ac:dyDescent="0.25">
      <c r="A162" s="665"/>
      <c r="B162" s="663"/>
      <c r="C162" s="663"/>
      <c r="D162" s="663"/>
      <c r="E162" s="663"/>
      <c r="F162" s="663"/>
      <c r="G162" s="663"/>
      <c r="H162" s="663"/>
      <c r="I162" s="663"/>
      <c r="J162" s="663"/>
      <c r="K162" s="663"/>
      <c r="L162" s="663"/>
      <c r="M162" s="663"/>
      <c r="N162" s="663"/>
      <c r="O162" s="663"/>
      <c r="P162" s="663"/>
      <c r="Q162" s="663"/>
      <c r="R162" s="663"/>
      <c r="S162" s="663"/>
      <c r="T162" s="663"/>
      <c r="U162" s="663"/>
      <c r="V162" s="663"/>
      <c r="W162" s="663"/>
      <c r="X162" s="663"/>
      <c r="Y162" s="663"/>
      <c r="Z162" s="664"/>
    </row>
    <row r="163" spans="1:26" ht="15" customHeight="1" x14ac:dyDescent="0.25">
      <c r="A163" s="665"/>
      <c r="B163" s="663"/>
      <c r="C163" s="663"/>
      <c r="D163" s="663"/>
      <c r="E163" s="663"/>
      <c r="F163" s="663"/>
      <c r="G163" s="663"/>
      <c r="H163" s="663"/>
      <c r="I163" s="663"/>
      <c r="J163" s="663"/>
      <c r="K163" s="663"/>
      <c r="L163" s="663"/>
      <c r="M163" s="663"/>
      <c r="N163" s="663"/>
      <c r="O163" s="663"/>
      <c r="P163" s="663"/>
      <c r="Q163" s="663"/>
      <c r="R163" s="663"/>
      <c r="S163" s="663"/>
      <c r="T163" s="663"/>
      <c r="U163" s="663"/>
      <c r="V163" s="663"/>
      <c r="W163" s="663"/>
      <c r="X163" s="663"/>
      <c r="Y163" s="663"/>
      <c r="Z163" s="664"/>
    </row>
    <row r="164" spans="1:26" ht="15" customHeight="1" x14ac:dyDescent="0.25">
      <c r="A164" s="665"/>
      <c r="B164" s="663"/>
      <c r="C164" s="663"/>
      <c r="D164" s="663"/>
      <c r="E164" s="663"/>
      <c r="F164" s="663"/>
      <c r="G164" s="663"/>
      <c r="H164" s="663"/>
      <c r="I164" s="663"/>
      <c r="J164" s="663"/>
      <c r="K164" s="663"/>
      <c r="L164" s="663"/>
      <c r="M164" s="663"/>
      <c r="N164" s="663"/>
      <c r="O164" s="663"/>
      <c r="P164" s="663"/>
      <c r="Q164" s="663"/>
      <c r="R164" s="663"/>
      <c r="S164" s="663"/>
      <c r="T164" s="663"/>
      <c r="U164" s="663"/>
      <c r="V164" s="663"/>
      <c r="W164" s="663"/>
      <c r="X164" s="663"/>
      <c r="Y164" s="663"/>
      <c r="Z164" s="664"/>
    </row>
    <row r="165" spans="1:26" ht="15" customHeight="1" x14ac:dyDescent="0.25">
      <c r="A165" s="665"/>
      <c r="B165" s="663"/>
      <c r="C165" s="663"/>
      <c r="D165" s="663"/>
      <c r="E165" s="663"/>
      <c r="F165" s="663"/>
      <c r="G165" s="663"/>
      <c r="H165" s="663"/>
      <c r="I165" s="663"/>
      <c r="J165" s="663"/>
      <c r="K165" s="663"/>
      <c r="L165" s="663"/>
      <c r="M165" s="663"/>
      <c r="N165" s="663"/>
      <c r="O165" s="663"/>
      <c r="P165" s="663"/>
      <c r="Q165" s="663"/>
      <c r="R165" s="663"/>
      <c r="S165" s="663"/>
      <c r="T165" s="663"/>
      <c r="U165" s="663"/>
      <c r="V165" s="663"/>
      <c r="W165" s="663"/>
      <c r="X165" s="663"/>
      <c r="Y165" s="663"/>
      <c r="Z165" s="664"/>
    </row>
    <row r="166" spans="1:26" ht="15" customHeight="1" x14ac:dyDescent="0.25">
      <c r="A166" s="665"/>
      <c r="B166" s="663"/>
      <c r="C166" s="663"/>
      <c r="D166" s="663"/>
      <c r="E166" s="663"/>
      <c r="F166" s="663"/>
      <c r="G166" s="663"/>
      <c r="H166" s="663"/>
      <c r="I166" s="663"/>
      <c r="J166" s="663"/>
      <c r="K166" s="663"/>
      <c r="L166" s="663"/>
      <c r="M166" s="663"/>
      <c r="N166" s="663"/>
      <c r="O166" s="663"/>
      <c r="P166" s="663"/>
      <c r="Q166" s="663"/>
      <c r="R166" s="663"/>
      <c r="S166" s="663"/>
      <c r="T166" s="663"/>
      <c r="U166" s="663"/>
      <c r="V166" s="663"/>
      <c r="W166" s="663"/>
      <c r="X166" s="663"/>
      <c r="Y166" s="663"/>
      <c r="Z166" s="664"/>
    </row>
    <row r="167" spans="1:26" ht="15" customHeight="1" x14ac:dyDescent="0.25">
      <c r="A167" s="665"/>
      <c r="B167" s="663"/>
      <c r="C167" s="663"/>
      <c r="D167" s="663"/>
      <c r="E167" s="663"/>
      <c r="F167" s="663"/>
      <c r="G167" s="663"/>
      <c r="H167" s="663"/>
      <c r="I167" s="663"/>
      <c r="J167" s="663"/>
      <c r="K167" s="663"/>
      <c r="L167" s="663"/>
      <c r="M167" s="663"/>
      <c r="N167" s="663"/>
      <c r="O167" s="663"/>
      <c r="P167" s="663"/>
      <c r="Q167" s="663"/>
      <c r="R167" s="663"/>
      <c r="S167" s="663"/>
      <c r="T167" s="663"/>
      <c r="U167" s="663"/>
      <c r="V167" s="663"/>
      <c r="W167" s="663"/>
      <c r="X167" s="663"/>
      <c r="Y167" s="663"/>
      <c r="Z167" s="664"/>
    </row>
    <row r="168" spans="1:26" ht="15" customHeight="1" x14ac:dyDescent="0.25">
      <c r="A168" s="665"/>
      <c r="B168" s="663"/>
      <c r="C168" s="663"/>
      <c r="D168" s="663"/>
      <c r="E168" s="663"/>
      <c r="F168" s="663"/>
      <c r="G168" s="663"/>
      <c r="H168" s="663"/>
      <c r="I168" s="663"/>
      <c r="J168" s="663"/>
      <c r="K168" s="663"/>
      <c r="L168" s="663"/>
      <c r="M168" s="663"/>
      <c r="N168" s="663"/>
      <c r="O168" s="663"/>
      <c r="P168" s="663"/>
      <c r="Q168" s="663"/>
      <c r="R168" s="663"/>
      <c r="S168" s="663"/>
      <c r="T168" s="663"/>
      <c r="U168" s="663"/>
      <c r="V168" s="663"/>
      <c r="W168" s="663"/>
      <c r="X168" s="663"/>
      <c r="Y168" s="663"/>
      <c r="Z168" s="664"/>
    </row>
    <row r="169" spans="1:26" ht="15" customHeight="1" x14ac:dyDescent="0.25">
      <c r="A169" s="665"/>
      <c r="B169" s="663"/>
      <c r="C169" s="663"/>
      <c r="D169" s="663"/>
      <c r="E169" s="663"/>
      <c r="F169" s="663"/>
      <c r="G169" s="663"/>
      <c r="H169" s="663"/>
      <c r="I169" s="663"/>
      <c r="J169" s="663"/>
      <c r="K169" s="663"/>
      <c r="L169" s="663"/>
      <c r="M169" s="663"/>
      <c r="N169" s="663"/>
      <c r="O169" s="663"/>
      <c r="P169" s="663"/>
      <c r="Q169" s="663"/>
      <c r="R169" s="663"/>
      <c r="S169" s="663"/>
      <c r="T169" s="663"/>
      <c r="U169" s="663"/>
      <c r="V169" s="663"/>
      <c r="W169" s="663"/>
      <c r="X169" s="663"/>
      <c r="Y169" s="663"/>
      <c r="Z169" s="664"/>
    </row>
    <row r="170" spans="1:26" ht="15" customHeight="1" x14ac:dyDescent="0.25">
      <c r="A170" s="665"/>
      <c r="B170" s="663"/>
      <c r="C170" s="663"/>
      <c r="D170" s="663"/>
      <c r="E170" s="663"/>
      <c r="F170" s="663"/>
      <c r="G170" s="663"/>
      <c r="H170" s="663"/>
      <c r="I170" s="663"/>
      <c r="J170" s="663"/>
      <c r="K170" s="663"/>
      <c r="L170" s="663"/>
      <c r="M170" s="663"/>
      <c r="N170" s="663"/>
      <c r="O170" s="663"/>
      <c r="P170" s="663"/>
      <c r="Q170" s="663"/>
      <c r="R170" s="663"/>
      <c r="S170" s="663"/>
      <c r="T170" s="663"/>
      <c r="U170" s="663"/>
      <c r="V170" s="663"/>
      <c r="W170" s="663"/>
      <c r="X170" s="663"/>
      <c r="Y170" s="663"/>
      <c r="Z170" s="664"/>
    </row>
    <row r="171" spans="1:26" ht="15" customHeight="1" x14ac:dyDescent="0.25">
      <c r="A171" s="665"/>
      <c r="B171" s="663"/>
      <c r="C171" s="663"/>
      <c r="D171" s="663"/>
      <c r="E171" s="663"/>
      <c r="F171" s="663"/>
      <c r="G171" s="663"/>
      <c r="H171" s="663"/>
      <c r="I171" s="663"/>
      <c r="J171" s="663"/>
      <c r="K171" s="663"/>
      <c r="L171" s="663"/>
      <c r="M171" s="663"/>
      <c r="N171" s="663"/>
      <c r="O171" s="663"/>
      <c r="P171" s="663"/>
      <c r="Q171" s="663"/>
      <c r="R171" s="663"/>
      <c r="S171" s="663"/>
      <c r="T171" s="663"/>
      <c r="U171" s="663"/>
      <c r="V171" s="663"/>
      <c r="W171" s="663"/>
      <c r="X171" s="663"/>
      <c r="Y171" s="663"/>
      <c r="Z171" s="664"/>
    </row>
    <row r="172" spans="1:26" ht="15" customHeight="1" x14ac:dyDescent="0.25">
      <c r="A172" s="665"/>
      <c r="B172" s="663"/>
      <c r="C172" s="663"/>
      <c r="D172" s="663"/>
      <c r="E172" s="663"/>
      <c r="F172" s="663"/>
      <c r="G172" s="663"/>
      <c r="H172" s="663"/>
      <c r="I172" s="663"/>
      <c r="J172" s="663"/>
      <c r="K172" s="663"/>
      <c r="L172" s="663"/>
      <c r="M172" s="663"/>
      <c r="N172" s="663"/>
      <c r="O172" s="663"/>
      <c r="P172" s="663"/>
      <c r="Q172" s="663"/>
      <c r="R172" s="663"/>
      <c r="S172" s="663"/>
      <c r="T172" s="663"/>
      <c r="U172" s="663"/>
      <c r="V172" s="663"/>
      <c r="W172" s="663"/>
      <c r="X172" s="663"/>
      <c r="Y172" s="663"/>
      <c r="Z172" s="664"/>
    </row>
    <row r="173" spans="1:26" ht="15" customHeight="1" x14ac:dyDescent="0.25">
      <c r="A173" s="665"/>
      <c r="B173" s="663"/>
      <c r="C173" s="663"/>
      <c r="D173" s="663"/>
      <c r="E173" s="663"/>
      <c r="F173" s="663"/>
      <c r="G173" s="663"/>
      <c r="H173" s="663"/>
      <c r="I173" s="663"/>
      <c r="J173" s="663"/>
      <c r="K173" s="663"/>
      <c r="L173" s="663"/>
      <c r="M173" s="663"/>
      <c r="N173" s="663"/>
      <c r="O173" s="663"/>
      <c r="P173" s="663"/>
      <c r="Q173" s="663"/>
      <c r="R173" s="663"/>
      <c r="S173" s="663"/>
      <c r="T173" s="663"/>
      <c r="U173" s="663"/>
      <c r="V173" s="663"/>
      <c r="W173" s="663"/>
      <c r="X173" s="663"/>
      <c r="Y173" s="663"/>
      <c r="Z173" s="664"/>
    </row>
    <row r="174" spans="1:26" ht="15" customHeight="1" x14ac:dyDescent="0.25">
      <c r="A174" s="665"/>
      <c r="B174" s="663"/>
      <c r="C174" s="663"/>
      <c r="D174" s="663"/>
      <c r="E174" s="663"/>
      <c r="F174" s="663"/>
      <c r="G174" s="663"/>
      <c r="H174" s="663"/>
      <c r="I174" s="663"/>
      <c r="J174" s="663"/>
      <c r="K174" s="663"/>
      <c r="L174" s="663"/>
      <c r="M174" s="663"/>
      <c r="N174" s="663"/>
      <c r="O174" s="663"/>
      <c r="P174" s="663"/>
      <c r="Q174" s="663"/>
      <c r="R174" s="663"/>
      <c r="S174" s="663"/>
      <c r="T174" s="663"/>
      <c r="U174" s="663"/>
      <c r="V174" s="663"/>
      <c r="W174" s="663"/>
      <c r="X174" s="663"/>
      <c r="Y174" s="663"/>
      <c r="Z174" s="664"/>
    </row>
    <row r="175" spans="1:26" ht="15" customHeight="1" x14ac:dyDescent="0.25">
      <c r="A175" s="665"/>
      <c r="B175" s="663"/>
      <c r="C175" s="663"/>
      <c r="D175" s="663"/>
      <c r="E175" s="663"/>
      <c r="F175" s="663"/>
      <c r="G175" s="663"/>
      <c r="H175" s="663"/>
      <c r="I175" s="663"/>
      <c r="J175" s="663"/>
      <c r="K175" s="663"/>
      <c r="L175" s="663"/>
      <c r="M175" s="663"/>
      <c r="N175" s="663"/>
      <c r="O175" s="663"/>
      <c r="P175" s="663"/>
      <c r="Q175" s="663"/>
      <c r="R175" s="663"/>
      <c r="S175" s="663"/>
      <c r="T175" s="663"/>
      <c r="U175" s="663"/>
      <c r="V175" s="663"/>
      <c r="W175" s="663"/>
      <c r="X175" s="663"/>
      <c r="Y175" s="663"/>
      <c r="Z175" s="664"/>
    </row>
    <row r="176" spans="1:26" ht="15" customHeight="1" x14ac:dyDescent="0.25">
      <c r="A176" s="665"/>
      <c r="B176" s="663"/>
      <c r="C176" s="663"/>
      <c r="D176" s="663"/>
      <c r="E176" s="663"/>
      <c r="F176" s="663"/>
      <c r="G176" s="663"/>
      <c r="H176" s="663"/>
      <c r="I176" s="663"/>
      <c r="J176" s="663"/>
      <c r="K176" s="663"/>
      <c r="L176" s="663"/>
      <c r="M176" s="663"/>
      <c r="N176" s="663"/>
      <c r="O176" s="663"/>
      <c r="P176" s="663"/>
      <c r="Q176" s="663"/>
      <c r="R176" s="663"/>
      <c r="S176" s="663"/>
      <c r="T176" s="663"/>
      <c r="U176" s="663"/>
      <c r="V176" s="663"/>
      <c r="W176" s="663"/>
      <c r="X176" s="663"/>
      <c r="Y176" s="663"/>
      <c r="Z176" s="664"/>
    </row>
    <row r="177" spans="1:26" ht="15" customHeight="1" x14ac:dyDescent="0.25">
      <c r="A177" s="665"/>
      <c r="B177" s="663"/>
      <c r="C177" s="663"/>
      <c r="D177" s="663"/>
      <c r="E177" s="663"/>
      <c r="F177" s="663"/>
      <c r="G177" s="663"/>
      <c r="H177" s="663"/>
      <c r="I177" s="663"/>
      <c r="J177" s="663"/>
      <c r="K177" s="663"/>
      <c r="L177" s="663"/>
      <c r="M177" s="663"/>
      <c r="N177" s="663"/>
      <c r="O177" s="663"/>
      <c r="P177" s="663"/>
      <c r="Q177" s="663"/>
      <c r="R177" s="663"/>
      <c r="S177" s="663"/>
      <c r="T177" s="663"/>
      <c r="U177" s="663"/>
      <c r="V177" s="663"/>
      <c r="W177" s="663"/>
      <c r="X177" s="663"/>
      <c r="Y177" s="663"/>
      <c r="Z177" s="664"/>
    </row>
    <row r="178" spans="1:26" ht="15" customHeight="1" x14ac:dyDescent="0.25">
      <c r="A178" s="665"/>
      <c r="B178" s="663"/>
      <c r="C178" s="663"/>
      <c r="D178" s="663"/>
      <c r="E178" s="663"/>
      <c r="F178" s="663"/>
      <c r="G178" s="663"/>
      <c r="H178" s="663"/>
      <c r="I178" s="663"/>
      <c r="J178" s="663"/>
      <c r="K178" s="663"/>
      <c r="L178" s="663"/>
      <c r="M178" s="663"/>
      <c r="N178" s="663"/>
      <c r="O178" s="663"/>
      <c r="P178" s="663"/>
      <c r="Q178" s="663"/>
      <c r="R178" s="663"/>
      <c r="S178" s="663"/>
      <c r="T178" s="663"/>
      <c r="U178" s="663"/>
      <c r="V178" s="663"/>
      <c r="W178" s="663"/>
      <c r="X178" s="663"/>
      <c r="Y178" s="663"/>
      <c r="Z178" s="664"/>
    </row>
    <row r="179" spans="1:26" ht="15" customHeight="1" x14ac:dyDescent="0.25">
      <c r="A179" s="665"/>
      <c r="B179" s="663"/>
      <c r="C179" s="663"/>
      <c r="D179" s="663"/>
      <c r="E179" s="663"/>
      <c r="F179" s="663"/>
      <c r="G179" s="663"/>
      <c r="H179" s="663"/>
      <c r="I179" s="663"/>
      <c r="J179" s="663"/>
      <c r="K179" s="663"/>
      <c r="L179" s="663"/>
      <c r="M179" s="663"/>
      <c r="N179" s="663"/>
      <c r="O179" s="663"/>
      <c r="P179" s="663"/>
      <c r="Q179" s="663"/>
      <c r="R179" s="663"/>
      <c r="S179" s="663"/>
      <c r="T179" s="663"/>
      <c r="U179" s="663"/>
      <c r="V179" s="663"/>
      <c r="W179" s="663"/>
      <c r="X179" s="663"/>
      <c r="Y179" s="663"/>
      <c r="Z179" s="664"/>
    </row>
    <row r="180" spans="1:26" ht="15" customHeight="1" x14ac:dyDescent="0.25">
      <c r="A180" s="665"/>
      <c r="B180" s="663"/>
      <c r="C180" s="663"/>
      <c r="D180" s="663"/>
      <c r="E180" s="663"/>
      <c r="F180" s="663"/>
      <c r="G180" s="663"/>
      <c r="H180" s="663"/>
      <c r="I180" s="663"/>
      <c r="J180" s="663"/>
      <c r="K180" s="663"/>
      <c r="L180" s="663"/>
      <c r="M180" s="663"/>
      <c r="N180" s="663"/>
      <c r="O180" s="663"/>
      <c r="P180" s="663"/>
      <c r="Q180" s="663"/>
      <c r="R180" s="663"/>
      <c r="S180" s="663"/>
      <c r="T180" s="663"/>
      <c r="U180" s="663"/>
      <c r="V180" s="663"/>
      <c r="W180" s="663"/>
      <c r="X180" s="663"/>
      <c r="Y180" s="663"/>
      <c r="Z180" s="664"/>
    </row>
    <row r="181" spans="1:26" ht="15" customHeight="1" x14ac:dyDescent="0.25">
      <c r="A181" s="665"/>
      <c r="B181" s="663"/>
      <c r="C181" s="663"/>
      <c r="D181" s="663"/>
      <c r="E181" s="663"/>
      <c r="F181" s="663"/>
      <c r="G181" s="663"/>
      <c r="H181" s="663"/>
      <c r="I181" s="663"/>
      <c r="J181" s="663"/>
      <c r="K181" s="663"/>
      <c r="L181" s="663"/>
      <c r="M181" s="663"/>
      <c r="N181" s="663"/>
      <c r="O181" s="663"/>
      <c r="P181" s="663"/>
      <c r="Q181" s="663"/>
      <c r="R181" s="663"/>
      <c r="S181" s="663"/>
      <c r="T181" s="663"/>
      <c r="U181" s="663"/>
      <c r="V181" s="663"/>
      <c r="W181" s="663"/>
      <c r="X181" s="663"/>
      <c r="Y181" s="663"/>
      <c r="Z181" s="664"/>
    </row>
    <row r="182" spans="1:26" ht="15" customHeight="1" x14ac:dyDescent="0.25">
      <c r="A182" s="665"/>
      <c r="B182" s="663"/>
      <c r="C182" s="663"/>
      <c r="D182" s="663"/>
      <c r="E182" s="663"/>
      <c r="F182" s="663"/>
      <c r="G182" s="663"/>
      <c r="H182" s="663"/>
      <c r="I182" s="663"/>
      <c r="J182" s="663"/>
      <c r="K182" s="663"/>
      <c r="L182" s="663"/>
      <c r="M182" s="663"/>
      <c r="N182" s="663"/>
      <c r="O182" s="663"/>
      <c r="P182" s="663"/>
      <c r="Q182" s="663"/>
      <c r="R182" s="663"/>
      <c r="S182" s="663"/>
      <c r="T182" s="663"/>
      <c r="U182" s="663"/>
      <c r="V182" s="663"/>
      <c r="W182" s="663"/>
      <c r="X182" s="663"/>
      <c r="Y182" s="663"/>
      <c r="Z182" s="664"/>
    </row>
    <row r="183" spans="1:26" ht="1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sheetData>
  <mergeCells count="3">
    <mergeCell ref="A1:Z8"/>
    <mergeCell ref="A9:Z15"/>
    <mergeCell ref="A16:Z182"/>
  </mergeCells>
  <pageMargins left="0.7" right="0.7" top="0.75" bottom="0.75" header="0.3" footer="0.3"/>
  <pageSetup paperSize="9" scale="89" fitToHeight="0" orientation="portrait" r:id="rId1"/>
  <rowBreaks count="3" manualBreakCount="3">
    <brk id="56" max="25" man="1"/>
    <brk id="103" max="25" man="1"/>
    <brk id="154" max="25" man="1"/>
  </rowBreaks>
  <drawing r:id="rId2"/>
  <legacyDrawing r:id="rId3"/>
  <mc:AlternateContent xmlns:mc="http://schemas.openxmlformats.org/markup-compatibility/2006">
    <mc:Choice Requires="x14">
      <controls>
        <mc:AlternateContent xmlns:mc="http://schemas.openxmlformats.org/markup-compatibility/2006">
          <mc:Choice Requires="x14">
            <control shapeId="36865" r:id="rId4" name="Check Box 1">
              <controlPr defaultSize="0" autoFill="0" autoLine="0" autoPict="0">
                <anchor moveWithCells="1">
                  <from>
                    <xdr:col>7</xdr:col>
                    <xdr:colOff>28575</xdr:colOff>
                    <xdr:row>192</xdr:row>
                    <xdr:rowOff>0</xdr:rowOff>
                  </from>
                  <to>
                    <xdr:col>7</xdr:col>
                    <xdr:colOff>247650</xdr:colOff>
                    <xdr:row>193</xdr:row>
                    <xdr:rowOff>28575</xdr:rowOff>
                  </to>
                </anchor>
              </controlPr>
            </control>
          </mc:Choice>
        </mc:AlternateContent>
        <mc:AlternateContent xmlns:mc="http://schemas.openxmlformats.org/markup-compatibility/2006">
          <mc:Choice Requires="x14">
            <control shapeId="36866" r:id="rId5" name="Check Box 2">
              <controlPr defaultSize="0" autoFill="0" autoLine="0" autoPict="0">
                <anchor moveWithCells="1">
                  <from>
                    <xdr:col>7</xdr:col>
                    <xdr:colOff>28575</xdr:colOff>
                    <xdr:row>192</xdr:row>
                    <xdr:rowOff>0</xdr:rowOff>
                  </from>
                  <to>
                    <xdr:col>7</xdr:col>
                    <xdr:colOff>247650</xdr:colOff>
                    <xdr:row>193</xdr:row>
                    <xdr:rowOff>28575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45"/>
  <sheetViews>
    <sheetView view="pageBreakPreview" zoomScale="85" zoomScaleNormal="85" zoomScaleSheetLayoutView="85" workbookViewId="0">
      <selection activeCell="AF15" sqref="AF15"/>
    </sheetView>
  </sheetViews>
  <sheetFormatPr defaultColWidth="3.140625" defaultRowHeight="15" x14ac:dyDescent="0.25"/>
  <cols>
    <col min="1" max="23" width="3.7109375" customWidth="1"/>
    <col min="24" max="24" width="5.42578125" customWidth="1"/>
    <col min="25" max="25" width="2.85546875" customWidth="1"/>
    <col min="26" max="26" width="5.7109375" customWidth="1"/>
    <col min="27" max="27" width="2.42578125" customWidth="1"/>
    <col min="28" max="28" width="6.42578125" customWidth="1"/>
  </cols>
  <sheetData>
    <row r="1" spans="1:28" ht="15" customHeight="1" x14ac:dyDescent="0.25">
      <c r="A1" s="675"/>
      <c r="B1" s="676"/>
      <c r="C1" s="676"/>
      <c r="D1" s="676"/>
      <c r="E1" s="676"/>
      <c r="F1" s="676"/>
      <c r="G1" s="681" t="s">
        <v>430</v>
      </c>
      <c r="H1" s="682"/>
      <c r="I1" s="682"/>
      <c r="J1" s="682"/>
      <c r="K1" s="682"/>
      <c r="L1" s="682"/>
      <c r="M1" s="682"/>
      <c r="N1" s="682"/>
      <c r="O1" s="682"/>
      <c r="P1" s="682"/>
      <c r="Q1" s="682"/>
      <c r="R1" s="682"/>
      <c r="S1" s="682"/>
      <c r="T1" s="683"/>
      <c r="U1" s="690" t="s">
        <v>62</v>
      </c>
      <c r="V1" s="690"/>
      <c r="W1" s="690"/>
      <c r="X1" s="669"/>
      <c r="Y1" s="669" t="s">
        <v>442</v>
      </c>
      <c r="Z1" s="669"/>
      <c r="AA1" s="669"/>
      <c r="AB1" s="672"/>
    </row>
    <row r="2" spans="1:28" ht="15" customHeight="1" x14ac:dyDescent="0.25">
      <c r="A2" s="677"/>
      <c r="B2" s="678"/>
      <c r="C2" s="678"/>
      <c r="D2" s="678"/>
      <c r="E2" s="678"/>
      <c r="F2" s="678"/>
      <c r="G2" s="684"/>
      <c r="H2" s="685"/>
      <c r="I2" s="685"/>
      <c r="J2" s="685"/>
      <c r="K2" s="685"/>
      <c r="L2" s="685"/>
      <c r="M2" s="685"/>
      <c r="N2" s="685"/>
      <c r="O2" s="685"/>
      <c r="P2" s="685"/>
      <c r="Q2" s="685"/>
      <c r="R2" s="685"/>
      <c r="S2" s="685"/>
      <c r="T2" s="686"/>
      <c r="U2" s="691"/>
      <c r="V2" s="691"/>
      <c r="W2" s="691"/>
      <c r="X2" s="472"/>
      <c r="Y2" s="472"/>
      <c r="Z2" s="472"/>
      <c r="AA2" s="472"/>
      <c r="AB2" s="673"/>
    </row>
    <row r="3" spans="1:28" ht="15" customHeight="1" x14ac:dyDescent="0.25">
      <c r="A3" s="677"/>
      <c r="B3" s="678"/>
      <c r="C3" s="678"/>
      <c r="D3" s="678"/>
      <c r="E3" s="678"/>
      <c r="F3" s="678"/>
      <c r="G3" s="684"/>
      <c r="H3" s="685"/>
      <c r="I3" s="685"/>
      <c r="J3" s="685"/>
      <c r="K3" s="685"/>
      <c r="L3" s="685"/>
      <c r="M3" s="685"/>
      <c r="N3" s="685"/>
      <c r="O3" s="685"/>
      <c r="P3" s="685"/>
      <c r="Q3" s="685"/>
      <c r="R3" s="685"/>
      <c r="S3" s="685"/>
      <c r="T3" s="686"/>
      <c r="U3" s="691"/>
      <c r="V3" s="691"/>
      <c r="W3" s="691"/>
      <c r="X3" s="472"/>
      <c r="Y3" s="472"/>
      <c r="Z3" s="472"/>
      <c r="AA3" s="472"/>
      <c r="AB3" s="673"/>
    </row>
    <row r="4" spans="1:28" ht="15" customHeight="1" x14ac:dyDescent="0.25">
      <c r="A4" s="677"/>
      <c r="B4" s="678"/>
      <c r="C4" s="678"/>
      <c r="D4" s="678"/>
      <c r="E4" s="678"/>
      <c r="F4" s="678"/>
      <c r="G4" s="684"/>
      <c r="H4" s="685"/>
      <c r="I4" s="685"/>
      <c r="J4" s="685"/>
      <c r="K4" s="685"/>
      <c r="L4" s="685"/>
      <c r="M4" s="685"/>
      <c r="N4" s="685"/>
      <c r="O4" s="685"/>
      <c r="P4" s="685"/>
      <c r="Q4" s="685"/>
      <c r="R4" s="685"/>
      <c r="S4" s="685"/>
      <c r="T4" s="686"/>
      <c r="U4" s="691"/>
      <c r="V4" s="691"/>
      <c r="W4" s="691"/>
      <c r="X4" s="472"/>
      <c r="Y4" s="472"/>
      <c r="Z4" s="472"/>
      <c r="AA4" s="472"/>
      <c r="AB4" s="673"/>
    </row>
    <row r="5" spans="1:28" ht="15" customHeight="1" x14ac:dyDescent="0.25">
      <c r="A5" s="679"/>
      <c r="B5" s="680"/>
      <c r="C5" s="680"/>
      <c r="D5" s="680"/>
      <c r="E5" s="680"/>
      <c r="F5" s="680"/>
      <c r="G5" s="687"/>
      <c r="H5" s="688"/>
      <c r="I5" s="688"/>
      <c r="J5" s="688"/>
      <c r="K5" s="688"/>
      <c r="L5" s="688"/>
      <c r="M5" s="688"/>
      <c r="N5" s="688"/>
      <c r="O5" s="688"/>
      <c r="P5" s="688"/>
      <c r="Q5" s="688"/>
      <c r="R5" s="688"/>
      <c r="S5" s="688"/>
      <c r="T5" s="689"/>
      <c r="U5" s="692"/>
      <c r="V5" s="692"/>
      <c r="W5" s="692"/>
      <c r="X5" s="670"/>
      <c r="Y5" s="670"/>
      <c r="Z5" s="670"/>
      <c r="AA5" s="670"/>
      <c r="AB5" s="674"/>
    </row>
    <row r="6" spans="1:28" ht="15" customHeight="1" x14ac:dyDescent="0.25">
      <c r="A6" s="693" t="s">
        <v>0</v>
      </c>
      <c r="B6" s="694"/>
      <c r="C6" s="694"/>
      <c r="D6" s="694"/>
      <c r="E6" s="694"/>
      <c r="F6" s="694"/>
      <c r="G6" s="694"/>
      <c r="H6" s="695"/>
      <c r="I6" s="702" t="str">
        <f>'[1]Наряд на РПО'!G6</f>
        <v>Филиал Общества с ограниченной ответственностью «Трест Росспецэнергомонтаж» Египет, г. Каир
Branch office of "Trest RosSEM" LLC, Cairo, Egypt</v>
      </c>
      <c r="J6" s="703"/>
      <c r="K6" s="703"/>
      <c r="L6" s="703"/>
      <c r="M6" s="703"/>
      <c r="N6" s="703"/>
      <c r="O6" s="703"/>
      <c r="P6" s="703"/>
      <c r="Q6" s="703"/>
      <c r="R6" s="703"/>
      <c r="S6" s="703"/>
      <c r="T6" s="703"/>
      <c r="U6" s="703"/>
      <c r="V6" s="703"/>
      <c r="W6" s="703"/>
      <c r="X6" s="703"/>
      <c r="Y6" s="703"/>
      <c r="Z6" s="703"/>
      <c r="AA6" s="703"/>
      <c r="AB6" s="704"/>
    </row>
    <row r="7" spans="1:28" ht="15" customHeight="1" x14ac:dyDescent="0.25">
      <c r="A7" s="696"/>
      <c r="B7" s="697"/>
      <c r="C7" s="697"/>
      <c r="D7" s="697"/>
      <c r="E7" s="697"/>
      <c r="F7" s="697"/>
      <c r="G7" s="697"/>
      <c r="H7" s="698"/>
      <c r="I7" s="705"/>
      <c r="J7" s="706"/>
      <c r="K7" s="706"/>
      <c r="L7" s="706"/>
      <c r="M7" s="706"/>
      <c r="N7" s="706"/>
      <c r="O7" s="706"/>
      <c r="P7" s="706"/>
      <c r="Q7" s="706"/>
      <c r="R7" s="706"/>
      <c r="S7" s="706"/>
      <c r="T7" s="706"/>
      <c r="U7" s="706"/>
      <c r="V7" s="706"/>
      <c r="W7" s="706"/>
      <c r="X7" s="706"/>
      <c r="Y7" s="706"/>
      <c r="Z7" s="706"/>
      <c r="AA7" s="706"/>
      <c r="AB7" s="707"/>
    </row>
    <row r="8" spans="1:28" ht="15" customHeight="1" x14ac:dyDescent="0.25">
      <c r="A8" s="696"/>
      <c r="B8" s="697"/>
      <c r="C8" s="697"/>
      <c r="D8" s="697"/>
      <c r="E8" s="697"/>
      <c r="F8" s="697"/>
      <c r="G8" s="697"/>
      <c r="H8" s="698"/>
      <c r="I8" s="705"/>
      <c r="J8" s="706"/>
      <c r="K8" s="706"/>
      <c r="L8" s="706"/>
      <c r="M8" s="706"/>
      <c r="N8" s="706"/>
      <c r="O8" s="706"/>
      <c r="P8" s="706"/>
      <c r="Q8" s="706"/>
      <c r="R8" s="706"/>
      <c r="S8" s="706"/>
      <c r="T8" s="706"/>
      <c r="U8" s="706"/>
      <c r="V8" s="706"/>
      <c r="W8" s="706"/>
      <c r="X8" s="706"/>
      <c r="Y8" s="706"/>
      <c r="Z8" s="706"/>
      <c r="AA8" s="706"/>
      <c r="AB8" s="707"/>
    </row>
    <row r="9" spans="1:28" ht="15" customHeight="1" x14ac:dyDescent="0.25">
      <c r="A9" s="699"/>
      <c r="B9" s="700"/>
      <c r="C9" s="700"/>
      <c r="D9" s="700"/>
      <c r="E9" s="700"/>
      <c r="F9" s="700"/>
      <c r="G9" s="700"/>
      <c r="H9" s="701"/>
      <c r="I9" s="708"/>
      <c r="J9" s="709"/>
      <c r="K9" s="709"/>
      <c r="L9" s="709"/>
      <c r="M9" s="709"/>
      <c r="N9" s="709"/>
      <c r="O9" s="709"/>
      <c r="P9" s="709"/>
      <c r="Q9" s="709"/>
      <c r="R9" s="709"/>
      <c r="S9" s="709"/>
      <c r="T9" s="709"/>
      <c r="U9" s="709"/>
      <c r="V9" s="709"/>
      <c r="W9" s="709"/>
      <c r="X9" s="709"/>
      <c r="Y9" s="709"/>
      <c r="Z9" s="709"/>
      <c r="AA9" s="709"/>
      <c r="AB9" s="710"/>
    </row>
    <row r="10" spans="1:28" ht="15" customHeight="1" x14ac:dyDescent="0.25">
      <c r="A10" s="623" t="s">
        <v>431</v>
      </c>
      <c r="B10" s="624"/>
      <c r="C10" s="624"/>
      <c r="D10" s="624"/>
      <c r="E10" s="624"/>
      <c r="F10" s="624"/>
      <c r="G10" s="624"/>
      <c r="H10" s="624"/>
      <c r="I10" s="624"/>
      <c r="J10" s="624"/>
      <c r="K10" s="624"/>
      <c r="L10" s="624"/>
      <c r="M10" s="624"/>
      <c r="N10" s="624"/>
      <c r="O10" s="624"/>
      <c r="P10" s="624"/>
      <c r="Q10" s="624"/>
      <c r="R10" s="624"/>
      <c r="S10" s="624"/>
      <c r="T10" s="624"/>
      <c r="U10" s="624"/>
      <c r="V10" s="624"/>
      <c r="W10" s="624"/>
      <c r="X10" s="624"/>
      <c r="Y10" s="624"/>
      <c r="Z10" s="624"/>
      <c r="AA10" s="624"/>
      <c r="AB10" s="625"/>
    </row>
    <row r="11" spans="1:28" ht="15" customHeight="1" x14ac:dyDescent="0.25">
      <c r="A11" s="626"/>
      <c r="B11" s="627"/>
      <c r="C11" s="627"/>
      <c r="D11" s="627"/>
      <c r="E11" s="627"/>
      <c r="F11" s="627"/>
      <c r="G11" s="627"/>
      <c r="H11" s="627"/>
      <c r="I11" s="627"/>
      <c r="J11" s="627"/>
      <c r="K11" s="627"/>
      <c r="L11" s="627"/>
      <c r="M11" s="627"/>
      <c r="N11" s="627"/>
      <c r="O11" s="627"/>
      <c r="P11" s="627"/>
      <c r="Q11" s="627"/>
      <c r="R11" s="627"/>
      <c r="S11" s="627"/>
      <c r="T11" s="627"/>
      <c r="U11" s="627"/>
      <c r="V11" s="627"/>
      <c r="W11" s="627"/>
      <c r="X11" s="627"/>
      <c r="Y11" s="627"/>
      <c r="Z11" s="627"/>
      <c r="AA11" s="627"/>
      <c r="AB11" s="628"/>
    </row>
    <row r="12" spans="1:28" ht="15" customHeight="1" x14ac:dyDescent="0.25">
      <c r="A12" s="629"/>
      <c r="B12" s="630"/>
      <c r="C12" s="630"/>
      <c r="D12" s="630"/>
      <c r="E12" s="630"/>
      <c r="F12" s="630"/>
      <c r="G12" s="630"/>
      <c r="H12" s="630"/>
      <c r="I12" s="630"/>
      <c r="J12" s="630"/>
      <c r="K12" s="630"/>
      <c r="L12" s="630"/>
      <c r="M12" s="630"/>
      <c r="N12" s="630"/>
      <c r="O12" s="630"/>
      <c r="P12" s="630"/>
      <c r="Q12" s="630"/>
      <c r="R12" s="630"/>
      <c r="S12" s="630"/>
      <c r="T12" s="630"/>
      <c r="U12" s="630"/>
      <c r="V12" s="630"/>
      <c r="W12" s="630"/>
      <c r="X12" s="630"/>
      <c r="Y12" s="630"/>
      <c r="Z12" s="630"/>
      <c r="AA12" s="630"/>
      <c r="AB12" s="631"/>
    </row>
    <row r="13" spans="1:28" ht="15" customHeight="1" x14ac:dyDescent="0.25">
      <c r="A13" s="671" t="s">
        <v>39</v>
      </c>
      <c r="B13" s="566" t="s">
        <v>0</v>
      </c>
      <c r="C13" s="566"/>
      <c r="D13" s="566"/>
      <c r="E13" s="566"/>
      <c r="F13" s="541" t="s">
        <v>74</v>
      </c>
      <c r="G13" s="542"/>
      <c r="H13" s="542"/>
      <c r="I13" s="542"/>
      <c r="J13" s="542"/>
      <c r="K13" s="543"/>
      <c r="L13" s="541" t="s">
        <v>64</v>
      </c>
      <c r="M13" s="542"/>
      <c r="N13" s="543"/>
      <c r="O13" s="671" t="s">
        <v>39</v>
      </c>
      <c r="P13" s="566" t="s">
        <v>0</v>
      </c>
      <c r="Q13" s="566"/>
      <c r="R13" s="566"/>
      <c r="S13" s="566"/>
      <c r="T13" s="541" t="s">
        <v>74</v>
      </c>
      <c r="U13" s="542"/>
      <c r="V13" s="542"/>
      <c r="W13" s="542"/>
      <c r="X13" s="542"/>
      <c r="Y13" s="543"/>
      <c r="Z13" s="541" t="s">
        <v>64</v>
      </c>
      <c r="AA13" s="542"/>
      <c r="AB13" s="543"/>
    </row>
    <row r="14" spans="1:28" ht="15" customHeight="1" x14ac:dyDescent="0.25">
      <c r="A14" s="671"/>
      <c r="B14" s="566"/>
      <c r="C14" s="566"/>
      <c r="D14" s="566"/>
      <c r="E14" s="566"/>
      <c r="F14" s="610"/>
      <c r="G14" s="611"/>
      <c r="H14" s="611"/>
      <c r="I14" s="611"/>
      <c r="J14" s="611"/>
      <c r="K14" s="612"/>
      <c r="L14" s="610"/>
      <c r="M14" s="611"/>
      <c r="N14" s="612"/>
      <c r="O14" s="671"/>
      <c r="P14" s="566"/>
      <c r="Q14" s="566"/>
      <c r="R14" s="566"/>
      <c r="S14" s="566"/>
      <c r="T14" s="610"/>
      <c r="U14" s="611"/>
      <c r="V14" s="611"/>
      <c r="W14" s="611"/>
      <c r="X14" s="611"/>
      <c r="Y14" s="612"/>
      <c r="Z14" s="610"/>
      <c r="AA14" s="611"/>
      <c r="AB14" s="612"/>
    </row>
    <row r="15" spans="1:28" ht="15" customHeight="1" x14ac:dyDescent="0.25">
      <c r="A15" s="671"/>
      <c r="B15" s="566"/>
      <c r="C15" s="566"/>
      <c r="D15" s="566"/>
      <c r="E15" s="566"/>
      <c r="F15" s="610"/>
      <c r="G15" s="611"/>
      <c r="H15" s="611"/>
      <c r="I15" s="611"/>
      <c r="J15" s="611"/>
      <c r="K15" s="612"/>
      <c r="L15" s="610"/>
      <c r="M15" s="611"/>
      <c r="N15" s="612"/>
      <c r="O15" s="671"/>
      <c r="P15" s="566"/>
      <c r="Q15" s="566"/>
      <c r="R15" s="566"/>
      <c r="S15" s="566"/>
      <c r="T15" s="610"/>
      <c r="U15" s="611"/>
      <c r="V15" s="611"/>
      <c r="W15" s="611"/>
      <c r="X15" s="611"/>
      <c r="Y15" s="612"/>
      <c r="Z15" s="610"/>
      <c r="AA15" s="611"/>
      <c r="AB15" s="612"/>
    </row>
    <row r="16" spans="1:28" ht="15" customHeight="1" x14ac:dyDescent="0.25">
      <c r="A16" s="671"/>
      <c r="B16" s="566"/>
      <c r="C16" s="566"/>
      <c r="D16" s="566"/>
      <c r="E16" s="566"/>
      <c r="F16" s="610"/>
      <c r="G16" s="611"/>
      <c r="H16" s="611"/>
      <c r="I16" s="611"/>
      <c r="J16" s="611"/>
      <c r="K16" s="612"/>
      <c r="L16" s="610"/>
      <c r="M16" s="611"/>
      <c r="N16" s="612"/>
      <c r="O16" s="671"/>
      <c r="P16" s="566"/>
      <c r="Q16" s="566"/>
      <c r="R16" s="566"/>
      <c r="S16" s="566"/>
      <c r="T16" s="610"/>
      <c r="U16" s="611"/>
      <c r="V16" s="611"/>
      <c r="W16" s="611"/>
      <c r="X16" s="611"/>
      <c r="Y16" s="612"/>
      <c r="Z16" s="610"/>
      <c r="AA16" s="611"/>
      <c r="AB16" s="612"/>
    </row>
    <row r="17" spans="1:28" ht="15" customHeight="1" x14ac:dyDescent="0.25">
      <c r="A17" s="671"/>
      <c r="B17" s="566"/>
      <c r="C17" s="566"/>
      <c r="D17" s="566"/>
      <c r="E17" s="566"/>
      <c r="F17" s="544"/>
      <c r="G17" s="545"/>
      <c r="H17" s="545"/>
      <c r="I17" s="545"/>
      <c r="J17" s="545"/>
      <c r="K17" s="546"/>
      <c r="L17" s="544"/>
      <c r="M17" s="545"/>
      <c r="N17" s="546"/>
      <c r="O17" s="671"/>
      <c r="P17" s="566"/>
      <c r="Q17" s="566"/>
      <c r="R17" s="566"/>
      <c r="S17" s="566"/>
      <c r="T17" s="544"/>
      <c r="U17" s="545"/>
      <c r="V17" s="545"/>
      <c r="W17" s="545"/>
      <c r="X17" s="545"/>
      <c r="Y17" s="546"/>
      <c r="Z17" s="544"/>
      <c r="AA17" s="545"/>
      <c r="AB17" s="546"/>
    </row>
    <row r="18" spans="1:28" ht="15.75" x14ac:dyDescent="0.25">
      <c r="A18" s="10">
        <v>1</v>
      </c>
      <c r="B18" s="622" t="s">
        <v>75</v>
      </c>
      <c r="C18" s="622"/>
      <c r="D18" s="622"/>
      <c r="E18" s="622"/>
      <c r="F18" s="622"/>
      <c r="G18" s="622"/>
      <c r="H18" s="622"/>
      <c r="I18" s="622"/>
      <c r="J18" s="622"/>
      <c r="K18" s="622"/>
      <c r="L18" s="666"/>
      <c r="M18" s="667"/>
      <c r="N18" s="668"/>
      <c r="O18" s="10">
        <v>19</v>
      </c>
      <c r="P18" s="622" t="s">
        <v>75</v>
      </c>
      <c r="Q18" s="622"/>
      <c r="R18" s="622"/>
      <c r="S18" s="622"/>
      <c r="T18" s="622"/>
      <c r="U18" s="622"/>
      <c r="V18" s="622"/>
      <c r="W18" s="622"/>
      <c r="X18" s="622"/>
      <c r="Y18" s="622"/>
      <c r="Z18" s="666"/>
      <c r="AA18" s="667"/>
      <c r="AB18" s="668"/>
    </row>
    <row r="19" spans="1:28" ht="15.75" x14ac:dyDescent="0.25">
      <c r="A19" s="10">
        <v>2</v>
      </c>
      <c r="B19" s="622" t="s">
        <v>75</v>
      </c>
      <c r="C19" s="622"/>
      <c r="D19" s="622"/>
      <c r="E19" s="622"/>
      <c r="F19" s="622"/>
      <c r="G19" s="622"/>
      <c r="H19" s="622"/>
      <c r="I19" s="622"/>
      <c r="J19" s="622"/>
      <c r="K19" s="622"/>
      <c r="L19" s="666"/>
      <c r="M19" s="667"/>
      <c r="N19" s="668"/>
      <c r="O19" s="10">
        <v>20</v>
      </c>
      <c r="P19" s="622" t="s">
        <v>75</v>
      </c>
      <c r="Q19" s="622"/>
      <c r="R19" s="622"/>
      <c r="S19" s="622"/>
      <c r="T19" s="622"/>
      <c r="U19" s="622"/>
      <c r="V19" s="622"/>
      <c r="W19" s="622"/>
      <c r="X19" s="622"/>
      <c r="Y19" s="622"/>
      <c r="Z19" s="666"/>
      <c r="AA19" s="667"/>
      <c r="AB19" s="668"/>
    </row>
    <row r="20" spans="1:28" ht="15.75" x14ac:dyDescent="0.25">
      <c r="A20" s="10">
        <v>3</v>
      </c>
      <c r="B20" s="622" t="s">
        <v>75</v>
      </c>
      <c r="C20" s="622"/>
      <c r="D20" s="622"/>
      <c r="E20" s="622"/>
      <c r="F20" s="622"/>
      <c r="G20" s="622"/>
      <c r="H20" s="622"/>
      <c r="I20" s="622"/>
      <c r="J20" s="622"/>
      <c r="K20" s="622"/>
      <c r="L20" s="666"/>
      <c r="M20" s="667"/>
      <c r="N20" s="668"/>
      <c r="O20" s="10">
        <v>21</v>
      </c>
      <c r="P20" s="622" t="s">
        <v>75</v>
      </c>
      <c r="Q20" s="622"/>
      <c r="R20" s="622"/>
      <c r="S20" s="622"/>
      <c r="T20" s="622"/>
      <c r="U20" s="622"/>
      <c r="V20" s="622"/>
      <c r="W20" s="622"/>
      <c r="X20" s="622"/>
      <c r="Y20" s="622"/>
      <c r="Z20" s="666"/>
      <c r="AA20" s="667"/>
      <c r="AB20" s="668"/>
    </row>
    <row r="21" spans="1:28" ht="15.75" x14ac:dyDescent="0.25">
      <c r="A21" s="10">
        <v>4</v>
      </c>
      <c r="B21" s="622" t="s">
        <v>75</v>
      </c>
      <c r="C21" s="622"/>
      <c r="D21" s="622"/>
      <c r="E21" s="622"/>
      <c r="F21" s="622"/>
      <c r="G21" s="622"/>
      <c r="H21" s="622"/>
      <c r="I21" s="622"/>
      <c r="J21" s="622"/>
      <c r="K21" s="622"/>
      <c r="L21" s="666"/>
      <c r="M21" s="667"/>
      <c r="N21" s="668"/>
      <c r="O21" s="10">
        <v>22</v>
      </c>
      <c r="P21" s="622" t="s">
        <v>75</v>
      </c>
      <c r="Q21" s="622"/>
      <c r="R21" s="622"/>
      <c r="S21" s="622"/>
      <c r="T21" s="622"/>
      <c r="U21" s="622"/>
      <c r="V21" s="622"/>
      <c r="W21" s="622"/>
      <c r="X21" s="622"/>
      <c r="Y21" s="622"/>
      <c r="Z21" s="666"/>
      <c r="AA21" s="667"/>
      <c r="AB21" s="668"/>
    </row>
    <row r="22" spans="1:28" ht="15.75" x14ac:dyDescent="0.25">
      <c r="A22" s="10">
        <v>5</v>
      </c>
      <c r="B22" s="622" t="s">
        <v>75</v>
      </c>
      <c r="C22" s="622"/>
      <c r="D22" s="622"/>
      <c r="E22" s="622"/>
      <c r="F22" s="622"/>
      <c r="G22" s="622"/>
      <c r="H22" s="622"/>
      <c r="I22" s="622"/>
      <c r="J22" s="622"/>
      <c r="K22" s="622"/>
      <c r="L22" s="666"/>
      <c r="M22" s="667"/>
      <c r="N22" s="668"/>
      <c r="O22" s="10">
        <v>23</v>
      </c>
      <c r="P22" s="622" t="s">
        <v>75</v>
      </c>
      <c r="Q22" s="622"/>
      <c r="R22" s="622"/>
      <c r="S22" s="622"/>
      <c r="T22" s="622"/>
      <c r="U22" s="622"/>
      <c r="V22" s="622"/>
      <c r="W22" s="622"/>
      <c r="X22" s="622"/>
      <c r="Y22" s="622"/>
      <c r="Z22" s="666"/>
      <c r="AA22" s="667"/>
      <c r="AB22" s="668"/>
    </row>
    <row r="23" spans="1:28" ht="15.75" x14ac:dyDescent="0.25">
      <c r="A23" s="10">
        <v>6</v>
      </c>
      <c r="B23" s="622" t="s">
        <v>75</v>
      </c>
      <c r="C23" s="622"/>
      <c r="D23" s="622"/>
      <c r="E23" s="622"/>
      <c r="F23" s="622"/>
      <c r="G23" s="622"/>
      <c r="H23" s="622"/>
      <c r="I23" s="622"/>
      <c r="J23" s="622"/>
      <c r="K23" s="622"/>
      <c r="L23" s="666"/>
      <c r="M23" s="667"/>
      <c r="N23" s="668"/>
      <c r="O23" s="10">
        <v>24</v>
      </c>
      <c r="P23" s="622" t="s">
        <v>75</v>
      </c>
      <c r="Q23" s="622"/>
      <c r="R23" s="622"/>
      <c r="S23" s="622"/>
      <c r="T23" s="622"/>
      <c r="U23" s="622"/>
      <c r="V23" s="622"/>
      <c r="W23" s="622"/>
      <c r="X23" s="622"/>
      <c r="Y23" s="622"/>
      <c r="Z23" s="666"/>
      <c r="AA23" s="667"/>
      <c r="AB23" s="668"/>
    </row>
    <row r="24" spans="1:28" ht="15.75" x14ac:dyDescent="0.25">
      <c r="A24" s="10">
        <v>7</v>
      </c>
      <c r="B24" s="622" t="s">
        <v>75</v>
      </c>
      <c r="C24" s="622"/>
      <c r="D24" s="622"/>
      <c r="E24" s="622"/>
      <c r="F24" s="622"/>
      <c r="G24" s="622"/>
      <c r="H24" s="622"/>
      <c r="I24" s="622"/>
      <c r="J24" s="622"/>
      <c r="K24" s="622"/>
      <c r="L24" s="666"/>
      <c r="M24" s="667"/>
      <c r="N24" s="668"/>
      <c r="O24" s="10">
        <v>25</v>
      </c>
      <c r="P24" s="622" t="s">
        <v>75</v>
      </c>
      <c r="Q24" s="622"/>
      <c r="R24" s="622"/>
      <c r="S24" s="622"/>
      <c r="T24" s="622"/>
      <c r="U24" s="622"/>
      <c r="V24" s="622"/>
      <c r="W24" s="622"/>
      <c r="X24" s="622"/>
      <c r="Y24" s="622"/>
      <c r="Z24" s="666"/>
      <c r="AA24" s="667"/>
      <c r="AB24" s="668"/>
    </row>
    <row r="25" spans="1:28" ht="15.75" x14ac:dyDescent="0.25">
      <c r="A25" s="10">
        <v>8</v>
      </c>
      <c r="B25" s="622" t="s">
        <v>75</v>
      </c>
      <c r="C25" s="622"/>
      <c r="D25" s="622"/>
      <c r="E25" s="622"/>
      <c r="F25" s="622"/>
      <c r="G25" s="622"/>
      <c r="H25" s="622"/>
      <c r="I25" s="622"/>
      <c r="J25" s="622"/>
      <c r="K25" s="622"/>
      <c r="L25" s="666"/>
      <c r="M25" s="667"/>
      <c r="N25" s="668"/>
      <c r="O25" s="10">
        <v>26</v>
      </c>
      <c r="P25" s="622" t="s">
        <v>75</v>
      </c>
      <c r="Q25" s="622"/>
      <c r="R25" s="622"/>
      <c r="S25" s="622"/>
      <c r="T25" s="622"/>
      <c r="U25" s="622"/>
      <c r="V25" s="622"/>
      <c r="W25" s="622"/>
      <c r="X25" s="622"/>
      <c r="Y25" s="622"/>
      <c r="Z25" s="666"/>
      <c r="AA25" s="667"/>
      <c r="AB25" s="668"/>
    </row>
    <row r="26" spans="1:28" ht="15.75" x14ac:dyDescent="0.25">
      <c r="A26" s="10">
        <v>9</v>
      </c>
      <c r="B26" s="622" t="s">
        <v>75</v>
      </c>
      <c r="C26" s="622"/>
      <c r="D26" s="622"/>
      <c r="E26" s="622"/>
      <c r="F26" s="622"/>
      <c r="G26" s="622"/>
      <c r="H26" s="622"/>
      <c r="I26" s="622"/>
      <c r="J26" s="622"/>
      <c r="K26" s="622"/>
      <c r="L26" s="666"/>
      <c r="M26" s="667"/>
      <c r="N26" s="668"/>
      <c r="O26" s="10">
        <v>27</v>
      </c>
      <c r="P26" s="622" t="s">
        <v>75</v>
      </c>
      <c r="Q26" s="622"/>
      <c r="R26" s="622"/>
      <c r="S26" s="622"/>
      <c r="T26" s="622"/>
      <c r="U26" s="622"/>
      <c r="V26" s="622"/>
      <c r="W26" s="622"/>
      <c r="X26" s="622"/>
      <c r="Y26" s="622"/>
      <c r="Z26" s="666"/>
      <c r="AA26" s="667"/>
      <c r="AB26" s="668"/>
    </row>
    <row r="27" spans="1:28" ht="15.75" x14ac:dyDescent="0.25">
      <c r="A27" s="10">
        <v>10</v>
      </c>
      <c r="B27" s="622" t="s">
        <v>75</v>
      </c>
      <c r="C27" s="622"/>
      <c r="D27" s="622"/>
      <c r="E27" s="622"/>
      <c r="F27" s="622"/>
      <c r="G27" s="622"/>
      <c r="H27" s="622"/>
      <c r="I27" s="622"/>
      <c r="J27" s="622"/>
      <c r="K27" s="622"/>
      <c r="L27" s="666"/>
      <c r="M27" s="667"/>
      <c r="N27" s="668"/>
      <c r="O27" s="10">
        <v>28</v>
      </c>
      <c r="P27" s="622" t="s">
        <v>75</v>
      </c>
      <c r="Q27" s="622"/>
      <c r="R27" s="622"/>
      <c r="S27" s="622"/>
      <c r="T27" s="622"/>
      <c r="U27" s="622"/>
      <c r="V27" s="622"/>
      <c r="W27" s="622"/>
      <c r="X27" s="622"/>
      <c r="Y27" s="622"/>
      <c r="Z27" s="666"/>
      <c r="AA27" s="667"/>
      <c r="AB27" s="668"/>
    </row>
    <row r="28" spans="1:28" ht="15.75" x14ac:dyDescent="0.25">
      <c r="A28" s="10">
        <v>11</v>
      </c>
      <c r="B28" s="622" t="s">
        <v>75</v>
      </c>
      <c r="C28" s="622"/>
      <c r="D28" s="622"/>
      <c r="E28" s="622"/>
      <c r="F28" s="622"/>
      <c r="G28" s="622"/>
      <c r="H28" s="622"/>
      <c r="I28" s="622"/>
      <c r="J28" s="622"/>
      <c r="K28" s="622"/>
      <c r="L28" s="666"/>
      <c r="M28" s="667"/>
      <c r="N28" s="668"/>
      <c r="O28" s="10">
        <v>29</v>
      </c>
      <c r="P28" s="622" t="s">
        <v>75</v>
      </c>
      <c r="Q28" s="622"/>
      <c r="R28" s="622"/>
      <c r="S28" s="622"/>
      <c r="T28" s="622"/>
      <c r="U28" s="622"/>
      <c r="V28" s="622"/>
      <c r="W28" s="622"/>
      <c r="X28" s="622"/>
      <c r="Y28" s="622"/>
      <c r="Z28" s="666"/>
      <c r="AA28" s="667"/>
      <c r="AB28" s="668"/>
    </row>
    <row r="29" spans="1:28" ht="15.75" x14ac:dyDescent="0.25">
      <c r="A29" s="10">
        <v>12</v>
      </c>
      <c r="B29" s="622" t="s">
        <v>75</v>
      </c>
      <c r="C29" s="622"/>
      <c r="D29" s="622"/>
      <c r="E29" s="622"/>
      <c r="F29" s="622"/>
      <c r="G29" s="622"/>
      <c r="H29" s="622"/>
      <c r="I29" s="622"/>
      <c r="J29" s="622"/>
      <c r="K29" s="622"/>
      <c r="L29" s="666"/>
      <c r="M29" s="667"/>
      <c r="N29" s="668"/>
      <c r="O29" s="10">
        <v>30</v>
      </c>
      <c r="P29" s="622" t="s">
        <v>75</v>
      </c>
      <c r="Q29" s="622"/>
      <c r="R29" s="622"/>
      <c r="S29" s="622"/>
      <c r="T29" s="622"/>
      <c r="U29" s="622"/>
      <c r="V29" s="622"/>
      <c r="W29" s="622"/>
      <c r="X29" s="622"/>
      <c r="Y29" s="622"/>
      <c r="Z29" s="666"/>
      <c r="AA29" s="667"/>
      <c r="AB29" s="668"/>
    </row>
    <row r="30" spans="1:28" ht="15.75" x14ac:dyDescent="0.25">
      <c r="A30" s="10">
        <v>13</v>
      </c>
      <c r="B30" s="622" t="s">
        <v>75</v>
      </c>
      <c r="C30" s="622"/>
      <c r="D30" s="622"/>
      <c r="E30" s="622"/>
      <c r="F30" s="622"/>
      <c r="G30" s="622"/>
      <c r="H30" s="622"/>
      <c r="I30" s="622"/>
      <c r="J30" s="622"/>
      <c r="K30" s="622"/>
      <c r="L30" s="666"/>
      <c r="M30" s="667"/>
      <c r="N30" s="668"/>
      <c r="O30" s="10">
        <v>31</v>
      </c>
      <c r="P30" s="622" t="s">
        <v>75</v>
      </c>
      <c r="Q30" s="622"/>
      <c r="R30" s="622"/>
      <c r="S30" s="622"/>
      <c r="T30" s="622"/>
      <c r="U30" s="622"/>
      <c r="V30" s="622"/>
      <c r="W30" s="622"/>
      <c r="X30" s="622"/>
      <c r="Y30" s="622"/>
      <c r="Z30" s="666"/>
      <c r="AA30" s="667"/>
      <c r="AB30" s="668"/>
    </row>
    <row r="31" spans="1:28" ht="15.75" x14ac:dyDescent="0.25">
      <c r="A31" s="10">
        <v>14</v>
      </c>
      <c r="B31" s="622" t="s">
        <v>75</v>
      </c>
      <c r="C31" s="622"/>
      <c r="D31" s="622"/>
      <c r="E31" s="622"/>
      <c r="F31" s="622"/>
      <c r="G31" s="622"/>
      <c r="H31" s="622"/>
      <c r="I31" s="622"/>
      <c r="J31" s="622"/>
      <c r="K31" s="622"/>
      <c r="L31" s="666"/>
      <c r="M31" s="667"/>
      <c r="N31" s="668"/>
      <c r="O31" s="10">
        <v>32</v>
      </c>
      <c r="P31" s="622" t="s">
        <v>75</v>
      </c>
      <c r="Q31" s="622"/>
      <c r="R31" s="622"/>
      <c r="S31" s="622"/>
      <c r="T31" s="622"/>
      <c r="U31" s="622"/>
      <c r="V31" s="622"/>
      <c r="W31" s="622"/>
      <c r="X31" s="622"/>
      <c r="Y31" s="622"/>
      <c r="Z31" s="666"/>
      <c r="AA31" s="667"/>
      <c r="AB31" s="668"/>
    </row>
    <row r="32" spans="1:28" ht="15.75" x14ac:dyDescent="0.25">
      <c r="A32" s="10">
        <v>15</v>
      </c>
      <c r="B32" s="622" t="s">
        <v>75</v>
      </c>
      <c r="C32" s="622"/>
      <c r="D32" s="622"/>
      <c r="E32" s="622"/>
      <c r="F32" s="622"/>
      <c r="G32" s="622"/>
      <c r="H32" s="622"/>
      <c r="I32" s="622"/>
      <c r="J32" s="622"/>
      <c r="K32" s="622"/>
      <c r="L32" s="666"/>
      <c r="M32" s="667"/>
      <c r="N32" s="668"/>
      <c r="O32" s="10">
        <v>33</v>
      </c>
      <c r="P32" s="622" t="s">
        <v>75</v>
      </c>
      <c r="Q32" s="622"/>
      <c r="R32" s="622"/>
      <c r="S32" s="622"/>
      <c r="T32" s="622"/>
      <c r="U32" s="622"/>
      <c r="V32" s="622"/>
      <c r="W32" s="622"/>
      <c r="X32" s="622"/>
      <c r="Y32" s="622"/>
      <c r="Z32" s="666"/>
      <c r="AA32" s="667"/>
      <c r="AB32" s="668"/>
    </row>
    <row r="33" spans="1:28" ht="15.75" x14ac:dyDescent="0.25">
      <c r="A33" s="10">
        <v>16</v>
      </c>
      <c r="B33" s="622" t="s">
        <v>75</v>
      </c>
      <c r="C33" s="622"/>
      <c r="D33" s="622"/>
      <c r="E33" s="622"/>
      <c r="F33" s="622"/>
      <c r="G33" s="622"/>
      <c r="H33" s="622"/>
      <c r="I33" s="622"/>
      <c r="J33" s="622"/>
      <c r="K33" s="622"/>
      <c r="L33" s="666"/>
      <c r="M33" s="667"/>
      <c r="N33" s="668"/>
      <c r="O33" s="10">
        <v>34</v>
      </c>
      <c r="P33" s="622" t="s">
        <v>75</v>
      </c>
      <c r="Q33" s="622"/>
      <c r="R33" s="622"/>
      <c r="S33" s="622"/>
      <c r="T33" s="622"/>
      <c r="U33" s="622"/>
      <c r="V33" s="622"/>
      <c r="W33" s="622"/>
      <c r="X33" s="622"/>
      <c r="Y33" s="622"/>
      <c r="Z33" s="666"/>
      <c r="AA33" s="667"/>
      <c r="AB33" s="668"/>
    </row>
    <row r="34" spans="1:28" ht="15.75" x14ac:dyDescent="0.25">
      <c r="A34" s="10">
        <v>17</v>
      </c>
      <c r="B34" s="622" t="s">
        <v>75</v>
      </c>
      <c r="C34" s="622"/>
      <c r="D34" s="622"/>
      <c r="E34" s="622"/>
      <c r="F34" s="622"/>
      <c r="G34" s="622"/>
      <c r="H34" s="622"/>
      <c r="I34" s="622"/>
      <c r="J34" s="622"/>
      <c r="K34" s="622"/>
      <c r="L34" s="666"/>
      <c r="M34" s="667"/>
      <c r="N34" s="668"/>
      <c r="O34" s="10">
        <v>35</v>
      </c>
      <c r="P34" s="622" t="s">
        <v>75</v>
      </c>
      <c r="Q34" s="622"/>
      <c r="R34" s="622"/>
      <c r="S34" s="622"/>
      <c r="T34" s="622"/>
      <c r="U34" s="622"/>
      <c r="V34" s="622"/>
      <c r="W34" s="622"/>
      <c r="X34" s="622"/>
      <c r="Y34" s="622"/>
      <c r="Z34" s="666"/>
      <c r="AA34" s="667"/>
      <c r="AB34" s="668"/>
    </row>
    <row r="35" spans="1:28" ht="15.75" x14ac:dyDescent="0.25">
      <c r="A35" s="10">
        <v>18</v>
      </c>
      <c r="B35" s="622" t="s">
        <v>75</v>
      </c>
      <c r="C35" s="622"/>
      <c r="D35" s="622"/>
      <c r="E35" s="622"/>
      <c r="F35" s="622"/>
      <c r="G35" s="622"/>
      <c r="H35" s="622"/>
      <c r="I35" s="622"/>
      <c r="J35" s="622"/>
      <c r="K35" s="622"/>
      <c r="L35" s="666"/>
      <c r="M35" s="667"/>
      <c r="N35" s="668"/>
      <c r="O35" s="10">
        <v>36</v>
      </c>
      <c r="P35" s="622" t="s">
        <v>75</v>
      </c>
      <c r="Q35" s="622"/>
      <c r="R35" s="622"/>
      <c r="S35" s="622"/>
      <c r="T35" s="622"/>
      <c r="U35" s="622"/>
      <c r="V35" s="622"/>
      <c r="W35" s="622"/>
      <c r="X35" s="622"/>
      <c r="Y35" s="622"/>
      <c r="Z35" s="666"/>
      <c r="AA35" s="667"/>
      <c r="AB35" s="668"/>
    </row>
    <row r="36" spans="1:28" ht="15" customHeight="1" x14ac:dyDescent="0.25">
      <c r="A36" s="624" t="s">
        <v>79</v>
      </c>
      <c r="B36" s="624"/>
      <c r="C36" s="624"/>
      <c r="D36" s="624"/>
      <c r="E36" s="624"/>
      <c r="F36" s="713" t="str">
        <f>'Наряд на РПО'!V12</f>
        <v>Foreman</v>
      </c>
      <c r="G36" s="713"/>
      <c r="H36" s="713"/>
      <c r="I36" s="713"/>
      <c r="J36" s="713"/>
      <c r="K36" s="713"/>
      <c r="L36" s="713" t="str">
        <f>'Наряд на РПО'!I12</f>
        <v>Pavlov V.E.</v>
      </c>
      <c r="M36" s="713"/>
      <c r="N36" s="713"/>
      <c r="O36" s="713"/>
      <c r="P36" s="713"/>
      <c r="Q36" s="713"/>
      <c r="R36" s="713"/>
      <c r="S36" s="713"/>
      <c r="T36" s="393"/>
      <c r="U36" s="393"/>
      <c r="V36" s="393"/>
      <c r="W36" s="393"/>
      <c r="X36" s="393"/>
      <c r="Y36" s="393"/>
      <c r="Z36" s="393"/>
      <c r="AA36" s="393"/>
      <c r="AB36" s="393"/>
    </row>
    <row r="37" spans="1:28" ht="15" customHeight="1" x14ac:dyDescent="0.25">
      <c r="A37" s="627"/>
      <c r="B37" s="627"/>
      <c r="C37" s="627"/>
      <c r="D37" s="627"/>
      <c r="E37" s="627"/>
      <c r="F37" s="714"/>
      <c r="G37" s="714"/>
      <c r="H37" s="714"/>
      <c r="I37" s="714"/>
      <c r="J37" s="714"/>
      <c r="K37" s="714"/>
      <c r="L37" s="714"/>
      <c r="M37" s="714"/>
      <c r="N37" s="714"/>
      <c r="O37" s="714"/>
      <c r="P37" s="714"/>
      <c r="Q37" s="714"/>
      <c r="R37" s="714"/>
      <c r="S37" s="714"/>
      <c r="T37" s="711"/>
      <c r="U37" s="711"/>
      <c r="V37" s="711"/>
      <c r="W37" s="711"/>
      <c r="X37" s="711"/>
      <c r="Y37" s="711"/>
      <c r="Z37" s="711"/>
      <c r="AA37" s="711"/>
      <c r="AB37" s="711"/>
    </row>
    <row r="38" spans="1:28" ht="15" customHeight="1" x14ac:dyDescent="0.25">
      <c r="A38" s="627"/>
      <c r="B38" s="627"/>
      <c r="C38" s="627"/>
      <c r="D38" s="627"/>
      <c r="E38" s="627"/>
      <c r="F38" s="714"/>
      <c r="G38" s="714"/>
      <c r="H38" s="714"/>
      <c r="I38" s="714"/>
      <c r="J38" s="714"/>
      <c r="K38" s="714"/>
      <c r="L38" s="714"/>
      <c r="M38" s="714"/>
      <c r="N38" s="714"/>
      <c r="O38" s="714"/>
      <c r="P38" s="714"/>
      <c r="Q38" s="714"/>
      <c r="R38" s="714"/>
      <c r="S38" s="714"/>
      <c r="T38" s="711"/>
      <c r="U38" s="711"/>
      <c r="V38" s="711"/>
      <c r="W38" s="711"/>
      <c r="X38" s="711"/>
      <c r="Y38" s="711"/>
      <c r="Z38" s="711"/>
      <c r="AA38" s="711"/>
      <c r="AB38" s="711"/>
    </row>
    <row r="39" spans="1:28" ht="15" customHeight="1" x14ac:dyDescent="0.25">
      <c r="A39" s="627"/>
      <c r="B39" s="627"/>
      <c r="C39" s="627"/>
      <c r="D39" s="627"/>
      <c r="E39" s="627"/>
      <c r="F39" s="714"/>
      <c r="G39" s="714"/>
      <c r="H39" s="714"/>
      <c r="I39" s="714"/>
      <c r="J39" s="714"/>
      <c r="K39" s="714"/>
      <c r="L39" s="714"/>
      <c r="M39" s="714"/>
      <c r="N39" s="714"/>
      <c r="O39" s="714"/>
      <c r="P39" s="714"/>
      <c r="Q39" s="714"/>
      <c r="R39" s="714"/>
      <c r="S39" s="714"/>
      <c r="T39" s="711"/>
      <c r="U39" s="711"/>
      <c r="V39" s="711"/>
      <c r="W39" s="711"/>
      <c r="X39" s="711"/>
      <c r="Y39" s="711"/>
      <c r="Z39" s="711"/>
      <c r="AA39" s="711"/>
      <c r="AB39" s="711"/>
    </row>
    <row r="40" spans="1:28" ht="15" customHeight="1" x14ac:dyDescent="0.25">
      <c r="A40" s="627"/>
      <c r="B40" s="627"/>
      <c r="C40" s="627"/>
      <c r="D40" s="627"/>
      <c r="E40" s="627"/>
      <c r="F40" s="714"/>
      <c r="G40" s="714"/>
      <c r="H40" s="714"/>
      <c r="I40" s="714"/>
      <c r="J40" s="714"/>
      <c r="K40" s="714"/>
      <c r="L40" s="714"/>
      <c r="M40" s="714"/>
      <c r="N40" s="714"/>
      <c r="O40" s="714"/>
      <c r="P40" s="714"/>
      <c r="Q40" s="714"/>
      <c r="R40" s="714"/>
      <c r="S40" s="714"/>
      <c r="T40" s="711"/>
      <c r="U40" s="711"/>
      <c r="V40" s="711"/>
      <c r="W40" s="711"/>
      <c r="X40" s="711"/>
      <c r="Y40" s="711"/>
      <c r="Z40" s="711"/>
      <c r="AA40" s="711"/>
      <c r="AB40" s="711"/>
    </row>
    <row r="41" spans="1:28" ht="15" customHeight="1" x14ac:dyDescent="0.25">
      <c r="A41" s="627"/>
      <c r="B41" s="627"/>
      <c r="C41" s="627"/>
      <c r="D41" s="627"/>
      <c r="E41" s="627"/>
      <c r="F41" s="714"/>
      <c r="G41" s="714"/>
      <c r="H41" s="714"/>
      <c r="I41" s="714"/>
      <c r="J41" s="714"/>
      <c r="K41" s="714"/>
      <c r="L41" s="714"/>
      <c r="M41" s="714"/>
      <c r="N41" s="714"/>
      <c r="O41" s="714"/>
      <c r="P41" s="714"/>
      <c r="Q41" s="714"/>
      <c r="R41" s="714"/>
      <c r="S41" s="714"/>
      <c r="T41" s="711"/>
      <c r="U41" s="711"/>
      <c r="V41" s="711"/>
      <c r="W41" s="711"/>
      <c r="X41" s="711"/>
      <c r="Y41" s="711"/>
      <c r="Z41" s="711"/>
      <c r="AA41" s="711"/>
      <c r="AB41" s="711"/>
    </row>
    <row r="42" spans="1:28" ht="15" customHeight="1" x14ac:dyDescent="0.25">
      <c r="A42" s="627"/>
      <c r="B42" s="627"/>
      <c r="C42" s="627"/>
      <c r="D42" s="627"/>
      <c r="E42" s="627"/>
      <c r="F42" s="712" t="s">
        <v>432</v>
      </c>
      <c r="G42" s="712"/>
      <c r="H42" s="712"/>
      <c r="I42" s="712"/>
      <c r="J42" s="712"/>
      <c r="K42" s="712"/>
      <c r="L42" s="555" t="s">
        <v>433</v>
      </c>
      <c r="M42" s="555"/>
      <c r="N42" s="555"/>
      <c r="O42" s="555"/>
      <c r="P42" s="555"/>
      <c r="Q42" s="555"/>
      <c r="R42" s="555"/>
      <c r="S42" s="555"/>
      <c r="T42" s="555" t="s">
        <v>434</v>
      </c>
      <c r="U42" s="555"/>
      <c r="V42" s="555"/>
      <c r="W42" s="555"/>
      <c r="X42" s="555"/>
      <c r="Y42" s="555"/>
      <c r="Z42" s="555"/>
      <c r="AA42" s="555"/>
      <c r="AB42" s="555"/>
    </row>
    <row r="43" spans="1:28" ht="15" customHeight="1" x14ac:dyDescent="0.25">
      <c r="A43" s="627"/>
      <c r="B43" s="627"/>
      <c r="C43" s="627"/>
      <c r="D43" s="627"/>
      <c r="E43" s="627"/>
      <c r="F43" s="712"/>
      <c r="G43" s="712"/>
      <c r="H43" s="712"/>
      <c r="I43" s="712"/>
      <c r="J43" s="712"/>
      <c r="K43" s="712"/>
      <c r="L43" s="555"/>
      <c r="M43" s="555"/>
      <c r="N43" s="555"/>
      <c r="O43" s="555"/>
      <c r="P43" s="555"/>
      <c r="Q43" s="555"/>
      <c r="R43" s="555"/>
      <c r="S43" s="555"/>
      <c r="T43" s="555"/>
      <c r="U43" s="555"/>
      <c r="V43" s="555"/>
      <c r="W43" s="555"/>
      <c r="X43" s="555"/>
      <c r="Y43" s="555"/>
      <c r="Z43" s="555"/>
      <c r="AA43" s="555"/>
      <c r="AB43" s="555"/>
    </row>
    <row r="44" spans="1:28" ht="15" customHeight="1" x14ac:dyDescent="0.25">
      <c r="A44" s="627"/>
      <c r="B44" s="627"/>
      <c r="C44" s="627"/>
      <c r="D44" s="627"/>
      <c r="E44" s="627"/>
      <c r="F44" s="712"/>
      <c r="G44" s="712"/>
      <c r="H44" s="712"/>
      <c r="I44" s="712"/>
      <c r="J44" s="712"/>
      <c r="K44" s="712"/>
      <c r="L44" s="555"/>
      <c r="M44" s="555"/>
      <c r="N44" s="555"/>
      <c r="O44" s="555"/>
      <c r="P44" s="555"/>
      <c r="Q44" s="555"/>
      <c r="R44" s="555"/>
      <c r="S44" s="555"/>
      <c r="T44" s="555"/>
      <c r="U44" s="555"/>
      <c r="V44" s="555"/>
      <c r="W44" s="555"/>
      <c r="X44" s="555"/>
      <c r="Y44" s="555"/>
      <c r="Z44" s="555"/>
      <c r="AA44" s="555"/>
      <c r="AB44" s="555"/>
    </row>
    <row r="45" spans="1:28" ht="15" customHeight="1" x14ac:dyDescent="0.25">
      <c r="A45" s="627"/>
      <c r="B45" s="627"/>
      <c r="C45" s="627"/>
      <c r="D45" s="627"/>
      <c r="E45" s="627"/>
      <c r="F45" s="712"/>
      <c r="G45" s="712"/>
      <c r="H45" s="712"/>
      <c r="I45" s="712"/>
      <c r="J45" s="712"/>
      <c r="K45" s="712"/>
      <c r="L45" s="555"/>
      <c r="M45" s="555"/>
      <c r="N45" s="555"/>
      <c r="O45" s="555"/>
      <c r="P45" s="555"/>
      <c r="Q45" s="555"/>
      <c r="R45" s="555"/>
      <c r="S45" s="555"/>
      <c r="T45" s="555"/>
      <c r="U45" s="555"/>
      <c r="V45" s="555"/>
      <c r="W45" s="555"/>
      <c r="X45" s="555"/>
      <c r="Y45" s="555"/>
      <c r="Z45" s="555"/>
      <c r="AA45" s="555"/>
      <c r="AB45" s="555"/>
    </row>
  </sheetData>
  <mergeCells count="134">
    <mergeCell ref="L42:S45"/>
    <mergeCell ref="T36:AB41"/>
    <mergeCell ref="T42:AB45"/>
    <mergeCell ref="A36:E45"/>
    <mergeCell ref="F42:K45"/>
    <mergeCell ref="F36:K41"/>
    <mergeCell ref="L36:S41"/>
    <mergeCell ref="B35:E35"/>
    <mergeCell ref="F35:K35"/>
    <mergeCell ref="L35:N35"/>
    <mergeCell ref="P35:S35"/>
    <mergeCell ref="T35:Y35"/>
    <mergeCell ref="Z35:AB35"/>
    <mergeCell ref="B34:E34"/>
    <mergeCell ref="F34:K34"/>
    <mergeCell ref="L34:N34"/>
    <mergeCell ref="P34:S34"/>
    <mergeCell ref="T34:Y34"/>
    <mergeCell ref="Z34:AB34"/>
    <mergeCell ref="B33:E33"/>
    <mergeCell ref="F33:K33"/>
    <mergeCell ref="L33:N33"/>
    <mergeCell ref="P33:S33"/>
    <mergeCell ref="T33:Y33"/>
    <mergeCell ref="Z33:AB33"/>
    <mergeCell ref="B32:E32"/>
    <mergeCell ref="F32:K32"/>
    <mergeCell ref="L32:N32"/>
    <mergeCell ref="P32:S32"/>
    <mergeCell ref="T32:Y32"/>
    <mergeCell ref="Z32:AB32"/>
    <mergeCell ref="B31:E31"/>
    <mergeCell ref="F31:K31"/>
    <mergeCell ref="L31:N31"/>
    <mergeCell ref="P31:S31"/>
    <mergeCell ref="T31:Y31"/>
    <mergeCell ref="Z31:AB31"/>
    <mergeCell ref="B30:E30"/>
    <mergeCell ref="F30:K30"/>
    <mergeCell ref="L30:N30"/>
    <mergeCell ref="P30:S30"/>
    <mergeCell ref="T30:Y30"/>
    <mergeCell ref="Z30:AB30"/>
    <mergeCell ref="B29:E29"/>
    <mergeCell ref="F29:K29"/>
    <mergeCell ref="L29:N29"/>
    <mergeCell ref="P29:S29"/>
    <mergeCell ref="T29:Y29"/>
    <mergeCell ref="Z29:AB29"/>
    <mergeCell ref="B28:E28"/>
    <mergeCell ref="F28:K28"/>
    <mergeCell ref="L28:N28"/>
    <mergeCell ref="P28:S28"/>
    <mergeCell ref="T28:Y28"/>
    <mergeCell ref="Z28:AB28"/>
    <mergeCell ref="B27:E27"/>
    <mergeCell ref="F27:K27"/>
    <mergeCell ref="L27:N27"/>
    <mergeCell ref="P27:S27"/>
    <mergeCell ref="T27:Y27"/>
    <mergeCell ref="Z27:AB27"/>
    <mergeCell ref="B26:E26"/>
    <mergeCell ref="F26:K26"/>
    <mergeCell ref="L26:N26"/>
    <mergeCell ref="P26:S26"/>
    <mergeCell ref="T26:Y26"/>
    <mergeCell ref="Z26:AB26"/>
    <mergeCell ref="B25:E25"/>
    <mergeCell ref="F25:K25"/>
    <mergeCell ref="L25:N25"/>
    <mergeCell ref="P25:S25"/>
    <mergeCell ref="T25:Y25"/>
    <mergeCell ref="Z25:AB25"/>
    <mergeCell ref="T19:Y19"/>
    <mergeCell ref="B24:E24"/>
    <mergeCell ref="F24:K24"/>
    <mergeCell ref="L24:N24"/>
    <mergeCell ref="P24:S24"/>
    <mergeCell ref="T24:Y24"/>
    <mergeCell ref="Z24:AB24"/>
    <mergeCell ref="B23:E23"/>
    <mergeCell ref="F23:K23"/>
    <mergeCell ref="L23:N23"/>
    <mergeCell ref="P23:S23"/>
    <mergeCell ref="T23:Y23"/>
    <mergeCell ref="Z23:AB23"/>
    <mergeCell ref="B18:E18"/>
    <mergeCell ref="L18:N18"/>
    <mergeCell ref="B22:E22"/>
    <mergeCell ref="F22:K22"/>
    <mergeCell ref="L22:N22"/>
    <mergeCell ref="P22:S22"/>
    <mergeCell ref="T22:Y22"/>
    <mergeCell ref="Z22:AB22"/>
    <mergeCell ref="B21:E21"/>
    <mergeCell ref="F21:K21"/>
    <mergeCell ref="L21:N21"/>
    <mergeCell ref="P21:S21"/>
    <mergeCell ref="T21:Y21"/>
    <mergeCell ref="Z21:AB21"/>
    <mergeCell ref="B20:E20"/>
    <mergeCell ref="F20:K20"/>
    <mergeCell ref="L20:N20"/>
    <mergeCell ref="P20:S20"/>
    <mergeCell ref="T20:Y20"/>
    <mergeCell ref="Z20:AB20"/>
    <mergeCell ref="B19:E19"/>
    <mergeCell ref="F19:K19"/>
    <mergeCell ref="L19:N19"/>
    <mergeCell ref="P19:S19"/>
    <mergeCell ref="F18:K18"/>
    <mergeCell ref="Z19:AB19"/>
    <mergeCell ref="Z1:Z5"/>
    <mergeCell ref="P18:S18"/>
    <mergeCell ref="T18:Y18"/>
    <mergeCell ref="Z18:AB18"/>
    <mergeCell ref="A10:AB12"/>
    <mergeCell ref="A13:A17"/>
    <mergeCell ref="B13:E17"/>
    <mergeCell ref="F13:K17"/>
    <mergeCell ref="L13:N17"/>
    <mergeCell ref="O13:O17"/>
    <mergeCell ref="P13:S17"/>
    <mergeCell ref="T13:Y17"/>
    <mergeCell ref="Z13:AB17"/>
    <mergeCell ref="X1:X5"/>
    <mergeCell ref="Y1:Y5"/>
    <mergeCell ref="AA1:AA5"/>
    <mergeCell ref="AB1:AB5"/>
    <mergeCell ref="A1:F5"/>
    <mergeCell ref="G1:T5"/>
    <mergeCell ref="U1:W5"/>
    <mergeCell ref="A6:H9"/>
    <mergeCell ref="I6:AB9"/>
  </mergeCells>
  <pageMargins left="0.7" right="0.7" top="0.75" bottom="0.75" header="0.3" footer="0.3"/>
  <pageSetup paperSize="9" scale="78"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Z285"/>
  <sheetViews>
    <sheetView tabSelected="1" view="pageBreakPreview" zoomScaleNormal="100" zoomScaleSheetLayoutView="100" zoomScalePageLayoutView="85" workbookViewId="0">
      <selection activeCell="K22" sqref="K22:Z23"/>
    </sheetView>
  </sheetViews>
  <sheetFormatPr defaultColWidth="3.7109375" defaultRowHeight="15" customHeight="1" x14ac:dyDescent="0.25"/>
  <cols>
    <col min="1" max="1" width="3.7109375" style="1" customWidth="1"/>
    <col min="2" max="5" width="3.7109375" style="1"/>
    <col min="6" max="6" width="6" style="1" customWidth="1"/>
    <col min="7" max="10" width="3.7109375" style="1"/>
    <col min="11" max="11" width="3.7109375" style="1" customWidth="1"/>
    <col min="12" max="12" width="3.7109375" style="2"/>
    <col min="13" max="13" width="4.42578125" style="2" customWidth="1"/>
    <col min="14" max="14" width="3.7109375" style="1" customWidth="1"/>
    <col min="15" max="18" width="3.7109375" style="1"/>
    <col min="19" max="19" width="5.5703125" style="1" customWidth="1"/>
    <col min="20" max="23" width="3.7109375" style="1"/>
    <col min="24" max="24" width="4.28515625" style="1" customWidth="1"/>
    <col min="25" max="25" width="3.7109375" style="1"/>
    <col min="26" max="26" width="4.42578125" style="1" customWidth="1"/>
    <col min="27" max="16384" width="3.7109375" style="1"/>
  </cols>
  <sheetData>
    <row r="1" spans="1:26" ht="15" customHeight="1" x14ac:dyDescent="0.25">
      <c r="A1" s="15"/>
      <c r="B1" s="65"/>
      <c r="C1" s="65"/>
      <c r="D1" s="65"/>
      <c r="E1" s="90" t="s">
        <v>58</v>
      </c>
      <c r="F1" s="90"/>
      <c r="G1" s="90"/>
      <c r="H1" s="741" t="s">
        <v>248</v>
      </c>
      <c r="I1" s="741"/>
      <c r="J1" s="741"/>
      <c r="K1" s="741"/>
      <c r="L1" s="741"/>
      <c r="M1" s="741"/>
      <c r="N1" s="741"/>
      <c r="O1" s="741"/>
      <c r="P1" s="741"/>
      <c r="Q1" s="741"/>
      <c r="R1" s="741"/>
      <c r="S1" s="741"/>
      <c r="T1" s="741"/>
      <c r="U1" s="744"/>
      <c r="V1" s="744"/>
      <c r="W1" s="744"/>
      <c r="X1" s="744"/>
      <c r="Y1" s="744"/>
      <c r="Z1" s="745"/>
    </row>
    <row r="2" spans="1:26" ht="15" customHeight="1" x14ac:dyDescent="0.25">
      <c r="A2" s="16"/>
      <c r="B2" s="73"/>
      <c r="C2" s="73"/>
      <c r="D2" s="73"/>
      <c r="E2" s="91"/>
      <c r="F2" s="91"/>
      <c r="G2" s="91"/>
      <c r="H2" s="742"/>
      <c r="I2" s="742"/>
      <c r="J2" s="742"/>
      <c r="K2" s="742"/>
      <c r="L2" s="742"/>
      <c r="M2" s="742"/>
      <c r="N2" s="742"/>
      <c r="O2" s="742"/>
      <c r="P2" s="742"/>
      <c r="Q2" s="742"/>
      <c r="R2" s="742"/>
      <c r="S2" s="742"/>
      <c r="T2" s="742"/>
      <c r="U2" s="746"/>
      <c r="V2" s="746"/>
      <c r="W2" s="746"/>
      <c r="X2" s="746"/>
      <c r="Y2" s="746"/>
      <c r="Z2" s="747"/>
    </row>
    <row r="3" spans="1:26" ht="15" customHeight="1" x14ac:dyDescent="0.25">
      <c r="A3" s="17"/>
      <c r="B3" s="66"/>
      <c r="C3" s="66"/>
      <c r="D3" s="66"/>
      <c r="E3" s="92"/>
      <c r="F3" s="92"/>
      <c r="G3" s="92"/>
      <c r="H3" s="743"/>
      <c r="I3" s="743"/>
      <c r="J3" s="743"/>
      <c r="K3" s="743"/>
      <c r="L3" s="743"/>
      <c r="M3" s="743"/>
      <c r="N3" s="743"/>
      <c r="O3" s="743"/>
      <c r="P3" s="743"/>
      <c r="Q3" s="743"/>
      <c r="R3" s="743"/>
      <c r="S3" s="743"/>
      <c r="T3" s="743"/>
      <c r="U3" s="748"/>
      <c r="V3" s="748"/>
      <c r="W3" s="748"/>
      <c r="X3" s="748"/>
      <c r="Y3" s="748"/>
      <c r="Z3" s="749"/>
    </row>
    <row r="4" spans="1:26" ht="15" customHeight="1" x14ac:dyDescent="0.25">
      <c r="A4" s="435" t="s">
        <v>249</v>
      </c>
      <c r="B4" s="67"/>
      <c r="C4" s="67"/>
      <c r="D4" s="67"/>
      <c r="E4" s="67"/>
      <c r="F4" s="756"/>
      <c r="G4" s="756"/>
      <c r="H4" s="756"/>
      <c r="I4" s="750" t="s">
        <v>163</v>
      </c>
      <c r="J4" s="76"/>
      <c r="K4" s="76"/>
      <c r="L4" s="751"/>
      <c r="M4" s="755">
        <f ca="1">'Наряд на РПО'!E8</f>
        <v>46316</v>
      </c>
      <c r="N4" s="755"/>
      <c r="O4" s="755"/>
      <c r="P4" s="755"/>
      <c r="Q4" s="105" t="s">
        <v>250</v>
      </c>
      <c r="R4" s="105"/>
      <c r="S4" s="105"/>
      <c r="T4" s="105"/>
      <c r="U4" s="105"/>
      <c r="V4" s="105"/>
      <c r="W4" s="569"/>
      <c r="X4" s="569"/>
      <c r="Y4" s="569"/>
      <c r="Z4" s="569"/>
    </row>
    <row r="5" spans="1:26" ht="15" customHeight="1" x14ac:dyDescent="0.25">
      <c r="A5" s="436"/>
      <c r="B5" s="69"/>
      <c r="C5" s="69"/>
      <c r="D5" s="69"/>
      <c r="E5" s="69"/>
      <c r="F5" s="756"/>
      <c r="G5" s="756"/>
      <c r="H5" s="756"/>
      <c r="I5" s="752"/>
      <c r="J5" s="753"/>
      <c r="K5" s="753"/>
      <c r="L5" s="754"/>
      <c r="M5" s="755"/>
      <c r="N5" s="755"/>
      <c r="O5" s="755"/>
      <c r="P5" s="755"/>
      <c r="Q5" s="105"/>
      <c r="R5" s="105"/>
      <c r="S5" s="105"/>
      <c r="T5" s="105"/>
      <c r="U5" s="105"/>
      <c r="V5" s="105"/>
      <c r="W5" s="569"/>
      <c r="X5" s="569"/>
      <c r="Y5" s="569"/>
      <c r="Z5" s="569"/>
    </row>
    <row r="6" spans="1:26" ht="15" customHeight="1" x14ac:dyDescent="0.25">
      <c r="A6" s="435" t="s">
        <v>251</v>
      </c>
      <c r="B6" s="67"/>
      <c r="C6" s="67"/>
      <c r="D6" s="67"/>
      <c r="E6" s="67"/>
      <c r="F6" s="67"/>
      <c r="G6" s="67"/>
      <c r="H6" s="68"/>
      <c r="I6" s="765">
        <f ca="1">'Наряд на РПО'!E8</f>
        <v>46316</v>
      </c>
      <c r="J6" s="766"/>
      <c r="K6" s="766"/>
      <c r="L6" s="761">
        <f>'Наряд на РПО'!N8</f>
        <v>0.29166666666666669</v>
      </c>
      <c r="M6" s="762"/>
      <c r="N6" s="750" t="s">
        <v>252</v>
      </c>
      <c r="O6" s="76"/>
      <c r="P6" s="76"/>
      <c r="Q6" s="76"/>
      <c r="R6" s="76"/>
      <c r="S6" s="76"/>
      <c r="T6" s="76"/>
      <c r="U6" s="76"/>
      <c r="V6" s="751"/>
      <c r="W6" s="757">
        <f ca="1">'Наряд на РПО'!E8</f>
        <v>46316</v>
      </c>
      <c r="X6" s="758"/>
      <c r="Y6" s="761">
        <f>'Наряд на РПО'!N10</f>
        <v>0.70833333333333337</v>
      </c>
      <c r="Z6" s="762"/>
    </row>
    <row r="7" spans="1:26" ht="15" customHeight="1" x14ac:dyDescent="0.25">
      <c r="A7" s="436"/>
      <c r="B7" s="69"/>
      <c r="C7" s="69"/>
      <c r="D7" s="69"/>
      <c r="E7" s="69"/>
      <c r="F7" s="69"/>
      <c r="G7" s="69"/>
      <c r="H7" s="70"/>
      <c r="I7" s="767"/>
      <c r="J7" s="768"/>
      <c r="K7" s="768"/>
      <c r="L7" s="763"/>
      <c r="M7" s="764"/>
      <c r="N7" s="752"/>
      <c r="O7" s="753"/>
      <c r="P7" s="753"/>
      <c r="Q7" s="753"/>
      <c r="R7" s="753"/>
      <c r="S7" s="753"/>
      <c r="T7" s="753"/>
      <c r="U7" s="753"/>
      <c r="V7" s="754"/>
      <c r="W7" s="759"/>
      <c r="X7" s="760"/>
      <c r="Y7" s="763"/>
      <c r="Z7" s="764"/>
    </row>
    <row r="8" spans="1:26" ht="15" customHeight="1" x14ac:dyDescent="0.25">
      <c r="A8" s="435" t="s">
        <v>253</v>
      </c>
      <c r="B8" s="67"/>
      <c r="C8" s="67"/>
      <c r="D8" s="67"/>
      <c r="E8" s="67"/>
      <c r="F8" s="68"/>
      <c r="G8" s="96" t="str">
        <f>'Наряд на РПО'!K213</f>
        <v>Alferov A.V.</v>
      </c>
      <c r="H8" s="90"/>
      <c r="I8" s="90"/>
      <c r="J8" s="90"/>
      <c r="K8" s="90"/>
      <c r="L8" s="90"/>
      <c r="M8" s="108" t="s">
        <v>441</v>
      </c>
      <c r="N8" s="109"/>
      <c r="O8" s="110"/>
      <c r="P8" s="96" t="s">
        <v>83</v>
      </c>
      <c r="Q8" s="90"/>
      <c r="R8" s="90"/>
      <c r="S8" s="389"/>
      <c r="T8" s="769" t="str">
        <f>'Наряд на РПО'!D213</f>
        <v>Temporary the head of the site</v>
      </c>
      <c r="U8" s="770"/>
      <c r="V8" s="770"/>
      <c r="W8" s="770"/>
      <c r="X8" s="770"/>
      <c r="Y8" s="770"/>
      <c r="Z8" s="771"/>
    </row>
    <row r="9" spans="1:26" ht="15" customHeight="1" x14ac:dyDescent="0.25">
      <c r="A9" s="436"/>
      <c r="B9" s="69"/>
      <c r="C9" s="69"/>
      <c r="D9" s="69"/>
      <c r="E9" s="69"/>
      <c r="F9" s="70"/>
      <c r="G9" s="327"/>
      <c r="H9" s="92"/>
      <c r="I9" s="92"/>
      <c r="J9" s="92"/>
      <c r="K9" s="92"/>
      <c r="L9" s="92"/>
      <c r="M9" s="111"/>
      <c r="N9" s="112"/>
      <c r="O9" s="113"/>
      <c r="P9" s="327"/>
      <c r="Q9" s="92"/>
      <c r="R9" s="92"/>
      <c r="S9" s="391"/>
      <c r="T9" s="772"/>
      <c r="U9" s="773"/>
      <c r="V9" s="773"/>
      <c r="W9" s="773"/>
      <c r="X9" s="773"/>
      <c r="Y9" s="773"/>
      <c r="Z9" s="774"/>
    </row>
    <row r="10" spans="1:26" ht="15" customHeight="1" x14ac:dyDescent="0.25">
      <c r="A10" s="435" t="s">
        <v>175</v>
      </c>
      <c r="B10" s="67"/>
      <c r="C10" s="67"/>
      <c r="D10" s="67"/>
      <c r="E10" s="67"/>
      <c r="F10" s="68"/>
      <c r="G10" s="775" t="s">
        <v>254</v>
      </c>
      <c r="H10" s="776"/>
      <c r="I10" s="776"/>
      <c r="J10" s="776"/>
      <c r="K10" s="776"/>
      <c r="L10" s="776"/>
      <c r="M10" s="776"/>
      <c r="N10" s="776"/>
      <c r="O10" s="776"/>
      <c r="P10" s="776"/>
      <c r="Q10" s="776"/>
      <c r="R10" s="776"/>
      <c r="S10" s="776"/>
      <c r="T10" s="776"/>
      <c r="U10" s="776"/>
      <c r="V10" s="776"/>
      <c r="W10" s="776"/>
      <c r="X10" s="776"/>
      <c r="Y10" s="776"/>
      <c r="Z10" s="777"/>
    </row>
    <row r="11" spans="1:26" ht="9.75" customHeight="1" x14ac:dyDescent="0.25">
      <c r="A11" s="436"/>
      <c r="B11" s="69"/>
      <c r="C11" s="69"/>
      <c r="D11" s="69"/>
      <c r="E11" s="69"/>
      <c r="F11" s="70"/>
      <c r="G11" s="778"/>
      <c r="H11" s="779"/>
      <c r="I11" s="779"/>
      <c r="J11" s="779"/>
      <c r="K11" s="779"/>
      <c r="L11" s="779"/>
      <c r="M11" s="779"/>
      <c r="N11" s="779"/>
      <c r="O11" s="779"/>
      <c r="P11" s="779"/>
      <c r="Q11" s="779"/>
      <c r="R11" s="779"/>
      <c r="S11" s="779"/>
      <c r="T11" s="779"/>
      <c r="U11" s="779"/>
      <c r="V11" s="779"/>
      <c r="W11" s="779"/>
      <c r="X11" s="779"/>
      <c r="Y11" s="779"/>
      <c r="Z11" s="780"/>
    </row>
    <row r="12" spans="1:26" ht="15" customHeight="1" x14ac:dyDescent="0.25">
      <c r="A12" s="435" t="s">
        <v>174</v>
      </c>
      <c r="B12" s="67"/>
      <c r="C12" s="67"/>
      <c r="D12" s="67"/>
      <c r="E12" s="67"/>
      <c r="F12" s="68"/>
      <c r="G12" s="814" t="str">
        <f>'Наряд на РПО'!H20</f>
        <v>10UJA from elev. -0.100/ +6.800</v>
      </c>
      <c r="H12" s="815"/>
      <c r="I12" s="815"/>
      <c r="J12" s="815"/>
      <c r="K12" s="815"/>
      <c r="L12" s="815"/>
      <c r="M12" s="815"/>
      <c r="N12" s="815"/>
      <c r="O12" s="815"/>
      <c r="P12" s="815"/>
      <c r="Q12" s="815"/>
      <c r="R12" s="815"/>
      <c r="S12" s="815"/>
      <c r="T12" s="815"/>
      <c r="U12" s="815"/>
      <c r="V12" s="815"/>
      <c r="W12" s="815"/>
      <c r="X12" s="815"/>
      <c r="Y12" s="815"/>
      <c r="Z12" s="816"/>
    </row>
    <row r="13" spans="1:26" ht="15" customHeight="1" x14ac:dyDescent="0.25">
      <c r="A13" s="436"/>
      <c r="B13" s="69"/>
      <c r="C13" s="69"/>
      <c r="D13" s="69"/>
      <c r="E13" s="69"/>
      <c r="F13" s="70"/>
      <c r="G13" s="817"/>
      <c r="H13" s="818"/>
      <c r="I13" s="818"/>
      <c r="J13" s="818"/>
      <c r="K13" s="818"/>
      <c r="L13" s="818"/>
      <c r="M13" s="818"/>
      <c r="N13" s="818"/>
      <c r="O13" s="818"/>
      <c r="P13" s="818"/>
      <c r="Q13" s="818"/>
      <c r="R13" s="818"/>
      <c r="S13" s="818"/>
      <c r="T13" s="818"/>
      <c r="U13" s="818"/>
      <c r="V13" s="818"/>
      <c r="W13" s="818"/>
      <c r="X13" s="818"/>
      <c r="Y13" s="818"/>
      <c r="Z13" s="819"/>
    </row>
    <row r="14" spans="1:26" ht="15" customHeight="1" x14ac:dyDescent="0.25">
      <c r="A14" s="435" t="s">
        <v>255</v>
      </c>
      <c r="B14" s="67"/>
      <c r="C14" s="67"/>
      <c r="D14" s="67"/>
      <c r="E14" s="67"/>
      <c r="F14" s="67"/>
      <c r="G14" s="67"/>
      <c r="H14" s="67"/>
      <c r="I14" s="67"/>
      <c r="J14" s="67"/>
      <c r="K14" s="67"/>
      <c r="L14" s="67"/>
      <c r="M14" s="67"/>
      <c r="N14" s="68"/>
      <c r="O14" s="96" t="str">
        <f>'Наряд на РПО'!I12</f>
        <v>Pavlov V.E.</v>
      </c>
      <c r="P14" s="90"/>
      <c r="Q14" s="90"/>
      <c r="R14" s="721" t="s">
        <v>440</v>
      </c>
      <c r="S14" s="722"/>
      <c r="T14" s="61" t="s">
        <v>83</v>
      </c>
      <c r="U14" s="61"/>
      <c r="V14" s="61"/>
      <c r="W14" s="230" t="str">
        <f>'Наряд на РПО'!V12</f>
        <v>Foreman</v>
      </c>
      <c r="X14" s="230"/>
      <c r="Y14" s="230"/>
      <c r="Z14" s="230"/>
    </row>
    <row r="15" spans="1:26" ht="15" customHeight="1" x14ac:dyDescent="0.25">
      <c r="A15" s="436"/>
      <c r="B15" s="69"/>
      <c r="C15" s="69"/>
      <c r="D15" s="69"/>
      <c r="E15" s="69"/>
      <c r="F15" s="69"/>
      <c r="G15" s="69"/>
      <c r="H15" s="69"/>
      <c r="I15" s="69"/>
      <c r="J15" s="69"/>
      <c r="K15" s="69"/>
      <c r="L15" s="69"/>
      <c r="M15" s="69"/>
      <c r="N15" s="70"/>
      <c r="O15" s="327"/>
      <c r="P15" s="92"/>
      <c r="Q15" s="92"/>
      <c r="R15" s="723"/>
      <c r="S15" s="724"/>
      <c r="T15" s="61"/>
      <c r="U15" s="61"/>
      <c r="V15" s="61"/>
      <c r="W15" s="230"/>
      <c r="X15" s="230"/>
      <c r="Y15" s="230"/>
      <c r="Z15" s="230"/>
    </row>
    <row r="16" spans="1:26" ht="15" customHeight="1" x14ac:dyDescent="0.25">
      <c r="A16" s="435" t="s">
        <v>257</v>
      </c>
      <c r="B16" s="67"/>
      <c r="C16" s="67"/>
      <c r="D16" s="67"/>
      <c r="E16" s="67"/>
      <c r="F16" s="67"/>
      <c r="G16" s="67"/>
      <c r="H16" s="67"/>
      <c r="I16" s="67"/>
      <c r="J16" s="67"/>
      <c r="K16" s="67"/>
      <c r="L16" s="67"/>
      <c r="M16" s="67"/>
      <c r="N16" s="68"/>
      <c r="O16" s="96"/>
      <c r="P16" s="90"/>
      <c r="Q16" s="90"/>
      <c r="R16" s="721" t="s">
        <v>440</v>
      </c>
      <c r="S16" s="722"/>
      <c r="T16" s="61" t="s">
        <v>83</v>
      </c>
      <c r="U16" s="61"/>
      <c r="V16" s="61"/>
      <c r="W16" s="230"/>
      <c r="X16" s="230"/>
      <c r="Y16" s="230"/>
      <c r="Z16" s="230"/>
    </row>
    <row r="17" spans="1:26" ht="15" customHeight="1" x14ac:dyDescent="0.25">
      <c r="A17" s="436"/>
      <c r="B17" s="69"/>
      <c r="C17" s="69"/>
      <c r="D17" s="69"/>
      <c r="E17" s="69"/>
      <c r="F17" s="69"/>
      <c r="G17" s="69"/>
      <c r="H17" s="69"/>
      <c r="I17" s="69"/>
      <c r="J17" s="69"/>
      <c r="K17" s="69"/>
      <c r="L17" s="69"/>
      <c r="M17" s="69"/>
      <c r="N17" s="70"/>
      <c r="O17" s="327"/>
      <c r="P17" s="92"/>
      <c r="Q17" s="92"/>
      <c r="R17" s="723"/>
      <c r="S17" s="724"/>
      <c r="T17" s="61"/>
      <c r="U17" s="61"/>
      <c r="V17" s="61"/>
      <c r="W17" s="230"/>
      <c r="X17" s="230"/>
      <c r="Y17" s="230"/>
      <c r="Z17" s="230"/>
    </row>
    <row r="18" spans="1:26" ht="15" customHeight="1" x14ac:dyDescent="0.25">
      <c r="A18" s="435" t="s">
        <v>258</v>
      </c>
      <c r="B18" s="67"/>
      <c r="C18" s="67"/>
      <c r="D18" s="67"/>
      <c r="E18" s="67"/>
      <c r="F18" s="67"/>
      <c r="G18" s="67"/>
      <c r="H18" s="68"/>
      <c r="I18" s="410" t="s">
        <v>259</v>
      </c>
      <c r="J18" s="411"/>
      <c r="K18" s="411"/>
      <c r="L18" s="411"/>
      <c r="M18" s="411"/>
      <c r="N18" s="411"/>
      <c r="O18" s="411"/>
      <c r="P18" s="412"/>
      <c r="Q18" s="96"/>
      <c r="R18" s="90"/>
      <c r="S18" s="90"/>
      <c r="T18" s="90"/>
      <c r="U18" s="389"/>
      <c r="V18" s="60" t="s">
        <v>70</v>
      </c>
      <c r="W18" s="60"/>
      <c r="X18" s="783">
        <f ca="1">'Наряд на РПО'!E8</f>
        <v>46316</v>
      </c>
      <c r="Y18" s="609"/>
      <c r="Z18" s="609"/>
    </row>
    <row r="19" spans="1:26" ht="15" customHeight="1" x14ac:dyDescent="0.25">
      <c r="A19" s="436"/>
      <c r="B19" s="69"/>
      <c r="C19" s="69"/>
      <c r="D19" s="69"/>
      <c r="E19" s="69"/>
      <c r="F19" s="69"/>
      <c r="G19" s="69"/>
      <c r="H19" s="70"/>
      <c r="I19" s="226"/>
      <c r="J19" s="227"/>
      <c r="K19" s="227"/>
      <c r="L19" s="227"/>
      <c r="M19" s="227"/>
      <c r="N19" s="227"/>
      <c r="O19" s="227"/>
      <c r="P19" s="413"/>
      <c r="Q19" s="327"/>
      <c r="R19" s="92"/>
      <c r="S19" s="92"/>
      <c r="T19" s="92"/>
      <c r="U19" s="391"/>
      <c r="V19" s="61"/>
      <c r="W19" s="61"/>
      <c r="X19" s="230"/>
      <c r="Y19" s="230"/>
      <c r="Z19" s="230"/>
    </row>
    <row r="20" spans="1:26" ht="15" customHeight="1" x14ac:dyDescent="0.25">
      <c r="A20" s="118" t="s">
        <v>260</v>
      </c>
      <c r="B20" s="116"/>
      <c r="C20" s="116"/>
      <c r="D20" s="116"/>
      <c r="E20" s="116"/>
      <c r="F20" s="116"/>
      <c r="G20" s="116"/>
      <c r="H20" s="116"/>
      <c r="I20" s="116"/>
      <c r="J20" s="116"/>
      <c r="K20" s="116"/>
      <c r="L20" s="116"/>
      <c r="M20" s="116"/>
      <c r="N20" s="116"/>
      <c r="O20" s="116"/>
      <c r="P20" s="116"/>
      <c r="Q20" s="116"/>
      <c r="R20" s="116"/>
      <c r="S20" s="116"/>
      <c r="T20" s="116"/>
      <c r="U20" s="116"/>
      <c r="V20" s="116"/>
      <c r="W20" s="116"/>
      <c r="X20" s="116"/>
      <c r="Y20" s="116"/>
      <c r="Z20" s="119"/>
    </row>
    <row r="21" spans="1:26" ht="15" customHeight="1" x14ac:dyDescent="0.25">
      <c r="A21" s="600"/>
      <c r="B21" s="601"/>
      <c r="C21" s="601"/>
      <c r="D21" s="601"/>
      <c r="E21" s="601"/>
      <c r="F21" s="601"/>
      <c r="G21" s="601"/>
      <c r="H21" s="601"/>
      <c r="I21" s="601"/>
      <c r="J21" s="601"/>
      <c r="K21" s="601"/>
      <c r="L21" s="601"/>
      <c r="M21" s="601"/>
      <c r="N21" s="601"/>
      <c r="O21" s="601"/>
      <c r="P21" s="601"/>
      <c r="Q21" s="601"/>
      <c r="R21" s="601"/>
      <c r="S21" s="601"/>
      <c r="T21" s="601"/>
      <c r="U21" s="601"/>
      <c r="V21" s="601"/>
      <c r="W21" s="601"/>
      <c r="X21" s="601"/>
      <c r="Y21" s="601"/>
      <c r="Z21" s="602"/>
    </row>
    <row r="22" spans="1:26" ht="15" customHeight="1" x14ac:dyDescent="0.25">
      <c r="A22" s="98" t="s">
        <v>261</v>
      </c>
      <c r="B22" s="99"/>
      <c r="C22" s="99"/>
      <c r="D22" s="99"/>
      <c r="E22" s="99"/>
      <c r="F22" s="99"/>
      <c r="G22" s="99"/>
      <c r="H22" s="99"/>
      <c r="I22" s="99"/>
      <c r="J22" s="124"/>
      <c r="K22" s="96" t="s">
        <v>462</v>
      </c>
      <c r="L22" s="90"/>
      <c r="M22" s="90"/>
      <c r="N22" s="90"/>
      <c r="O22" s="90"/>
      <c r="P22" s="90"/>
      <c r="Q22" s="90"/>
      <c r="R22" s="90"/>
      <c r="S22" s="90"/>
      <c r="T22" s="90"/>
      <c r="U22" s="90"/>
      <c r="V22" s="90"/>
      <c r="W22" s="90"/>
      <c r="X22" s="90"/>
      <c r="Y22" s="90"/>
      <c r="Z22" s="389"/>
    </row>
    <row r="23" spans="1:26" ht="15" customHeight="1" x14ac:dyDescent="0.25">
      <c r="A23" s="100"/>
      <c r="B23" s="101"/>
      <c r="C23" s="101"/>
      <c r="D23" s="101"/>
      <c r="E23" s="101"/>
      <c r="F23" s="101"/>
      <c r="G23" s="101"/>
      <c r="H23" s="101"/>
      <c r="I23" s="101"/>
      <c r="J23" s="122"/>
      <c r="K23" s="327"/>
      <c r="L23" s="92"/>
      <c r="M23" s="92"/>
      <c r="N23" s="92"/>
      <c r="O23" s="92"/>
      <c r="P23" s="92"/>
      <c r="Q23" s="92"/>
      <c r="R23" s="92"/>
      <c r="S23" s="92"/>
      <c r="T23" s="92"/>
      <c r="U23" s="92"/>
      <c r="V23" s="92"/>
      <c r="W23" s="92"/>
      <c r="X23" s="92"/>
      <c r="Y23" s="92"/>
      <c r="Z23" s="391"/>
    </row>
    <row r="24" spans="1:26" ht="15" customHeight="1" x14ac:dyDescent="0.25">
      <c r="A24" s="98" t="s">
        <v>262</v>
      </c>
      <c r="B24" s="99"/>
      <c r="C24" s="99"/>
      <c r="D24" s="99"/>
      <c r="E24" s="99"/>
      <c r="F24" s="99"/>
      <c r="G24" s="99"/>
      <c r="H24" s="99"/>
      <c r="I24" s="124"/>
      <c r="J24" s="96"/>
      <c r="K24" s="90"/>
      <c r="L24" s="90"/>
      <c r="M24" s="90"/>
      <c r="N24" s="389"/>
      <c r="O24" s="61" t="s">
        <v>84</v>
      </c>
      <c r="P24" s="61"/>
      <c r="Q24" s="61"/>
      <c r="R24" s="480"/>
      <c r="S24" s="480"/>
      <c r="T24" s="480"/>
      <c r="U24" s="480"/>
      <c r="V24" s="61" t="s">
        <v>70</v>
      </c>
      <c r="W24" s="61"/>
      <c r="X24" s="229">
        <f ca="1">'Наряд на РПО'!E8</f>
        <v>46316</v>
      </c>
      <c r="Y24" s="230"/>
      <c r="Z24" s="230"/>
    </row>
    <row r="25" spans="1:26" ht="15" customHeight="1" x14ac:dyDescent="0.25">
      <c r="A25" s="799"/>
      <c r="B25" s="800"/>
      <c r="C25" s="800"/>
      <c r="D25" s="800"/>
      <c r="E25" s="800"/>
      <c r="F25" s="800"/>
      <c r="G25" s="800"/>
      <c r="H25" s="800"/>
      <c r="I25" s="801"/>
      <c r="J25" s="97"/>
      <c r="K25" s="91"/>
      <c r="L25" s="91"/>
      <c r="M25" s="91"/>
      <c r="N25" s="390"/>
      <c r="O25" s="781"/>
      <c r="P25" s="781"/>
      <c r="Q25" s="781"/>
      <c r="R25" s="782"/>
      <c r="S25" s="782"/>
      <c r="T25" s="782"/>
      <c r="U25" s="782"/>
      <c r="V25" s="781"/>
      <c r="W25" s="781"/>
      <c r="X25" s="607"/>
      <c r="Y25" s="607"/>
      <c r="Z25" s="607"/>
    </row>
    <row r="26" spans="1:26" ht="15" customHeight="1" x14ac:dyDescent="0.25">
      <c r="A26" s="266" t="s">
        <v>60</v>
      </c>
      <c r="B26" s="731" t="s">
        <v>263</v>
      </c>
      <c r="C26" s="731"/>
      <c r="D26" s="731"/>
      <c r="E26" s="731"/>
      <c r="F26" s="731"/>
      <c r="G26" s="731"/>
      <c r="H26" s="731"/>
      <c r="I26" s="731"/>
      <c r="J26" s="731"/>
      <c r="K26" s="731"/>
      <c r="L26" s="731"/>
      <c r="M26" s="731"/>
      <c r="N26" s="731"/>
      <c r="O26" s="731"/>
      <c r="P26" s="731"/>
      <c r="Q26" s="731"/>
      <c r="R26" s="731"/>
      <c r="S26" s="731"/>
      <c r="T26" s="731"/>
      <c r="U26" s="731"/>
      <c r="V26" s="731"/>
      <c r="W26" s="731"/>
      <c r="X26" s="731"/>
      <c r="Y26" s="731"/>
      <c r="Z26" s="732"/>
    </row>
    <row r="27" spans="1:26" ht="15" customHeight="1" x14ac:dyDescent="0.25">
      <c r="A27" s="270"/>
      <c r="B27" s="733"/>
      <c r="C27" s="733"/>
      <c r="D27" s="733"/>
      <c r="E27" s="733"/>
      <c r="F27" s="733"/>
      <c r="G27" s="733"/>
      <c r="H27" s="733"/>
      <c r="I27" s="733"/>
      <c r="J27" s="733"/>
      <c r="K27" s="733"/>
      <c r="L27" s="733"/>
      <c r="M27" s="733"/>
      <c r="N27" s="733"/>
      <c r="O27" s="733"/>
      <c r="P27" s="733"/>
      <c r="Q27" s="733"/>
      <c r="R27" s="733"/>
      <c r="S27" s="733"/>
      <c r="T27" s="733"/>
      <c r="U27" s="733"/>
      <c r="V27" s="733"/>
      <c r="W27" s="733"/>
      <c r="X27" s="733"/>
      <c r="Y27" s="733"/>
      <c r="Z27" s="734"/>
    </row>
    <row r="28" spans="1:26" ht="15" customHeight="1" x14ac:dyDescent="0.25">
      <c r="A28" s="790" t="s">
        <v>147</v>
      </c>
      <c r="B28" s="97" t="s">
        <v>264</v>
      </c>
      <c r="C28" s="91"/>
      <c r="D28" s="91"/>
      <c r="E28" s="91"/>
      <c r="F28" s="91"/>
      <c r="G28" s="91"/>
      <c r="H28" s="91"/>
      <c r="I28" s="390"/>
      <c r="J28" s="97" t="s">
        <v>265</v>
      </c>
      <c r="K28" s="91"/>
      <c r="L28" s="91"/>
      <c r="M28" s="91"/>
      <c r="N28" s="91"/>
      <c r="O28" s="91"/>
      <c r="P28" s="390"/>
      <c r="Q28" s="97" t="s">
        <v>266</v>
      </c>
      <c r="R28" s="91"/>
      <c r="S28" s="91"/>
      <c r="T28" s="91"/>
      <c r="U28" s="91"/>
      <c r="V28" s="91"/>
      <c r="W28" s="91"/>
      <c r="X28" s="91"/>
      <c r="Y28" s="91"/>
      <c r="Z28" s="390"/>
    </row>
    <row r="29" spans="1:26" ht="15" customHeight="1" x14ac:dyDescent="0.25">
      <c r="A29" s="791"/>
      <c r="B29" s="97"/>
      <c r="C29" s="91"/>
      <c r="D29" s="91"/>
      <c r="E29" s="91"/>
      <c r="F29" s="91"/>
      <c r="G29" s="91"/>
      <c r="H29" s="91"/>
      <c r="I29" s="390"/>
      <c r="J29" s="97"/>
      <c r="K29" s="91"/>
      <c r="L29" s="91"/>
      <c r="M29" s="91"/>
      <c r="N29" s="91"/>
      <c r="O29" s="91"/>
      <c r="P29" s="390"/>
      <c r="Q29" s="327"/>
      <c r="R29" s="92"/>
      <c r="S29" s="92"/>
      <c r="T29" s="92"/>
      <c r="U29" s="92"/>
      <c r="V29" s="92"/>
      <c r="W29" s="92"/>
      <c r="X29" s="92"/>
      <c r="Y29" s="92"/>
      <c r="Z29" s="391"/>
    </row>
    <row r="30" spans="1:26" ht="15" customHeight="1" x14ac:dyDescent="0.25">
      <c r="A30" s="791"/>
      <c r="B30" s="97"/>
      <c r="C30" s="91"/>
      <c r="D30" s="91"/>
      <c r="E30" s="91"/>
      <c r="F30" s="91"/>
      <c r="G30" s="91"/>
      <c r="H30" s="91"/>
      <c r="I30" s="390"/>
      <c r="J30" s="97"/>
      <c r="K30" s="91"/>
      <c r="L30" s="91"/>
      <c r="M30" s="91"/>
      <c r="N30" s="91"/>
      <c r="O30" s="91"/>
      <c r="P30" s="390"/>
      <c r="Q30" s="793" t="s">
        <v>267</v>
      </c>
      <c r="R30" s="352"/>
      <c r="S30" s="352"/>
      <c r="T30" s="352"/>
      <c r="U30" s="353"/>
      <c r="V30" s="793" t="s">
        <v>268</v>
      </c>
      <c r="W30" s="794"/>
      <c r="X30" s="794"/>
      <c r="Y30" s="794"/>
      <c r="Z30" s="795"/>
    </row>
    <row r="31" spans="1:26" ht="15" customHeight="1" x14ac:dyDescent="0.25">
      <c r="A31" s="791"/>
      <c r="B31" s="97"/>
      <c r="C31" s="91"/>
      <c r="D31" s="91"/>
      <c r="E31" s="91"/>
      <c r="F31" s="91"/>
      <c r="G31" s="91"/>
      <c r="H31" s="91"/>
      <c r="I31" s="390"/>
      <c r="J31" s="97"/>
      <c r="K31" s="91"/>
      <c r="L31" s="91"/>
      <c r="M31" s="91"/>
      <c r="N31" s="91"/>
      <c r="O31" s="91"/>
      <c r="P31" s="390"/>
      <c r="Q31" s="406"/>
      <c r="R31" s="407"/>
      <c r="S31" s="407"/>
      <c r="T31" s="407"/>
      <c r="U31" s="408"/>
      <c r="V31" s="796"/>
      <c r="W31" s="797"/>
      <c r="X31" s="797"/>
      <c r="Y31" s="797"/>
      <c r="Z31" s="798"/>
    </row>
    <row r="32" spans="1:26" ht="15" customHeight="1" x14ac:dyDescent="0.25">
      <c r="A32" s="791"/>
      <c r="B32" s="97"/>
      <c r="C32" s="91"/>
      <c r="D32" s="91"/>
      <c r="E32" s="91"/>
      <c r="F32" s="91"/>
      <c r="G32" s="91"/>
      <c r="H32" s="91"/>
      <c r="I32" s="390"/>
      <c r="J32" s="97"/>
      <c r="K32" s="91"/>
      <c r="L32" s="91"/>
      <c r="M32" s="91"/>
      <c r="N32" s="91"/>
      <c r="O32" s="91"/>
      <c r="P32" s="390"/>
      <c r="Q32" s="406" t="s">
        <v>269</v>
      </c>
      <c r="R32" s="407"/>
      <c r="S32" s="407"/>
      <c r="T32" s="407"/>
      <c r="U32" s="408"/>
      <c r="V32" s="406" t="s">
        <v>270</v>
      </c>
      <c r="W32" s="407"/>
      <c r="X32" s="407"/>
      <c r="Y32" s="407"/>
      <c r="Z32" s="408"/>
    </row>
    <row r="33" spans="1:26" ht="15" customHeight="1" x14ac:dyDescent="0.25">
      <c r="A33" s="791"/>
      <c r="B33" s="97"/>
      <c r="C33" s="91"/>
      <c r="D33" s="91"/>
      <c r="E33" s="91"/>
      <c r="F33" s="91"/>
      <c r="G33" s="91"/>
      <c r="H33" s="91"/>
      <c r="I33" s="390"/>
      <c r="J33" s="97"/>
      <c r="K33" s="91"/>
      <c r="L33" s="91"/>
      <c r="M33" s="91"/>
      <c r="N33" s="91"/>
      <c r="O33" s="91"/>
      <c r="P33" s="390"/>
      <c r="Q33" s="406"/>
      <c r="R33" s="407"/>
      <c r="S33" s="407"/>
      <c r="T33" s="407"/>
      <c r="U33" s="408"/>
      <c r="V33" s="406"/>
      <c r="W33" s="407"/>
      <c r="X33" s="407"/>
      <c r="Y33" s="407"/>
      <c r="Z33" s="408"/>
    </row>
    <row r="34" spans="1:26" ht="15" customHeight="1" x14ac:dyDescent="0.25">
      <c r="A34" s="791"/>
      <c r="B34" s="97"/>
      <c r="C34" s="91"/>
      <c r="D34" s="91"/>
      <c r="E34" s="91"/>
      <c r="F34" s="91"/>
      <c r="G34" s="91"/>
      <c r="H34" s="91"/>
      <c r="I34" s="390"/>
      <c r="J34" s="97"/>
      <c r="K34" s="91"/>
      <c r="L34" s="91"/>
      <c r="M34" s="91"/>
      <c r="N34" s="91"/>
      <c r="O34" s="91"/>
      <c r="P34" s="390"/>
      <c r="Q34" s="406"/>
      <c r="R34" s="407"/>
      <c r="S34" s="407"/>
      <c r="T34" s="407"/>
      <c r="U34" s="408"/>
      <c r="V34" s="406"/>
      <c r="W34" s="407"/>
      <c r="X34" s="407"/>
      <c r="Y34" s="407"/>
      <c r="Z34" s="408"/>
    </row>
    <row r="35" spans="1:26" ht="15" customHeight="1" x14ac:dyDescent="0.25">
      <c r="A35" s="792"/>
      <c r="B35" s="327"/>
      <c r="C35" s="92"/>
      <c r="D35" s="92"/>
      <c r="E35" s="92"/>
      <c r="F35" s="92"/>
      <c r="G35" s="92"/>
      <c r="H35" s="92"/>
      <c r="I35" s="391"/>
      <c r="J35" s="327"/>
      <c r="K35" s="92"/>
      <c r="L35" s="92"/>
      <c r="M35" s="92"/>
      <c r="N35" s="92"/>
      <c r="O35" s="92"/>
      <c r="P35" s="391"/>
      <c r="Q35" s="354"/>
      <c r="R35" s="355"/>
      <c r="S35" s="355"/>
      <c r="T35" s="355"/>
      <c r="U35" s="356"/>
      <c r="V35" s="354"/>
      <c r="W35" s="355"/>
      <c r="X35" s="355"/>
      <c r="Y35" s="355"/>
      <c r="Z35" s="356"/>
    </row>
    <row r="36" spans="1:26" ht="15" customHeight="1" x14ac:dyDescent="0.25">
      <c r="A36" s="189">
        <v>1</v>
      </c>
      <c r="B36" s="740"/>
      <c r="C36" s="740"/>
      <c r="D36" s="740"/>
      <c r="E36" s="740"/>
      <c r="F36" s="740"/>
      <c r="G36" s="740"/>
      <c r="H36" s="740"/>
      <c r="I36" s="740"/>
      <c r="J36" s="482"/>
      <c r="K36" s="482"/>
      <c r="L36" s="482"/>
      <c r="M36" s="482"/>
      <c r="N36" s="482"/>
      <c r="O36" s="482"/>
      <c r="P36" s="482"/>
      <c r="Q36" s="615"/>
      <c r="R36" s="615"/>
      <c r="S36" s="615"/>
      <c r="T36" s="615"/>
      <c r="U36" s="615"/>
      <c r="V36" s="615"/>
      <c r="W36" s="615"/>
      <c r="X36" s="615"/>
      <c r="Y36" s="615"/>
      <c r="Z36" s="615"/>
    </row>
    <row r="37" spans="1:26" ht="15" customHeight="1" x14ac:dyDescent="0.25">
      <c r="A37" s="189"/>
      <c r="B37" s="740"/>
      <c r="C37" s="740"/>
      <c r="D37" s="740"/>
      <c r="E37" s="740"/>
      <c r="F37" s="740"/>
      <c r="G37" s="740"/>
      <c r="H37" s="740"/>
      <c r="I37" s="740"/>
      <c r="J37" s="482"/>
      <c r="K37" s="482"/>
      <c r="L37" s="482"/>
      <c r="M37" s="482"/>
      <c r="N37" s="482"/>
      <c r="O37" s="482"/>
      <c r="P37" s="482"/>
      <c r="Q37" s="482"/>
      <c r="R37" s="482"/>
      <c r="S37" s="482"/>
      <c r="T37" s="482"/>
      <c r="U37" s="482"/>
      <c r="V37" s="482"/>
      <c r="W37" s="482"/>
      <c r="X37" s="482"/>
      <c r="Y37" s="482"/>
      <c r="Z37" s="482"/>
    </row>
    <row r="38" spans="1:26" ht="15" customHeight="1" x14ac:dyDescent="0.25">
      <c r="A38" s="189">
        <v>2</v>
      </c>
      <c r="B38" s="740"/>
      <c r="C38" s="740"/>
      <c r="D38" s="740"/>
      <c r="E38" s="740"/>
      <c r="F38" s="740"/>
      <c r="G38" s="740"/>
      <c r="H38" s="740"/>
      <c r="I38" s="740"/>
      <c r="J38" s="482"/>
      <c r="K38" s="482"/>
      <c r="L38" s="482"/>
      <c r="M38" s="482"/>
      <c r="N38" s="482"/>
      <c r="O38" s="482"/>
      <c r="P38" s="482"/>
      <c r="Q38" s="615"/>
      <c r="R38" s="615"/>
      <c r="S38" s="615"/>
      <c r="T38" s="615"/>
      <c r="U38" s="615"/>
      <c r="V38" s="615"/>
      <c r="W38" s="615"/>
      <c r="X38" s="615"/>
      <c r="Y38" s="615"/>
      <c r="Z38" s="615"/>
    </row>
    <row r="39" spans="1:26" ht="15" customHeight="1" x14ac:dyDescent="0.25">
      <c r="A39" s="189"/>
      <c r="B39" s="740"/>
      <c r="C39" s="740"/>
      <c r="D39" s="740"/>
      <c r="E39" s="740"/>
      <c r="F39" s="740"/>
      <c r="G39" s="740"/>
      <c r="H39" s="740"/>
      <c r="I39" s="740"/>
      <c r="J39" s="482"/>
      <c r="K39" s="482"/>
      <c r="L39" s="482"/>
      <c r="M39" s="482"/>
      <c r="N39" s="482"/>
      <c r="O39" s="482"/>
      <c r="P39" s="482"/>
      <c r="Q39" s="482"/>
      <c r="R39" s="482"/>
      <c r="S39" s="482"/>
      <c r="T39" s="482"/>
      <c r="U39" s="482"/>
      <c r="V39" s="482"/>
      <c r="W39" s="482"/>
      <c r="X39" s="482"/>
      <c r="Y39" s="482"/>
      <c r="Z39" s="482"/>
    </row>
    <row r="40" spans="1:26" ht="15" customHeight="1" x14ac:dyDescent="0.25">
      <c r="A40" s="189">
        <v>3</v>
      </c>
      <c r="B40" s="740"/>
      <c r="C40" s="740"/>
      <c r="D40" s="740"/>
      <c r="E40" s="740"/>
      <c r="F40" s="740"/>
      <c r="G40" s="740"/>
      <c r="H40" s="740"/>
      <c r="I40" s="740"/>
      <c r="J40" s="482"/>
      <c r="K40" s="482"/>
      <c r="L40" s="482"/>
      <c r="M40" s="482"/>
      <c r="N40" s="482"/>
      <c r="O40" s="482"/>
      <c r="P40" s="482"/>
      <c r="Q40" s="615"/>
      <c r="R40" s="615"/>
      <c r="S40" s="615"/>
      <c r="T40" s="615"/>
      <c r="U40" s="615"/>
      <c r="V40" s="615"/>
      <c r="W40" s="615"/>
      <c r="X40" s="615"/>
      <c r="Y40" s="615"/>
      <c r="Z40" s="615"/>
    </row>
    <row r="41" spans="1:26" ht="15" customHeight="1" x14ac:dyDescent="0.25">
      <c r="A41" s="189"/>
      <c r="B41" s="740"/>
      <c r="C41" s="740"/>
      <c r="D41" s="740"/>
      <c r="E41" s="740"/>
      <c r="F41" s="740"/>
      <c r="G41" s="740"/>
      <c r="H41" s="740"/>
      <c r="I41" s="740"/>
      <c r="J41" s="482"/>
      <c r="K41" s="482"/>
      <c r="L41" s="482"/>
      <c r="M41" s="482"/>
      <c r="N41" s="482"/>
      <c r="O41" s="482"/>
      <c r="P41" s="482"/>
      <c r="Q41" s="482"/>
      <c r="R41" s="482"/>
      <c r="S41" s="482"/>
      <c r="T41" s="482"/>
      <c r="U41" s="482"/>
      <c r="V41" s="482"/>
      <c r="W41" s="482"/>
      <c r="X41" s="482"/>
      <c r="Y41" s="482"/>
      <c r="Z41" s="482"/>
    </row>
    <row r="42" spans="1:26" ht="15" customHeight="1" x14ac:dyDescent="0.25">
      <c r="A42" s="189">
        <v>4</v>
      </c>
      <c r="B42" s="740"/>
      <c r="C42" s="740"/>
      <c r="D42" s="740"/>
      <c r="E42" s="740"/>
      <c r="F42" s="740"/>
      <c r="G42" s="740"/>
      <c r="H42" s="740"/>
      <c r="I42" s="740"/>
      <c r="J42" s="482"/>
      <c r="K42" s="482"/>
      <c r="L42" s="482"/>
      <c r="M42" s="482"/>
      <c r="N42" s="482"/>
      <c r="O42" s="482"/>
      <c r="P42" s="482"/>
      <c r="Q42" s="615"/>
      <c r="R42" s="615"/>
      <c r="S42" s="615"/>
      <c r="T42" s="615"/>
      <c r="U42" s="615"/>
      <c r="V42" s="615"/>
      <c r="W42" s="615"/>
      <c r="X42" s="615"/>
      <c r="Y42" s="615"/>
      <c r="Z42" s="615"/>
    </row>
    <row r="43" spans="1:26" ht="15" customHeight="1" x14ac:dyDescent="0.25">
      <c r="A43" s="189"/>
      <c r="B43" s="740"/>
      <c r="C43" s="740"/>
      <c r="D43" s="740"/>
      <c r="E43" s="740"/>
      <c r="F43" s="740"/>
      <c r="G43" s="740"/>
      <c r="H43" s="740"/>
      <c r="I43" s="740"/>
      <c r="J43" s="482"/>
      <c r="K43" s="482"/>
      <c r="L43" s="482"/>
      <c r="M43" s="482"/>
      <c r="N43" s="482"/>
      <c r="O43" s="482"/>
      <c r="P43" s="482"/>
      <c r="Q43" s="482"/>
      <c r="R43" s="482"/>
      <c r="S43" s="482"/>
      <c r="T43" s="482"/>
      <c r="U43" s="482"/>
      <c r="V43" s="482"/>
      <c r="W43" s="482"/>
      <c r="X43" s="482"/>
      <c r="Y43" s="482"/>
      <c r="Z43" s="482"/>
    </row>
    <row r="44" spans="1:26" ht="15" customHeight="1" x14ac:dyDescent="0.25">
      <c r="A44" s="189">
        <v>5</v>
      </c>
      <c r="B44" s="740"/>
      <c r="C44" s="740"/>
      <c r="D44" s="740"/>
      <c r="E44" s="740"/>
      <c r="F44" s="740"/>
      <c r="G44" s="740"/>
      <c r="H44" s="740"/>
      <c r="I44" s="740"/>
      <c r="J44" s="482"/>
      <c r="K44" s="482"/>
      <c r="L44" s="482"/>
      <c r="M44" s="482"/>
      <c r="N44" s="482"/>
      <c r="O44" s="482"/>
      <c r="P44" s="482"/>
      <c r="Q44" s="615"/>
      <c r="R44" s="615"/>
      <c r="S44" s="615"/>
      <c r="T44" s="615"/>
      <c r="U44" s="615"/>
      <c r="V44" s="615"/>
      <c r="W44" s="615"/>
      <c r="X44" s="615"/>
      <c r="Y44" s="615"/>
      <c r="Z44" s="615"/>
    </row>
    <row r="45" spans="1:26" ht="15" customHeight="1" x14ac:dyDescent="0.25">
      <c r="A45" s="189"/>
      <c r="B45" s="740"/>
      <c r="C45" s="740"/>
      <c r="D45" s="740"/>
      <c r="E45" s="740"/>
      <c r="F45" s="740"/>
      <c r="G45" s="740"/>
      <c r="H45" s="740"/>
      <c r="I45" s="740"/>
      <c r="J45" s="482"/>
      <c r="K45" s="482"/>
      <c r="L45" s="482"/>
      <c r="M45" s="482"/>
      <c r="N45" s="482"/>
      <c r="O45" s="482"/>
      <c r="P45" s="482"/>
      <c r="Q45" s="482"/>
      <c r="R45" s="482"/>
      <c r="S45" s="482"/>
      <c r="T45" s="482"/>
      <c r="U45" s="482"/>
      <c r="V45" s="482"/>
      <c r="W45" s="482"/>
      <c r="X45" s="482"/>
      <c r="Y45" s="482"/>
      <c r="Z45" s="482"/>
    </row>
    <row r="46" spans="1:26" ht="15" customHeight="1" x14ac:dyDescent="0.25">
      <c r="A46" s="189">
        <v>6</v>
      </c>
      <c r="B46" s="740"/>
      <c r="C46" s="740"/>
      <c r="D46" s="740"/>
      <c r="E46" s="740"/>
      <c r="F46" s="740"/>
      <c r="G46" s="740"/>
      <c r="H46" s="740"/>
      <c r="I46" s="740"/>
      <c r="J46" s="482"/>
      <c r="K46" s="482"/>
      <c r="L46" s="482"/>
      <c r="M46" s="482"/>
      <c r="N46" s="482"/>
      <c r="O46" s="482"/>
      <c r="P46" s="482"/>
      <c r="Q46" s="482"/>
      <c r="R46" s="482"/>
      <c r="S46" s="482"/>
      <c r="T46" s="482"/>
      <c r="U46" s="482"/>
      <c r="V46" s="482"/>
      <c r="W46" s="482"/>
      <c r="X46" s="482"/>
      <c r="Y46" s="482"/>
      <c r="Z46" s="482"/>
    </row>
    <row r="47" spans="1:26" ht="15" customHeight="1" x14ac:dyDescent="0.25">
      <c r="A47" s="189"/>
      <c r="B47" s="740"/>
      <c r="C47" s="740"/>
      <c r="D47" s="740"/>
      <c r="E47" s="740"/>
      <c r="F47" s="740"/>
      <c r="G47" s="740"/>
      <c r="H47" s="740"/>
      <c r="I47" s="740"/>
      <c r="J47" s="482"/>
      <c r="K47" s="482"/>
      <c r="L47" s="482"/>
      <c r="M47" s="482"/>
      <c r="N47" s="482"/>
      <c r="O47" s="482"/>
      <c r="P47" s="482"/>
      <c r="Q47" s="482"/>
      <c r="R47" s="482"/>
      <c r="S47" s="482"/>
      <c r="T47" s="482"/>
      <c r="U47" s="482"/>
      <c r="V47" s="482"/>
      <c r="W47" s="482"/>
      <c r="X47" s="482"/>
      <c r="Y47" s="482"/>
      <c r="Z47" s="482"/>
    </row>
    <row r="48" spans="1:26" ht="15" customHeight="1" x14ac:dyDescent="0.25">
      <c r="A48" s="189">
        <v>7</v>
      </c>
      <c r="B48" s="740"/>
      <c r="C48" s="740"/>
      <c r="D48" s="740"/>
      <c r="E48" s="740"/>
      <c r="F48" s="740"/>
      <c r="G48" s="740"/>
      <c r="H48" s="740"/>
      <c r="I48" s="740"/>
      <c r="J48" s="482"/>
      <c r="K48" s="482"/>
      <c r="L48" s="482"/>
      <c r="M48" s="482"/>
      <c r="N48" s="482"/>
      <c r="O48" s="482"/>
      <c r="P48" s="482"/>
      <c r="Q48" s="482"/>
      <c r="R48" s="482"/>
      <c r="S48" s="482"/>
      <c r="T48" s="482"/>
      <c r="U48" s="482"/>
      <c r="V48" s="482"/>
      <c r="W48" s="482"/>
      <c r="X48" s="482"/>
      <c r="Y48" s="482"/>
      <c r="Z48" s="482"/>
    </row>
    <row r="49" spans="1:26" ht="15" customHeight="1" x14ac:dyDescent="0.25">
      <c r="A49" s="189"/>
      <c r="B49" s="740"/>
      <c r="C49" s="740"/>
      <c r="D49" s="740"/>
      <c r="E49" s="740"/>
      <c r="F49" s="740"/>
      <c r="G49" s="740"/>
      <c r="H49" s="740"/>
      <c r="I49" s="740"/>
      <c r="J49" s="482"/>
      <c r="K49" s="482"/>
      <c r="L49" s="482"/>
      <c r="M49" s="482"/>
      <c r="N49" s="482"/>
      <c r="O49" s="482"/>
      <c r="P49" s="482"/>
      <c r="Q49" s="482"/>
      <c r="R49" s="482"/>
      <c r="S49" s="482"/>
      <c r="T49" s="482"/>
      <c r="U49" s="482"/>
      <c r="V49" s="482"/>
      <c r="W49" s="482"/>
      <c r="X49" s="482"/>
      <c r="Y49" s="482"/>
      <c r="Z49" s="482"/>
    </row>
    <row r="50" spans="1:26" ht="15" customHeight="1" x14ac:dyDescent="0.25">
      <c r="A50" s="189">
        <v>8</v>
      </c>
      <c r="B50" s="740"/>
      <c r="C50" s="740"/>
      <c r="D50" s="740"/>
      <c r="E50" s="740"/>
      <c r="F50" s="740"/>
      <c r="G50" s="740"/>
      <c r="H50" s="740"/>
      <c r="I50" s="740"/>
      <c r="J50" s="482"/>
      <c r="K50" s="482"/>
      <c r="L50" s="482"/>
      <c r="M50" s="482"/>
      <c r="N50" s="482"/>
      <c r="O50" s="482"/>
      <c r="P50" s="482"/>
      <c r="Q50" s="482"/>
      <c r="R50" s="482"/>
      <c r="S50" s="482"/>
      <c r="T50" s="482"/>
      <c r="U50" s="482"/>
      <c r="V50" s="482"/>
      <c r="W50" s="482"/>
      <c r="X50" s="482"/>
      <c r="Y50" s="482"/>
      <c r="Z50" s="482"/>
    </row>
    <row r="51" spans="1:26" ht="15" customHeight="1" x14ac:dyDescent="0.25">
      <c r="A51" s="189"/>
      <c r="B51" s="740"/>
      <c r="C51" s="740"/>
      <c r="D51" s="740"/>
      <c r="E51" s="740"/>
      <c r="F51" s="740"/>
      <c r="G51" s="740"/>
      <c r="H51" s="740"/>
      <c r="I51" s="740"/>
      <c r="J51" s="482"/>
      <c r="K51" s="482"/>
      <c r="L51" s="482"/>
      <c r="M51" s="482"/>
      <c r="N51" s="482"/>
      <c r="O51" s="482"/>
      <c r="P51" s="482"/>
      <c r="Q51" s="482"/>
      <c r="R51" s="482"/>
      <c r="S51" s="482"/>
      <c r="T51" s="482"/>
      <c r="U51" s="482"/>
      <c r="V51" s="482"/>
      <c r="W51" s="482"/>
      <c r="X51" s="482"/>
      <c r="Y51" s="482"/>
      <c r="Z51" s="482"/>
    </row>
    <row r="52" spans="1:26" ht="15" customHeight="1" x14ac:dyDescent="0.25">
      <c r="A52" s="189">
        <v>9</v>
      </c>
      <c r="B52" s="740"/>
      <c r="C52" s="740"/>
      <c r="D52" s="740"/>
      <c r="E52" s="740"/>
      <c r="F52" s="740"/>
      <c r="G52" s="740"/>
      <c r="H52" s="740"/>
      <c r="I52" s="740"/>
      <c r="J52" s="482"/>
      <c r="K52" s="482"/>
      <c r="L52" s="482"/>
      <c r="M52" s="482"/>
      <c r="N52" s="482"/>
      <c r="O52" s="482"/>
      <c r="P52" s="482"/>
      <c r="Q52" s="615"/>
      <c r="R52" s="615"/>
      <c r="S52" s="615"/>
      <c r="T52" s="615"/>
      <c r="U52" s="615"/>
      <c r="V52" s="615"/>
      <c r="W52" s="615"/>
      <c r="X52" s="615"/>
      <c r="Y52" s="615"/>
      <c r="Z52" s="615"/>
    </row>
    <row r="53" spans="1:26" ht="15" customHeight="1" x14ac:dyDescent="0.25">
      <c r="A53" s="189"/>
      <c r="B53" s="740"/>
      <c r="C53" s="740"/>
      <c r="D53" s="740"/>
      <c r="E53" s="740"/>
      <c r="F53" s="740"/>
      <c r="G53" s="740"/>
      <c r="H53" s="740"/>
      <c r="I53" s="740"/>
      <c r="J53" s="482"/>
      <c r="K53" s="482"/>
      <c r="L53" s="482"/>
      <c r="M53" s="482"/>
      <c r="N53" s="482"/>
      <c r="O53" s="482"/>
      <c r="P53" s="482"/>
      <c r="Q53" s="482"/>
      <c r="R53" s="482"/>
      <c r="S53" s="482"/>
      <c r="T53" s="482"/>
      <c r="U53" s="482"/>
      <c r="V53" s="482"/>
      <c r="W53" s="482"/>
      <c r="X53" s="482"/>
      <c r="Y53" s="482"/>
      <c r="Z53" s="482"/>
    </row>
    <row r="54" spans="1:26" ht="15" customHeight="1" x14ac:dyDescent="0.25">
      <c r="A54" s="189">
        <v>10</v>
      </c>
      <c r="B54" s="740"/>
      <c r="C54" s="740"/>
      <c r="D54" s="740"/>
      <c r="E54" s="740"/>
      <c r="F54" s="740"/>
      <c r="G54" s="740"/>
      <c r="H54" s="740"/>
      <c r="I54" s="740"/>
      <c r="J54" s="482"/>
      <c r="K54" s="482"/>
      <c r="L54" s="482"/>
      <c r="M54" s="482"/>
      <c r="N54" s="482"/>
      <c r="O54" s="482"/>
      <c r="P54" s="482"/>
      <c r="Q54" s="615"/>
      <c r="R54" s="615"/>
      <c r="S54" s="615"/>
      <c r="T54" s="615"/>
      <c r="U54" s="615"/>
      <c r="V54" s="615"/>
      <c r="W54" s="615"/>
      <c r="X54" s="615"/>
      <c r="Y54" s="615"/>
      <c r="Z54" s="615"/>
    </row>
    <row r="55" spans="1:26" ht="15" customHeight="1" x14ac:dyDescent="0.25">
      <c r="A55" s="189"/>
      <c r="B55" s="740"/>
      <c r="C55" s="740"/>
      <c r="D55" s="740"/>
      <c r="E55" s="740"/>
      <c r="F55" s="740"/>
      <c r="G55" s="740"/>
      <c r="H55" s="740"/>
      <c r="I55" s="740"/>
      <c r="J55" s="482"/>
      <c r="K55" s="482"/>
      <c r="L55" s="482"/>
      <c r="M55" s="482"/>
      <c r="N55" s="482"/>
      <c r="O55" s="482"/>
      <c r="P55" s="482"/>
      <c r="Q55" s="482"/>
      <c r="R55" s="482"/>
      <c r="S55" s="482"/>
      <c r="T55" s="482"/>
      <c r="U55" s="482"/>
      <c r="V55" s="482"/>
      <c r="W55" s="482"/>
      <c r="X55" s="482"/>
      <c r="Y55" s="482"/>
      <c r="Z55" s="482"/>
    </row>
    <row r="56" spans="1:26" ht="15" customHeight="1" x14ac:dyDescent="0.25">
      <c r="A56" s="189">
        <v>11</v>
      </c>
      <c r="B56" s="740"/>
      <c r="C56" s="740"/>
      <c r="D56" s="740"/>
      <c r="E56" s="740"/>
      <c r="F56" s="740"/>
      <c r="G56" s="740"/>
      <c r="H56" s="740"/>
      <c r="I56" s="740"/>
      <c r="J56" s="482"/>
      <c r="K56" s="482"/>
      <c r="L56" s="482"/>
      <c r="M56" s="482"/>
      <c r="N56" s="482"/>
      <c r="O56" s="482"/>
      <c r="P56" s="482"/>
      <c r="Q56" s="615"/>
      <c r="R56" s="615"/>
      <c r="S56" s="615"/>
      <c r="T56" s="615"/>
      <c r="U56" s="615"/>
      <c r="V56" s="615"/>
      <c r="W56" s="615"/>
      <c r="X56" s="615"/>
      <c r="Y56" s="615"/>
      <c r="Z56" s="615"/>
    </row>
    <row r="57" spans="1:26" ht="15" customHeight="1" x14ac:dyDescent="0.25">
      <c r="A57" s="189"/>
      <c r="B57" s="740"/>
      <c r="C57" s="740"/>
      <c r="D57" s="740"/>
      <c r="E57" s="740"/>
      <c r="F57" s="740"/>
      <c r="G57" s="740"/>
      <c r="H57" s="740"/>
      <c r="I57" s="740"/>
      <c r="J57" s="482"/>
      <c r="K57" s="482"/>
      <c r="L57" s="482"/>
      <c r="M57" s="482"/>
      <c r="N57" s="482"/>
      <c r="O57" s="482"/>
      <c r="P57" s="482"/>
      <c r="Q57" s="482"/>
      <c r="R57" s="482"/>
      <c r="S57" s="482"/>
      <c r="T57" s="482"/>
      <c r="U57" s="482"/>
      <c r="V57" s="482"/>
      <c r="W57" s="482"/>
      <c r="X57" s="482"/>
      <c r="Y57" s="482"/>
      <c r="Z57" s="482"/>
    </row>
    <row r="58" spans="1:26" ht="15" customHeight="1" x14ac:dyDescent="0.25">
      <c r="A58" s="189">
        <v>12</v>
      </c>
      <c r="B58" s="740"/>
      <c r="C58" s="740"/>
      <c r="D58" s="740"/>
      <c r="E58" s="740"/>
      <c r="F58" s="740"/>
      <c r="G58" s="740"/>
      <c r="H58" s="740"/>
      <c r="I58" s="740"/>
      <c r="J58" s="482"/>
      <c r="K58" s="482"/>
      <c r="L58" s="482"/>
      <c r="M58" s="482"/>
      <c r="N58" s="482"/>
      <c r="O58" s="482"/>
      <c r="P58" s="482"/>
      <c r="Q58" s="615"/>
      <c r="R58" s="615"/>
      <c r="S58" s="615"/>
      <c r="T58" s="615"/>
      <c r="U58" s="615"/>
      <c r="V58" s="615"/>
      <c r="W58" s="615"/>
      <c r="X58" s="615"/>
      <c r="Y58" s="615"/>
      <c r="Z58" s="615"/>
    </row>
    <row r="59" spans="1:26" ht="15" customHeight="1" x14ac:dyDescent="0.25">
      <c r="A59" s="189"/>
      <c r="B59" s="740"/>
      <c r="C59" s="740"/>
      <c r="D59" s="740"/>
      <c r="E59" s="740"/>
      <c r="F59" s="740"/>
      <c r="G59" s="740"/>
      <c r="H59" s="740"/>
      <c r="I59" s="740"/>
      <c r="J59" s="482"/>
      <c r="K59" s="482"/>
      <c r="L59" s="482"/>
      <c r="M59" s="482"/>
      <c r="N59" s="482"/>
      <c r="O59" s="482"/>
      <c r="P59" s="482"/>
      <c r="Q59" s="482"/>
      <c r="R59" s="482"/>
      <c r="S59" s="482"/>
      <c r="T59" s="482"/>
      <c r="U59" s="482"/>
      <c r="V59" s="482"/>
      <c r="W59" s="482"/>
      <c r="X59" s="482"/>
      <c r="Y59" s="482"/>
      <c r="Z59" s="482"/>
    </row>
    <row r="60" spans="1:26" ht="15" customHeight="1" x14ac:dyDescent="0.25">
      <c r="A60" s="189">
        <v>13</v>
      </c>
      <c r="B60" s="740"/>
      <c r="C60" s="740"/>
      <c r="D60" s="740"/>
      <c r="E60" s="740"/>
      <c r="F60" s="740"/>
      <c r="G60" s="740"/>
      <c r="H60" s="740"/>
      <c r="I60" s="740"/>
      <c r="J60" s="482"/>
      <c r="K60" s="482"/>
      <c r="L60" s="482"/>
      <c r="M60" s="482"/>
      <c r="N60" s="482"/>
      <c r="O60" s="482"/>
      <c r="P60" s="482"/>
      <c r="Q60" s="615"/>
      <c r="R60" s="615"/>
      <c r="S60" s="615"/>
      <c r="T60" s="615"/>
      <c r="U60" s="615"/>
      <c r="V60" s="615"/>
      <c r="W60" s="615"/>
      <c r="X60" s="615"/>
      <c r="Y60" s="615"/>
      <c r="Z60" s="615"/>
    </row>
    <row r="61" spans="1:26" ht="15" customHeight="1" x14ac:dyDescent="0.25">
      <c r="A61" s="189"/>
      <c r="B61" s="740"/>
      <c r="C61" s="740"/>
      <c r="D61" s="740"/>
      <c r="E61" s="740"/>
      <c r="F61" s="740"/>
      <c r="G61" s="740"/>
      <c r="H61" s="740"/>
      <c r="I61" s="740"/>
      <c r="J61" s="482"/>
      <c r="K61" s="482"/>
      <c r="L61" s="482"/>
      <c r="M61" s="482"/>
      <c r="N61" s="482"/>
      <c r="O61" s="482"/>
      <c r="P61" s="482"/>
      <c r="Q61" s="482"/>
      <c r="R61" s="482"/>
      <c r="S61" s="482"/>
      <c r="T61" s="482"/>
      <c r="U61" s="482"/>
      <c r="V61" s="482"/>
      <c r="W61" s="482"/>
      <c r="X61" s="482"/>
      <c r="Y61" s="482"/>
      <c r="Z61" s="482"/>
    </row>
    <row r="62" spans="1:26" ht="15" customHeight="1" x14ac:dyDescent="0.25">
      <c r="A62" s="189">
        <v>14</v>
      </c>
      <c r="B62" s="740"/>
      <c r="C62" s="740"/>
      <c r="D62" s="740"/>
      <c r="E62" s="740"/>
      <c r="F62" s="740"/>
      <c r="G62" s="740"/>
      <c r="H62" s="740"/>
      <c r="I62" s="740"/>
      <c r="J62" s="482"/>
      <c r="K62" s="482"/>
      <c r="L62" s="482"/>
      <c r="M62" s="482"/>
      <c r="N62" s="482"/>
      <c r="O62" s="482"/>
      <c r="P62" s="482"/>
      <c r="Q62" s="615"/>
      <c r="R62" s="615"/>
      <c r="S62" s="615"/>
      <c r="T62" s="615"/>
      <c r="U62" s="615"/>
      <c r="V62" s="615"/>
      <c r="W62" s="615"/>
      <c r="X62" s="615"/>
      <c r="Y62" s="615"/>
      <c r="Z62" s="615"/>
    </row>
    <row r="63" spans="1:26" ht="15" customHeight="1" x14ac:dyDescent="0.25">
      <c r="A63" s="189"/>
      <c r="B63" s="740"/>
      <c r="C63" s="740"/>
      <c r="D63" s="740"/>
      <c r="E63" s="740"/>
      <c r="F63" s="740"/>
      <c r="G63" s="740"/>
      <c r="H63" s="740"/>
      <c r="I63" s="740"/>
      <c r="J63" s="482"/>
      <c r="K63" s="482"/>
      <c r="L63" s="482"/>
      <c r="M63" s="482"/>
      <c r="N63" s="482"/>
      <c r="O63" s="482"/>
      <c r="P63" s="482"/>
      <c r="Q63" s="482"/>
      <c r="R63" s="482"/>
      <c r="S63" s="482"/>
      <c r="T63" s="482"/>
      <c r="U63" s="482"/>
      <c r="V63" s="482"/>
      <c r="W63" s="482"/>
      <c r="X63" s="482"/>
      <c r="Y63" s="482"/>
      <c r="Z63" s="482"/>
    </row>
    <row r="64" spans="1:26" ht="15" customHeight="1" x14ac:dyDescent="0.25">
      <c r="A64" s="189">
        <v>15</v>
      </c>
      <c r="B64" s="740"/>
      <c r="C64" s="740"/>
      <c r="D64" s="740"/>
      <c r="E64" s="740"/>
      <c r="F64" s="740"/>
      <c r="G64" s="740"/>
      <c r="H64" s="740"/>
      <c r="I64" s="740"/>
      <c r="J64" s="482"/>
      <c r="K64" s="482"/>
      <c r="L64" s="482"/>
      <c r="M64" s="482"/>
      <c r="N64" s="482"/>
      <c r="O64" s="482"/>
      <c r="P64" s="482"/>
      <c r="Q64" s="615"/>
      <c r="R64" s="615"/>
      <c r="S64" s="615"/>
      <c r="T64" s="615"/>
      <c r="U64" s="615"/>
      <c r="V64" s="615"/>
      <c r="W64" s="615"/>
      <c r="X64" s="615"/>
      <c r="Y64" s="615"/>
      <c r="Z64" s="615"/>
    </row>
    <row r="65" spans="1:26" ht="15" customHeight="1" x14ac:dyDescent="0.25">
      <c r="A65" s="189"/>
      <c r="B65" s="740"/>
      <c r="C65" s="740"/>
      <c r="D65" s="740"/>
      <c r="E65" s="740"/>
      <c r="F65" s="740"/>
      <c r="G65" s="740"/>
      <c r="H65" s="740"/>
      <c r="I65" s="740"/>
      <c r="J65" s="482"/>
      <c r="K65" s="482"/>
      <c r="L65" s="482"/>
      <c r="M65" s="482"/>
      <c r="N65" s="482"/>
      <c r="O65" s="482"/>
      <c r="P65" s="482"/>
      <c r="Q65" s="482"/>
      <c r="R65" s="482"/>
      <c r="S65" s="482"/>
      <c r="T65" s="482"/>
      <c r="U65" s="482"/>
      <c r="V65" s="482"/>
      <c r="W65" s="482"/>
      <c r="X65" s="482"/>
      <c r="Y65" s="482"/>
      <c r="Z65" s="482"/>
    </row>
    <row r="66" spans="1:26" ht="15" customHeight="1" x14ac:dyDescent="0.25">
      <c r="A66" s="189">
        <v>16</v>
      </c>
      <c r="B66" s="740"/>
      <c r="C66" s="740"/>
      <c r="D66" s="740"/>
      <c r="E66" s="740"/>
      <c r="F66" s="740"/>
      <c r="G66" s="740"/>
      <c r="H66" s="740"/>
      <c r="I66" s="740"/>
      <c r="J66" s="482"/>
      <c r="K66" s="482"/>
      <c r="L66" s="482"/>
      <c r="M66" s="482"/>
      <c r="N66" s="482"/>
      <c r="O66" s="482"/>
      <c r="P66" s="482"/>
      <c r="Q66" s="615"/>
      <c r="R66" s="615"/>
      <c r="S66" s="615"/>
      <c r="T66" s="615"/>
      <c r="U66" s="615"/>
      <c r="V66" s="615"/>
      <c r="W66" s="615"/>
      <c r="X66" s="615"/>
      <c r="Y66" s="615"/>
      <c r="Z66" s="615"/>
    </row>
    <row r="67" spans="1:26" ht="15" customHeight="1" x14ac:dyDescent="0.25">
      <c r="A67" s="189"/>
      <c r="B67" s="740"/>
      <c r="C67" s="740"/>
      <c r="D67" s="740"/>
      <c r="E67" s="740"/>
      <c r="F67" s="740"/>
      <c r="G67" s="740"/>
      <c r="H67" s="740"/>
      <c r="I67" s="740"/>
      <c r="J67" s="482"/>
      <c r="K67" s="482"/>
      <c r="L67" s="482"/>
      <c r="M67" s="482"/>
      <c r="N67" s="482"/>
      <c r="O67" s="482"/>
      <c r="P67" s="482"/>
      <c r="Q67" s="482"/>
      <c r="R67" s="482"/>
      <c r="S67" s="482"/>
      <c r="T67" s="482"/>
      <c r="U67" s="482"/>
      <c r="V67" s="482"/>
      <c r="W67" s="482"/>
      <c r="X67" s="482"/>
      <c r="Y67" s="482"/>
      <c r="Z67" s="482"/>
    </row>
    <row r="68" spans="1:26" ht="15" customHeight="1" x14ac:dyDescent="0.25">
      <c r="A68" s="189">
        <v>17</v>
      </c>
      <c r="B68" s="740"/>
      <c r="C68" s="740"/>
      <c r="D68" s="740"/>
      <c r="E68" s="740"/>
      <c r="F68" s="740"/>
      <c r="G68" s="740"/>
      <c r="H68" s="740"/>
      <c r="I68" s="740"/>
      <c r="J68" s="482"/>
      <c r="K68" s="482"/>
      <c r="L68" s="482"/>
      <c r="M68" s="482"/>
      <c r="N68" s="482"/>
      <c r="O68" s="482"/>
      <c r="P68" s="482"/>
      <c r="Q68" s="615"/>
      <c r="R68" s="615"/>
      <c r="S68" s="615"/>
      <c r="T68" s="615"/>
      <c r="U68" s="615"/>
      <c r="V68" s="615"/>
      <c r="W68" s="615"/>
      <c r="X68" s="615"/>
      <c r="Y68" s="615"/>
      <c r="Z68" s="615"/>
    </row>
    <row r="69" spans="1:26" ht="15" customHeight="1" x14ac:dyDescent="0.25">
      <c r="A69" s="189"/>
      <c r="B69" s="740"/>
      <c r="C69" s="740"/>
      <c r="D69" s="740"/>
      <c r="E69" s="740"/>
      <c r="F69" s="740"/>
      <c r="G69" s="740"/>
      <c r="H69" s="740"/>
      <c r="I69" s="740"/>
      <c r="J69" s="482"/>
      <c r="K69" s="482"/>
      <c r="L69" s="482"/>
      <c r="M69" s="482"/>
      <c r="N69" s="482"/>
      <c r="O69" s="482"/>
      <c r="P69" s="482"/>
      <c r="Q69" s="482"/>
      <c r="R69" s="482"/>
      <c r="S69" s="482"/>
      <c r="T69" s="482"/>
      <c r="U69" s="482"/>
      <c r="V69" s="482"/>
      <c r="W69" s="482"/>
      <c r="X69" s="482"/>
      <c r="Y69" s="482"/>
      <c r="Z69" s="482"/>
    </row>
    <row r="70" spans="1:26" ht="15" customHeight="1" x14ac:dyDescent="0.25">
      <c r="A70" s="189">
        <v>18</v>
      </c>
      <c r="B70" s="740"/>
      <c r="C70" s="740"/>
      <c r="D70" s="740"/>
      <c r="E70" s="740"/>
      <c r="F70" s="740"/>
      <c r="G70" s="740"/>
      <c r="H70" s="740"/>
      <c r="I70" s="740"/>
      <c r="J70" s="482"/>
      <c r="K70" s="482"/>
      <c r="L70" s="482"/>
      <c r="M70" s="482"/>
      <c r="N70" s="482"/>
      <c r="O70" s="482"/>
      <c r="P70" s="482"/>
      <c r="Q70" s="615"/>
      <c r="R70" s="615"/>
      <c r="S70" s="615"/>
      <c r="T70" s="615"/>
      <c r="U70" s="615"/>
      <c r="V70" s="615"/>
      <c r="W70" s="615"/>
      <c r="X70" s="615"/>
      <c r="Y70" s="615"/>
      <c r="Z70" s="615"/>
    </row>
    <row r="71" spans="1:26" ht="15" customHeight="1" x14ac:dyDescent="0.25">
      <c r="A71" s="189"/>
      <c r="B71" s="740"/>
      <c r="C71" s="740"/>
      <c r="D71" s="740"/>
      <c r="E71" s="740"/>
      <c r="F71" s="740"/>
      <c r="G71" s="740"/>
      <c r="H71" s="740"/>
      <c r="I71" s="740"/>
      <c r="J71" s="482"/>
      <c r="K71" s="482"/>
      <c r="L71" s="482"/>
      <c r="M71" s="482"/>
      <c r="N71" s="482"/>
      <c r="O71" s="482"/>
      <c r="P71" s="482"/>
      <c r="Q71" s="482"/>
      <c r="R71" s="482"/>
      <c r="S71" s="482"/>
      <c r="T71" s="482"/>
      <c r="U71" s="482"/>
      <c r="V71" s="482"/>
      <c r="W71" s="482"/>
      <c r="X71" s="482"/>
      <c r="Y71" s="482"/>
      <c r="Z71" s="482"/>
    </row>
    <row r="72" spans="1:26" ht="15" customHeight="1" x14ac:dyDescent="0.25">
      <c r="A72" s="189">
        <v>19</v>
      </c>
      <c r="B72" s="740"/>
      <c r="C72" s="740"/>
      <c r="D72" s="740"/>
      <c r="E72" s="740"/>
      <c r="F72" s="740"/>
      <c r="G72" s="740"/>
      <c r="H72" s="740"/>
      <c r="I72" s="740"/>
      <c r="J72" s="482"/>
      <c r="K72" s="482"/>
      <c r="L72" s="482"/>
      <c r="M72" s="482"/>
      <c r="N72" s="482"/>
      <c r="O72" s="482"/>
      <c r="P72" s="482"/>
      <c r="Q72" s="615"/>
      <c r="R72" s="615"/>
      <c r="S72" s="615"/>
      <c r="T72" s="615"/>
      <c r="U72" s="615"/>
      <c r="V72" s="615"/>
      <c r="W72" s="615"/>
      <c r="X72" s="615"/>
      <c r="Y72" s="615"/>
      <c r="Z72" s="615"/>
    </row>
    <row r="73" spans="1:26" ht="15" customHeight="1" x14ac:dyDescent="0.25">
      <c r="A73" s="189"/>
      <c r="B73" s="740"/>
      <c r="C73" s="740"/>
      <c r="D73" s="740"/>
      <c r="E73" s="740"/>
      <c r="F73" s="740"/>
      <c r="G73" s="740"/>
      <c r="H73" s="740"/>
      <c r="I73" s="740"/>
      <c r="J73" s="482"/>
      <c r="K73" s="482"/>
      <c r="L73" s="482"/>
      <c r="M73" s="482"/>
      <c r="N73" s="482"/>
      <c r="O73" s="482"/>
      <c r="P73" s="482"/>
      <c r="Q73" s="482"/>
      <c r="R73" s="482"/>
      <c r="S73" s="482"/>
      <c r="T73" s="482"/>
      <c r="U73" s="482"/>
      <c r="V73" s="482"/>
      <c r="W73" s="482"/>
      <c r="X73" s="482"/>
      <c r="Y73" s="482"/>
      <c r="Z73" s="482"/>
    </row>
    <row r="74" spans="1:26" ht="15" customHeight="1" x14ac:dyDescent="0.25">
      <c r="A74" s="189">
        <v>20</v>
      </c>
      <c r="B74" s="740"/>
      <c r="C74" s="740"/>
      <c r="D74" s="740"/>
      <c r="E74" s="740"/>
      <c r="F74" s="740"/>
      <c r="G74" s="740"/>
      <c r="H74" s="740"/>
      <c r="I74" s="740"/>
      <c r="J74" s="482"/>
      <c r="K74" s="482"/>
      <c r="L74" s="482"/>
      <c r="M74" s="482"/>
      <c r="N74" s="482"/>
      <c r="O74" s="482"/>
      <c r="P74" s="482"/>
      <c r="Q74" s="615"/>
      <c r="R74" s="615"/>
      <c r="S74" s="615"/>
      <c r="T74" s="615"/>
      <c r="U74" s="615"/>
      <c r="V74" s="615"/>
      <c r="W74" s="615"/>
      <c r="X74" s="615"/>
      <c r="Y74" s="615"/>
      <c r="Z74" s="615"/>
    </row>
    <row r="75" spans="1:26" ht="15" customHeight="1" x14ac:dyDescent="0.25">
      <c r="A75" s="189"/>
      <c r="B75" s="740"/>
      <c r="C75" s="740"/>
      <c r="D75" s="740"/>
      <c r="E75" s="740"/>
      <c r="F75" s="740"/>
      <c r="G75" s="740"/>
      <c r="H75" s="740"/>
      <c r="I75" s="740"/>
      <c r="J75" s="482"/>
      <c r="K75" s="482"/>
      <c r="L75" s="482"/>
      <c r="M75" s="482"/>
      <c r="N75" s="482"/>
      <c r="O75" s="482"/>
      <c r="P75" s="482"/>
      <c r="Q75" s="482"/>
      <c r="R75" s="482"/>
      <c r="S75" s="482"/>
      <c r="T75" s="482"/>
      <c r="U75" s="482"/>
      <c r="V75" s="482"/>
      <c r="W75" s="482"/>
      <c r="X75" s="482"/>
      <c r="Y75" s="482"/>
      <c r="Z75" s="482"/>
    </row>
    <row r="76" spans="1:26" ht="15" customHeight="1" x14ac:dyDescent="0.25">
      <c r="A76" s="189">
        <v>21</v>
      </c>
      <c r="B76" s="740"/>
      <c r="C76" s="740"/>
      <c r="D76" s="740"/>
      <c r="E76" s="740"/>
      <c r="F76" s="740"/>
      <c r="G76" s="740"/>
      <c r="H76" s="740"/>
      <c r="I76" s="740"/>
      <c r="J76" s="482"/>
      <c r="K76" s="482"/>
      <c r="L76" s="482"/>
      <c r="M76" s="482"/>
      <c r="N76" s="482"/>
      <c r="O76" s="482"/>
      <c r="P76" s="482"/>
      <c r="Q76" s="615"/>
      <c r="R76" s="615"/>
      <c r="S76" s="615"/>
      <c r="T76" s="615"/>
      <c r="U76" s="615"/>
      <c r="V76" s="615"/>
      <c r="W76" s="615"/>
      <c r="X76" s="615"/>
      <c r="Y76" s="615"/>
      <c r="Z76" s="615"/>
    </row>
    <row r="77" spans="1:26" ht="15" customHeight="1" x14ac:dyDescent="0.25">
      <c r="A77" s="189"/>
      <c r="B77" s="740"/>
      <c r="C77" s="740"/>
      <c r="D77" s="740"/>
      <c r="E77" s="740"/>
      <c r="F77" s="740"/>
      <c r="G77" s="740"/>
      <c r="H77" s="740"/>
      <c r="I77" s="740"/>
      <c r="J77" s="482"/>
      <c r="K77" s="482"/>
      <c r="L77" s="482"/>
      <c r="M77" s="482"/>
      <c r="N77" s="482"/>
      <c r="O77" s="482"/>
      <c r="P77" s="482"/>
      <c r="Q77" s="482"/>
      <c r="R77" s="482"/>
      <c r="S77" s="482"/>
      <c r="T77" s="482"/>
      <c r="U77" s="482"/>
      <c r="V77" s="482"/>
      <c r="W77" s="482"/>
      <c r="X77" s="482"/>
      <c r="Y77" s="482"/>
      <c r="Z77" s="482"/>
    </row>
    <row r="78" spans="1:26" ht="15" customHeight="1" x14ac:dyDescent="0.25">
      <c r="A78" s="189">
        <v>22</v>
      </c>
      <c r="B78" s="740"/>
      <c r="C78" s="740"/>
      <c r="D78" s="740"/>
      <c r="E78" s="740"/>
      <c r="F78" s="740"/>
      <c r="G78" s="740"/>
      <c r="H78" s="740"/>
      <c r="I78" s="740"/>
      <c r="J78" s="482"/>
      <c r="K78" s="482"/>
      <c r="L78" s="482"/>
      <c r="M78" s="482"/>
      <c r="N78" s="482"/>
      <c r="O78" s="482"/>
      <c r="P78" s="482"/>
      <c r="Q78" s="615"/>
      <c r="R78" s="615"/>
      <c r="S78" s="615"/>
      <c r="T78" s="615"/>
      <c r="U78" s="615"/>
      <c r="V78" s="615"/>
      <c r="W78" s="615"/>
      <c r="X78" s="615"/>
      <c r="Y78" s="615"/>
      <c r="Z78" s="615"/>
    </row>
    <row r="79" spans="1:26" ht="15" customHeight="1" x14ac:dyDescent="0.25">
      <c r="A79" s="189"/>
      <c r="B79" s="740"/>
      <c r="C79" s="740"/>
      <c r="D79" s="740"/>
      <c r="E79" s="740"/>
      <c r="F79" s="740"/>
      <c r="G79" s="740"/>
      <c r="H79" s="740"/>
      <c r="I79" s="740"/>
      <c r="J79" s="482"/>
      <c r="K79" s="482"/>
      <c r="L79" s="482"/>
      <c r="M79" s="482"/>
      <c r="N79" s="482"/>
      <c r="O79" s="482"/>
      <c r="P79" s="482"/>
      <c r="Q79" s="482"/>
      <c r="R79" s="482"/>
      <c r="S79" s="482"/>
      <c r="T79" s="482"/>
      <c r="U79" s="482"/>
      <c r="V79" s="482"/>
      <c r="W79" s="482"/>
      <c r="X79" s="482"/>
      <c r="Y79" s="482"/>
      <c r="Z79" s="482"/>
    </row>
    <row r="80" spans="1:26" ht="15" customHeight="1" x14ac:dyDescent="0.25">
      <c r="A80" s="189">
        <v>23</v>
      </c>
      <c r="B80" s="740"/>
      <c r="C80" s="740"/>
      <c r="D80" s="740"/>
      <c r="E80" s="740"/>
      <c r="F80" s="740"/>
      <c r="G80" s="740"/>
      <c r="H80" s="740"/>
      <c r="I80" s="740"/>
      <c r="J80" s="482"/>
      <c r="K80" s="482"/>
      <c r="L80" s="482"/>
      <c r="M80" s="482"/>
      <c r="N80" s="482"/>
      <c r="O80" s="482"/>
      <c r="P80" s="482"/>
      <c r="Q80" s="615"/>
      <c r="R80" s="615"/>
      <c r="S80" s="615"/>
      <c r="T80" s="615"/>
      <c r="U80" s="615"/>
      <c r="V80" s="615"/>
      <c r="W80" s="615"/>
      <c r="X80" s="615"/>
      <c r="Y80" s="615"/>
      <c r="Z80" s="615"/>
    </row>
    <row r="81" spans="1:26" ht="15" customHeight="1" x14ac:dyDescent="0.25">
      <c r="A81" s="189">
        <v>24</v>
      </c>
      <c r="B81" s="740"/>
      <c r="C81" s="740"/>
      <c r="D81" s="740"/>
      <c r="E81" s="740"/>
      <c r="F81" s="740"/>
      <c r="G81" s="740"/>
      <c r="H81" s="740"/>
      <c r="I81" s="740"/>
      <c r="J81" s="482"/>
      <c r="K81" s="482"/>
      <c r="L81" s="482"/>
      <c r="M81" s="482"/>
      <c r="N81" s="482"/>
      <c r="O81" s="482"/>
      <c r="P81" s="482"/>
      <c r="Q81" s="482"/>
      <c r="R81" s="482"/>
      <c r="S81" s="482"/>
      <c r="T81" s="482"/>
      <c r="U81" s="482"/>
      <c r="V81" s="482"/>
      <c r="W81" s="482"/>
      <c r="X81" s="482"/>
      <c r="Y81" s="482"/>
      <c r="Z81" s="482"/>
    </row>
    <row r="82" spans="1:26" ht="15" customHeight="1" x14ac:dyDescent="0.25">
      <c r="A82" s="189">
        <v>24</v>
      </c>
      <c r="B82" s="740"/>
      <c r="C82" s="740"/>
      <c r="D82" s="740"/>
      <c r="E82" s="740"/>
      <c r="F82" s="740"/>
      <c r="G82" s="740"/>
      <c r="H82" s="740"/>
      <c r="I82" s="740"/>
      <c r="J82" s="482"/>
      <c r="K82" s="482"/>
      <c r="L82" s="482"/>
      <c r="M82" s="482"/>
      <c r="N82" s="482"/>
      <c r="O82" s="482"/>
      <c r="P82" s="482"/>
      <c r="Q82" s="482"/>
      <c r="R82" s="482"/>
      <c r="S82" s="482"/>
      <c r="T82" s="482"/>
      <c r="U82" s="482"/>
      <c r="V82" s="482"/>
      <c r="W82" s="482"/>
      <c r="X82" s="482"/>
      <c r="Y82" s="482"/>
      <c r="Z82" s="482"/>
    </row>
    <row r="83" spans="1:26" ht="15" customHeight="1" x14ac:dyDescent="0.25">
      <c r="A83" s="189"/>
      <c r="B83" s="740"/>
      <c r="C83" s="740"/>
      <c r="D83" s="740"/>
      <c r="E83" s="740"/>
      <c r="F83" s="740"/>
      <c r="G83" s="740"/>
      <c r="H83" s="740"/>
      <c r="I83" s="740"/>
      <c r="J83" s="482"/>
      <c r="K83" s="482"/>
      <c r="L83" s="482"/>
      <c r="M83" s="482"/>
      <c r="N83" s="482"/>
      <c r="O83" s="482"/>
      <c r="P83" s="482"/>
      <c r="Q83" s="482"/>
      <c r="R83" s="482"/>
      <c r="S83" s="482"/>
      <c r="T83" s="482"/>
      <c r="U83" s="482"/>
      <c r="V83" s="482"/>
      <c r="W83" s="482"/>
      <c r="X83" s="482"/>
      <c r="Y83" s="482"/>
      <c r="Z83" s="482"/>
    </row>
    <row r="84" spans="1:26" ht="15" customHeight="1" x14ac:dyDescent="0.25">
      <c r="A84" s="189">
        <v>25</v>
      </c>
      <c r="B84" s="740"/>
      <c r="C84" s="740"/>
      <c r="D84" s="740"/>
      <c r="E84" s="740"/>
      <c r="F84" s="740"/>
      <c r="G84" s="740"/>
      <c r="H84" s="740"/>
      <c r="I84" s="740"/>
      <c r="J84" s="482"/>
      <c r="K84" s="482"/>
      <c r="L84" s="482"/>
      <c r="M84" s="482"/>
      <c r="N84" s="482"/>
      <c r="O84" s="482"/>
      <c r="P84" s="482"/>
      <c r="Q84" s="482"/>
      <c r="R84" s="482"/>
      <c r="S84" s="482"/>
      <c r="T84" s="482"/>
      <c r="U84" s="482"/>
      <c r="V84" s="482"/>
      <c r="W84" s="482"/>
      <c r="X84" s="482"/>
      <c r="Y84" s="482"/>
      <c r="Z84" s="482"/>
    </row>
    <row r="85" spans="1:26" ht="15" customHeight="1" x14ac:dyDescent="0.25">
      <c r="A85" s="189"/>
      <c r="B85" s="740"/>
      <c r="C85" s="740"/>
      <c r="D85" s="740"/>
      <c r="E85" s="740"/>
      <c r="F85" s="740"/>
      <c r="G85" s="740"/>
      <c r="H85" s="740"/>
      <c r="I85" s="740"/>
      <c r="J85" s="482"/>
      <c r="K85" s="482"/>
      <c r="L85" s="482"/>
      <c r="M85" s="482"/>
      <c r="N85" s="482"/>
      <c r="O85" s="482"/>
      <c r="P85" s="482"/>
      <c r="Q85" s="482"/>
      <c r="R85" s="482"/>
      <c r="S85" s="482"/>
      <c r="T85" s="482"/>
      <c r="U85" s="482"/>
      <c r="V85" s="482"/>
      <c r="W85" s="482"/>
      <c r="X85" s="482"/>
      <c r="Y85" s="482"/>
      <c r="Z85" s="482"/>
    </row>
    <row r="86" spans="1:26" ht="15" customHeight="1" x14ac:dyDescent="0.25">
      <c r="A86" s="189">
        <v>26</v>
      </c>
      <c r="B86" s="740"/>
      <c r="C86" s="740"/>
      <c r="D86" s="740"/>
      <c r="E86" s="740"/>
      <c r="F86" s="740"/>
      <c r="G86" s="740"/>
      <c r="H86" s="740"/>
      <c r="I86" s="740"/>
      <c r="J86" s="482"/>
      <c r="K86" s="482"/>
      <c r="L86" s="482"/>
      <c r="M86" s="482"/>
      <c r="N86" s="482"/>
      <c r="O86" s="482"/>
      <c r="P86" s="482"/>
      <c r="Q86" s="482"/>
      <c r="R86" s="482"/>
      <c r="S86" s="482"/>
      <c r="T86" s="482"/>
      <c r="U86" s="482"/>
      <c r="V86" s="482"/>
      <c r="W86" s="482"/>
      <c r="X86" s="482"/>
      <c r="Y86" s="482"/>
      <c r="Z86" s="482"/>
    </row>
    <row r="87" spans="1:26" ht="15" customHeight="1" x14ac:dyDescent="0.25">
      <c r="A87" s="189"/>
      <c r="B87" s="740"/>
      <c r="C87" s="740"/>
      <c r="D87" s="740"/>
      <c r="E87" s="740"/>
      <c r="F87" s="740"/>
      <c r="G87" s="740"/>
      <c r="H87" s="740"/>
      <c r="I87" s="740"/>
      <c r="J87" s="482"/>
      <c r="K87" s="482"/>
      <c r="L87" s="482"/>
      <c r="M87" s="482"/>
      <c r="N87" s="482"/>
      <c r="O87" s="482"/>
      <c r="P87" s="482"/>
      <c r="Q87" s="482"/>
      <c r="R87" s="482"/>
      <c r="S87" s="482"/>
      <c r="T87" s="482"/>
      <c r="U87" s="482"/>
      <c r="V87" s="482"/>
      <c r="W87" s="482"/>
      <c r="X87" s="482"/>
      <c r="Y87" s="482"/>
      <c r="Z87" s="482"/>
    </row>
    <row r="88" spans="1:26" ht="15" customHeight="1" x14ac:dyDescent="0.25">
      <c r="A88" s="189">
        <v>27</v>
      </c>
      <c r="B88" s="740"/>
      <c r="C88" s="740"/>
      <c r="D88" s="740"/>
      <c r="E88" s="740"/>
      <c r="F88" s="740"/>
      <c r="G88" s="740"/>
      <c r="H88" s="740"/>
      <c r="I88" s="740"/>
      <c r="J88" s="482"/>
      <c r="K88" s="482"/>
      <c r="L88" s="482"/>
      <c r="M88" s="482"/>
      <c r="N88" s="482"/>
      <c r="O88" s="482"/>
      <c r="P88" s="482"/>
      <c r="Q88" s="482"/>
      <c r="R88" s="482"/>
      <c r="S88" s="482"/>
      <c r="T88" s="482"/>
      <c r="U88" s="482"/>
      <c r="V88" s="482"/>
      <c r="W88" s="482"/>
      <c r="X88" s="482"/>
      <c r="Y88" s="482"/>
      <c r="Z88" s="482"/>
    </row>
    <row r="89" spans="1:26" ht="15" customHeight="1" x14ac:dyDescent="0.25">
      <c r="A89" s="189"/>
      <c r="B89" s="740"/>
      <c r="C89" s="740"/>
      <c r="D89" s="740"/>
      <c r="E89" s="740"/>
      <c r="F89" s="740"/>
      <c r="G89" s="740"/>
      <c r="H89" s="740"/>
      <c r="I89" s="740"/>
      <c r="J89" s="482"/>
      <c r="K89" s="482"/>
      <c r="L89" s="482"/>
      <c r="M89" s="482"/>
      <c r="N89" s="482"/>
      <c r="O89" s="482"/>
      <c r="P89" s="482"/>
      <c r="Q89" s="482"/>
      <c r="R89" s="482"/>
      <c r="S89" s="482"/>
      <c r="T89" s="482"/>
      <c r="U89" s="482"/>
      <c r="V89" s="482"/>
      <c r="W89" s="482"/>
      <c r="X89" s="482"/>
      <c r="Y89" s="482"/>
      <c r="Z89" s="482"/>
    </row>
    <row r="90" spans="1:26" ht="15" customHeight="1" x14ac:dyDescent="0.25">
      <c r="A90" s="189">
        <v>28</v>
      </c>
      <c r="B90" s="740"/>
      <c r="C90" s="740"/>
      <c r="D90" s="740"/>
      <c r="E90" s="740"/>
      <c r="F90" s="740"/>
      <c r="G90" s="740"/>
      <c r="H90" s="740"/>
      <c r="I90" s="740"/>
      <c r="J90" s="482"/>
      <c r="K90" s="482"/>
      <c r="L90" s="482"/>
      <c r="M90" s="482"/>
      <c r="N90" s="482"/>
      <c r="O90" s="482"/>
      <c r="P90" s="482"/>
      <c r="Q90" s="482"/>
      <c r="R90" s="482"/>
      <c r="S90" s="482"/>
      <c r="T90" s="482"/>
      <c r="U90" s="482"/>
      <c r="V90" s="482"/>
      <c r="W90" s="482"/>
      <c r="X90" s="482"/>
      <c r="Y90" s="482"/>
      <c r="Z90" s="482"/>
    </row>
    <row r="91" spans="1:26" ht="15" customHeight="1" x14ac:dyDescent="0.25">
      <c r="A91" s="189"/>
      <c r="B91" s="740"/>
      <c r="C91" s="740"/>
      <c r="D91" s="740"/>
      <c r="E91" s="740"/>
      <c r="F91" s="740"/>
      <c r="G91" s="740"/>
      <c r="H91" s="740"/>
      <c r="I91" s="740"/>
      <c r="J91" s="482"/>
      <c r="K91" s="482"/>
      <c r="L91" s="482"/>
      <c r="M91" s="482"/>
      <c r="N91" s="482"/>
      <c r="O91" s="482"/>
      <c r="P91" s="482"/>
      <c r="Q91" s="482"/>
      <c r="R91" s="482"/>
      <c r="S91" s="482"/>
      <c r="T91" s="482"/>
      <c r="U91" s="482"/>
      <c r="V91" s="482"/>
      <c r="W91" s="482"/>
      <c r="X91" s="482"/>
      <c r="Y91" s="482"/>
      <c r="Z91" s="482"/>
    </row>
    <row r="92" spans="1:26" ht="15" customHeight="1" x14ac:dyDescent="0.25">
      <c r="A92" s="189">
        <v>29</v>
      </c>
      <c r="B92" s="740"/>
      <c r="C92" s="740"/>
      <c r="D92" s="740"/>
      <c r="E92" s="740"/>
      <c r="F92" s="740"/>
      <c r="G92" s="740"/>
      <c r="H92" s="740"/>
      <c r="I92" s="740"/>
      <c r="J92" s="482"/>
      <c r="K92" s="482"/>
      <c r="L92" s="482"/>
      <c r="M92" s="482"/>
      <c r="N92" s="482"/>
      <c r="O92" s="482"/>
      <c r="P92" s="482"/>
      <c r="Q92" s="482"/>
      <c r="R92" s="482"/>
      <c r="S92" s="482"/>
      <c r="T92" s="482"/>
      <c r="U92" s="482"/>
      <c r="V92" s="482"/>
      <c r="W92" s="482"/>
      <c r="X92" s="482"/>
      <c r="Y92" s="482"/>
      <c r="Z92" s="482"/>
    </row>
    <row r="93" spans="1:26" ht="15" customHeight="1" x14ac:dyDescent="0.25">
      <c r="A93" s="189"/>
      <c r="B93" s="740"/>
      <c r="C93" s="740"/>
      <c r="D93" s="740"/>
      <c r="E93" s="740"/>
      <c r="F93" s="740"/>
      <c r="G93" s="740"/>
      <c r="H93" s="740"/>
      <c r="I93" s="740"/>
      <c r="J93" s="482"/>
      <c r="K93" s="482"/>
      <c r="L93" s="482"/>
      <c r="M93" s="482"/>
      <c r="N93" s="482"/>
      <c r="O93" s="482"/>
      <c r="P93" s="482"/>
      <c r="Q93" s="482"/>
      <c r="R93" s="482"/>
      <c r="S93" s="482"/>
      <c r="T93" s="482"/>
      <c r="U93" s="482"/>
      <c r="V93" s="482"/>
      <c r="W93" s="482"/>
      <c r="X93" s="482"/>
      <c r="Y93" s="482"/>
      <c r="Z93" s="482"/>
    </row>
    <row r="94" spans="1:26" ht="15" customHeight="1" x14ac:dyDescent="0.25">
      <c r="A94" s="189">
        <v>30</v>
      </c>
      <c r="B94" s="740"/>
      <c r="C94" s="740"/>
      <c r="D94" s="740"/>
      <c r="E94" s="740"/>
      <c r="F94" s="740"/>
      <c r="G94" s="740"/>
      <c r="H94" s="740"/>
      <c r="I94" s="740"/>
      <c r="J94" s="482"/>
      <c r="K94" s="482"/>
      <c r="L94" s="482"/>
      <c r="M94" s="482"/>
      <c r="N94" s="482"/>
      <c r="O94" s="482"/>
      <c r="P94" s="482"/>
      <c r="Q94" s="482"/>
      <c r="R94" s="482"/>
      <c r="S94" s="482"/>
      <c r="T94" s="482"/>
      <c r="U94" s="482"/>
      <c r="V94" s="482"/>
      <c r="W94" s="482"/>
      <c r="X94" s="482"/>
      <c r="Y94" s="482"/>
      <c r="Z94" s="482"/>
    </row>
    <row r="95" spans="1:26" ht="15" customHeight="1" x14ac:dyDescent="0.25">
      <c r="A95" s="189"/>
      <c r="B95" s="740"/>
      <c r="C95" s="740"/>
      <c r="D95" s="740"/>
      <c r="E95" s="740"/>
      <c r="F95" s="740"/>
      <c r="G95" s="740"/>
      <c r="H95" s="740"/>
      <c r="I95" s="740"/>
      <c r="J95" s="482"/>
      <c r="K95" s="482"/>
      <c r="L95" s="482"/>
      <c r="M95" s="482"/>
      <c r="N95" s="482"/>
      <c r="O95" s="482"/>
      <c r="P95" s="482"/>
      <c r="Q95" s="482"/>
      <c r="R95" s="482"/>
      <c r="S95" s="482"/>
      <c r="T95" s="482"/>
      <c r="U95" s="482"/>
      <c r="V95" s="482"/>
      <c r="W95" s="482"/>
      <c r="X95" s="482"/>
      <c r="Y95" s="482"/>
      <c r="Z95" s="482"/>
    </row>
    <row r="96" spans="1:26" ht="15" customHeight="1" x14ac:dyDescent="0.25">
      <c r="A96" s="189">
        <v>31</v>
      </c>
      <c r="B96" s="740"/>
      <c r="C96" s="740"/>
      <c r="D96" s="740"/>
      <c r="E96" s="740"/>
      <c r="F96" s="740"/>
      <c r="G96" s="740"/>
      <c r="H96" s="740"/>
      <c r="I96" s="740"/>
      <c r="J96" s="482"/>
      <c r="K96" s="482"/>
      <c r="L96" s="482"/>
      <c r="M96" s="482"/>
      <c r="N96" s="482"/>
      <c r="O96" s="482"/>
      <c r="P96" s="482"/>
      <c r="Q96" s="482"/>
      <c r="R96" s="482"/>
      <c r="S96" s="482"/>
      <c r="T96" s="482"/>
      <c r="U96" s="482"/>
      <c r="V96" s="482"/>
      <c r="W96" s="482"/>
      <c r="X96" s="482"/>
      <c r="Y96" s="482"/>
      <c r="Z96" s="482"/>
    </row>
    <row r="97" spans="1:26" ht="15" customHeight="1" x14ac:dyDescent="0.25">
      <c r="A97" s="189"/>
      <c r="B97" s="740"/>
      <c r="C97" s="740"/>
      <c r="D97" s="740"/>
      <c r="E97" s="740"/>
      <c r="F97" s="740"/>
      <c r="G97" s="740"/>
      <c r="H97" s="740"/>
      <c r="I97" s="740"/>
      <c r="J97" s="482"/>
      <c r="K97" s="482"/>
      <c r="L97" s="482"/>
      <c r="M97" s="482"/>
      <c r="N97" s="482"/>
      <c r="O97" s="482"/>
      <c r="P97" s="482"/>
      <c r="Q97" s="482"/>
      <c r="R97" s="482"/>
      <c r="S97" s="482"/>
      <c r="T97" s="482"/>
      <c r="U97" s="482"/>
      <c r="V97" s="482"/>
      <c r="W97" s="482"/>
      <c r="X97" s="482"/>
      <c r="Y97" s="482"/>
      <c r="Z97" s="482"/>
    </row>
    <row r="98" spans="1:26" ht="15" customHeight="1" x14ac:dyDescent="0.25">
      <c r="A98" s="189">
        <v>32</v>
      </c>
      <c r="B98" s="740"/>
      <c r="C98" s="740"/>
      <c r="D98" s="740"/>
      <c r="E98" s="740"/>
      <c r="F98" s="740"/>
      <c r="G98" s="740"/>
      <c r="H98" s="740"/>
      <c r="I98" s="740"/>
      <c r="J98" s="482"/>
      <c r="K98" s="482"/>
      <c r="L98" s="482"/>
      <c r="M98" s="482"/>
      <c r="N98" s="482"/>
      <c r="O98" s="482"/>
      <c r="P98" s="482"/>
      <c r="Q98" s="482"/>
      <c r="R98" s="482"/>
      <c r="S98" s="482"/>
      <c r="T98" s="482"/>
      <c r="U98" s="482"/>
      <c r="V98" s="482"/>
      <c r="W98" s="482"/>
      <c r="X98" s="482"/>
      <c r="Y98" s="482"/>
      <c r="Z98" s="482"/>
    </row>
    <row r="99" spans="1:26" ht="15" customHeight="1" x14ac:dyDescent="0.25">
      <c r="A99" s="189"/>
      <c r="B99" s="740"/>
      <c r="C99" s="740"/>
      <c r="D99" s="740"/>
      <c r="E99" s="740"/>
      <c r="F99" s="740"/>
      <c r="G99" s="740"/>
      <c r="H99" s="740"/>
      <c r="I99" s="740"/>
      <c r="J99" s="482"/>
      <c r="K99" s="482"/>
      <c r="L99" s="482"/>
      <c r="M99" s="482"/>
      <c r="N99" s="482"/>
      <c r="O99" s="482"/>
      <c r="P99" s="482"/>
      <c r="Q99" s="482"/>
      <c r="R99" s="482"/>
      <c r="S99" s="482"/>
      <c r="T99" s="482"/>
      <c r="U99" s="482"/>
      <c r="V99" s="482"/>
      <c r="W99" s="482"/>
      <c r="X99" s="482"/>
      <c r="Y99" s="482"/>
      <c r="Z99" s="482"/>
    </row>
    <row r="100" spans="1:26" ht="15" customHeight="1" x14ac:dyDescent="0.25">
      <c r="A100" s="189">
        <v>33</v>
      </c>
      <c r="B100" s="740"/>
      <c r="C100" s="740"/>
      <c r="D100" s="740"/>
      <c r="E100" s="740"/>
      <c r="F100" s="740"/>
      <c r="G100" s="740"/>
      <c r="H100" s="740"/>
      <c r="I100" s="740"/>
      <c r="J100" s="482"/>
      <c r="K100" s="482"/>
      <c r="L100" s="482"/>
      <c r="M100" s="482"/>
      <c r="N100" s="482"/>
      <c r="O100" s="482"/>
      <c r="P100" s="482"/>
      <c r="Q100" s="482"/>
      <c r="R100" s="482"/>
      <c r="S100" s="482"/>
      <c r="T100" s="482"/>
      <c r="U100" s="482"/>
      <c r="V100" s="482"/>
      <c r="W100" s="482"/>
      <c r="X100" s="482"/>
      <c r="Y100" s="482"/>
      <c r="Z100" s="482"/>
    </row>
    <row r="101" spans="1:26" ht="15" customHeight="1" x14ac:dyDescent="0.25">
      <c r="A101" s="189"/>
      <c r="B101" s="740"/>
      <c r="C101" s="740"/>
      <c r="D101" s="740"/>
      <c r="E101" s="740"/>
      <c r="F101" s="740"/>
      <c r="G101" s="740"/>
      <c r="H101" s="740"/>
      <c r="I101" s="740"/>
      <c r="J101" s="482"/>
      <c r="K101" s="482"/>
      <c r="L101" s="482"/>
      <c r="M101" s="482"/>
      <c r="N101" s="482"/>
      <c r="O101" s="482"/>
      <c r="P101" s="482"/>
      <c r="Q101" s="482"/>
      <c r="R101" s="482"/>
      <c r="S101" s="482"/>
      <c r="T101" s="482"/>
      <c r="U101" s="482"/>
      <c r="V101" s="482"/>
      <c r="W101" s="482"/>
      <c r="X101" s="482"/>
      <c r="Y101" s="482"/>
      <c r="Z101" s="482"/>
    </row>
    <row r="102" spans="1:26" ht="15" customHeight="1" x14ac:dyDescent="0.25">
      <c r="A102" s="189">
        <v>34</v>
      </c>
      <c r="B102" s="740"/>
      <c r="C102" s="740"/>
      <c r="D102" s="740"/>
      <c r="E102" s="740"/>
      <c r="F102" s="740"/>
      <c r="G102" s="740"/>
      <c r="H102" s="740"/>
      <c r="I102" s="740"/>
      <c r="J102" s="482"/>
      <c r="K102" s="482"/>
      <c r="L102" s="482"/>
      <c r="M102" s="482"/>
      <c r="N102" s="482"/>
      <c r="O102" s="482"/>
      <c r="P102" s="482"/>
      <c r="Q102" s="482"/>
      <c r="R102" s="482"/>
      <c r="S102" s="482"/>
      <c r="T102" s="482"/>
      <c r="U102" s="482"/>
      <c r="V102" s="482"/>
      <c r="W102" s="482"/>
      <c r="X102" s="482"/>
      <c r="Y102" s="482"/>
      <c r="Z102" s="482"/>
    </row>
    <row r="103" spans="1:26" ht="15" customHeight="1" x14ac:dyDescent="0.25">
      <c r="A103" s="189"/>
      <c r="B103" s="740"/>
      <c r="C103" s="740"/>
      <c r="D103" s="740"/>
      <c r="E103" s="740"/>
      <c r="F103" s="740"/>
      <c r="G103" s="740"/>
      <c r="H103" s="740"/>
      <c r="I103" s="740"/>
      <c r="J103" s="482"/>
      <c r="K103" s="482"/>
      <c r="L103" s="482"/>
      <c r="M103" s="482"/>
      <c r="N103" s="482"/>
      <c r="O103" s="482"/>
      <c r="P103" s="482"/>
      <c r="Q103" s="482"/>
      <c r="R103" s="482"/>
      <c r="S103" s="482"/>
      <c r="T103" s="482"/>
      <c r="U103" s="482"/>
      <c r="V103" s="482"/>
      <c r="W103" s="482"/>
      <c r="X103" s="482"/>
      <c r="Y103" s="482"/>
      <c r="Z103" s="482"/>
    </row>
    <row r="104" spans="1:26" ht="15" customHeight="1" x14ac:dyDescent="0.25">
      <c r="A104" s="189">
        <v>35</v>
      </c>
      <c r="B104" s="740"/>
      <c r="C104" s="740"/>
      <c r="D104" s="740"/>
      <c r="E104" s="740"/>
      <c r="F104" s="740"/>
      <c r="G104" s="740"/>
      <c r="H104" s="740"/>
      <c r="I104" s="740"/>
      <c r="J104" s="482"/>
      <c r="K104" s="482"/>
      <c r="L104" s="482"/>
      <c r="M104" s="482"/>
      <c r="N104" s="482"/>
      <c r="O104" s="482"/>
      <c r="P104" s="482"/>
      <c r="Q104" s="482"/>
      <c r="R104" s="482"/>
      <c r="S104" s="482"/>
      <c r="T104" s="482"/>
      <c r="U104" s="482"/>
      <c r="V104" s="482"/>
      <c r="W104" s="482"/>
      <c r="X104" s="482"/>
      <c r="Y104" s="482"/>
      <c r="Z104" s="482"/>
    </row>
    <row r="105" spans="1:26" ht="15" customHeight="1" x14ac:dyDescent="0.25">
      <c r="A105" s="802"/>
      <c r="B105" s="803"/>
      <c r="C105" s="803"/>
      <c r="D105" s="803"/>
      <c r="E105" s="803"/>
      <c r="F105" s="803"/>
      <c r="G105" s="803"/>
      <c r="H105" s="803"/>
      <c r="I105" s="803"/>
      <c r="J105" s="613"/>
      <c r="K105" s="613"/>
      <c r="L105" s="613"/>
      <c r="M105" s="613"/>
      <c r="N105" s="613"/>
      <c r="O105" s="613"/>
      <c r="P105" s="613"/>
      <c r="Q105" s="613"/>
      <c r="R105" s="613"/>
      <c r="S105" s="613"/>
      <c r="T105" s="613"/>
      <c r="U105" s="613"/>
      <c r="V105" s="613"/>
      <c r="W105" s="613"/>
      <c r="X105" s="613"/>
      <c r="Y105" s="613"/>
      <c r="Z105" s="613"/>
    </row>
    <row r="106" spans="1:26" ht="15" customHeight="1" x14ac:dyDescent="0.25">
      <c r="A106" s="266" t="s">
        <v>61</v>
      </c>
      <c r="B106" s="67" t="s">
        <v>271</v>
      </c>
      <c r="C106" s="465"/>
      <c r="D106" s="465"/>
      <c r="E106" s="465"/>
      <c r="F106" s="465"/>
      <c r="G106" s="465"/>
      <c r="H106" s="465"/>
      <c r="I106" s="465"/>
      <c r="J106" s="465"/>
      <c r="K106" s="465"/>
      <c r="L106" s="465"/>
      <c r="M106" s="465"/>
      <c r="N106" s="465"/>
      <c r="O106" s="465"/>
      <c r="P106" s="465"/>
      <c r="Q106" s="465"/>
      <c r="R106" s="465"/>
      <c r="S106" s="465"/>
      <c r="T106" s="465"/>
      <c r="U106" s="465"/>
      <c r="V106" s="465"/>
      <c r="W106" s="465"/>
      <c r="X106" s="465"/>
      <c r="Y106" s="465"/>
      <c r="Z106" s="466"/>
    </row>
    <row r="107" spans="1:26" ht="15" customHeight="1" x14ac:dyDescent="0.25">
      <c r="A107" s="270"/>
      <c r="B107" s="467"/>
      <c r="C107" s="467"/>
      <c r="D107" s="467"/>
      <c r="E107" s="467"/>
      <c r="F107" s="467"/>
      <c r="G107" s="467"/>
      <c r="H107" s="467"/>
      <c r="I107" s="467"/>
      <c r="J107" s="467"/>
      <c r="K107" s="467"/>
      <c r="L107" s="467"/>
      <c r="M107" s="467"/>
      <c r="N107" s="467"/>
      <c r="O107" s="467"/>
      <c r="P107" s="467"/>
      <c r="Q107" s="467"/>
      <c r="R107" s="467"/>
      <c r="S107" s="467"/>
      <c r="T107" s="467"/>
      <c r="U107" s="467"/>
      <c r="V107" s="467"/>
      <c r="W107" s="467"/>
      <c r="X107" s="467"/>
      <c r="Y107" s="467"/>
      <c r="Z107" s="468"/>
    </row>
    <row r="108" spans="1:26" s="9" customFormat="1" ht="15" customHeight="1" x14ac:dyDescent="0.25">
      <c r="A108" s="609" t="s">
        <v>272</v>
      </c>
      <c r="B108" s="609"/>
      <c r="C108" s="609" t="s">
        <v>273</v>
      </c>
      <c r="D108" s="609"/>
      <c r="E108" s="609"/>
      <c r="F108" s="609"/>
      <c r="G108" s="609" t="s">
        <v>272</v>
      </c>
      <c r="H108" s="609"/>
      <c r="I108" s="609" t="s">
        <v>273</v>
      </c>
      <c r="J108" s="609"/>
      <c r="K108" s="609"/>
      <c r="L108" s="609"/>
      <c r="M108" s="609"/>
      <c r="N108" s="609"/>
      <c r="O108" s="609" t="s">
        <v>272</v>
      </c>
      <c r="P108" s="609"/>
      <c r="Q108" s="609" t="s">
        <v>273</v>
      </c>
      <c r="R108" s="609"/>
      <c r="S108" s="609"/>
      <c r="T108" s="609"/>
      <c r="U108" s="609" t="s">
        <v>272</v>
      </c>
      <c r="V108" s="609"/>
      <c r="W108" s="609" t="s">
        <v>273</v>
      </c>
      <c r="X108" s="609"/>
      <c r="Y108" s="609"/>
      <c r="Z108" s="609"/>
    </row>
    <row r="109" spans="1:26" s="9" customFormat="1" ht="15" customHeight="1" x14ac:dyDescent="0.25">
      <c r="A109" s="607"/>
      <c r="B109" s="607"/>
      <c r="C109" s="607"/>
      <c r="D109" s="607"/>
      <c r="E109" s="607"/>
      <c r="F109" s="607"/>
      <c r="G109" s="607"/>
      <c r="H109" s="607"/>
      <c r="I109" s="607"/>
      <c r="J109" s="607"/>
      <c r="K109" s="607"/>
      <c r="L109" s="607"/>
      <c r="M109" s="607"/>
      <c r="N109" s="607"/>
      <c r="O109" s="607"/>
      <c r="P109" s="607"/>
      <c r="Q109" s="607"/>
      <c r="R109" s="607"/>
      <c r="S109" s="607"/>
      <c r="T109" s="607"/>
      <c r="U109" s="607"/>
      <c r="V109" s="607"/>
      <c r="W109" s="607"/>
      <c r="X109" s="607"/>
      <c r="Y109" s="607"/>
      <c r="Z109" s="607"/>
    </row>
    <row r="110" spans="1:26" s="9" customFormat="1" ht="15" customHeight="1" x14ac:dyDescent="0.25">
      <c r="A110" s="483"/>
      <c r="B110" s="484"/>
      <c r="C110" s="86" t="s">
        <v>274</v>
      </c>
      <c r="D110" s="86"/>
      <c r="E110" s="86"/>
      <c r="F110" s="87"/>
      <c r="G110" s="484"/>
      <c r="H110" s="484"/>
      <c r="I110" s="86" t="s">
        <v>275</v>
      </c>
      <c r="J110" s="86"/>
      <c r="K110" s="86"/>
      <c r="L110" s="86"/>
      <c r="M110" s="86"/>
      <c r="N110" s="86"/>
      <c r="O110" s="483"/>
      <c r="P110" s="484"/>
      <c r="Q110" s="86" t="s">
        <v>276</v>
      </c>
      <c r="R110" s="86"/>
      <c r="S110" s="86"/>
      <c r="T110" s="87"/>
      <c r="U110" s="483"/>
      <c r="V110" s="484"/>
      <c r="W110" s="86" t="s">
        <v>277</v>
      </c>
      <c r="X110" s="86"/>
      <c r="Y110" s="86"/>
      <c r="Z110" s="87"/>
    </row>
    <row r="111" spans="1:26" s="9" customFormat="1" ht="15" customHeight="1" x14ac:dyDescent="0.25">
      <c r="A111" s="727"/>
      <c r="B111" s="728"/>
      <c r="C111" s="85"/>
      <c r="D111" s="85"/>
      <c r="E111" s="85"/>
      <c r="F111" s="717"/>
      <c r="G111" s="728"/>
      <c r="H111" s="728"/>
      <c r="I111" s="85"/>
      <c r="J111" s="85"/>
      <c r="K111" s="85"/>
      <c r="L111" s="85"/>
      <c r="M111" s="85"/>
      <c r="N111" s="85"/>
      <c r="O111" s="727"/>
      <c r="P111" s="728"/>
      <c r="Q111" s="85"/>
      <c r="R111" s="85"/>
      <c r="S111" s="85"/>
      <c r="T111" s="717"/>
      <c r="U111" s="727"/>
      <c r="V111" s="728"/>
      <c r="W111" s="85"/>
      <c r="X111" s="85"/>
      <c r="Y111" s="85"/>
      <c r="Z111" s="717"/>
    </row>
    <row r="112" spans="1:26" s="9" customFormat="1" ht="15" customHeight="1" x14ac:dyDescent="0.25">
      <c r="A112" s="727"/>
      <c r="B112" s="728"/>
      <c r="C112" s="85"/>
      <c r="D112" s="85"/>
      <c r="E112" s="85"/>
      <c r="F112" s="717"/>
      <c r="G112" s="728"/>
      <c r="H112" s="728"/>
      <c r="I112" s="85"/>
      <c r="J112" s="85"/>
      <c r="K112" s="85"/>
      <c r="L112" s="85"/>
      <c r="M112" s="85"/>
      <c r="N112" s="85"/>
      <c r="O112" s="727"/>
      <c r="P112" s="728"/>
      <c r="Q112" s="85"/>
      <c r="R112" s="85"/>
      <c r="S112" s="85"/>
      <c r="T112" s="717"/>
      <c r="U112" s="727"/>
      <c r="V112" s="728"/>
      <c r="W112" s="85"/>
      <c r="X112" s="85"/>
      <c r="Y112" s="85"/>
      <c r="Z112" s="717"/>
    </row>
    <row r="113" spans="1:26" s="9" customFormat="1" ht="15" customHeight="1" x14ac:dyDescent="0.25">
      <c r="A113" s="727"/>
      <c r="B113" s="728"/>
      <c r="C113" s="85"/>
      <c r="D113" s="85"/>
      <c r="E113" s="85"/>
      <c r="F113" s="717"/>
      <c r="G113" s="728"/>
      <c r="H113" s="728"/>
      <c r="I113" s="85"/>
      <c r="J113" s="85"/>
      <c r="K113" s="85"/>
      <c r="L113" s="85"/>
      <c r="M113" s="85"/>
      <c r="N113" s="85"/>
      <c r="O113" s="727"/>
      <c r="P113" s="728"/>
      <c r="Q113" s="85"/>
      <c r="R113" s="85"/>
      <c r="S113" s="85"/>
      <c r="T113" s="717"/>
      <c r="U113" s="727"/>
      <c r="V113" s="728"/>
      <c r="W113" s="85"/>
      <c r="X113" s="85"/>
      <c r="Y113" s="85"/>
      <c r="Z113" s="717"/>
    </row>
    <row r="114" spans="1:26" s="9" customFormat="1" ht="15" customHeight="1" x14ac:dyDescent="0.25">
      <c r="A114" s="486"/>
      <c r="B114" s="487"/>
      <c r="C114" s="88"/>
      <c r="D114" s="88"/>
      <c r="E114" s="88"/>
      <c r="F114" s="89"/>
      <c r="G114" s="487"/>
      <c r="H114" s="487"/>
      <c r="I114" s="88"/>
      <c r="J114" s="88"/>
      <c r="K114" s="88"/>
      <c r="L114" s="88"/>
      <c r="M114" s="88"/>
      <c r="N114" s="88"/>
      <c r="O114" s="486"/>
      <c r="P114" s="487"/>
      <c r="Q114" s="88"/>
      <c r="R114" s="88"/>
      <c r="S114" s="88"/>
      <c r="T114" s="89"/>
      <c r="U114" s="486"/>
      <c r="V114" s="487"/>
      <c r="W114" s="88"/>
      <c r="X114" s="88"/>
      <c r="Y114" s="88"/>
      <c r="Z114" s="89"/>
    </row>
    <row r="115" spans="1:26" s="9" customFormat="1" ht="15" customHeight="1" x14ac:dyDescent="0.25">
      <c r="A115" s="727"/>
      <c r="B115" s="728"/>
      <c r="C115" s="85" t="s">
        <v>278</v>
      </c>
      <c r="D115" s="85"/>
      <c r="E115" s="85"/>
      <c r="F115" s="717"/>
      <c r="G115" s="728"/>
      <c r="H115" s="728"/>
      <c r="I115" s="85" t="s">
        <v>279</v>
      </c>
      <c r="J115" s="85"/>
      <c r="K115" s="85"/>
      <c r="L115" s="85"/>
      <c r="M115" s="85"/>
      <c r="N115" s="85"/>
      <c r="O115" s="727"/>
      <c r="P115" s="728"/>
      <c r="Q115" s="85" t="s">
        <v>280</v>
      </c>
      <c r="R115" s="85"/>
      <c r="S115" s="85"/>
      <c r="T115" s="717"/>
      <c r="U115" s="727"/>
      <c r="V115" s="728"/>
      <c r="W115" s="85" t="s">
        <v>281</v>
      </c>
      <c r="X115" s="728"/>
      <c r="Y115" s="728"/>
      <c r="Z115" s="804"/>
    </row>
    <row r="116" spans="1:26" s="9" customFormat="1" ht="15" customHeight="1" x14ac:dyDescent="0.25">
      <c r="A116" s="727"/>
      <c r="B116" s="728"/>
      <c r="C116" s="85"/>
      <c r="D116" s="85"/>
      <c r="E116" s="85"/>
      <c r="F116" s="717"/>
      <c r="G116" s="728"/>
      <c r="H116" s="728"/>
      <c r="I116" s="85"/>
      <c r="J116" s="85"/>
      <c r="K116" s="85"/>
      <c r="L116" s="85"/>
      <c r="M116" s="85"/>
      <c r="N116" s="85"/>
      <c r="O116" s="727"/>
      <c r="P116" s="728"/>
      <c r="Q116" s="85"/>
      <c r="R116" s="85"/>
      <c r="S116" s="85"/>
      <c r="T116" s="717"/>
      <c r="U116" s="727"/>
      <c r="V116" s="728"/>
      <c r="W116" s="728"/>
      <c r="X116" s="728"/>
      <c r="Y116" s="728"/>
      <c r="Z116" s="804"/>
    </row>
    <row r="117" spans="1:26" s="9" customFormat="1" ht="15" customHeight="1" x14ac:dyDescent="0.25">
      <c r="A117" s="727"/>
      <c r="B117" s="728"/>
      <c r="C117" s="85"/>
      <c r="D117" s="85"/>
      <c r="E117" s="85"/>
      <c r="F117" s="717"/>
      <c r="G117" s="728"/>
      <c r="H117" s="728"/>
      <c r="I117" s="85"/>
      <c r="J117" s="85"/>
      <c r="K117" s="85"/>
      <c r="L117" s="85"/>
      <c r="M117" s="85"/>
      <c r="N117" s="85"/>
      <c r="O117" s="727"/>
      <c r="P117" s="728"/>
      <c r="Q117" s="85"/>
      <c r="R117" s="85"/>
      <c r="S117" s="85"/>
      <c r="T117" s="717"/>
      <c r="U117" s="727"/>
      <c r="V117" s="728"/>
      <c r="W117" s="728"/>
      <c r="X117" s="728"/>
      <c r="Y117" s="728"/>
      <c r="Z117" s="804"/>
    </row>
    <row r="118" spans="1:26" s="9" customFormat="1" ht="15" customHeight="1" x14ac:dyDescent="0.25">
      <c r="A118" s="727"/>
      <c r="B118" s="728"/>
      <c r="C118" s="85"/>
      <c r="D118" s="85"/>
      <c r="E118" s="85"/>
      <c r="F118" s="717"/>
      <c r="G118" s="728"/>
      <c r="H118" s="728"/>
      <c r="I118" s="85"/>
      <c r="J118" s="85"/>
      <c r="K118" s="85"/>
      <c r="L118" s="85"/>
      <c r="M118" s="85"/>
      <c r="N118" s="85"/>
      <c r="O118" s="727"/>
      <c r="P118" s="728"/>
      <c r="Q118" s="85"/>
      <c r="R118" s="85"/>
      <c r="S118" s="85"/>
      <c r="T118" s="717"/>
      <c r="U118" s="727"/>
      <c r="V118" s="728"/>
      <c r="W118" s="728"/>
      <c r="X118" s="728"/>
      <c r="Y118" s="728"/>
      <c r="Z118" s="804"/>
    </row>
    <row r="119" spans="1:26" s="9" customFormat="1" ht="15" customHeight="1" x14ac:dyDescent="0.25">
      <c r="A119" s="727"/>
      <c r="B119" s="728"/>
      <c r="C119" s="85"/>
      <c r="D119" s="85"/>
      <c r="E119" s="85"/>
      <c r="F119" s="717"/>
      <c r="G119" s="728"/>
      <c r="H119" s="728"/>
      <c r="I119" s="85"/>
      <c r="J119" s="85"/>
      <c r="K119" s="85"/>
      <c r="L119" s="85"/>
      <c r="M119" s="85"/>
      <c r="N119" s="85"/>
      <c r="O119" s="727"/>
      <c r="P119" s="728"/>
      <c r="Q119" s="85"/>
      <c r="R119" s="85"/>
      <c r="S119" s="85"/>
      <c r="T119" s="717"/>
      <c r="U119" s="727"/>
      <c r="V119" s="728"/>
      <c r="W119" s="728"/>
      <c r="X119" s="728"/>
      <c r="Y119" s="728"/>
      <c r="Z119" s="804"/>
    </row>
    <row r="120" spans="1:26" s="9" customFormat="1" ht="15" customHeight="1" x14ac:dyDescent="0.25">
      <c r="A120" s="727"/>
      <c r="B120" s="728"/>
      <c r="C120" s="85"/>
      <c r="D120" s="85"/>
      <c r="E120" s="85"/>
      <c r="F120" s="717"/>
      <c r="G120" s="728"/>
      <c r="H120" s="728"/>
      <c r="I120" s="85"/>
      <c r="J120" s="85"/>
      <c r="K120" s="85"/>
      <c r="L120" s="85"/>
      <c r="M120" s="85"/>
      <c r="N120" s="85"/>
      <c r="O120" s="727"/>
      <c r="P120" s="728"/>
      <c r="Q120" s="85"/>
      <c r="R120" s="85"/>
      <c r="S120" s="85"/>
      <c r="T120" s="717"/>
      <c r="U120" s="727"/>
      <c r="V120" s="728"/>
      <c r="W120" s="728"/>
      <c r="X120" s="728"/>
      <c r="Y120" s="728"/>
      <c r="Z120" s="804"/>
    </row>
    <row r="121" spans="1:26" s="9" customFormat="1" ht="15" customHeight="1" x14ac:dyDescent="0.25">
      <c r="A121" s="727"/>
      <c r="B121" s="728"/>
      <c r="C121" s="85"/>
      <c r="D121" s="85"/>
      <c r="E121" s="85"/>
      <c r="F121" s="717"/>
      <c r="G121" s="728"/>
      <c r="H121" s="728"/>
      <c r="I121" s="85"/>
      <c r="J121" s="85"/>
      <c r="K121" s="85"/>
      <c r="L121" s="85"/>
      <c r="M121" s="85"/>
      <c r="N121" s="85"/>
      <c r="O121" s="727"/>
      <c r="P121" s="728"/>
      <c r="Q121" s="85"/>
      <c r="R121" s="85"/>
      <c r="S121" s="85"/>
      <c r="T121" s="717"/>
      <c r="U121" s="727"/>
      <c r="V121" s="728"/>
      <c r="W121" s="728"/>
      <c r="X121" s="728"/>
      <c r="Y121" s="728"/>
      <c r="Z121" s="804"/>
    </row>
    <row r="122" spans="1:26" s="9" customFormat="1" ht="15" customHeight="1" x14ac:dyDescent="0.25">
      <c r="A122" s="727"/>
      <c r="B122" s="728"/>
      <c r="C122" s="85"/>
      <c r="D122" s="85"/>
      <c r="E122" s="85"/>
      <c r="F122" s="717"/>
      <c r="G122" s="728"/>
      <c r="H122" s="728"/>
      <c r="I122" s="85"/>
      <c r="J122" s="85"/>
      <c r="K122" s="85"/>
      <c r="L122" s="85"/>
      <c r="M122" s="85"/>
      <c r="N122" s="85"/>
      <c r="O122" s="727"/>
      <c r="P122" s="728"/>
      <c r="Q122" s="85"/>
      <c r="R122" s="85"/>
      <c r="S122" s="85"/>
      <c r="T122" s="717"/>
      <c r="U122" s="727"/>
      <c r="V122" s="728"/>
      <c r="W122" s="728"/>
      <c r="X122" s="728"/>
      <c r="Y122" s="728"/>
      <c r="Z122" s="804"/>
    </row>
    <row r="123" spans="1:26" s="9" customFormat="1" ht="15" customHeight="1" x14ac:dyDescent="0.25">
      <c r="A123" s="727"/>
      <c r="B123" s="728"/>
      <c r="C123" s="85"/>
      <c r="D123" s="85"/>
      <c r="E123" s="85"/>
      <c r="F123" s="717"/>
      <c r="G123" s="728"/>
      <c r="H123" s="728"/>
      <c r="I123" s="85"/>
      <c r="J123" s="85"/>
      <c r="K123" s="85"/>
      <c r="L123" s="85"/>
      <c r="M123" s="85"/>
      <c r="N123" s="85"/>
      <c r="O123" s="727"/>
      <c r="P123" s="728"/>
      <c r="Q123" s="85"/>
      <c r="R123" s="85"/>
      <c r="S123" s="85"/>
      <c r="T123" s="717"/>
      <c r="U123" s="727"/>
      <c r="V123" s="728"/>
      <c r="W123" s="728"/>
      <c r="X123" s="728"/>
      <c r="Y123" s="728"/>
      <c r="Z123" s="804"/>
    </row>
    <row r="124" spans="1:26" s="9" customFormat="1" ht="15" customHeight="1" x14ac:dyDescent="0.25">
      <c r="A124" s="483"/>
      <c r="B124" s="484"/>
      <c r="C124" s="86" t="s">
        <v>282</v>
      </c>
      <c r="D124" s="86"/>
      <c r="E124" s="86"/>
      <c r="F124" s="87"/>
      <c r="G124" s="484"/>
      <c r="H124" s="484"/>
      <c r="I124" s="86" t="s">
        <v>283</v>
      </c>
      <c r="J124" s="86"/>
      <c r="K124" s="86"/>
      <c r="L124" s="86"/>
      <c r="M124" s="86"/>
      <c r="N124" s="86"/>
      <c r="O124" s="483"/>
      <c r="P124" s="484"/>
      <c r="Q124" s="86" t="s">
        <v>284</v>
      </c>
      <c r="R124" s="86"/>
      <c r="S124" s="86"/>
      <c r="T124" s="87"/>
      <c r="U124" s="483"/>
      <c r="V124" s="484"/>
      <c r="W124" s="86" t="s">
        <v>285</v>
      </c>
      <c r="X124" s="86"/>
      <c r="Y124" s="86"/>
      <c r="Z124" s="87"/>
    </row>
    <row r="125" spans="1:26" s="9" customFormat="1" ht="15" customHeight="1" x14ac:dyDescent="0.25">
      <c r="A125" s="727"/>
      <c r="B125" s="728"/>
      <c r="C125" s="85"/>
      <c r="D125" s="85"/>
      <c r="E125" s="85"/>
      <c r="F125" s="717"/>
      <c r="G125" s="728"/>
      <c r="H125" s="728"/>
      <c r="I125" s="85"/>
      <c r="J125" s="85"/>
      <c r="K125" s="85"/>
      <c r="L125" s="85"/>
      <c r="M125" s="85"/>
      <c r="N125" s="85"/>
      <c r="O125" s="727"/>
      <c r="P125" s="728"/>
      <c r="Q125" s="85"/>
      <c r="R125" s="85"/>
      <c r="S125" s="85"/>
      <c r="T125" s="717"/>
      <c r="U125" s="727"/>
      <c r="V125" s="728"/>
      <c r="W125" s="85"/>
      <c r="X125" s="85"/>
      <c r="Y125" s="85"/>
      <c r="Z125" s="717"/>
    </row>
    <row r="126" spans="1:26" s="9" customFormat="1" ht="15" customHeight="1" x14ac:dyDescent="0.25">
      <c r="A126" s="727"/>
      <c r="B126" s="728"/>
      <c r="C126" s="85"/>
      <c r="D126" s="85"/>
      <c r="E126" s="85"/>
      <c r="F126" s="717"/>
      <c r="G126" s="728"/>
      <c r="H126" s="728"/>
      <c r="I126" s="85"/>
      <c r="J126" s="85"/>
      <c r="K126" s="85"/>
      <c r="L126" s="85"/>
      <c r="M126" s="85"/>
      <c r="N126" s="85"/>
      <c r="O126" s="727"/>
      <c r="P126" s="728"/>
      <c r="Q126" s="85"/>
      <c r="R126" s="85"/>
      <c r="S126" s="85"/>
      <c r="T126" s="717"/>
      <c r="U126" s="727"/>
      <c r="V126" s="728"/>
      <c r="W126" s="85"/>
      <c r="X126" s="85"/>
      <c r="Y126" s="85"/>
      <c r="Z126" s="717"/>
    </row>
    <row r="127" spans="1:26" s="9" customFormat="1" ht="15" customHeight="1" x14ac:dyDescent="0.25">
      <c r="A127" s="727"/>
      <c r="B127" s="728"/>
      <c r="C127" s="85"/>
      <c r="D127" s="85"/>
      <c r="E127" s="85"/>
      <c r="F127" s="717"/>
      <c r="G127" s="728"/>
      <c r="H127" s="728"/>
      <c r="I127" s="85"/>
      <c r="J127" s="85"/>
      <c r="K127" s="85"/>
      <c r="L127" s="85"/>
      <c r="M127" s="85"/>
      <c r="N127" s="85"/>
      <c r="O127" s="727"/>
      <c r="P127" s="728"/>
      <c r="Q127" s="85"/>
      <c r="R127" s="85"/>
      <c r="S127" s="85"/>
      <c r="T127" s="717"/>
      <c r="U127" s="727"/>
      <c r="V127" s="728"/>
      <c r="W127" s="85"/>
      <c r="X127" s="85"/>
      <c r="Y127" s="85"/>
      <c r="Z127" s="717"/>
    </row>
    <row r="128" spans="1:26" s="9" customFormat="1" ht="15" customHeight="1" x14ac:dyDescent="0.25">
      <c r="A128" s="727"/>
      <c r="B128" s="728"/>
      <c r="C128" s="85"/>
      <c r="D128" s="85"/>
      <c r="E128" s="85"/>
      <c r="F128" s="717"/>
      <c r="G128" s="728"/>
      <c r="H128" s="728"/>
      <c r="I128" s="85"/>
      <c r="J128" s="85"/>
      <c r="K128" s="85"/>
      <c r="L128" s="85"/>
      <c r="M128" s="85"/>
      <c r="N128" s="85"/>
      <c r="O128" s="727"/>
      <c r="P128" s="728"/>
      <c r="Q128" s="85"/>
      <c r="R128" s="85"/>
      <c r="S128" s="85"/>
      <c r="T128" s="717"/>
      <c r="U128" s="727"/>
      <c r="V128" s="728"/>
      <c r="W128" s="85"/>
      <c r="X128" s="85"/>
      <c r="Y128" s="85"/>
      <c r="Z128" s="717"/>
    </row>
    <row r="129" spans="1:26" s="9" customFormat="1" ht="15" customHeight="1" x14ac:dyDescent="0.25">
      <c r="A129" s="727"/>
      <c r="B129" s="728"/>
      <c r="C129" s="85"/>
      <c r="D129" s="85"/>
      <c r="E129" s="85"/>
      <c r="F129" s="717"/>
      <c r="G129" s="728"/>
      <c r="H129" s="728"/>
      <c r="I129" s="85"/>
      <c r="J129" s="85"/>
      <c r="K129" s="85"/>
      <c r="L129" s="85"/>
      <c r="M129" s="85"/>
      <c r="N129" s="85"/>
      <c r="O129" s="727"/>
      <c r="P129" s="728"/>
      <c r="Q129" s="85"/>
      <c r="R129" s="85"/>
      <c r="S129" s="85"/>
      <c r="T129" s="717"/>
      <c r="U129" s="727"/>
      <c r="V129" s="728"/>
      <c r="W129" s="85"/>
      <c r="X129" s="85"/>
      <c r="Y129" s="85"/>
      <c r="Z129" s="717"/>
    </row>
    <row r="130" spans="1:26" s="9" customFormat="1" ht="15" customHeight="1" x14ac:dyDescent="0.25">
      <c r="A130" s="727"/>
      <c r="B130" s="728"/>
      <c r="C130" s="85"/>
      <c r="D130" s="85"/>
      <c r="E130" s="85"/>
      <c r="F130" s="717"/>
      <c r="G130" s="728"/>
      <c r="H130" s="728"/>
      <c r="I130" s="85"/>
      <c r="J130" s="85"/>
      <c r="K130" s="85"/>
      <c r="L130" s="85"/>
      <c r="M130" s="85"/>
      <c r="N130" s="85"/>
      <c r="O130" s="727"/>
      <c r="P130" s="728"/>
      <c r="Q130" s="85"/>
      <c r="R130" s="85"/>
      <c r="S130" s="85"/>
      <c r="T130" s="717"/>
      <c r="U130" s="727"/>
      <c r="V130" s="728"/>
      <c r="W130" s="85"/>
      <c r="X130" s="85"/>
      <c r="Y130" s="85"/>
      <c r="Z130" s="717"/>
    </row>
    <row r="131" spans="1:26" s="9" customFormat="1" ht="15" customHeight="1" x14ac:dyDescent="0.25">
      <c r="A131" s="486"/>
      <c r="B131" s="487"/>
      <c r="C131" s="88"/>
      <c r="D131" s="88"/>
      <c r="E131" s="88"/>
      <c r="F131" s="89"/>
      <c r="G131" s="487"/>
      <c r="H131" s="487"/>
      <c r="I131" s="88"/>
      <c r="J131" s="88"/>
      <c r="K131" s="88"/>
      <c r="L131" s="88"/>
      <c r="M131" s="88"/>
      <c r="N131" s="88"/>
      <c r="O131" s="486"/>
      <c r="P131" s="487"/>
      <c r="Q131" s="88"/>
      <c r="R131" s="88"/>
      <c r="S131" s="88"/>
      <c r="T131" s="89"/>
      <c r="U131" s="486"/>
      <c r="V131" s="487"/>
      <c r="W131" s="88"/>
      <c r="X131" s="88"/>
      <c r="Y131" s="88"/>
      <c r="Z131" s="89"/>
    </row>
    <row r="132" spans="1:26" s="9" customFormat="1" ht="15" customHeight="1" x14ac:dyDescent="0.25">
      <c r="A132" s="483"/>
      <c r="B132" s="484"/>
      <c r="C132" s="86" t="s">
        <v>286</v>
      </c>
      <c r="D132" s="86"/>
      <c r="E132" s="86"/>
      <c r="F132" s="87"/>
      <c r="G132" s="484"/>
      <c r="H132" s="484"/>
      <c r="I132" s="86" t="s">
        <v>287</v>
      </c>
      <c r="J132" s="484"/>
      <c r="K132" s="484"/>
      <c r="L132" s="484"/>
      <c r="M132" s="484"/>
      <c r="N132" s="484"/>
      <c r="O132" s="483"/>
      <c r="P132" s="484"/>
      <c r="Q132" s="86" t="s">
        <v>288</v>
      </c>
      <c r="R132" s="86"/>
      <c r="S132" s="86"/>
      <c r="T132" s="87"/>
      <c r="U132" s="483"/>
      <c r="V132" s="484"/>
      <c r="W132" s="86" t="s">
        <v>289</v>
      </c>
      <c r="X132" s="86"/>
      <c r="Y132" s="86"/>
      <c r="Z132" s="87"/>
    </row>
    <row r="133" spans="1:26" s="9" customFormat="1" ht="15" customHeight="1" x14ac:dyDescent="0.25">
      <c r="A133" s="727"/>
      <c r="B133" s="728"/>
      <c r="C133" s="85"/>
      <c r="D133" s="85"/>
      <c r="E133" s="85"/>
      <c r="F133" s="717"/>
      <c r="G133" s="728"/>
      <c r="H133" s="728"/>
      <c r="I133" s="728"/>
      <c r="J133" s="728"/>
      <c r="K133" s="728"/>
      <c r="L133" s="728"/>
      <c r="M133" s="728"/>
      <c r="N133" s="728"/>
      <c r="O133" s="727"/>
      <c r="P133" s="728"/>
      <c r="Q133" s="85"/>
      <c r="R133" s="85"/>
      <c r="S133" s="85"/>
      <c r="T133" s="717"/>
      <c r="U133" s="727"/>
      <c r="V133" s="728"/>
      <c r="W133" s="85"/>
      <c r="X133" s="85"/>
      <c r="Y133" s="85"/>
      <c r="Z133" s="717"/>
    </row>
    <row r="134" spans="1:26" s="9" customFormat="1" ht="15" customHeight="1" x14ac:dyDescent="0.25">
      <c r="A134" s="727"/>
      <c r="B134" s="728"/>
      <c r="C134" s="85"/>
      <c r="D134" s="85"/>
      <c r="E134" s="85"/>
      <c r="F134" s="717"/>
      <c r="G134" s="728"/>
      <c r="H134" s="728"/>
      <c r="I134" s="728"/>
      <c r="J134" s="728"/>
      <c r="K134" s="728"/>
      <c r="L134" s="728"/>
      <c r="M134" s="728"/>
      <c r="N134" s="728"/>
      <c r="O134" s="727"/>
      <c r="P134" s="728"/>
      <c r="Q134" s="85"/>
      <c r="R134" s="85"/>
      <c r="S134" s="85"/>
      <c r="T134" s="717"/>
      <c r="U134" s="727"/>
      <c r="V134" s="728"/>
      <c r="W134" s="85"/>
      <c r="X134" s="85"/>
      <c r="Y134" s="85"/>
      <c r="Z134" s="717"/>
    </row>
    <row r="135" spans="1:26" s="9" customFormat="1" ht="15" customHeight="1" x14ac:dyDescent="0.25">
      <c r="A135" s="727"/>
      <c r="B135" s="728"/>
      <c r="C135" s="85"/>
      <c r="D135" s="85"/>
      <c r="E135" s="85"/>
      <c r="F135" s="717"/>
      <c r="G135" s="728"/>
      <c r="H135" s="728"/>
      <c r="I135" s="728"/>
      <c r="J135" s="728"/>
      <c r="K135" s="728"/>
      <c r="L135" s="728"/>
      <c r="M135" s="728"/>
      <c r="N135" s="728"/>
      <c r="O135" s="727"/>
      <c r="P135" s="728"/>
      <c r="Q135" s="85"/>
      <c r="R135" s="85"/>
      <c r="S135" s="85"/>
      <c r="T135" s="717"/>
      <c r="U135" s="727"/>
      <c r="V135" s="728"/>
      <c r="W135" s="85"/>
      <c r="X135" s="85"/>
      <c r="Y135" s="85"/>
      <c r="Z135" s="717"/>
    </row>
    <row r="136" spans="1:26" s="9" customFormat="1" ht="15" customHeight="1" x14ac:dyDescent="0.25">
      <c r="A136" s="727"/>
      <c r="B136" s="728"/>
      <c r="C136" s="85"/>
      <c r="D136" s="85"/>
      <c r="E136" s="85"/>
      <c r="F136" s="717"/>
      <c r="G136" s="728"/>
      <c r="H136" s="728"/>
      <c r="I136" s="728"/>
      <c r="J136" s="728"/>
      <c r="K136" s="728"/>
      <c r="L136" s="728"/>
      <c r="M136" s="728"/>
      <c r="N136" s="728"/>
      <c r="O136" s="727"/>
      <c r="P136" s="728"/>
      <c r="Q136" s="85"/>
      <c r="R136" s="85"/>
      <c r="S136" s="85"/>
      <c r="T136" s="717"/>
      <c r="U136" s="727"/>
      <c r="V136" s="728"/>
      <c r="W136" s="85"/>
      <c r="X136" s="85"/>
      <c r="Y136" s="85"/>
      <c r="Z136" s="717"/>
    </row>
    <row r="137" spans="1:26" s="9" customFormat="1" ht="15" customHeight="1" x14ac:dyDescent="0.25">
      <c r="A137" s="727"/>
      <c r="B137" s="728"/>
      <c r="C137" s="85"/>
      <c r="D137" s="85"/>
      <c r="E137" s="85"/>
      <c r="F137" s="717"/>
      <c r="G137" s="728"/>
      <c r="H137" s="728"/>
      <c r="I137" s="728"/>
      <c r="J137" s="728"/>
      <c r="K137" s="728"/>
      <c r="L137" s="728"/>
      <c r="M137" s="728"/>
      <c r="N137" s="728"/>
      <c r="O137" s="727"/>
      <c r="P137" s="728"/>
      <c r="Q137" s="85"/>
      <c r="R137" s="85"/>
      <c r="S137" s="85"/>
      <c r="T137" s="717"/>
      <c r="U137" s="727"/>
      <c r="V137" s="728"/>
      <c r="W137" s="85"/>
      <c r="X137" s="85"/>
      <c r="Y137" s="85"/>
      <c r="Z137" s="717"/>
    </row>
    <row r="138" spans="1:26" s="9" customFormat="1" ht="15" customHeight="1" x14ac:dyDescent="0.25">
      <c r="A138" s="486"/>
      <c r="B138" s="487"/>
      <c r="C138" s="88"/>
      <c r="D138" s="88"/>
      <c r="E138" s="88"/>
      <c r="F138" s="89"/>
      <c r="G138" s="487"/>
      <c r="H138" s="487"/>
      <c r="I138" s="487"/>
      <c r="J138" s="487"/>
      <c r="K138" s="487"/>
      <c r="L138" s="487"/>
      <c r="M138" s="487"/>
      <c r="N138" s="487"/>
      <c r="O138" s="486"/>
      <c r="P138" s="487"/>
      <c r="Q138" s="88"/>
      <c r="R138" s="88"/>
      <c r="S138" s="88"/>
      <c r="T138" s="89"/>
      <c r="U138" s="486"/>
      <c r="V138" s="487"/>
      <c r="W138" s="88"/>
      <c r="X138" s="88"/>
      <c r="Y138" s="88"/>
      <c r="Z138" s="89"/>
    </row>
    <row r="139" spans="1:26" ht="15" customHeight="1" x14ac:dyDescent="0.25">
      <c r="A139" s="266" t="s">
        <v>41</v>
      </c>
      <c r="B139" s="67" t="s">
        <v>290</v>
      </c>
      <c r="C139" s="465"/>
      <c r="D139" s="465"/>
      <c r="E139" s="465"/>
      <c r="F139" s="465"/>
      <c r="G139" s="465"/>
      <c r="H139" s="465"/>
      <c r="I139" s="465"/>
      <c r="J139" s="465"/>
      <c r="K139" s="465"/>
      <c r="L139" s="465"/>
      <c r="M139" s="465"/>
      <c r="N139" s="465"/>
      <c r="O139" s="465"/>
      <c r="P139" s="465"/>
      <c r="Q139" s="465"/>
      <c r="R139" s="465"/>
      <c r="S139" s="465"/>
      <c r="T139" s="465"/>
      <c r="U139" s="465"/>
      <c r="V139" s="465"/>
      <c r="W139" s="465"/>
      <c r="X139" s="465"/>
      <c r="Y139" s="465"/>
      <c r="Z139" s="466"/>
    </row>
    <row r="140" spans="1:26" ht="15" customHeight="1" x14ac:dyDescent="0.25">
      <c r="A140" s="270"/>
      <c r="B140" s="467"/>
      <c r="C140" s="467"/>
      <c r="D140" s="467"/>
      <c r="E140" s="467"/>
      <c r="F140" s="467"/>
      <c r="G140" s="467"/>
      <c r="H140" s="467"/>
      <c r="I140" s="467"/>
      <c r="J140" s="467"/>
      <c r="K140" s="467"/>
      <c r="L140" s="467"/>
      <c r="M140" s="467"/>
      <c r="N140" s="467"/>
      <c r="O140" s="467"/>
      <c r="P140" s="467"/>
      <c r="Q140" s="467"/>
      <c r="R140" s="467"/>
      <c r="S140" s="467"/>
      <c r="T140" s="467"/>
      <c r="U140" s="467"/>
      <c r="V140" s="467"/>
      <c r="W140" s="467"/>
      <c r="X140" s="467"/>
      <c r="Y140" s="467"/>
      <c r="Z140" s="468"/>
    </row>
    <row r="141" spans="1:26" ht="15" customHeight="1" x14ac:dyDescent="0.25">
      <c r="A141" s="805" t="s">
        <v>39</v>
      </c>
      <c r="B141" s="609" t="s">
        <v>273</v>
      </c>
      <c r="C141" s="609"/>
      <c r="D141" s="609"/>
      <c r="E141" s="609"/>
      <c r="F141" s="609"/>
      <c r="G141" s="609"/>
      <c r="H141" s="609"/>
      <c r="I141" s="609"/>
      <c r="J141" s="609"/>
      <c r="K141" s="609"/>
      <c r="L141" s="609"/>
      <c r="M141" s="609"/>
      <c r="N141" s="609"/>
      <c r="O141" s="609"/>
      <c r="P141" s="609"/>
      <c r="Q141" s="609"/>
      <c r="R141" s="609"/>
      <c r="S141" s="609"/>
      <c r="T141" s="609"/>
      <c r="U141" s="609"/>
      <c r="V141" s="609"/>
      <c r="W141" s="609"/>
      <c r="X141" s="609"/>
      <c r="Y141" s="609"/>
      <c r="Z141" s="609"/>
    </row>
    <row r="142" spans="1:26" ht="15" customHeight="1" x14ac:dyDescent="0.25">
      <c r="A142" s="192"/>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row>
    <row r="143" spans="1:26" ht="15" customHeight="1" x14ac:dyDescent="0.25">
      <c r="A143" s="781">
        <v>1</v>
      </c>
      <c r="B143" s="807" t="s">
        <v>291</v>
      </c>
      <c r="C143" s="808"/>
      <c r="D143" s="808"/>
      <c r="E143" s="808"/>
      <c r="F143" s="808"/>
      <c r="G143" s="808"/>
      <c r="H143" s="808"/>
      <c r="I143" s="808"/>
      <c r="J143" s="808"/>
      <c r="K143" s="808"/>
      <c r="L143" s="808"/>
      <c r="M143" s="808"/>
      <c r="N143" s="808"/>
      <c r="O143" s="808"/>
      <c r="P143" s="808"/>
      <c r="Q143" s="808"/>
      <c r="R143" s="808"/>
      <c r="S143" s="808"/>
      <c r="T143" s="808"/>
      <c r="U143" s="808"/>
      <c r="V143" s="808"/>
      <c r="W143" s="808"/>
      <c r="X143" s="808"/>
      <c r="Y143" s="808"/>
      <c r="Z143" s="809"/>
    </row>
    <row r="144" spans="1:26" ht="15" customHeight="1" x14ac:dyDescent="0.25">
      <c r="A144" s="806"/>
      <c r="B144" s="810"/>
      <c r="C144" s="811"/>
      <c r="D144" s="811"/>
      <c r="E144" s="811"/>
      <c r="F144" s="811"/>
      <c r="G144" s="811"/>
      <c r="H144" s="811"/>
      <c r="I144" s="811"/>
      <c r="J144" s="811"/>
      <c r="K144" s="811"/>
      <c r="L144" s="811"/>
      <c r="M144" s="811"/>
      <c r="N144" s="811"/>
      <c r="O144" s="811"/>
      <c r="P144" s="811"/>
      <c r="Q144" s="811"/>
      <c r="R144" s="811"/>
      <c r="S144" s="811"/>
      <c r="T144" s="811"/>
      <c r="U144" s="811"/>
      <c r="V144" s="811"/>
      <c r="W144" s="811"/>
      <c r="X144" s="811"/>
      <c r="Y144" s="811"/>
      <c r="Z144" s="812"/>
    </row>
    <row r="145" spans="1:26" ht="15" customHeight="1" x14ac:dyDescent="0.25">
      <c r="A145" s="806"/>
      <c r="B145" s="810"/>
      <c r="C145" s="811"/>
      <c r="D145" s="811"/>
      <c r="E145" s="811"/>
      <c r="F145" s="811"/>
      <c r="G145" s="811"/>
      <c r="H145" s="811"/>
      <c r="I145" s="811"/>
      <c r="J145" s="811"/>
      <c r="K145" s="811"/>
      <c r="L145" s="811"/>
      <c r="M145" s="811"/>
      <c r="N145" s="811"/>
      <c r="O145" s="811"/>
      <c r="P145" s="811"/>
      <c r="Q145" s="811"/>
      <c r="R145" s="811"/>
      <c r="S145" s="811"/>
      <c r="T145" s="811"/>
      <c r="U145" s="811"/>
      <c r="V145" s="811"/>
      <c r="W145" s="811"/>
      <c r="X145" s="811"/>
      <c r="Y145" s="811"/>
      <c r="Z145" s="812"/>
    </row>
    <row r="146" spans="1:26" ht="15" customHeight="1" x14ac:dyDescent="0.25">
      <c r="A146" s="806"/>
      <c r="B146" s="810"/>
      <c r="C146" s="811"/>
      <c r="D146" s="811"/>
      <c r="E146" s="811"/>
      <c r="F146" s="811"/>
      <c r="G146" s="811"/>
      <c r="H146" s="811"/>
      <c r="I146" s="811"/>
      <c r="J146" s="811"/>
      <c r="K146" s="811"/>
      <c r="L146" s="811"/>
      <c r="M146" s="811"/>
      <c r="N146" s="811"/>
      <c r="O146" s="811"/>
      <c r="P146" s="811"/>
      <c r="Q146" s="811"/>
      <c r="R146" s="811"/>
      <c r="S146" s="811"/>
      <c r="T146" s="811"/>
      <c r="U146" s="811"/>
      <c r="V146" s="811"/>
      <c r="W146" s="811"/>
      <c r="X146" s="811"/>
      <c r="Y146" s="811"/>
      <c r="Z146" s="812"/>
    </row>
    <row r="147" spans="1:26" ht="15" customHeight="1" x14ac:dyDescent="0.25">
      <c r="A147" s="806"/>
      <c r="B147" s="806"/>
      <c r="C147" s="61" t="s">
        <v>292</v>
      </c>
      <c r="D147" s="61"/>
      <c r="E147" s="61"/>
      <c r="F147" s="61"/>
      <c r="G147" s="61"/>
      <c r="H147" s="61"/>
      <c r="I147" s="61"/>
      <c r="J147" s="61"/>
      <c r="K147" s="61"/>
      <c r="L147" s="61"/>
      <c r="M147" s="61"/>
      <c r="N147" s="61"/>
      <c r="O147" s="132" t="s">
        <v>293</v>
      </c>
      <c r="P147" s="86"/>
      <c r="Q147" s="86"/>
      <c r="R147" s="86"/>
      <c r="S147" s="86"/>
      <c r="T147" s="86"/>
      <c r="U147" s="86"/>
      <c r="V147" s="86"/>
      <c r="W147" s="86"/>
      <c r="X147" s="86"/>
      <c r="Y147" s="87"/>
      <c r="Z147" s="806"/>
    </row>
    <row r="148" spans="1:26" ht="15" customHeight="1" x14ac:dyDescent="0.25">
      <c r="A148" s="806"/>
      <c r="B148" s="806"/>
      <c r="C148" s="61"/>
      <c r="D148" s="61"/>
      <c r="E148" s="61"/>
      <c r="F148" s="61"/>
      <c r="G148" s="61"/>
      <c r="H148" s="61"/>
      <c r="I148" s="61"/>
      <c r="J148" s="61"/>
      <c r="K148" s="61"/>
      <c r="L148" s="61"/>
      <c r="M148" s="61"/>
      <c r="N148" s="61"/>
      <c r="O148" s="133"/>
      <c r="P148" s="88"/>
      <c r="Q148" s="88"/>
      <c r="R148" s="88"/>
      <c r="S148" s="88"/>
      <c r="T148" s="88"/>
      <c r="U148" s="88"/>
      <c r="V148" s="88"/>
      <c r="W148" s="88"/>
      <c r="X148" s="88"/>
      <c r="Y148" s="89"/>
      <c r="Z148" s="806"/>
    </row>
    <row r="149" spans="1:26" ht="15" customHeight="1" x14ac:dyDescent="0.25">
      <c r="A149" s="806"/>
      <c r="B149" s="806"/>
      <c r="C149" s="61"/>
      <c r="D149" s="61"/>
      <c r="E149" s="61"/>
      <c r="F149" s="61"/>
      <c r="G149" s="61"/>
      <c r="H149" s="61"/>
      <c r="I149" s="61"/>
      <c r="J149" s="61"/>
      <c r="K149" s="61"/>
      <c r="L149" s="61"/>
      <c r="M149" s="61"/>
      <c r="N149" s="61"/>
      <c r="O149" s="132" t="s">
        <v>294</v>
      </c>
      <c r="P149" s="86"/>
      <c r="Q149" s="86"/>
      <c r="R149" s="86"/>
      <c r="S149" s="87"/>
      <c r="T149" s="132" t="s">
        <v>295</v>
      </c>
      <c r="U149" s="86"/>
      <c r="V149" s="86"/>
      <c r="W149" s="86"/>
      <c r="X149" s="86"/>
      <c r="Y149" s="87"/>
      <c r="Z149" s="806"/>
    </row>
    <row r="150" spans="1:26" ht="15" customHeight="1" x14ac:dyDescent="0.25">
      <c r="A150" s="806"/>
      <c r="B150" s="806"/>
      <c r="C150" s="61"/>
      <c r="D150" s="61"/>
      <c r="E150" s="61"/>
      <c r="F150" s="61"/>
      <c r="G150" s="61"/>
      <c r="H150" s="61"/>
      <c r="I150" s="61"/>
      <c r="J150" s="61"/>
      <c r="K150" s="61"/>
      <c r="L150" s="61"/>
      <c r="M150" s="61"/>
      <c r="N150" s="61"/>
      <c r="O150" s="133"/>
      <c r="P150" s="88"/>
      <c r="Q150" s="88"/>
      <c r="R150" s="88"/>
      <c r="S150" s="89"/>
      <c r="T150" s="133"/>
      <c r="U150" s="88"/>
      <c r="V150" s="88"/>
      <c r="W150" s="88"/>
      <c r="X150" s="88"/>
      <c r="Y150" s="89"/>
      <c r="Z150" s="806"/>
    </row>
    <row r="151" spans="1:26" ht="15" customHeight="1" x14ac:dyDescent="0.25">
      <c r="A151" s="806"/>
      <c r="B151" s="806"/>
      <c r="C151" s="61">
        <v>0</v>
      </c>
      <c r="D151" s="61"/>
      <c r="E151" s="61"/>
      <c r="F151" s="61"/>
      <c r="G151" s="61"/>
      <c r="H151" s="61"/>
      <c r="I151" s="61"/>
      <c r="J151" s="61"/>
      <c r="K151" s="61"/>
      <c r="L151" s="61"/>
      <c r="M151" s="61"/>
      <c r="N151" s="61"/>
      <c r="O151" s="719">
        <v>4</v>
      </c>
      <c r="P151" s="719"/>
      <c r="Q151" s="719"/>
      <c r="R151" s="719"/>
      <c r="S151" s="719"/>
      <c r="T151" s="719">
        <v>6</v>
      </c>
      <c r="U151" s="719"/>
      <c r="V151" s="719"/>
      <c r="W151" s="719"/>
      <c r="X151" s="719"/>
      <c r="Y151" s="719"/>
      <c r="Z151" s="806"/>
    </row>
    <row r="152" spans="1:26" ht="15" customHeight="1" x14ac:dyDescent="0.25">
      <c r="A152" s="806"/>
      <c r="B152" s="806"/>
      <c r="C152" s="61">
        <v>2</v>
      </c>
      <c r="D152" s="61"/>
      <c r="E152" s="61"/>
      <c r="F152" s="61"/>
      <c r="G152" s="61"/>
      <c r="H152" s="61"/>
      <c r="I152" s="61"/>
      <c r="J152" s="61"/>
      <c r="K152" s="61"/>
      <c r="L152" s="61"/>
      <c r="M152" s="61"/>
      <c r="N152" s="61"/>
      <c r="O152" s="719">
        <v>6</v>
      </c>
      <c r="P152" s="719"/>
      <c r="Q152" s="719"/>
      <c r="R152" s="719"/>
      <c r="S152" s="719"/>
      <c r="T152" s="719">
        <v>8</v>
      </c>
      <c r="U152" s="719"/>
      <c r="V152" s="719"/>
      <c r="W152" s="719"/>
      <c r="X152" s="719"/>
      <c r="Y152" s="719"/>
      <c r="Z152" s="806"/>
    </row>
    <row r="153" spans="1:26" ht="15" customHeight="1" x14ac:dyDescent="0.25">
      <c r="A153" s="806"/>
      <c r="B153" s="806"/>
      <c r="C153" s="61">
        <v>5</v>
      </c>
      <c r="D153" s="61"/>
      <c r="E153" s="61"/>
      <c r="F153" s="61"/>
      <c r="G153" s="61"/>
      <c r="H153" s="61"/>
      <c r="I153" s="61"/>
      <c r="J153" s="61"/>
      <c r="K153" s="61"/>
      <c r="L153" s="61"/>
      <c r="M153" s="61"/>
      <c r="N153" s="61"/>
      <c r="O153" s="719">
        <v>8</v>
      </c>
      <c r="P153" s="719"/>
      <c r="Q153" s="719"/>
      <c r="R153" s="719"/>
      <c r="S153" s="719"/>
      <c r="T153" s="719">
        <v>10</v>
      </c>
      <c r="U153" s="719"/>
      <c r="V153" s="719"/>
      <c r="W153" s="719"/>
      <c r="X153" s="719"/>
      <c r="Y153" s="719"/>
      <c r="Z153" s="806"/>
    </row>
    <row r="154" spans="1:26" ht="15" customHeight="1" x14ac:dyDescent="0.25">
      <c r="A154" s="806"/>
      <c r="B154" s="806"/>
      <c r="C154" s="61">
        <v>7</v>
      </c>
      <c r="D154" s="61"/>
      <c r="E154" s="61"/>
      <c r="F154" s="61"/>
      <c r="G154" s="61"/>
      <c r="H154" s="61"/>
      <c r="I154" s="61"/>
      <c r="J154" s="61"/>
      <c r="K154" s="61"/>
      <c r="L154" s="61"/>
      <c r="M154" s="61"/>
      <c r="N154" s="61"/>
      <c r="O154" s="719">
        <v>10</v>
      </c>
      <c r="P154" s="719"/>
      <c r="Q154" s="719"/>
      <c r="R154" s="719"/>
      <c r="S154" s="719"/>
      <c r="T154" s="719">
        <v>12</v>
      </c>
      <c r="U154" s="719"/>
      <c r="V154" s="719"/>
      <c r="W154" s="719"/>
      <c r="X154" s="719"/>
      <c r="Y154" s="719"/>
      <c r="Z154" s="806"/>
    </row>
    <row r="155" spans="1:26" ht="15" customHeight="1" x14ac:dyDescent="0.25">
      <c r="A155" s="806"/>
      <c r="B155" s="806"/>
      <c r="C155" s="61">
        <v>10</v>
      </c>
      <c r="D155" s="61"/>
      <c r="E155" s="61"/>
      <c r="F155" s="61"/>
      <c r="G155" s="61"/>
      <c r="H155" s="61"/>
      <c r="I155" s="61"/>
      <c r="J155" s="61"/>
      <c r="K155" s="61"/>
      <c r="L155" s="61"/>
      <c r="M155" s="61"/>
      <c r="N155" s="61"/>
      <c r="O155" s="719">
        <v>12</v>
      </c>
      <c r="P155" s="719"/>
      <c r="Q155" s="719"/>
      <c r="R155" s="719"/>
      <c r="S155" s="719"/>
      <c r="T155" s="719">
        <v>14</v>
      </c>
      <c r="U155" s="719"/>
      <c r="V155" s="719"/>
      <c r="W155" s="719"/>
      <c r="X155" s="719"/>
      <c r="Y155" s="719"/>
      <c r="Z155" s="806"/>
    </row>
    <row r="156" spans="1:26" ht="15" customHeight="1" x14ac:dyDescent="0.25">
      <c r="A156" s="60"/>
      <c r="B156" s="133"/>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9"/>
    </row>
    <row r="157" spans="1:26" ht="15" customHeight="1" x14ac:dyDescent="0.25">
      <c r="A157" s="61">
        <v>2</v>
      </c>
      <c r="B157" s="715" t="s">
        <v>296</v>
      </c>
      <c r="C157" s="715"/>
      <c r="D157" s="715"/>
      <c r="E157" s="715"/>
      <c r="F157" s="715"/>
      <c r="G157" s="715"/>
      <c r="H157" s="715"/>
      <c r="I157" s="715"/>
      <c r="J157" s="715"/>
      <c r="K157" s="715"/>
      <c r="L157" s="715"/>
      <c r="M157" s="715"/>
      <c r="N157" s="715"/>
      <c r="O157" s="715"/>
      <c r="P157" s="715"/>
      <c r="Q157" s="715"/>
      <c r="R157" s="715"/>
      <c r="S157" s="715"/>
      <c r="T157" s="715"/>
      <c r="U157" s="715"/>
      <c r="V157" s="715"/>
      <c r="W157" s="715"/>
      <c r="X157" s="715"/>
      <c r="Y157" s="715"/>
      <c r="Z157" s="715"/>
    </row>
    <row r="158" spans="1:26" ht="15" customHeight="1" x14ac:dyDescent="0.25">
      <c r="A158" s="61"/>
      <c r="B158" s="715"/>
      <c r="C158" s="715"/>
      <c r="D158" s="715"/>
      <c r="E158" s="715"/>
      <c r="F158" s="715"/>
      <c r="G158" s="715"/>
      <c r="H158" s="715"/>
      <c r="I158" s="715"/>
      <c r="J158" s="715"/>
      <c r="K158" s="715"/>
      <c r="L158" s="715"/>
      <c r="M158" s="715"/>
      <c r="N158" s="715"/>
      <c r="O158" s="715"/>
      <c r="P158" s="715"/>
      <c r="Q158" s="715"/>
      <c r="R158" s="715"/>
      <c r="S158" s="715"/>
      <c r="T158" s="715"/>
      <c r="U158" s="715"/>
      <c r="V158" s="715"/>
      <c r="W158" s="715"/>
      <c r="X158" s="715"/>
      <c r="Y158" s="715"/>
      <c r="Z158" s="715"/>
    </row>
    <row r="159" spans="1:26" ht="15" customHeight="1" x14ac:dyDescent="0.25">
      <c r="A159" s="61">
        <v>3</v>
      </c>
      <c r="B159" s="715" t="s">
        <v>297</v>
      </c>
      <c r="C159" s="715"/>
      <c r="D159" s="715"/>
      <c r="E159" s="715"/>
      <c r="F159" s="715"/>
      <c r="G159" s="715"/>
      <c r="H159" s="715"/>
      <c r="I159" s="715"/>
      <c r="J159" s="715"/>
      <c r="K159" s="715"/>
      <c r="L159" s="715"/>
      <c r="M159" s="715"/>
      <c r="N159" s="715"/>
      <c r="O159" s="715"/>
      <c r="P159" s="715"/>
      <c r="Q159" s="715"/>
      <c r="R159" s="715"/>
      <c r="S159" s="715"/>
      <c r="T159" s="715"/>
      <c r="U159" s="715"/>
      <c r="V159" s="715"/>
      <c r="W159" s="715"/>
      <c r="X159" s="715"/>
      <c r="Y159" s="715"/>
      <c r="Z159" s="715"/>
    </row>
    <row r="160" spans="1:26" ht="15" customHeight="1" x14ac:dyDescent="0.25">
      <c r="A160" s="61"/>
      <c r="B160" s="715"/>
      <c r="C160" s="715"/>
      <c r="D160" s="715"/>
      <c r="E160" s="715"/>
      <c r="F160" s="715"/>
      <c r="G160" s="715"/>
      <c r="H160" s="715"/>
      <c r="I160" s="715"/>
      <c r="J160" s="715"/>
      <c r="K160" s="715"/>
      <c r="L160" s="715"/>
      <c r="M160" s="715"/>
      <c r="N160" s="715"/>
      <c r="O160" s="715"/>
      <c r="P160" s="715"/>
      <c r="Q160" s="715"/>
      <c r="R160" s="715"/>
      <c r="S160" s="715"/>
      <c r="T160" s="715"/>
      <c r="U160" s="715"/>
      <c r="V160" s="715"/>
      <c r="W160" s="715"/>
      <c r="X160" s="715"/>
      <c r="Y160" s="715"/>
      <c r="Z160" s="715"/>
    </row>
    <row r="161" spans="1:26" ht="15" customHeight="1" x14ac:dyDescent="0.25">
      <c r="A161" s="61"/>
      <c r="B161" s="715"/>
      <c r="C161" s="715"/>
      <c r="D161" s="715"/>
      <c r="E161" s="715"/>
      <c r="F161" s="715"/>
      <c r="G161" s="715"/>
      <c r="H161" s="715"/>
      <c r="I161" s="715"/>
      <c r="J161" s="715"/>
      <c r="K161" s="715"/>
      <c r="L161" s="715"/>
      <c r="M161" s="715"/>
      <c r="N161" s="715"/>
      <c r="O161" s="715"/>
      <c r="P161" s="715"/>
      <c r="Q161" s="715"/>
      <c r="R161" s="715"/>
      <c r="S161" s="715"/>
      <c r="T161" s="715"/>
      <c r="U161" s="715"/>
      <c r="V161" s="715"/>
      <c r="W161" s="715"/>
      <c r="X161" s="715"/>
      <c r="Y161" s="715"/>
      <c r="Z161" s="715"/>
    </row>
    <row r="162" spans="1:26" ht="15" customHeight="1" x14ac:dyDescent="0.25">
      <c r="A162" s="61"/>
      <c r="B162" s="715"/>
      <c r="C162" s="715"/>
      <c r="D162" s="715"/>
      <c r="E162" s="715"/>
      <c r="F162" s="715"/>
      <c r="G162" s="715"/>
      <c r="H162" s="715"/>
      <c r="I162" s="715"/>
      <c r="J162" s="715"/>
      <c r="K162" s="715"/>
      <c r="L162" s="715"/>
      <c r="M162" s="715"/>
      <c r="N162" s="715"/>
      <c r="O162" s="715"/>
      <c r="P162" s="715"/>
      <c r="Q162" s="715"/>
      <c r="R162" s="715"/>
      <c r="S162" s="715"/>
      <c r="T162" s="715"/>
      <c r="U162" s="715"/>
      <c r="V162" s="715"/>
      <c r="W162" s="715"/>
      <c r="X162" s="715"/>
      <c r="Y162" s="715"/>
      <c r="Z162" s="715"/>
    </row>
    <row r="163" spans="1:26" ht="15" customHeight="1" x14ac:dyDescent="0.25">
      <c r="A163" s="61"/>
      <c r="B163" s="715"/>
      <c r="C163" s="715"/>
      <c r="D163" s="715"/>
      <c r="E163" s="715"/>
      <c r="F163" s="715"/>
      <c r="G163" s="715"/>
      <c r="H163" s="715"/>
      <c r="I163" s="715"/>
      <c r="J163" s="715"/>
      <c r="K163" s="715"/>
      <c r="L163" s="715"/>
      <c r="M163" s="715"/>
      <c r="N163" s="715"/>
      <c r="O163" s="715"/>
      <c r="P163" s="715"/>
      <c r="Q163" s="715"/>
      <c r="R163" s="715"/>
      <c r="S163" s="715"/>
      <c r="T163" s="715"/>
      <c r="U163" s="715"/>
      <c r="V163" s="715"/>
      <c r="W163" s="715"/>
      <c r="X163" s="715"/>
      <c r="Y163" s="715"/>
      <c r="Z163" s="715"/>
    </row>
    <row r="164" spans="1:26" ht="15" customHeight="1" x14ac:dyDescent="0.25">
      <c r="A164" s="61">
        <v>4</v>
      </c>
      <c r="B164" s="715" t="s">
        <v>298</v>
      </c>
      <c r="C164" s="715"/>
      <c r="D164" s="715"/>
      <c r="E164" s="715"/>
      <c r="F164" s="715"/>
      <c r="G164" s="715"/>
      <c r="H164" s="715"/>
      <c r="I164" s="715"/>
      <c r="J164" s="715"/>
      <c r="K164" s="715"/>
      <c r="L164" s="715"/>
      <c r="M164" s="715"/>
      <c r="N164" s="715"/>
      <c r="O164" s="715"/>
      <c r="P164" s="715"/>
      <c r="Q164" s="715"/>
      <c r="R164" s="715"/>
      <c r="S164" s="715"/>
      <c r="T164" s="715"/>
      <c r="U164" s="715"/>
      <c r="V164" s="715"/>
      <c r="W164" s="715"/>
      <c r="X164" s="715"/>
      <c r="Y164" s="715"/>
      <c r="Z164" s="715"/>
    </row>
    <row r="165" spans="1:26" ht="15" customHeight="1" x14ac:dyDescent="0.25">
      <c r="A165" s="61"/>
      <c r="B165" s="715"/>
      <c r="C165" s="715"/>
      <c r="D165" s="715"/>
      <c r="E165" s="715"/>
      <c r="F165" s="715"/>
      <c r="G165" s="715"/>
      <c r="H165" s="715"/>
      <c r="I165" s="715"/>
      <c r="J165" s="715"/>
      <c r="K165" s="715"/>
      <c r="L165" s="715"/>
      <c r="M165" s="715"/>
      <c r="N165" s="715"/>
      <c r="O165" s="715"/>
      <c r="P165" s="715"/>
      <c r="Q165" s="715"/>
      <c r="R165" s="715"/>
      <c r="S165" s="715"/>
      <c r="T165" s="715"/>
      <c r="U165" s="715"/>
      <c r="V165" s="715"/>
      <c r="W165" s="715"/>
      <c r="X165" s="715"/>
      <c r="Y165" s="715"/>
      <c r="Z165" s="715"/>
    </row>
    <row r="166" spans="1:26" ht="15" customHeight="1" x14ac:dyDescent="0.25">
      <c r="A166" s="61">
        <v>5</v>
      </c>
      <c r="B166" s="715" t="s">
        <v>299</v>
      </c>
      <c r="C166" s="715"/>
      <c r="D166" s="715"/>
      <c r="E166" s="715"/>
      <c r="F166" s="715"/>
      <c r="G166" s="715"/>
      <c r="H166" s="715"/>
      <c r="I166" s="715"/>
      <c r="J166" s="715"/>
      <c r="K166" s="715"/>
      <c r="L166" s="715"/>
      <c r="M166" s="715"/>
      <c r="N166" s="715"/>
      <c r="O166" s="715"/>
      <c r="P166" s="715"/>
      <c r="Q166" s="715"/>
      <c r="R166" s="715"/>
      <c r="S166" s="715"/>
      <c r="T166" s="715"/>
      <c r="U166" s="715"/>
      <c r="V166" s="715"/>
      <c r="W166" s="715"/>
      <c r="X166" s="715"/>
      <c r="Y166" s="715"/>
      <c r="Z166" s="715"/>
    </row>
    <row r="167" spans="1:26" ht="15" customHeight="1" x14ac:dyDescent="0.25">
      <c r="A167" s="61"/>
      <c r="B167" s="715"/>
      <c r="C167" s="715"/>
      <c r="D167" s="715"/>
      <c r="E167" s="715"/>
      <c r="F167" s="715"/>
      <c r="G167" s="715"/>
      <c r="H167" s="715"/>
      <c r="I167" s="715"/>
      <c r="J167" s="715"/>
      <c r="K167" s="715"/>
      <c r="L167" s="715"/>
      <c r="M167" s="715"/>
      <c r="N167" s="715"/>
      <c r="O167" s="715"/>
      <c r="P167" s="715"/>
      <c r="Q167" s="715"/>
      <c r="R167" s="715"/>
      <c r="S167" s="715"/>
      <c r="T167" s="715"/>
      <c r="U167" s="715"/>
      <c r="V167" s="715"/>
      <c r="W167" s="715"/>
      <c r="X167" s="715"/>
      <c r="Y167" s="715"/>
      <c r="Z167" s="715"/>
    </row>
    <row r="168" spans="1:26" ht="15" customHeight="1" x14ac:dyDescent="0.25">
      <c r="A168" s="61"/>
      <c r="B168" s="715"/>
      <c r="C168" s="715"/>
      <c r="D168" s="715"/>
      <c r="E168" s="715"/>
      <c r="F168" s="715"/>
      <c r="G168" s="715"/>
      <c r="H168" s="715"/>
      <c r="I168" s="715"/>
      <c r="J168" s="715"/>
      <c r="K168" s="715"/>
      <c r="L168" s="715"/>
      <c r="M168" s="715"/>
      <c r="N168" s="715"/>
      <c r="O168" s="715"/>
      <c r="P168" s="715"/>
      <c r="Q168" s="715"/>
      <c r="R168" s="715"/>
      <c r="S168" s="715"/>
      <c r="T168" s="715"/>
      <c r="U168" s="715"/>
      <c r="V168" s="715"/>
      <c r="W168" s="715"/>
      <c r="X168" s="715"/>
      <c r="Y168" s="715"/>
      <c r="Z168" s="715"/>
    </row>
    <row r="169" spans="1:26" ht="15" customHeight="1" x14ac:dyDescent="0.25">
      <c r="A169" s="61">
        <v>6</v>
      </c>
      <c r="B169" s="813" t="s">
        <v>300</v>
      </c>
      <c r="C169" s="813"/>
      <c r="D169" s="813"/>
      <c r="E169" s="813"/>
      <c r="F169" s="813"/>
      <c r="G169" s="813"/>
      <c r="H169" s="813"/>
      <c r="I169" s="813"/>
      <c r="J169" s="813"/>
      <c r="K169" s="813"/>
      <c r="L169" s="813"/>
      <c r="M169" s="813"/>
      <c r="N169" s="813"/>
      <c r="O169" s="813"/>
      <c r="P169" s="813"/>
      <c r="Q169" s="813"/>
      <c r="R169" s="813"/>
      <c r="S169" s="813"/>
      <c r="T169" s="813"/>
      <c r="U169" s="813"/>
      <c r="V169" s="813"/>
      <c r="W169" s="813"/>
      <c r="X169" s="813"/>
      <c r="Y169" s="813"/>
      <c r="Z169" s="813"/>
    </row>
    <row r="170" spans="1:26" ht="15" customHeight="1" x14ac:dyDescent="0.25">
      <c r="A170" s="61"/>
      <c r="B170" s="813"/>
      <c r="C170" s="813"/>
      <c r="D170" s="813"/>
      <c r="E170" s="813"/>
      <c r="F170" s="813"/>
      <c r="G170" s="813"/>
      <c r="H170" s="813"/>
      <c r="I170" s="813"/>
      <c r="J170" s="813"/>
      <c r="K170" s="813"/>
      <c r="L170" s="813"/>
      <c r="M170" s="813"/>
      <c r="N170" s="813"/>
      <c r="O170" s="813"/>
      <c r="P170" s="813"/>
      <c r="Q170" s="813"/>
      <c r="R170" s="813"/>
      <c r="S170" s="813"/>
      <c r="T170" s="813"/>
      <c r="U170" s="813"/>
      <c r="V170" s="813"/>
      <c r="W170" s="813"/>
      <c r="X170" s="813"/>
      <c r="Y170" s="813"/>
      <c r="Z170" s="813"/>
    </row>
    <row r="171" spans="1:26" ht="15" customHeight="1" x14ac:dyDescent="0.25">
      <c r="A171" s="61">
        <v>7</v>
      </c>
      <c r="B171" s="715" t="s">
        <v>301</v>
      </c>
      <c r="C171" s="715"/>
      <c r="D171" s="715"/>
      <c r="E171" s="715"/>
      <c r="F171" s="715"/>
      <c r="G171" s="715"/>
      <c r="H171" s="715"/>
      <c r="I171" s="715"/>
      <c r="J171" s="715"/>
      <c r="K171" s="715"/>
      <c r="L171" s="715"/>
      <c r="M171" s="715"/>
      <c r="N171" s="715"/>
      <c r="O171" s="715"/>
      <c r="P171" s="715"/>
      <c r="Q171" s="715"/>
      <c r="R171" s="715"/>
      <c r="S171" s="715"/>
      <c r="T171" s="715"/>
      <c r="U171" s="715"/>
      <c r="V171" s="715"/>
      <c r="W171" s="715"/>
      <c r="X171" s="715"/>
      <c r="Y171" s="715"/>
      <c r="Z171" s="715"/>
    </row>
    <row r="172" spans="1:26" ht="15" customHeight="1" x14ac:dyDescent="0.25">
      <c r="A172" s="61"/>
      <c r="B172" s="715"/>
      <c r="C172" s="715"/>
      <c r="D172" s="715"/>
      <c r="E172" s="715"/>
      <c r="F172" s="715"/>
      <c r="G172" s="715"/>
      <c r="H172" s="715"/>
      <c r="I172" s="715"/>
      <c r="J172" s="715"/>
      <c r="K172" s="715"/>
      <c r="L172" s="715"/>
      <c r="M172" s="715"/>
      <c r="N172" s="715"/>
      <c r="O172" s="715"/>
      <c r="P172" s="715"/>
      <c r="Q172" s="715"/>
      <c r="R172" s="715"/>
      <c r="S172" s="715"/>
      <c r="T172" s="715"/>
      <c r="U172" s="715"/>
      <c r="V172" s="715"/>
      <c r="W172" s="715"/>
      <c r="X172" s="715"/>
      <c r="Y172" s="715"/>
      <c r="Z172" s="715"/>
    </row>
    <row r="173" spans="1:26" ht="15" customHeight="1" x14ac:dyDescent="0.25">
      <c r="A173" s="61"/>
      <c r="B173" s="715"/>
      <c r="C173" s="715"/>
      <c r="D173" s="715"/>
      <c r="E173" s="715"/>
      <c r="F173" s="715"/>
      <c r="G173" s="715"/>
      <c r="H173" s="715"/>
      <c r="I173" s="715"/>
      <c r="J173" s="715"/>
      <c r="K173" s="715"/>
      <c r="L173" s="715"/>
      <c r="M173" s="715"/>
      <c r="N173" s="715"/>
      <c r="O173" s="715"/>
      <c r="P173" s="715"/>
      <c r="Q173" s="715"/>
      <c r="R173" s="715"/>
      <c r="S173" s="715"/>
      <c r="T173" s="715"/>
      <c r="U173" s="715"/>
      <c r="V173" s="715"/>
      <c r="W173" s="715"/>
      <c r="X173" s="715"/>
      <c r="Y173" s="715"/>
      <c r="Z173" s="715"/>
    </row>
    <row r="174" spans="1:26" ht="15" customHeight="1" x14ac:dyDescent="0.25">
      <c r="A174" s="61"/>
      <c r="B174" s="715"/>
      <c r="C174" s="715"/>
      <c r="D174" s="715"/>
      <c r="E174" s="715"/>
      <c r="F174" s="715"/>
      <c r="G174" s="715"/>
      <c r="H174" s="715"/>
      <c r="I174" s="715"/>
      <c r="J174" s="715"/>
      <c r="K174" s="715"/>
      <c r="L174" s="715"/>
      <c r="M174" s="715"/>
      <c r="N174" s="715"/>
      <c r="O174" s="715"/>
      <c r="P174" s="715"/>
      <c r="Q174" s="715"/>
      <c r="R174" s="715"/>
      <c r="S174" s="715"/>
      <c r="T174" s="715"/>
      <c r="U174" s="715"/>
      <c r="V174" s="715"/>
      <c r="W174" s="715"/>
      <c r="X174" s="715"/>
      <c r="Y174" s="715"/>
      <c r="Z174" s="715"/>
    </row>
    <row r="175" spans="1:26" ht="15" customHeight="1" x14ac:dyDescent="0.25">
      <c r="A175" s="61">
        <v>8</v>
      </c>
      <c r="B175" s="715" t="s">
        <v>302</v>
      </c>
      <c r="C175" s="715"/>
      <c r="D175" s="715"/>
      <c r="E175" s="715"/>
      <c r="F175" s="715"/>
      <c r="G175" s="715"/>
      <c r="H175" s="715"/>
      <c r="I175" s="715"/>
      <c r="J175" s="715"/>
      <c r="K175" s="715"/>
      <c r="L175" s="715"/>
      <c r="M175" s="715"/>
      <c r="N175" s="715"/>
      <c r="O175" s="715"/>
      <c r="P175" s="715"/>
      <c r="Q175" s="715"/>
      <c r="R175" s="715"/>
      <c r="S175" s="715"/>
      <c r="T175" s="715"/>
      <c r="U175" s="715"/>
      <c r="V175" s="715"/>
      <c r="W175" s="715"/>
      <c r="X175" s="715"/>
      <c r="Y175" s="715"/>
      <c r="Z175" s="715"/>
    </row>
    <row r="176" spans="1:26" ht="15" customHeight="1" x14ac:dyDescent="0.25">
      <c r="A176" s="61"/>
      <c r="B176" s="715"/>
      <c r="C176" s="715"/>
      <c r="D176" s="715"/>
      <c r="E176" s="715"/>
      <c r="F176" s="715"/>
      <c r="G176" s="715"/>
      <c r="H176" s="715"/>
      <c r="I176" s="715"/>
      <c r="J176" s="715"/>
      <c r="K176" s="715"/>
      <c r="L176" s="715"/>
      <c r="M176" s="715"/>
      <c r="N176" s="715"/>
      <c r="O176" s="715"/>
      <c r="P176" s="715"/>
      <c r="Q176" s="715"/>
      <c r="R176" s="715"/>
      <c r="S176" s="715"/>
      <c r="T176" s="715"/>
      <c r="U176" s="715"/>
      <c r="V176" s="715"/>
      <c r="W176" s="715"/>
      <c r="X176" s="715"/>
      <c r="Y176" s="715"/>
      <c r="Z176" s="715"/>
    </row>
    <row r="177" spans="1:26" ht="15" customHeight="1" x14ac:dyDescent="0.25">
      <c r="A177" s="61"/>
      <c r="B177" s="715"/>
      <c r="C177" s="715"/>
      <c r="D177" s="715"/>
      <c r="E177" s="715"/>
      <c r="F177" s="715"/>
      <c r="G177" s="715"/>
      <c r="H177" s="715"/>
      <c r="I177" s="715"/>
      <c r="J177" s="715"/>
      <c r="K177" s="715"/>
      <c r="L177" s="715"/>
      <c r="M177" s="715"/>
      <c r="N177" s="715"/>
      <c r="O177" s="715"/>
      <c r="P177" s="715"/>
      <c r="Q177" s="715"/>
      <c r="R177" s="715"/>
      <c r="S177" s="715"/>
      <c r="T177" s="715"/>
      <c r="U177" s="715"/>
      <c r="V177" s="715"/>
      <c r="W177" s="715"/>
      <c r="X177" s="715"/>
      <c r="Y177" s="715"/>
      <c r="Z177" s="715"/>
    </row>
    <row r="178" spans="1:26" ht="15" customHeight="1" x14ac:dyDescent="0.25">
      <c r="A178" s="61"/>
      <c r="B178" s="715"/>
      <c r="C178" s="715"/>
      <c r="D178" s="715"/>
      <c r="E178" s="715"/>
      <c r="F178" s="715"/>
      <c r="G178" s="715"/>
      <c r="H178" s="715"/>
      <c r="I178" s="715"/>
      <c r="J178" s="715"/>
      <c r="K178" s="715"/>
      <c r="L178" s="715"/>
      <c r="M178" s="715"/>
      <c r="N178" s="715"/>
      <c r="O178" s="715"/>
      <c r="P178" s="715"/>
      <c r="Q178" s="715"/>
      <c r="R178" s="715"/>
      <c r="S178" s="715"/>
      <c r="T178" s="715"/>
      <c r="U178" s="715"/>
      <c r="V178" s="715"/>
      <c r="W178" s="715"/>
      <c r="X178" s="715"/>
      <c r="Y178" s="715"/>
      <c r="Z178" s="715"/>
    </row>
    <row r="179" spans="1:26" ht="15" customHeight="1" x14ac:dyDescent="0.25">
      <c r="A179" s="61"/>
      <c r="B179" s="715"/>
      <c r="C179" s="715"/>
      <c r="D179" s="715"/>
      <c r="E179" s="715"/>
      <c r="F179" s="715"/>
      <c r="G179" s="715"/>
      <c r="H179" s="715"/>
      <c r="I179" s="715"/>
      <c r="J179" s="715"/>
      <c r="K179" s="715"/>
      <c r="L179" s="715"/>
      <c r="M179" s="715"/>
      <c r="N179" s="715"/>
      <c r="O179" s="715"/>
      <c r="P179" s="715"/>
      <c r="Q179" s="715"/>
      <c r="R179" s="715"/>
      <c r="S179" s="715"/>
      <c r="T179" s="715"/>
      <c r="U179" s="715"/>
      <c r="V179" s="715"/>
      <c r="W179" s="715"/>
      <c r="X179" s="715"/>
      <c r="Y179" s="715"/>
      <c r="Z179" s="715"/>
    </row>
    <row r="180" spans="1:26" ht="15" customHeight="1" x14ac:dyDescent="0.25">
      <c r="A180" s="61">
        <v>9</v>
      </c>
      <c r="B180" s="715" t="s">
        <v>303</v>
      </c>
      <c r="C180" s="715"/>
      <c r="D180" s="715"/>
      <c r="E180" s="715"/>
      <c r="F180" s="715"/>
      <c r="G180" s="715"/>
      <c r="H180" s="715"/>
      <c r="I180" s="715"/>
      <c r="J180" s="715"/>
      <c r="K180" s="715"/>
      <c r="L180" s="715"/>
      <c r="M180" s="715"/>
      <c r="N180" s="715"/>
      <c r="O180" s="715"/>
      <c r="P180" s="715"/>
      <c r="Q180" s="715"/>
      <c r="R180" s="715"/>
      <c r="S180" s="715"/>
      <c r="T180" s="715"/>
      <c r="U180" s="715"/>
      <c r="V180" s="715"/>
      <c r="W180" s="715"/>
      <c r="X180" s="715"/>
      <c r="Y180" s="715"/>
      <c r="Z180" s="715"/>
    </row>
    <row r="181" spans="1:26" ht="15" customHeight="1" x14ac:dyDescent="0.25">
      <c r="A181" s="61"/>
      <c r="B181" s="715"/>
      <c r="C181" s="715"/>
      <c r="D181" s="715"/>
      <c r="E181" s="715"/>
      <c r="F181" s="715"/>
      <c r="G181" s="715"/>
      <c r="H181" s="715"/>
      <c r="I181" s="715"/>
      <c r="J181" s="715"/>
      <c r="K181" s="715"/>
      <c r="L181" s="715"/>
      <c r="M181" s="715"/>
      <c r="N181" s="715"/>
      <c r="O181" s="715"/>
      <c r="P181" s="715"/>
      <c r="Q181" s="715"/>
      <c r="R181" s="715"/>
      <c r="S181" s="715"/>
      <c r="T181" s="715"/>
      <c r="U181" s="715"/>
      <c r="V181" s="715"/>
      <c r="W181" s="715"/>
      <c r="X181" s="715"/>
      <c r="Y181" s="715"/>
      <c r="Z181" s="715"/>
    </row>
    <row r="182" spans="1:26" ht="15" customHeight="1" x14ac:dyDescent="0.25">
      <c r="A182" s="61">
        <v>10</v>
      </c>
      <c r="B182" s="715" t="s">
        <v>304</v>
      </c>
      <c r="C182" s="715"/>
      <c r="D182" s="715"/>
      <c r="E182" s="715"/>
      <c r="F182" s="715"/>
      <c r="G182" s="715"/>
      <c r="H182" s="715"/>
      <c r="I182" s="715"/>
      <c r="J182" s="715"/>
      <c r="K182" s="715"/>
      <c r="L182" s="715"/>
      <c r="M182" s="715"/>
      <c r="N182" s="715"/>
      <c r="O182" s="715"/>
      <c r="P182" s="715"/>
      <c r="Q182" s="715"/>
      <c r="R182" s="715"/>
      <c r="S182" s="715"/>
      <c r="T182" s="715"/>
      <c r="U182" s="715"/>
      <c r="V182" s="715"/>
      <c r="W182" s="715"/>
      <c r="X182" s="715"/>
      <c r="Y182" s="715"/>
      <c r="Z182" s="715"/>
    </row>
    <row r="183" spans="1:26" ht="15" customHeight="1" x14ac:dyDescent="0.25">
      <c r="A183" s="61"/>
      <c r="B183" s="715"/>
      <c r="C183" s="715"/>
      <c r="D183" s="715"/>
      <c r="E183" s="715"/>
      <c r="F183" s="715"/>
      <c r="G183" s="715"/>
      <c r="H183" s="715"/>
      <c r="I183" s="715"/>
      <c r="J183" s="715"/>
      <c r="K183" s="715"/>
      <c r="L183" s="715"/>
      <c r="M183" s="715"/>
      <c r="N183" s="715"/>
      <c r="O183" s="715"/>
      <c r="P183" s="715"/>
      <c r="Q183" s="715"/>
      <c r="R183" s="715"/>
      <c r="S183" s="715"/>
      <c r="T183" s="715"/>
      <c r="U183" s="715"/>
      <c r="V183" s="715"/>
      <c r="W183" s="715"/>
      <c r="X183" s="715"/>
      <c r="Y183" s="715"/>
      <c r="Z183" s="715"/>
    </row>
    <row r="184" spans="1:26" ht="15" customHeight="1" x14ac:dyDescent="0.25">
      <c r="A184" s="61">
        <v>11</v>
      </c>
      <c r="B184" s="715" t="s">
        <v>305</v>
      </c>
      <c r="C184" s="715"/>
      <c r="D184" s="715"/>
      <c r="E184" s="715"/>
      <c r="F184" s="715"/>
      <c r="G184" s="715"/>
      <c r="H184" s="715"/>
      <c r="I184" s="715"/>
      <c r="J184" s="715"/>
      <c r="K184" s="715"/>
      <c r="L184" s="715"/>
      <c r="M184" s="715"/>
      <c r="N184" s="715"/>
      <c r="O184" s="715"/>
      <c r="P184" s="715"/>
      <c r="Q184" s="715"/>
      <c r="R184" s="715"/>
      <c r="S184" s="715"/>
      <c r="T184" s="715"/>
      <c r="U184" s="715"/>
      <c r="V184" s="715"/>
      <c r="W184" s="715"/>
      <c r="X184" s="715"/>
      <c r="Y184" s="715"/>
      <c r="Z184" s="715"/>
    </row>
    <row r="185" spans="1:26" ht="15" customHeight="1" x14ac:dyDescent="0.25">
      <c r="A185" s="61"/>
      <c r="B185" s="715"/>
      <c r="C185" s="715"/>
      <c r="D185" s="715"/>
      <c r="E185" s="715"/>
      <c r="F185" s="715"/>
      <c r="G185" s="715"/>
      <c r="H185" s="715"/>
      <c r="I185" s="715"/>
      <c r="J185" s="715"/>
      <c r="K185" s="715"/>
      <c r="L185" s="715"/>
      <c r="M185" s="715"/>
      <c r="N185" s="715"/>
      <c r="O185" s="715"/>
      <c r="P185" s="715"/>
      <c r="Q185" s="715"/>
      <c r="R185" s="715"/>
      <c r="S185" s="715"/>
      <c r="T185" s="715"/>
      <c r="U185" s="715"/>
      <c r="V185" s="715"/>
      <c r="W185" s="715"/>
      <c r="X185" s="715"/>
      <c r="Y185" s="715"/>
      <c r="Z185" s="715"/>
    </row>
    <row r="186" spans="1:26" ht="15" customHeight="1" x14ac:dyDescent="0.25">
      <c r="A186" s="61"/>
      <c r="B186" s="715"/>
      <c r="C186" s="715"/>
      <c r="D186" s="715"/>
      <c r="E186" s="715"/>
      <c r="F186" s="715"/>
      <c r="G186" s="715"/>
      <c r="H186" s="715"/>
      <c r="I186" s="715"/>
      <c r="J186" s="715"/>
      <c r="K186" s="715"/>
      <c r="L186" s="715"/>
      <c r="M186" s="715"/>
      <c r="N186" s="715"/>
      <c r="O186" s="715"/>
      <c r="P186" s="715"/>
      <c r="Q186" s="715"/>
      <c r="R186" s="715"/>
      <c r="S186" s="715"/>
      <c r="T186" s="715"/>
      <c r="U186" s="715"/>
      <c r="V186" s="715"/>
      <c r="W186" s="715"/>
      <c r="X186" s="715"/>
      <c r="Y186" s="715"/>
      <c r="Z186" s="715"/>
    </row>
    <row r="187" spans="1:26" ht="15" customHeight="1" x14ac:dyDescent="0.25">
      <c r="A187" s="266" t="s">
        <v>42</v>
      </c>
      <c r="B187" s="67" t="s">
        <v>306</v>
      </c>
      <c r="C187" s="465"/>
      <c r="D187" s="465"/>
      <c r="E187" s="465"/>
      <c r="F187" s="465"/>
      <c r="G187" s="465"/>
      <c r="H187" s="465"/>
      <c r="I187" s="465"/>
      <c r="J187" s="465"/>
      <c r="K187" s="465"/>
      <c r="L187" s="465"/>
      <c r="M187" s="465"/>
      <c r="N187" s="465"/>
      <c r="O187" s="465"/>
      <c r="P187" s="465"/>
      <c r="Q187" s="465"/>
      <c r="R187" s="465"/>
      <c r="S187" s="465"/>
      <c r="T187" s="465"/>
      <c r="U187" s="465"/>
      <c r="V187" s="465"/>
      <c r="W187" s="465"/>
      <c r="X187" s="465"/>
      <c r="Y187" s="465"/>
      <c r="Z187" s="466"/>
    </row>
    <row r="188" spans="1:26" ht="15" customHeight="1" x14ac:dyDescent="0.25">
      <c r="A188" s="270"/>
      <c r="B188" s="467"/>
      <c r="C188" s="467"/>
      <c r="D188" s="467"/>
      <c r="E188" s="467"/>
      <c r="F188" s="467"/>
      <c r="G188" s="467"/>
      <c r="H188" s="467"/>
      <c r="I188" s="467"/>
      <c r="J188" s="467"/>
      <c r="K188" s="467"/>
      <c r="L188" s="467"/>
      <c r="M188" s="467"/>
      <c r="N188" s="467"/>
      <c r="O188" s="467"/>
      <c r="P188" s="467"/>
      <c r="Q188" s="467"/>
      <c r="R188" s="467"/>
      <c r="S188" s="467"/>
      <c r="T188" s="467"/>
      <c r="U188" s="467"/>
      <c r="V188" s="467"/>
      <c r="W188" s="467"/>
      <c r="X188" s="467"/>
      <c r="Y188" s="467"/>
      <c r="Z188" s="468"/>
    </row>
    <row r="189" spans="1:26" ht="15" customHeight="1" x14ac:dyDescent="0.25">
      <c r="A189" s="788" t="s">
        <v>147</v>
      </c>
      <c r="B189" s="60" t="s">
        <v>65</v>
      </c>
      <c r="C189" s="60"/>
      <c r="D189" s="60"/>
      <c r="E189" s="60" t="s">
        <v>307</v>
      </c>
      <c r="F189" s="60"/>
      <c r="G189" s="60"/>
      <c r="H189" s="60"/>
      <c r="I189" s="60"/>
      <c r="J189" s="60"/>
      <c r="K189" s="60"/>
      <c r="L189" s="60"/>
      <c r="M189" s="60"/>
      <c r="N189" s="60"/>
      <c r="O189" s="60"/>
      <c r="P189" s="60"/>
      <c r="Q189" s="60"/>
      <c r="R189" s="60"/>
      <c r="S189" s="60"/>
      <c r="T189" s="60"/>
      <c r="U189" s="60"/>
      <c r="V189" s="60"/>
      <c r="W189" s="60"/>
      <c r="X189" s="60"/>
      <c r="Y189" s="60"/>
      <c r="Z189" s="60"/>
    </row>
    <row r="190" spans="1:26" ht="15" customHeight="1" x14ac:dyDescent="0.25">
      <c r="A190" s="789"/>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15" customHeight="1" x14ac:dyDescent="0.25">
      <c r="A191" s="789"/>
      <c r="B191" s="61"/>
      <c r="C191" s="61"/>
      <c r="D191" s="61"/>
      <c r="E191" s="61" t="s">
        <v>63</v>
      </c>
      <c r="F191" s="128"/>
      <c r="G191" s="128"/>
      <c r="H191" s="128"/>
      <c r="I191" s="61" t="s">
        <v>308</v>
      </c>
      <c r="J191" s="128"/>
      <c r="K191" s="128"/>
      <c r="L191" s="128"/>
      <c r="M191" s="128"/>
      <c r="N191" s="128"/>
      <c r="O191" s="61" t="s">
        <v>64</v>
      </c>
      <c r="P191" s="128"/>
      <c r="Q191" s="128"/>
      <c r="R191" s="61" t="s">
        <v>309</v>
      </c>
      <c r="S191" s="128"/>
      <c r="T191" s="128"/>
      <c r="U191" s="128"/>
      <c r="V191" s="128"/>
      <c r="W191" s="128"/>
      <c r="X191" s="61" t="s">
        <v>64</v>
      </c>
      <c r="Y191" s="128"/>
      <c r="Z191" s="128"/>
    </row>
    <row r="192" spans="1:26" ht="15" customHeight="1" x14ac:dyDescent="0.25">
      <c r="A192" s="789"/>
      <c r="B192" s="61"/>
      <c r="C192" s="61"/>
      <c r="D192" s="61"/>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spans="1:26" ht="15" customHeight="1" x14ac:dyDescent="0.25">
      <c r="A193" s="789"/>
      <c r="B193" s="61"/>
      <c r="C193" s="61"/>
      <c r="D193" s="61"/>
      <c r="E193" s="61" t="s">
        <v>310</v>
      </c>
      <c r="F193" s="128"/>
      <c r="G193" s="61" t="s">
        <v>311</v>
      </c>
      <c r="H193" s="128"/>
      <c r="I193" s="128"/>
      <c r="J193" s="128"/>
      <c r="K193" s="128"/>
      <c r="L193" s="128"/>
      <c r="M193" s="128"/>
      <c r="N193" s="128"/>
      <c r="O193" s="128"/>
      <c r="P193" s="128"/>
      <c r="Q193" s="128"/>
      <c r="R193" s="128"/>
      <c r="S193" s="128"/>
      <c r="T193" s="128"/>
      <c r="U193" s="128"/>
      <c r="V193" s="128"/>
      <c r="W193" s="128"/>
      <c r="X193" s="128"/>
      <c r="Y193" s="128"/>
      <c r="Z193" s="128"/>
    </row>
    <row r="194" spans="1:26" ht="15" customHeight="1" x14ac:dyDescent="0.25">
      <c r="A194" s="789"/>
      <c r="B194" s="61"/>
      <c r="C194" s="61"/>
      <c r="D194" s="61"/>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spans="1:26" ht="15" customHeight="1" x14ac:dyDescent="0.25">
      <c r="A195" s="716">
        <v>1</v>
      </c>
      <c r="B195" s="720">
        <f ca="1">'Наряд на РПО'!E8+1</f>
        <v>46317</v>
      </c>
      <c r="C195" s="720"/>
      <c r="D195" s="720"/>
      <c r="E195" s="718">
        <f>'Наряд на РПО'!N8</f>
        <v>0.29166666666666669</v>
      </c>
      <c r="F195" s="718"/>
      <c r="G195" s="718">
        <f>'Наряд на РПО'!N10</f>
        <v>0.70833333333333337</v>
      </c>
      <c r="H195" s="718"/>
      <c r="I195" s="716" t="str">
        <f>'Наряд на РПО'!K213</f>
        <v>Alferov A.V.</v>
      </c>
      <c r="J195" s="716"/>
      <c r="K195" s="716"/>
      <c r="L195" s="716"/>
      <c r="M195" s="716"/>
      <c r="N195" s="716"/>
      <c r="O195" s="716"/>
      <c r="P195" s="716"/>
      <c r="Q195" s="716"/>
      <c r="R195" s="716" t="str">
        <f>'Наряд на РПО'!I12</f>
        <v>Pavlov V.E.</v>
      </c>
      <c r="S195" s="716"/>
      <c r="T195" s="716"/>
      <c r="U195" s="716"/>
      <c r="V195" s="716"/>
      <c r="W195" s="716"/>
      <c r="X195" s="716"/>
      <c r="Y195" s="716"/>
      <c r="Z195" s="716"/>
    </row>
    <row r="196" spans="1:26" ht="15" customHeight="1" x14ac:dyDescent="0.25">
      <c r="A196" s="716"/>
      <c r="B196" s="720"/>
      <c r="C196" s="720"/>
      <c r="D196" s="720"/>
      <c r="E196" s="718"/>
      <c r="F196" s="718"/>
      <c r="G196" s="718"/>
      <c r="H196" s="718"/>
      <c r="I196" s="716"/>
      <c r="J196" s="716"/>
      <c r="K196" s="716"/>
      <c r="L196" s="716"/>
      <c r="M196" s="716"/>
      <c r="N196" s="716"/>
      <c r="O196" s="716"/>
      <c r="P196" s="716"/>
      <c r="Q196" s="716"/>
      <c r="R196" s="716"/>
      <c r="S196" s="716"/>
      <c r="T196" s="716"/>
      <c r="U196" s="716"/>
      <c r="V196" s="716"/>
      <c r="W196" s="716"/>
      <c r="X196" s="716"/>
      <c r="Y196" s="716"/>
      <c r="Z196" s="716"/>
    </row>
    <row r="197" spans="1:26" ht="15" customHeight="1" x14ac:dyDescent="0.25">
      <c r="A197" s="716">
        <v>2</v>
      </c>
      <c r="B197" s="720">
        <f ca="1">B195+1</f>
        <v>46318</v>
      </c>
      <c r="C197" s="720"/>
      <c r="D197" s="720"/>
      <c r="E197" s="718">
        <f>'Наряд на РПО'!N8</f>
        <v>0.29166666666666669</v>
      </c>
      <c r="F197" s="718"/>
      <c r="G197" s="718">
        <f>'Наряд на РПО'!N10</f>
        <v>0.70833333333333337</v>
      </c>
      <c r="H197" s="718"/>
      <c r="I197" s="716" t="str">
        <f>'Наряд на РПО'!K213</f>
        <v>Alferov A.V.</v>
      </c>
      <c r="J197" s="716"/>
      <c r="K197" s="716"/>
      <c r="L197" s="716"/>
      <c r="M197" s="716"/>
      <c r="N197" s="716"/>
      <c r="O197" s="716"/>
      <c r="P197" s="716"/>
      <c r="Q197" s="716"/>
      <c r="R197" s="716" t="str">
        <f>'Наряд на РПО'!I12</f>
        <v>Pavlov V.E.</v>
      </c>
      <c r="S197" s="716"/>
      <c r="T197" s="716"/>
      <c r="U197" s="716"/>
      <c r="V197" s="716"/>
      <c r="W197" s="716"/>
      <c r="X197" s="716"/>
      <c r="Y197" s="716"/>
      <c r="Z197" s="716"/>
    </row>
    <row r="198" spans="1:26" ht="15" customHeight="1" x14ac:dyDescent="0.25">
      <c r="A198" s="716"/>
      <c r="B198" s="720"/>
      <c r="C198" s="720"/>
      <c r="D198" s="720"/>
      <c r="E198" s="718"/>
      <c r="F198" s="718"/>
      <c r="G198" s="718"/>
      <c r="H198" s="718"/>
      <c r="I198" s="716"/>
      <c r="J198" s="716"/>
      <c r="K198" s="716"/>
      <c r="L198" s="716"/>
      <c r="M198" s="716"/>
      <c r="N198" s="716"/>
      <c r="O198" s="716"/>
      <c r="P198" s="716"/>
      <c r="Q198" s="716"/>
      <c r="R198" s="716"/>
      <c r="S198" s="716"/>
      <c r="T198" s="716"/>
      <c r="U198" s="716"/>
      <c r="V198" s="716"/>
      <c r="W198" s="716"/>
      <c r="X198" s="716"/>
      <c r="Y198" s="716"/>
      <c r="Z198" s="716"/>
    </row>
    <row r="199" spans="1:26" ht="15" customHeight="1" x14ac:dyDescent="0.25">
      <c r="A199" s="716">
        <v>3</v>
      </c>
      <c r="B199" s="720">
        <f ca="1">B195+2</f>
        <v>46319</v>
      </c>
      <c r="C199" s="720"/>
      <c r="D199" s="720"/>
      <c r="E199" s="718">
        <f>'Наряд на РПО'!N8</f>
        <v>0.29166666666666669</v>
      </c>
      <c r="F199" s="718"/>
      <c r="G199" s="718">
        <f>'Наряд на РПО'!N10</f>
        <v>0.70833333333333337</v>
      </c>
      <c r="H199" s="718"/>
      <c r="I199" s="716" t="str">
        <f>'Наряд на РПО'!K213</f>
        <v>Alferov A.V.</v>
      </c>
      <c r="J199" s="716"/>
      <c r="K199" s="716"/>
      <c r="L199" s="716"/>
      <c r="M199" s="716"/>
      <c r="N199" s="716"/>
      <c r="O199" s="716"/>
      <c r="P199" s="716"/>
      <c r="Q199" s="716"/>
      <c r="R199" s="716" t="str">
        <f>'Наряд на РПО'!I12</f>
        <v>Pavlov V.E.</v>
      </c>
      <c r="S199" s="716"/>
      <c r="T199" s="716"/>
      <c r="U199" s="716"/>
      <c r="V199" s="716"/>
      <c r="W199" s="716"/>
      <c r="X199" s="716"/>
      <c r="Y199" s="716"/>
      <c r="Z199" s="716"/>
    </row>
    <row r="200" spans="1:26" ht="15" customHeight="1" x14ac:dyDescent="0.25">
      <c r="A200" s="716"/>
      <c r="B200" s="720"/>
      <c r="C200" s="720"/>
      <c r="D200" s="720"/>
      <c r="E200" s="718"/>
      <c r="F200" s="718"/>
      <c r="G200" s="718"/>
      <c r="H200" s="718"/>
      <c r="I200" s="716"/>
      <c r="J200" s="716"/>
      <c r="K200" s="716"/>
      <c r="L200" s="716"/>
      <c r="M200" s="716"/>
      <c r="N200" s="716"/>
      <c r="O200" s="716"/>
      <c r="P200" s="716"/>
      <c r="Q200" s="716"/>
      <c r="R200" s="716"/>
      <c r="S200" s="716"/>
      <c r="T200" s="716"/>
      <c r="U200" s="716"/>
      <c r="V200" s="716"/>
      <c r="W200" s="716"/>
      <c r="X200" s="716"/>
      <c r="Y200" s="716"/>
      <c r="Z200" s="716"/>
    </row>
    <row r="201" spans="1:26" ht="15" customHeight="1" x14ac:dyDescent="0.25">
      <c r="A201" s="716">
        <v>4</v>
      </c>
      <c r="B201" s="720">
        <f ca="1">B195+3</f>
        <v>46320</v>
      </c>
      <c r="C201" s="720"/>
      <c r="D201" s="720"/>
      <c r="E201" s="718">
        <f>'Наряд на РПО'!N8</f>
        <v>0.29166666666666669</v>
      </c>
      <c r="F201" s="718"/>
      <c r="G201" s="718">
        <f>'Наряд на РПО'!N10</f>
        <v>0.70833333333333337</v>
      </c>
      <c r="H201" s="718"/>
      <c r="I201" s="716" t="str">
        <f>'Наряд на РПО'!K213</f>
        <v>Alferov A.V.</v>
      </c>
      <c r="J201" s="716"/>
      <c r="K201" s="716"/>
      <c r="L201" s="716"/>
      <c r="M201" s="716"/>
      <c r="N201" s="716"/>
      <c r="O201" s="716"/>
      <c r="P201" s="716"/>
      <c r="Q201" s="716"/>
      <c r="R201" s="716" t="str">
        <f>'Наряд на РПО'!I12</f>
        <v>Pavlov V.E.</v>
      </c>
      <c r="S201" s="716"/>
      <c r="T201" s="716"/>
      <c r="U201" s="716"/>
      <c r="V201" s="716"/>
      <c r="W201" s="716"/>
      <c r="X201" s="716"/>
      <c r="Y201" s="716"/>
      <c r="Z201" s="716"/>
    </row>
    <row r="202" spans="1:26" ht="15" customHeight="1" x14ac:dyDescent="0.25">
      <c r="A202" s="716"/>
      <c r="B202" s="720"/>
      <c r="C202" s="720"/>
      <c r="D202" s="720"/>
      <c r="E202" s="718"/>
      <c r="F202" s="718"/>
      <c r="G202" s="718"/>
      <c r="H202" s="718"/>
      <c r="I202" s="716"/>
      <c r="J202" s="716"/>
      <c r="K202" s="716"/>
      <c r="L202" s="716"/>
      <c r="M202" s="716"/>
      <c r="N202" s="716"/>
      <c r="O202" s="716"/>
      <c r="P202" s="716"/>
      <c r="Q202" s="716"/>
      <c r="R202" s="716"/>
      <c r="S202" s="716"/>
      <c r="T202" s="716"/>
      <c r="U202" s="716"/>
      <c r="V202" s="716"/>
      <c r="W202" s="716"/>
      <c r="X202" s="716"/>
      <c r="Y202" s="716"/>
      <c r="Z202" s="716"/>
    </row>
    <row r="203" spans="1:26" ht="15" customHeight="1" x14ac:dyDescent="0.25">
      <c r="A203" s="716">
        <v>5</v>
      </c>
      <c r="B203" s="720">
        <f ca="1">B195+4</f>
        <v>46321</v>
      </c>
      <c r="C203" s="720"/>
      <c r="D203" s="720"/>
      <c r="E203" s="718">
        <f>'Наряд на РПО'!N8</f>
        <v>0.29166666666666669</v>
      </c>
      <c r="F203" s="718"/>
      <c r="G203" s="718">
        <f>'Наряд на РПО'!N10</f>
        <v>0.70833333333333337</v>
      </c>
      <c r="H203" s="718"/>
      <c r="I203" s="716" t="str">
        <f>'Наряд на РПО'!K213</f>
        <v>Alferov A.V.</v>
      </c>
      <c r="J203" s="716"/>
      <c r="K203" s="716"/>
      <c r="L203" s="716"/>
      <c r="M203" s="716"/>
      <c r="N203" s="716"/>
      <c r="O203" s="716"/>
      <c r="P203" s="716"/>
      <c r="Q203" s="716"/>
      <c r="R203" s="716" t="str">
        <f>'Наряд на РПО'!I12</f>
        <v>Pavlov V.E.</v>
      </c>
      <c r="S203" s="716"/>
      <c r="T203" s="716"/>
      <c r="U203" s="716"/>
      <c r="V203" s="716"/>
      <c r="W203" s="716"/>
      <c r="X203" s="716"/>
      <c r="Y203" s="716"/>
      <c r="Z203" s="716"/>
    </row>
    <row r="204" spans="1:26" ht="15" customHeight="1" x14ac:dyDescent="0.25">
      <c r="A204" s="716"/>
      <c r="B204" s="720"/>
      <c r="C204" s="720"/>
      <c r="D204" s="720"/>
      <c r="E204" s="718"/>
      <c r="F204" s="718"/>
      <c r="G204" s="718"/>
      <c r="H204" s="718"/>
      <c r="I204" s="716"/>
      <c r="J204" s="716"/>
      <c r="K204" s="716"/>
      <c r="L204" s="716"/>
      <c r="M204" s="716"/>
      <c r="N204" s="716"/>
      <c r="O204" s="716"/>
      <c r="P204" s="716"/>
      <c r="Q204" s="716"/>
      <c r="R204" s="716"/>
      <c r="S204" s="716"/>
      <c r="T204" s="716"/>
      <c r="U204" s="716"/>
      <c r="V204" s="716"/>
      <c r="W204" s="716"/>
      <c r="X204" s="716"/>
      <c r="Y204" s="716"/>
      <c r="Z204" s="716"/>
    </row>
    <row r="205" spans="1:26" ht="15" customHeight="1" x14ac:dyDescent="0.25">
      <c r="A205" s="716">
        <v>6</v>
      </c>
      <c r="B205" s="720">
        <f ca="1">B195+5</f>
        <v>46322</v>
      </c>
      <c r="C205" s="720"/>
      <c r="D205" s="720"/>
      <c r="E205" s="718">
        <f>'Наряд на РПО'!N8</f>
        <v>0.29166666666666669</v>
      </c>
      <c r="F205" s="718"/>
      <c r="G205" s="718">
        <f>'Наряд на РПО'!N10</f>
        <v>0.70833333333333337</v>
      </c>
      <c r="H205" s="718"/>
      <c r="I205" s="716" t="str">
        <f>'Наряд на РПО'!K213</f>
        <v>Alferov A.V.</v>
      </c>
      <c r="J205" s="716"/>
      <c r="K205" s="716"/>
      <c r="L205" s="716"/>
      <c r="M205" s="716"/>
      <c r="N205" s="716"/>
      <c r="O205" s="716"/>
      <c r="P205" s="716"/>
      <c r="Q205" s="716"/>
      <c r="R205" s="716" t="str">
        <f>'Наряд на РПО'!I12</f>
        <v>Pavlov V.E.</v>
      </c>
      <c r="S205" s="716"/>
      <c r="T205" s="716"/>
      <c r="U205" s="716"/>
      <c r="V205" s="716"/>
      <c r="W205" s="716"/>
      <c r="X205" s="716"/>
      <c r="Y205" s="716"/>
      <c r="Z205" s="716"/>
    </row>
    <row r="206" spans="1:26" ht="15" customHeight="1" x14ac:dyDescent="0.25">
      <c r="A206" s="716"/>
      <c r="B206" s="720"/>
      <c r="C206" s="720"/>
      <c r="D206" s="720"/>
      <c r="E206" s="718"/>
      <c r="F206" s="718"/>
      <c r="G206" s="718"/>
      <c r="H206" s="718"/>
      <c r="I206" s="716"/>
      <c r="J206" s="716"/>
      <c r="K206" s="716"/>
      <c r="L206" s="716"/>
      <c r="M206" s="716"/>
      <c r="N206" s="716"/>
      <c r="O206" s="716"/>
      <c r="P206" s="716"/>
      <c r="Q206" s="716"/>
      <c r="R206" s="716"/>
      <c r="S206" s="716"/>
      <c r="T206" s="716"/>
      <c r="U206" s="716"/>
      <c r="V206" s="716"/>
      <c r="W206" s="716"/>
      <c r="X206" s="716"/>
      <c r="Y206" s="716"/>
      <c r="Z206" s="716"/>
    </row>
    <row r="207" spans="1:26" ht="15" customHeight="1" x14ac:dyDescent="0.25">
      <c r="A207" s="716">
        <v>7</v>
      </c>
      <c r="B207" s="720">
        <f ca="1">B195+6</f>
        <v>46323</v>
      </c>
      <c r="C207" s="720"/>
      <c r="D207" s="720"/>
      <c r="E207" s="718">
        <f>'Наряд на РПО'!N8</f>
        <v>0.29166666666666669</v>
      </c>
      <c r="F207" s="718"/>
      <c r="G207" s="718">
        <f>'Наряд на РПО'!N10</f>
        <v>0.70833333333333337</v>
      </c>
      <c r="H207" s="718"/>
      <c r="I207" s="716" t="str">
        <f>'Наряд на РПО'!K213</f>
        <v>Alferov A.V.</v>
      </c>
      <c r="J207" s="716"/>
      <c r="K207" s="716"/>
      <c r="L207" s="716"/>
      <c r="M207" s="716"/>
      <c r="N207" s="716"/>
      <c r="O207" s="716"/>
      <c r="P207" s="716"/>
      <c r="Q207" s="716"/>
      <c r="R207" s="716" t="str">
        <f>'Наряд на РПО'!I12</f>
        <v>Pavlov V.E.</v>
      </c>
      <c r="S207" s="716"/>
      <c r="T207" s="716"/>
      <c r="U207" s="716"/>
      <c r="V207" s="716"/>
      <c r="W207" s="716"/>
      <c r="X207" s="716"/>
      <c r="Y207" s="716"/>
      <c r="Z207" s="716"/>
    </row>
    <row r="208" spans="1:26" ht="15" customHeight="1" x14ac:dyDescent="0.25">
      <c r="A208" s="716"/>
      <c r="B208" s="720"/>
      <c r="C208" s="720"/>
      <c r="D208" s="720"/>
      <c r="E208" s="718"/>
      <c r="F208" s="718"/>
      <c r="G208" s="718"/>
      <c r="H208" s="718"/>
      <c r="I208" s="716"/>
      <c r="J208" s="716"/>
      <c r="K208" s="716"/>
      <c r="L208" s="716"/>
      <c r="M208" s="716"/>
      <c r="N208" s="716"/>
      <c r="O208" s="716"/>
      <c r="P208" s="716"/>
      <c r="Q208" s="716"/>
      <c r="R208" s="716"/>
      <c r="S208" s="716"/>
      <c r="T208" s="716"/>
      <c r="U208" s="716"/>
      <c r="V208" s="716"/>
      <c r="W208" s="716"/>
      <c r="X208" s="716"/>
      <c r="Y208" s="716"/>
      <c r="Z208" s="716"/>
    </row>
    <row r="209" spans="1:26" ht="15" customHeight="1" x14ac:dyDescent="0.25">
      <c r="A209" s="716">
        <v>8</v>
      </c>
      <c r="B209" s="720">
        <f ca="1">B195+7</f>
        <v>46324</v>
      </c>
      <c r="C209" s="720"/>
      <c r="D209" s="720"/>
      <c r="E209" s="718">
        <f>'Наряд на РПО'!N8</f>
        <v>0.29166666666666669</v>
      </c>
      <c r="F209" s="718"/>
      <c r="G209" s="718">
        <f>'Наряд на РПО'!N10</f>
        <v>0.70833333333333337</v>
      </c>
      <c r="H209" s="718"/>
      <c r="I209" s="716" t="str">
        <f>'Наряд на РПО'!K213</f>
        <v>Alferov A.V.</v>
      </c>
      <c r="J209" s="716"/>
      <c r="K209" s="716"/>
      <c r="L209" s="716"/>
      <c r="M209" s="716"/>
      <c r="N209" s="716"/>
      <c r="O209" s="716"/>
      <c r="P209" s="716"/>
      <c r="Q209" s="716"/>
      <c r="R209" s="716" t="str">
        <f>'Наряд на РПО'!I12</f>
        <v>Pavlov V.E.</v>
      </c>
      <c r="S209" s="716"/>
      <c r="T209" s="716"/>
      <c r="U209" s="716"/>
      <c r="V209" s="716"/>
      <c r="W209" s="716"/>
      <c r="X209" s="716"/>
      <c r="Y209" s="716"/>
      <c r="Z209" s="716"/>
    </row>
    <row r="210" spans="1:26" ht="15" customHeight="1" x14ac:dyDescent="0.25">
      <c r="A210" s="716"/>
      <c r="B210" s="720"/>
      <c r="C210" s="720"/>
      <c r="D210" s="720"/>
      <c r="E210" s="718"/>
      <c r="F210" s="718"/>
      <c r="G210" s="718"/>
      <c r="H210" s="718"/>
      <c r="I210" s="716"/>
      <c r="J210" s="716"/>
      <c r="K210" s="716"/>
      <c r="L210" s="716"/>
      <c r="M210" s="716"/>
      <c r="N210" s="716"/>
      <c r="O210" s="716"/>
      <c r="P210" s="716"/>
      <c r="Q210" s="716"/>
      <c r="R210" s="716"/>
      <c r="S210" s="716"/>
      <c r="T210" s="716"/>
      <c r="U210" s="716"/>
      <c r="V210" s="716"/>
      <c r="W210" s="716"/>
      <c r="X210" s="716"/>
      <c r="Y210" s="716"/>
      <c r="Z210" s="716"/>
    </row>
    <row r="211" spans="1:26" ht="15" customHeight="1" x14ac:dyDescent="0.25">
      <c r="A211" s="716">
        <v>9</v>
      </c>
      <c r="B211" s="720">
        <f ca="1">B195+8</f>
        <v>46325</v>
      </c>
      <c r="C211" s="720"/>
      <c r="D211" s="720"/>
      <c r="E211" s="718">
        <f>'Наряд на РПО'!N8</f>
        <v>0.29166666666666669</v>
      </c>
      <c r="F211" s="718"/>
      <c r="G211" s="718">
        <f>'Наряд на РПО'!N10</f>
        <v>0.70833333333333337</v>
      </c>
      <c r="H211" s="718"/>
      <c r="I211" s="716" t="str">
        <f>'Наряд на РПО'!K213</f>
        <v>Alferov A.V.</v>
      </c>
      <c r="J211" s="716"/>
      <c r="K211" s="716"/>
      <c r="L211" s="716"/>
      <c r="M211" s="716"/>
      <c r="N211" s="716"/>
      <c r="O211" s="716"/>
      <c r="P211" s="716"/>
      <c r="Q211" s="716"/>
      <c r="R211" s="716" t="str">
        <f>'Наряд на РПО'!I12</f>
        <v>Pavlov V.E.</v>
      </c>
      <c r="S211" s="716"/>
      <c r="T211" s="716"/>
      <c r="U211" s="716"/>
      <c r="V211" s="716"/>
      <c r="W211" s="716"/>
      <c r="X211" s="716"/>
      <c r="Y211" s="716"/>
      <c r="Z211" s="716"/>
    </row>
    <row r="212" spans="1:26" ht="15" customHeight="1" x14ac:dyDescent="0.25">
      <c r="A212" s="716"/>
      <c r="B212" s="720"/>
      <c r="C212" s="720"/>
      <c r="D212" s="720"/>
      <c r="E212" s="718"/>
      <c r="F212" s="718"/>
      <c r="G212" s="718"/>
      <c r="H212" s="718"/>
      <c r="I212" s="716"/>
      <c r="J212" s="716"/>
      <c r="K212" s="716"/>
      <c r="L212" s="716"/>
      <c r="M212" s="716"/>
      <c r="N212" s="716"/>
      <c r="O212" s="716"/>
      <c r="P212" s="716"/>
      <c r="Q212" s="716"/>
      <c r="R212" s="716"/>
      <c r="S212" s="716"/>
      <c r="T212" s="716"/>
      <c r="U212" s="716"/>
      <c r="V212" s="716"/>
      <c r="W212" s="716"/>
      <c r="X212" s="716"/>
      <c r="Y212" s="716"/>
      <c r="Z212" s="716"/>
    </row>
    <row r="213" spans="1:26" ht="15" customHeight="1" x14ac:dyDescent="0.25">
      <c r="A213" s="716">
        <v>10</v>
      </c>
      <c r="B213" s="720">
        <f ca="1">B195+9</f>
        <v>46326</v>
      </c>
      <c r="C213" s="720"/>
      <c r="D213" s="720"/>
      <c r="E213" s="718">
        <f>'Наряд на РПО'!N8</f>
        <v>0.29166666666666669</v>
      </c>
      <c r="F213" s="718"/>
      <c r="G213" s="718">
        <f>'Наряд на РПО'!N10</f>
        <v>0.70833333333333337</v>
      </c>
      <c r="H213" s="718"/>
      <c r="I213" s="716" t="str">
        <f>'Наряд на РПО'!K213</f>
        <v>Alferov A.V.</v>
      </c>
      <c r="J213" s="716"/>
      <c r="K213" s="716"/>
      <c r="L213" s="716"/>
      <c r="M213" s="716"/>
      <c r="N213" s="716"/>
      <c r="O213" s="716"/>
      <c r="P213" s="716"/>
      <c r="Q213" s="716"/>
      <c r="R213" s="716" t="str">
        <f>'Наряд на РПО'!I12</f>
        <v>Pavlov V.E.</v>
      </c>
      <c r="S213" s="716"/>
      <c r="T213" s="716"/>
      <c r="U213" s="716"/>
      <c r="V213" s="716"/>
      <c r="W213" s="716"/>
      <c r="X213" s="716"/>
      <c r="Y213" s="716"/>
      <c r="Z213" s="716"/>
    </row>
    <row r="214" spans="1:26" ht="15" customHeight="1" x14ac:dyDescent="0.25">
      <c r="A214" s="716"/>
      <c r="B214" s="720"/>
      <c r="C214" s="720"/>
      <c r="D214" s="720"/>
      <c r="E214" s="718"/>
      <c r="F214" s="718"/>
      <c r="G214" s="718"/>
      <c r="H214" s="718"/>
      <c r="I214" s="716"/>
      <c r="J214" s="716"/>
      <c r="K214" s="716"/>
      <c r="L214" s="716"/>
      <c r="M214" s="716"/>
      <c r="N214" s="716"/>
      <c r="O214" s="716"/>
      <c r="P214" s="716"/>
      <c r="Q214" s="716"/>
      <c r="R214" s="716"/>
      <c r="S214" s="716"/>
      <c r="T214" s="716"/>
      <c r="U214" s="716"/>
      <c r="V214" s="716"/>
      <c r="W214" s="716"/>
      <c r="X214" s="716"/>
      <c r="Y214" s="716"/>
      <c r="Z214" s="716"/>
    </row>
    <row r="215" spans="1:26" ht="15" customHeight="1" x14ac:dyDescent="0.25">
      <c r="A215" s="716">
        <v>11</v>
      </c>
      <c r="B215" s="720">
        <f ca="1">B195+10</f>
        <v>46327</v>
      </c>
      <c r="C215" s="720"/>
      <c r="D215" s="720"/>
      <c r="E215" s="718">
        <f>'Наряд на РПО'!N8</f>
        <v>0.29166666666666669</v>
      </c>
      <c r="F215" s="718"/>
      <c r="G215" s="718">
        <f>'Наряд на РПО'!N10</f>
        <v>0.70833333333333337</v>
      </c>
      <c r="H215" s="718"/>
      <c r="I215" s="716" t="str">
        <f>'Наряд на РПО'!K213</f>
        <v>Alferov A.V.</v>
      </c>
      <c r="J215" s="716"/>
      <c r="K215" s="716"/>
      <c r="L215" s="716"/>
      <c r="M215" s="716"/>
      <c r="N215" s="716"/>
      <c r="O215" s="716"/>
      <c r="P215" s="716"/>
      <c r="Q215" s="716"/>
      <c r="R215" s="716" t="str">
        <f>'Наряд на РПО'!I12</f>
        <v>Pavlov V.E.</v>
      </c>
      <c r="S215" s="716"/>
      <c r="T215" s="716"/>
      <c r="U215" s="716"/>
      <c r="V215" s="716"/>
      <c r="W215" s="716"/>
      <c r="X215" s="716"/>
      <c r="Y215" s="716"/>
      <c r="Z215" s="716"/>
    </row>
    <row r="216" spans="1:26" ht="15" customHeight="1" x14ac:dyDescent="0.25">
      <c r="A216" s="716"/>
      <c r="B216" s="720"/>
      <c r="C216" s="720"/>
      <c r="D216" s="720"/>
      <c r="E216" s="718"/>
      <c r="F216" s="718"/>
      <c r="G216" s="718"/>
      <c r="H216" s="718"/>
      <c r="I216" s="716"/>
      <c r="J216" s="716"/>
      <c r="K216" s="716"/>
      <c r="L216" s="716"/>
      <c r="M216" s="716"/>
      <c r="N216" s="716"/>
      <c r="O216" s="716"/>
      <c r="P216" s="716"/>
      <c r="Q216" s="716"/>
      <c r="R216" s="716"/>
      <c r="S216" s="716"/>
      <c r="T216" s="716"/>
      <c r="U216" s="716"/>
      <c r="V216" s="716"/>
      <c r="W216" s="716"/>
      <c r="X216" s="716"/>
      <c r="Y216" s="716"/>
      <c r="Z216" s="716"/>
    </row>
    <row r="217" spans="1:26" ht="15" customHeight="1" x14ac:dyDescent="0.25">
      <c r="A217" s="716">
        <v>12</v>
      </c>
      <c r="B217" s="720">
        <f ca="1">B195+11</f>
        <v>46328</v>
      </c>
      <c r="C217" s="720"/>
      <c r="D217" s="720"/>
      <c r="E217" s="718">
        <f>'Наряд на РПО'!N8</f>
        <v>0.29166666666666669</v>
      </c>
      <c r="F217" s="718"/>
      <c r="G217" s="718">
        <f>'Наряд на РПО'!N10</f>
        <v>0.70833333333333337</v>
      </c>
      <c r="H217" s="718"/>
      <c r="I217" s="716" t="str">
        <f>'Наряд на РПО'!K213</f>
        <v>Alferov A.V.</v>
      </c>
      <c r="J217" s="716"/>
      <c r="K217" s="716"/>
      <c r="L217" s="716"/>
      <c r="M217" s="716"/>
      <c r="N217" s="716"/>
      <c r="O217" s="716"/>
      <c r="P217" s="716"/>
      <c r="Q217" s="716"/>
      <c r="R217" s="716" t="str">
        <f>'Наряд на РПО'!I12</f>
        <v>Pavlov V.E.</v>
      </c>
      <c r="S217" s="716"/>
      <c r="T217" s="716"/>
      <c r="U217" s="716"/>
      <c r="V217" s="716"/>
      <c r="W217" s="716"/>
      <c r="X217" s="716"/>
      <c r="Y217" s="716"/>
      <c r="Z217" s="716"/>
    </row>
    <row r="218" spans="1:26" ht="15" customHeight="1" x14ac:dyDescent="0.25">
      <c r="A218" s="716"/>
      <c r="B218" s="720"/>
      <c r="C218" s="720"/>
      <c r="D218" s="720"/>
      <c r="E218" s="718"/>
      <c r="F218" s="718"/>
      <c r="G218" s="718"/>
      <c r="H218" s="718"/>
      <c r="I218" s="716"/>
      <c r="J218" s="716"/>
      <c r="K218" s="716"/>
      <c r="L218" s="716"/>
      <c r="M218" s="716"/>
      <c r="N218" s="716"/>
      <c r="O218" s="716"/>
      <c r="P218" s="716"/>
      <c r="Q218" s="716"/>
      <c r="R218" s="716"/>
      <c r="S218" s="716"/>
      <c r="T218" s="716"/>
      <c r="U218" s="716"/>
      <c r="V218" s="716"/>
      <c r="W218" s="716"/>
      <c r="X218" s="716"/>
      <c r="Y218" s="716"/>
      <c r="Z218" s="716"/>
    </row>
    <row r="219" spans="1:26" ht="15" customHeight="1" x14ac:dyDescent="0.25">
      <c r="A219" s="716">
        <v>13</v>
      </c>
      <c r="B219" s="720">
        <f ca="1">B195+12</f>
        <v>46329</v>
      </c>
      <c r="C219" s="720"/>
      <c r="D219" s="720"/>
      <c r="E219" s="718">
        <f>'Наряд на РПО'!N8</f>
        <v>0.29166666666666669</v>
      </c>
      <c r="F219" s="718"/>
      <c r="G219" s="718">
        <f>'Наряд на РПО'!N10</f>
        <v>0.70833333333333337</v>
      </c>
      <c r="H219" s="718"/>
      <c r="I219" s="716" t="str">
        <f>'Наряд на РПО'!K213</f>
        <v>Alferov A.V.</v>
      </c>
      <c r="J219" s="716"/>
      <c r="K219" s="716"/>
      <c r="L219" s="716"/>
      <c r="M219" s="716"/>
      <c r="N219" s="716"/>
      <c r="O219" s="716"/>
      <c r="P219" s="716"/>
      <c r="Q219" s="716"/>
      <c r="R219" s="716" t="str">
        <f>'Наряд на РПО'!I12</f>
        <v>Pavlov V.E.</v>
      </c>
      <c r="S219" s="716"/>
      <c r="T219" s="716"/>
      <c r="U219" s="716"/>
      <c r="V219" s="716"/>
      <c r="W219" s="716"/>
      <c r="X219" s="716"/>
      <c r="Y219" s="716"/>
      <c r="Z219" s="716"/>
    </row>
    <row r="220" spans="1:26" ht="15" customHeight="1" x14ac:dyDescent="0.25">
      <c r="A220" s="716"/>
      <c r="B220" s="720"/>
      <c r="C220" s="720"/>
      <c r="D220" s="720"/>
      <c r="E220" s="718"/>
      <c r="F220" s="718"/>
      <c r="G220" s="718"/>
      <c r="H220" s="718"/>
      <c r="I220" s="716"/>
      <c r="J220" s="716"/>
      <c r="K220" s="716"/>
      <c r="L220" s="716"/>
      <c r="M220" s="716"/>
      <c r="N220" s="716"/>
      <c r="O220" s="716"/>
      <c r="P220" s="716"/>
      <c r="Q220" s="716"/>
      <c r="R220" s="716"/>
      <c r="S220" s="716"/>
      <c r="T220" s="716"/>
      <c r="U220" s="716"/>
      <c r="V220" s="716"/>
      <c r="W220" s="716"/>
      <c r="X220" s="716"/>
      <c r="Y220" s="716"/>
      <c r="Z220" s="716"/>
    </row>
    <row r="221" spans="1:26" ht="15" customHeight="1" x14ac:dyDescent="0.25">
      <c r="A221" s="716">
        <v>14</v>
      </c>
      <c r="B221" s="720">
        <f ca="1">B195+13</f>
        <v>46330</v>
      </c>
      <c r="C221" s="720"/>
      <c r="D221" s="720"/>
      <c r="E221" s="718">
        <f>'Наряд на РПО'!N8</f>
        <v>0.29166666666666669</v>
      </c>
      <c r="F221" s="718"/>
      <c r="G221" s="718">
        <f>'Наряд на РПО'!N10</f>
        <v>0.70833333333333337</v>
      </c>
      <c r="H221" s="718"/>
      <c r="I221" s="716" t="str">
        <f>'Наряд на РПО'!K213</f>
        <v>Alferov A.V.</v>
      </c>
      <c r="J221" s="716"/>
      <c r="K221" s="716"/>
      <c r="L221" s="716"/>
      <c r="M221" s="716"/>
      <c r="N221" s="716"/>
      <c r="O221" s="716"/>
      <c r="P221" s="716"/>
      <c r="Q221" s="716"/>
      <c r="R221" s="716" t="str">
        <f>'Наряд на РПО'!I12</f>
        <v>Pavlov V.E.</v>
      </c>
      <c r="S221" s="716"/>
      <c r="T221" s="716"/>
      <c r="U221" s="716"/>
      <c r="V221" s="716"/>
      <c r="W221" s="716"/>
      <c r="X221" s="716"/>
      <c r="Y221" s="716"/>
      <c r="Z221" s="716"/>
    </row>
    <row r="222" spans="1:26" ht="15" customHeight="1" x14ac:dyDescent="0.25">
      <c r="A222" s="736"/>
      <c r="B222" s="720"/>
      <c r="C222" s="720"/>
      <c r="D222" s="720"/>
      <c r="E222" s="718"/>
      <c r="F222" s="718"/>
      <c r="G222" s="718"/>
      <c r="H222" s="718"/>
      <c r="I222" s="716"/>
      <c r="J222" s="716"/>
      <c r="K222" s="716"/>
      <c r="L222" s="716"/>
      <c r="M222" s="716"/>
      <c r="N222" s="716"/>
      <c r="O222" s="736"/>
      <c r="P222" s="736"/>
      <c r="Q222" s="736"/>
      <c r="R222" s="716"/>
      <c r="S222" s="716"/>
      <c r="T222" s="716"/>
      <c r="U222" s="716"/>
      <c r="V222" s="716"/>
      <c r="W222" s="716"/>
      <c r="X222" s="736"/>
      <c r="Y222" s="736"/>
      <c r="Z222" s="736"/>
    </row>
    <row r="223" spans="1:26" ht="15" customHeight="1" x14ac:dyDescent="0.25">
      <c r="A223" s="266" t="s">
        <v>85</v>
      </c>
      <c r="B223" s="731" t="s">
        <v>312</v>
      </c>
      <c r="C223" s="731"/>
      <c r="D223" s="731"/>
      <c r="E223" s="731"/>
      <c r="F223" s="731"/>
      <c r="G223" s="731"/>
      <c r="H223" s="731"/>
      <c r="I223" s="731"/>
      <c r="J223" s="731"/>
      <c r="K223" s="731"/>
      <c r="L223" s="731"/>
      <c r="M223" s="731"/>
      <c r="N223" s="731"/>
      <c r="O223" s="731"/>
      <c r="P223" s="731"/>
      <c r="Q223" s="731"/>
      <c r="R223" s="731"/>
      <c r="S223" s="731"/>
      <c r="T223" s="731"/>
      <c r="U223" s="731"/>
      <c r="V223" s="731"/>
      <c r="W223" s="731"/>
      <c r="X223" s="731"/>
      <c r="Y223" s="731"/>
      <c r="Z223" s="732"/>
    </row>
    <row r="224" spans="1:26" ht="15" customHeight="1" x14ac:dyDescent="0.25">
      <c r="A224" s="270"/>
      <c r="B224" s="733"/>
      <c r="C224" s="733"/>
      <c r="D224" s="733"/>
      <c r="E224" s="733"/>
      <c r="F224" s="733"/>
      <c r="G224" s="733"/>
      <c r="H224" s="733"/>
      <c r="I224" s="733"/>
      <c r="J224" s="733"/>
      <c r="K224" s="733"/>
      <c r="L224" s="733"/>
      <c r="M224" s="733"/>
      <c r="N224" s="733"/>
      <c r="O224" s="733"/>
      <c r="P224" s="733"/>
      <c r="Q224" s="733"/>
      <c r="R224" s="733"/>
      <c r="S224" s="733"/>
      <c r="T224" s="733"/>
      <c r="U224" s="733"/>
      <c r="V224" s="733"/>
      <c r="W224" s="733"/>
      <c r="X224" s="733"/>
      <c r="Y224" s="733"/>
      <c r="Z224" s="734"/>
    </row>
    <row r="225" spans="1:26" ht="15" customHeight="1" x14ac:dyDescent="0.25">
      <c r="A225" s="60" t="s">
        <v>39</v>
      </c>
      <c r="B225" s="729" t="s">
        <v>313</v>
      </c>
      <c r="C225" s="729"/>
      <c r="D225" s="729"/>
      <c r="E225" s="729" t="s">
        <v>314</v>
      </c>
      <c r="F225" s="729"/>
      <c r="G225" s="729"/>
      <c r="H225" s="729" t="s">
        <v>315</v>
      </c>
      <c r="I225" s="729"/>
      <c r="J225" s="729"/>
      <c r="K225" s="729"/>
      <c r="L225" s="729"/>
      <c r="M225" s="729" t="s">
        <v>316</v>
      </c>
      <c r="N225" s="729"/>
      <c r="O225" s="729"/>
      <c r="P225" s="729" t="s">
        <v>317</v>
      </c>
      <c r="Q225" s="729"/>
      <c r="R225" s="729"/>
      <c r="S225" s="729" t="s">
        <v>318</v>
      </c>
      <c r="T225" s="729"/>
      <c r="U225" s="729"/>
      <c r="V225" s="729"/>
      <c r="W225" s="729"/>
      <c r="X225" s="729"/>
      <c r="Y225" s="729"/>
      <c r="Z225" s="729"/>
    </row>
    <row r="226" spans="1:26" ht="15" customHeight="1" x14ac:dyDescent="0.25">
      <c r="A226" s="61"/>
      <c r="B226" s="730"/>
      <c r="C226" s="730"/>
      <c r="D226" s="730"/>
      <c r="E226" s="730"/>
      <c r="F226" s="730"/>
      <c r="G226" s="730"/>
      <c r="H226" s="730"/>
      <c r="I226" s="730"/>
      <c r="J226" s="730"/>
      <c r="K226" s="730"/>
      <c r="L226" s="730"/>
      <c r="M226" s="730"/>
      <c r="N226" s="730"/>
      <c r="O226" s="730"/>
      <c r="P226" s="730"/>
      <c r="Q226" s="730"/>
      <c r="R226" s="730"/>
      <c r="S226" s="730"/>
      <c r="T226" s="730"/>
      <c r="U226" s="730"/>
      <c r="V226" s="730"/>
      <c r="W226" s="730"/>
      <c r="X226" s="730"/>
      <c r="Y226" s="730"/>
      <c r="Z226" s="730"/>
    </row>
    <row r="227" spans="1:26" ht="15" customHeight="1" x14ac:dyDescent="0.25">
      <c r="A227" s="61"/>
      <c r="B227" s="730"/>
      <c r="C227" s="730"/>
      <c r="D227" s="730"/>
      <c r="E227" s="730"/>
      <c r="F227" s="730"/>
      <c r="G227" s="730"/>
      <c r="H227" s="730"/>
      <c r="I227" s="730"/>
      <c r="J227" s="730"/>
      <c r="K227" s="730"/>
      <c r="L227" s="730"/>
      <c r="M227" s="730"/>
      <c r="N227" s="730"/>
      <c r="O227" s="730"/>
      <c r="P227" s="730"/>
      <c r="Q227" s="730"/>
      <c r="R227" s="730"/>
      <c r="S227" s="730"/>
      <c r="T227" s="730"/>
      <c r="U227" s="730"/>
      <c r="V227" s="730"/>
      <c r="W227" s="730"/>
      <c r="X227" s="730"/>
      <c r="Y227" s="730"/>
      <c r="Z227" s="730"/>
    </row>
    <row r="228" spans="1:26" ht="15" customHeight="1" x14ac:dyDescent="0.25">
      <c r="A228" s="61"/>
      <c r="B228" s="730"/>
      <c r="C228" s="730"/>
      <c r="D228" s="730"/>
      <c r="E228" s="730"/>
      <c r="F228" s="730"/>
      <c r="G228" s="730"/>
      <c r="H228" s="730"/>
      <c r="I228" s="730"/>
      <c r="J228" s="730"/>
      <c r="K228" s="730"/>
      <c r="L228" s="730"/>
      <c r="M228" s="730"/>
      <c r="N228" s="730"/>
      <c r="O228" s="730"/>
      <c r="P228" s="730"/>
      <c r="Q228" s="730"/>
      <c r="R228" s="730"/>
      <c r="S228" s="730"/>
      <c r="T228" s="730"/>
      <c r="U228" s="730"/>
      <c r="V228" s="730"/>
      <c r="W228" s="730"/>
      <c r="X228" s="730"/>
      <c r="Y228" s="730"/>
      <c r="Z228" s="730"/>
    </row>
    <row r="229" spans="1:26" ht="15" customHeight="1" x14ac:dyDescent="0.25">
      <c r="A229" s="61"/>
      <c r="B229" s="730"/>
      <c r="C229" s="730"/>
      <c r="D229" s="730"/>
      <c r="E229" s="730"/>
      <c r="F229" s="730"/>
      <c r="G229" s="730"/>
      <c r="H229" s="730"/>
      <c r="I229" s="730"/>
      <c r="J229" s="730"/>
      <c r="K229" s="730"/>
      <c r="L229" s="730"/>
      <c r="M229" s="730"/>
      <c r="N229" s="730"/>
      <c r="O229" s="730"/>
      <c r="P229" s="730"/>
      <c r="Q229" s="730"/>
      <c r="R229" s="730"/>
      <c r="S229" s="730"/>
      <c r="T229" s="730"/>
      <c r="U229" s="730"/>
      <c r="V229" s="730"/>
      <c r="W229" s="730"/>
      <c r="X229" s="730"/>
      <c r="Y229" s="730"/>
      <c r="Z229" s="730"/>
    </row>
    <row r="230" spans="1:26" ht="15" customHeight="1" x14ac:dyDescent="0.25">
      <c r="A230" s="61"/>
      <c r="B230" s="730"/>
      <c r="C230" s="730"/>
      <c r="D230" s="730"/>
      <c r="E230" s="730"/>
      <c r="F230" s="730"/>
      <c r="G230" s="730"/>
      <c r="H230" s="730"/>
      <c r="I230" s="730"/>
      <c r="J230" s="730"/>
      <c r="K230" s="730"/>
      <c r="L230" s="730"/>
      <c r="M230" s="730"/>
      <c r="N230" s="730"/>
      <c r="O230" s="730"/>
      <c r="P230" s="730"/>
      <c r="Q230" s="730"/>
      <c r="R230" s="730"/>
      <c r="S230" s="730"/>
      <c r="T230" s="730"/>
      <c r="U230" s="730"/>
      <c r="V230" s="730"/>
      <c r="W230" s="730"/>
      <c r="X230" s="730"/>
      <c r="Y230" s="730"/>
      <c r="Z230" s="730"/>
    </row>
    <row r="231" spans="1:26" ht="15" customHeight="1" x14ac:dyDescent="0.25">
      <c r="A231" s="787"/>
      <c r="B231" s="730"/>
      <c r="C231" s="730"/>
      <c r="D231" s="730"/>
      <c r="E231" s="735"/>
      <c r="F231" s="735"/>
      <c r="G231" s="735"/>
      <c r="H231" s="735"/>
      <c r="I231" s="735"/>
      <c r="J231" s="735"/>
      <c r="K231" s="735"/>
      <c r="L231" s="735"/>
      <c r="M231" s="735"/>
      <c r="N231" s="735"/>
      <c r="O231" s="735"/>
      <c r="P231" s="735"/>
      <c r="Q231" s="735"/>
      <c r="R231" s="735"/>
      <c r="S231" s="735"/>
      <c r="T231" s="735"/>
      <c r="U231" s="735"/>
      <c r="V231" s="735"/>
      <c r="W231" s="735"/>
      <c r="X231" s="735"/>
      <c r="Y231" s="735"/>
      <c r="Z231" s="735"/>
    </row>
    <row r="232" spans="1:26" ht="15" customHeight="1" x14ac:dyDescent="0.25">
      <c r="A232" s="787"/>
      <c r="B232" s="730"/>
      <c r="C232" s="730"/>
      <c r="D232" s="730"/>
      <c r="E232" s="735"/>
      <c r="F232" s="735"/>
      <c r="G232" s="735"/>
      <c r="H232" s="735"/>
      <c r="I232" s="735"/>
      <c r="J232" s="735"/>
      <c r="K232" s="735"/>
      <c r="L232" s="735"/>
      <c r="M232" s="735"/>
      <c r="N232" s="735"/>
      <c r="O232" s="735"/>
      <c r="P232" s="735"/>
      <c r="Q232" s="735"/>
      <c r="R232" s="735"/>
      <c r="S232" s="735"/>
      <c r="T232" s="735"/>
      <c r="U232" s="735"/>
      <c r="V232" s="735"/>
      <c r="W232" s="735"/>
      <c r="X232" s="735"/>
      <c r="Y232" s="735"/>
      <c r="Z232" s="735"/>
    </row>
    <row r="233" spans="1:26" ht="15" customHeight="1" x14ac:dyDescent="0.25">
      <c r="A233" s="266" t="s">
        <v>44</v>
      </c>
      <c r="B233" s="731" t="s">
        <v>319</v>
      </c>
      <c r="C233" s="731"/>
      <c r="D233" s="731"/>
      <c r="E233" s="731"/>
      <c r="F233" s="731"/>
      <c r="G233" s="731"/>
      <c r="H233" s="731"/>
      <c r="I233" s="731"/>
      <c r="J233" s="731"/>
      <c r="K233" s="731"/>
      <c r="L233" s="731"/>
      <c r="M233" s="731"/>
      <c r="N233" s="731"/>
      <c r="O233" s="731"/>
      <c r="P233" s="731"/>
      <c r="Q233" s="731"/>
      <c r="R233" s="731"/>
      <c r="S233" s="731"/>
      <c r="T233" s="731"/>
      <c r="U233" s="731"/>
      <c r="V233" s="731"/>
      <c r="W233" s="731"/>
      <c r="X233" s="731"/>
      <c r="Y233" s="731"/>
      <c r="Z233" s="732"/>
    </row>
    <row r="234" spans="1:26" ht="15" customHeight="1" x14ac:dyDescent="0.25">
      <c r="A234" s="270"/>
      <c r="B234" s="733"/>
      <c r="C234" s="733"/>
      <c r="D234" s="733"/>
      <c r="E234" s="733"/>
      <c r="F234" s="733"/>
      <c r="G234" s="733"/>
      <c r="H234" s="733"/>
      <c r="I234" s="733"/>
      <c r="J234" s="733"/>
      <c r="K234" s="733"/>
      <c r="L234" s="733"/>
      <c r="M234" s="733"/>
      <c r="N234" s="733"/>
      <c r="O234" s="733"/>
      <c r="P234" s="733"/>
      <c r="Q234" s="733"/>
      <c r="R234" s="733"/>
      <c r="S234" s="733"/>
      <c r="T234" s="733"/>
      <c r="U234" s="733"/>
      <c r="V234" s="733"/>
      <c r="W234" s="733"/>
      <c r="X234" s="733"/>
      <c r="Y234" s="733"/>
      <c r="Z234" s="734"/>
    </row>
    <row r="235" spans="1:26" ht="15" customHeight="1" x14ac:dyDescent="0.25">
      <c r="A235" s="790" t="s">
        <v>147</v>
      </c>
      <c r="B235" s="609" t="s">
        <v>320</v>
      </c>
      <c r="C235" s="609"/>
      <c r="D235" s="609"/>
      <c r="E235" s="609"/>
      <c r="F235" s="609"/>
      <c r="G235" s="609"/>
      <c r="H235" s="609"/>
      <c r="I235" s="609"/>
      <c r="J235" s="609"/>
      <c r="K235" s="609" t="s">
        <v>321</v>
      </c>
      <c r="L235" s="609"/>
      <c r="M235" s="609"/>
      <c r="N235" s="609"/>
      <c r="O235" s="609"/>
      <c r="P235" s="609"/>
      <c r="Q235" s="609"/>
      <c r="R235" s="609"/>
      <c r="S235" s="85" t="s">
        <v>322</v>
      </c>
      <c r="T235" s="85"/>
      <c r="U235" s="85"/>
      <c r="V235" s="85"/>
      <c r="W235" s="85"/>
      <c r="X235" s="85"/>
      <c r="Y235" s="85"/>
      <c r="Z235" s="717"/>
    </row>
    <row r="236" spans="1:26" ht="15" customHeight="1" x14ac:dyDescent="0.25">
      <c r="A236" s="791"/>
      <c r="B236" s="230"/>
      <c r="C236" s="230"/>
      <c r="D236" s="230"/>
      <c r="E236" s="230"/>
      <c r="F236" s="230"/>
      <c r="G236" s="230"/>
      <c r="H236" s="230"/>
      <c r="I236" s="230"/>
      <c r="J236" s="230"/>
      <c r="K236" s="230"/>
      <c r="L236" s="230"/>
      <c r="M236" s="230"/>
      <c r="N236" s="230"/>
      <c r="O236" s="230"/>
      <c r="P236" s="230"/>
      <c r="Q236" s="230"/>
      <c r="R236" s="230"/>
      <c r="S236" s="88"/>
      <c r="T236" s="88"/>
      <c r="U236" s="88"/>
      <c r="V236" s="88"/>
      <c r="W236" s="88"/>
      <c r="X236" s="88"/>
      <c r="Y236" s="88"/>
      <c r="Z236" s="89"/>
    </row>
    <row r="237" spans="1:26" ht="15" customHeight="1" x14ac:dyDescent="0.25">
      <c r="A237" s="791"/>
      <c r="B237" s="230"/>
      <c r="C237" s="230"/>
      <c r="D237" s="230"/>
      <c r="E237" s="230"/>
      <c r="F237" s="230"/>
      <c r="G237" s="230"/>
      <c r="H237" s="230"/>
      <c r="I237" s="230"/>
      <c r="J237" s="230"/>
      <c r="K237" s="230"/>
      <c r="L237" s="230"/>
      <c r="M237" s="230"/>
      <c r="N237" s="230"/>
      <c r="O237" s="230"/>
      <c r="P237" s="230"/>
      <c r="Q237" s="230"/>
      <c r="R237" s="230"/>
      <c r="S237" s="737" t="s">
        <v>323</v>
      </c>
      <c r="T237" s="725"/>
      <c r="U237" s="725"/>
      <c r="V237" s="725"/>
      <c r="W237" s="725" t="s">
        <v>324</v>
      </c>
      <c r="X237" s="725"/>
      <c r="Y237" s="725"/>
      <c r="Z237" s="725"/>
    </row>
    <row r="238" spans="1:26" ht="15" customHeight="1" x14ac:dyDescent="0.25">
      <c r="A238" s="791"/>
      <c r="B238" s="230"/>
      <c r="C238" s="230"/>
      <c r="D238" s="230"/>
      <c r="E238" s="230"/>
      <c r="F238" s="230"/>
      <c r="G238" s="230"/>
      <c r="H238" s="230"/>
      <c r="I238" s="230"/>
      <c r="J238" s="230"/>
      <c r="K238" s="230"/>
      <c r="L238" s="230"/>
      <c r="M238" s="230"/>
      <c r="N238" s="230"/>
      <c r="O238" s="230"/>
      <c r="P238" s="230"/>
      <c r="Q238" s="230"/>
      <c r="R238" s="230"/>
      <c r="S238" s="737"/>
      <c r="T238" s="725"/>
      <c r="U238" s="725"/>
      <c r="V238" s="725"/>
      <c r="W238" s="725"/>
      <c r="X238" s="725"/>
      <c r="Y238" s="725"/>
      <c r="Z238" s="725"/>
    </row>
    <row r="239" spans="1:26" ht="15" customHeight="1" x14ac:dyDescent="0.25">
      <c r="A239" s="791"/>
      <c r="B239" s="230"/>
      <c r="C239" s="230"/>
      <c r="D239" s="230"/>
      <c r="E239" s="230"/>
      <c r="F239" s="230"/>
      <c r="G239" s="230"/>
      <c r="H239" s="230"/>
      <c r="I239" s="230"/>
      <c r="J239" s="230"/>
      <c r="K239" s="230"/>
      <c r="L239" s="230"/>
      <c r="M239" s="230"/>
      <c r="N239" s="230"/>
      <c r="O239" s="230"/>
      <c r="P239" s="230"/>
      <c r="Q239" s="230"/>
      <c r="R239" s="230"/>
      <c r="S239" s="738" t="s">
        <v>325</v>
      </c>
      <c r="T239" s="187"/>
      <c r="U239" s="187"/>
      <c r="V239" s="187"/>
      <c r="W239" s="187" t="s">
        <v>326</v>
      </c>
      <c r="X239" s="187"/>
      <c r="Y239" s="187"/>
      <c r="Z239" s="187"/>
    </row>
    <row r="240" spans="1:26" ht="15" customHeight="1" x14ac:dyDescent="0.25">
      <c r="A240" s="791"/>
      <c r="B240" s="192" t="s">
        <v>327</v>
      </c>
      <c r="C240" s="192"/>
      <c r="D240" s="192"/>
      <c r="E240" s="192" t="s">
        <v>328</v>
      </c>
      <c r="F240" s="192"/>
      <c r="G240" s="192"/>
      <c r="H240" s="192" t="s">
        <v>329</v>
      </c>
      <c r="I240" s="192"/>
      <c r="J240" s="192"/>
      <c r="K240" s="192" t="s">
        <v>327</v>
      </c>
      <c r="L240" s="192"/>
      <c r="M240" s="192"/>
      <c r="N240" s="192" t="s">
        <v>328</v>
      </c>
      <c r="O240" s="192"/>
      <c r="P240" s="192"/>
      <c r="Q240" s="192" t="s">
        <v>329</v>
      </c>
      <c r="R240" s="192"/>
      <c r="S240" s="738"/>
      <c r="T240" s="187"/>
      <c r="U240" s="187"/>
      <c r="V240" s="187"/>
      <c r="W240" s="187"/>
      <c r="X240" s="187"/>
      <c r="Y240" s="187"/>
      <c r="Z240" s="187"/>
    </row>
    <row r="241" spans="1:26" ht="15" customHeight="1" x14ac:dyDescent="0.25">
      <c r="A241" s="791"/>
      <c r="B241" s="192"/>
      <c r="C241" s="192"/>
      <c r="D241" s="192"/>
      <c r="E241" s="192"/>
      <c r="F241" s="192"/>
      <c r="G241" s="192"/>
      <c r="H241" s="192"/>
      <c r="I241" s="192"/>
      <c r="J241" s="192"/>
      <c r="K241" s="192"/>
      <c r="L241" s="192"/>
      <c r="M241" s="192"/>
      <c r="N241" s="192"/>
      <c r="O241" s="192"/>
      <c r="P241" s="192"/>
      <c r="Q241" s="192"/>
      <c r="R241" s="192"/>
      <c r="S241" s="738"/>
      <c r="T241" s="187"/>
      <c r="U241" s="187"/>
      <c r="V241" s="187"/>
      <c r="W241" s="187"/>
      <c r="X241" s="187"/>
      <c r="Y241" s="187"/>
      <c r="Z241" s="187"/>
    </row>
    <row r="242" spans="1:26" ht="15" customHeight="1" x14ac:dyDescent="0.25">
      <c r="A242" s="791"/>
      <c r="B242" s="192"/>
      <c r="C242" s="192"/>
      <c r="D242" s="192"/>
      <c r="E242" s="192"/>
      <c r="F242" s="192"/>
      <c r="G242" s="192"/>
      <c r="H242" s="192"/>
      <c r="I242" s="192"/>
      <c r="J242" s="192"/>
      <c r="K242" s="192"/>
      <c r="L242" s="192"/>
      <c r="M242" s="192"/>
      <c r="N242" s="192"/>
      <c r="O242" s="192"/>
      <c r="P242" s="192"/>
      <c r="Q242" s="192"/>
      <c r="R242" s="192"/>
      <c r="S242" s="739"/>
      <c r="T242" s="726"/>
      <c r="U242" s="726"/>
      <c r="V242" s="726"/>
      <c r="W242" s="726"/>
      <c r="X242" s="726"/>
      <c r="Y242" s="726"/>
      <c r="Z242" s="726"/>
    </row>
    <row r="243" spans="1:26" ht="15" customHeight="1" x14ac:dyDescent="0.25">
      <c r="A243" s="482">
        <v>1</v>
      </c>
      <c r="B243" s="230"/>
      <c r="C243" s="230"/>
      <c r="D243" s="230"/>
      <c r="E243" s="230"/>
      <c r="F243" s="230"/>
      <c r="G243" s="230"/>
      <c r="H243" s="230"/>
      <c r="I243" s="230"/>
      <c r="J243" s="230"/>
      <c r="K243" s="230"/>
      <c r="L243" s="230"/>
      <c r="M243" s="230"/>
      <c r="N243" s="230"/>
      <c r="O243" s="230"/>
      <c r="P243" s="230"/>
      <c r="Q243" s="192"/>
      <c r="R243" s="192"/>
      <c r="S243" s="192"/>
      <c r="T243" s="192"/>
      <c r="U243" s="192"/>
      <c r="V243" s="192"/>
      <c r="W243" s="192"/>
      <c r="X243" s="192"/>
      <c r="Y243" s="192"/>
      <c r="Z243" s="192"/>
    </row>
    <row r="244" spans="1:26" ht="15" customHeight="1" x14ac:dyDescent="0.25">
      <c r="A244" s="482"/>
      <c r="B244" s="230"/>
      <c r="C244" s="230"/>
      <c r="D244" s="230"/>
      <c r="E244" s="230"/>
      <c r="F244" s="230"/>
      <c r="G244" s="230"/>
      <c r="H244" s="230"/>
      <c r="I244" s="230"/>
      <c r="J244" s="230"/>
      <c r="K244" s="230"/>
      <c r="L244" s="230"/>
      <c r="M244" s="230"/>
      <c r="N244" s="230"/>
      <c r="O244" s="230"/>
      <c r="P244" s="230"/>
      <c r="Q244" s="192"/>
      <c r="R244" s="192"/>
      <c r="S244" s="192"/>
      <c r="T244" s="192"/>
      <c r="U244" s="192"/>
      <c r="V244" s="192"/>
      <c r="W244" s="192"/>
      <c r="X244" s="192"/>
      <c r="Y244" s="192"/>
      <c r="Z244" s="192"/>
    </row>
    <row r="245" spans="1:26" ht="15" customHeight="1" x14ac:dyDescent="0.25">
      <c r="A245" s="482">
        <v>2</v>
      </c>
      <c r="B245" s="230"/>
      <c r="C245" s="230"/>
      <c r="D245" s="230"/>
      <c r="E245" s="230"/>
      <c r="F245" s="230"/>
      <c r="G245" s="230"/>
      <c r="H245" s="230"/>
      <c r="I245" s="230"/>
      <c r="J245" s="230"/>
      <c r="K245" s="230"/>
      <c r="L245" s="230"/>
      <c r="M245" s="230"/>
      <c r="N245" s="230"/>
      <c r="O245" s="230"/>
      <c r="P245" s="230"/>
      <c r="Q245" s="192"/>
      <c r="R245" s="192"/>
      <c r="S245" s="192"/>
      <c r="T245" s="192"/>
      <c r="U245" s="192"/>
      <c r="V245" s="192"/>
      <c r="W245" s="192"/>
      <c r="X245" s="192"/>
      <c r="Y245" s="192"/>
      <c r="Z245" s="192"/>
    </row>
    <row r="246" spans="1:26" ht="15" customHeight="1" x14ac:dyDescent="0.25">
      <c r="A246" s="482"/>
      <c r="B246" s="230"/>
      <c r="C246" s="230"/>
      <c r="D246" s="230"/>
      <c r="E246" s="230"/>
      <c r="F246" s="230"/>
      <c r="G246" s="230"/>
      <c r="H246" s="230"/>
      <c r="I246" s="230"/>
      <c r="J246" s="230"/>
      <c r="K246" s="230"/>
      <c r="L246" s="230"/>
      <c r="M246" s="230"/>
      <c r="N246" s="230"/>
      <c r="O246" s="230"/>
      <c r="P246" s="230"/>
      <c r="Q246" s="192"/>
      <c r="R246" s="192"/>
      <c r="S246" s="192"/>
      <c r="T246" s="192"/>
      <c r="U246" s="192"/>
      <c r="V246" s="192"/>
      <c r="W246" s="192"/>
      <c r="X246" s="192"/>
      <c r="Y246" s="192"/>
      <c r="Z246" s="192"/>
    </row>
    <row r="247" spans="1:26" ht="15" customHeight="1" x14ac:dyDescent="0.25">
      <c r="A247" s="482">
        <v>3</v>
      </c>
      <c r="B247" s="230"/>
      <c r="C247" s="230"/>
      <c r="D247" s="230"/>
      <c r="E247" s="230"/>
      <c r="F247" s="230"/>
      <c r="G247" s="230"/>
      <c r="H247" s="230"/>
      <c r="I247" s="230"/>
      <c r="J247" s="230"/>
      <c r="K247" s="230"/>
      <c r="L247" s="230"/>
      <c r="M247" s="230"/>
      <c r="N247" s="230"/>
      <c r="O247" s="230"/>
      <c r="P247" s="230"/>
      <c r="Q247" s="192"/>
      <c r="R247" s="192"/>
      <c r="S247" s="192"/>
      <c r="T247" s="192"/>
      <c r="U247" s="192"/>
      <c r="V247" s="192"/>
      <c r="W247" s="192"/>
      <c r="X247" s="192"/>
      <c r="Y247" s="192"/>
      <c r="Z247" s="192"/>
    </row>
    <row r="248" spans="1:26" ht="15" customHeight="1" x14ac:dyDescent="0.25">
      <c r="A248" s="482"/>
      <c r="B248" s="230"/>
      <c r="C248" s="230"/>
      <c r="D248" s="230"/>
      <c r="E248" s="230"/>
      <c r="F248" s="230"/>
      <c r="G248" s="230"/>
      <c r="H248" s="230"/>
      <c r="I248" s="230"/>
      <c r="J248" s="230"/>
      <c r="K248" s="230"/>
      <c r="L248" s="230"/>
      <c r="M248" s="230"/>
      <c r="N248" s="230"/>
      <c r="O248" s="230"/>
      <c r="P248" s="230"/>
      <c r="Q248" s="192"/>
      <c r="R248" s="192"/>
      <c r="S248" s="192"/>
      <c r="T248" s="192"/>
      <c r="U248" s="192"/>
      <c r="V248" s="192"/>
      <c r="W248" s="192"/>
      <c r="X248" s="192"/>
      <c r="Y248" s="192"/>
      <c r="Z248" s="192"/>
    </row>
    <row r="249" spans="1:26" ht="15" customHeight="1" x14ac:dyDescent="0.25">
      <c r="A249" s="482">
        <v>4</v>
      </c>
      <c r="B249" s="230"/>
      <c r="C249" s="230"/>
      <c r="D249" s="230"/>
      <c r="E249" s="230"/>
      <c r="F249" s="230"/>
      <c r="G249" s="230"/>
      <c r="H249" s="230"/>
      <c r="I249" s="230"/>
      <c r="J249" s="230"/>
      <c r="K249" s="230"/>
      <c r="L249" s="230"/>
      <c r="M249" s="230"/>
      <c r="N249" s="230"/>
      <c r="O249" s="230"/>
      <c r="P249" s="230"/>
      <c r="Q249" s="192"/>
      <c r="R249" s="192"/>
      <c r="S249" s="192"/>
      <c r="T249" s="192"/>
      <c r="U249" s="192"/>
      <c r="V249" s="192"/>
      <c r="W249" s="192"/>
      <c r="X249" s="192"/>
      <c r="Y249" s="192"/>
      <c r="Z249" s="192"/>
    </row>
    <row r="250" spans="1:26" ht="15" customHeight="1" x14ac:dyDescent="0.25">
      <c r="A250" s="482"/>
      <c r="B250" s="230"/>
      <c r="C250" s="230"/>
      <c r="D250" s="230"/>
      <c r="E250" s="230"/>
      <c r="F250" s="230"/>
      <c r="G250" s="230"/>
      <c r="H250" s="230"/>
      <c r="I250" s="230"/>
      <c r="J250" s="230"/>
      <c r="K250" s="230"/>
      <c r="L250" s="230"/>
      <c r="M250" s="230"/>
      <c r="N250" s="230"/>
      <c r="O250" s="230"/>
      <c r="P250" s="230"/>
      <c r="Q250" s="192"/>
      <c r="R250" s="192"/>
      <c r="S250" s="192"/>
      <c r="T250" s="192"/>
      <c r="U250" s="192"/>
      <c r="V250" s="192"/>
      <c r="W250" s="192"/>
      <c r="X250" s="192"/>
      <c r="Y250" s="192"/>
      <c r="Z250" s="192"/>
    </row>
    <row r="251" spans="1:26" ht="15" customHeight="1" x14ac:dyDescent="0.25">
      <c r="A251" s="482">
        <v>5</v>
      </c>
      <c r="B251" s="230"/>
      <c r="C251" s="230"/>
      <c r="D251" s="230"/>
      <c r="E251" s="230"/>
      <c r="F251" s="230"/>
      <c r="G251" s="230"/>
      <c r="H251" s="230"/>
      <c r="I251" s="230"/>
      <c r="J251" s="230"/>
      <c r="K251" s="230"/>
      <c r="L251" s="230"/>
      <c r="M251" s="230"/>
      <c r="N251" s="230"/>
      <c r="O251" s="230"/>
      <c r="P251" s="230"/>
      <c r="Q251" s="192"/>
      <c r="R251" s="192"/>
      <c r="S251" s="192"/>
      <c r="T251" s="192"/>
      <c r="U251" s="192"/>
      <c r="V251" s="192"/>
      <c r="W251" s="192"/>
      <c r="X251" s="192"/>
      <c r="Y251" s="192"/>
      <c r="Z251" s="192"/>
    </row>
    <row r="252" spans="1:26" ht="15" customHeight="1" x14ac:dyDescent="0.25">
      <c r="A252" s="482"/>
      <c r="B252" s="230"/>
      <c r="C252" s="230"/>
      <c r="D252" s="230"/>
      <c r="E252" s="230"/>
      <c r="F252" s="230"/>
      <c r="G252" s="230"/>
      <c r="H252" s="230"/>
      <c r="I252" s="230"/>
      <c r="J252" s="230"/>
      <c r="K252" s="230"/>
      <c r="L252" s="230"/>
      <c r="M252" s="230"/>
      <c r="N252" s="230"/>
      <c r="O252" s="230"/>
      <c r="P252" s="230"/>
      <c r="Q252" s="192"/>
      <c r="R252" s="192"/>
      <c r="S252" s="192"/>
      <c r="T252" s="192"/>
      <c r="U252" s="192"/>
      <c r="V252" s="192"/>
      <c r="W252" s="192"/>
      <c r="X252" s="192"/>
      <c r="Y252" s="192"/>
      <c r="Z252" s="192"/>
    </row>
    <row r="253" spans="1:26" ht="15" customHeight="1" x14ac:dyDescent="0.25">
      <c r="A253" s="482">
        <v>6</v>
      </c>
      <c r="B253" s="230"/>
      <c r="C253" s="230"/>
      <c r="D253" s="230"/>
      <c r="E253" s="230"/>
      <c r="F253" s="230"/>
      <c r="G253" s="230"/>
      <c r="H253" s="230"/>
      <c r="I253" s="230"/>
      <c r="J253" s="230"/>
      <c r="K253" s="230"/>
      <c r="L253" s="230"/>
      <c r="M253" s="230"/>
      <c r="N253" s="230"/>
      <c r="O253" s="230"/>
      <c r="P253" s="230"/>
      <c r="Q253" s="192"/>
      <c r="R253" s="192"/>
      <c r="S253" s="192"/>
      <c r="T253" s="192"/>
      <c r="U253" s="192"/>
      <c r="V253" s="192"/>
      <c r="W253" s="192"/>
      <c r="X253" s="192"/>
      <c r="Y253" s="192"/>
      <c r="Z253" s="192"/>
    </row>
    <row r="254" spans="1:26" ht="15" customHeight="1" x14ac:dyDescent="0.25">
      <c r="A254" s="482"/>
      <c r="B254" s="230"/>
      <c r="C254" s="230"/>
      <c r="D254" s="230"/>
      <c r="E254" s="230"/>
      <c r="F254" s="230"/>
      <c r="G254" s="230"/>
      <c r="H254" s="230"/>
      <c r="I254" s="230"/>
      <c r="J254" s="230"/>
      <c r="K254" s="230"/>
      <c r="L254" s="230"/>
      <c r="M254" s="230"/>
      <c r="N254" s="230"/>
      <c r="O254" s="230"/>
      <c r="P254" s="230"/>
      <c r="Q254" s="192"/>
      <c r="R254" s="192"/>
      <c r="S254" s="192"/>
      <c r="T254" s="192"/>
      <c r="U254" s="192"/>
      <c r="V254" s="192"/>
      <c r="W254" s="192"/>
      <c r="X254" s="192"/>
      <c r="Y254" s="192"/>
      <c r="Z254" s="192"/>
    </row>
    <row r="255" spans="1:26" ht="15" customHeight="1" x14ac:dyDescent="0.25">
      <c r="A255" s="482">
        <v>7</v>
      </c>
      <c r="B255" s="230"/>
      <c r="C255" s="230"/>
      <c r="D255" s="230"/>
      <c r="E255" s="230"/>
      <c r="F255" s="230"/>
      <c r="G255" s="230"/>
      <c r="H255" s="230"/>
      <c r="I255" s="230"/>
      <c r="J255" s="230"/>
      <c r="K255" s="230"/>
      <c r="L255" s="230"/>
      <c r="M255" s="230"/>
      <c r="N255" s="230"/>
      <c r="O255" s="230"/>
      <c r="P255" s="230"/>
      <c r="Q255" s="192"/>
      <c r="R255" s="192"/>
      <c r="S255" s="192"/>
      <c r="T255" s="192"/>
      <c r="U255" s="192"/>
      <c r="V255" s="192"/>
      <c r="W255" s="192"/>
      <c r="X255" s="192"/>
      <c r="Y255" s="192"/>
      <c r="Z255" s="192"/>
    </row>
    <row r="256" spans="1:26" ht="15" customHeight="1" x14ac:dyDescent="0.25">
      <c r="A256" s="482"/>
      <c r="B256" s="230"/>
      <c r="C256" s="230"/>
      <c r="D256" s="230"/>
      <c r="E256" s="230"/>
      <c r="F256" s="230"/>
      <c r="G256" s="230"/>
      <c r="H256" s="230"/>
      <c r="I256" s="230"/>
      <c r="J256" s="230"/>
      <c r="K256" s="230"/>
      <c r="L256" s="230"/>
      <c r="M256" s="230"/>
      <c r="N256" s="230"/>
      <c r="O256" s="230"/>
      <c r="P256" s="230"/>
      <c r="Q256" s="192"/>
      <c r="R256" s="192"/>
      <c r="S256" s="192"/>
      <c r="T256" s="192"/>
      <c r="U256" s="192"/>
      <c r="V256" s="192"/>
      <c r="W256" s="192"/>
      <c r="X256" s="192"/>
      <c r="Y256" s="192"/>
      <c r="Z256" s="192"/>
    </row>
    <row r="257" spans="1:26" ht="15" customHeight="1" x14ac:dyDescent="0.25">
      <c r="A257" s="482">
        <v>8</v>
      </c>
      <c r="B257" s="230"/>
      <c r="C257" s="230"/>
      <c r="D257" s="230"/>
      <c r="E257" s="230"/>
      <c r="F257" s="230"/>
      <c r="G257" s="230"/>
      <c r="H257" s="230"/>
      <c r="I257" s="230"/>
      <c r="J257" s="230"/>
      <c r="K257" s="230"/>
      <c r="L257" s="230"/>
      <c r="M257" s="230"/>
      <c r="N257" s="230"/>
      <c r="O257" s="230"/>
      <c r="P257" s="230"/>
      <c r="Q257" s="192"/>
      <c r="R257" s="192"/>
      <c r="S257" s="192"/>
      <c r="T257" s="192"/>
      <c r="U257" s="192"/>
      <c r="V257" s="192"/>
      <c r="W257" s="192"/>
      <c r="X257" s="192"/>
      <c r="Y257" s="192"/>
      <c r="Z257" s="192"/>
    </row>
    <row r="258" spans="1:26" ht="15" customHeight="1" x14ac:dyDescent="0.25">
      <c r="A258" s="482"/>
      <c r="B258" s="230"/>
      <c r="C258" s="230"/>
      <c r="D258" s="230"/>
      <c r="E258" s="230"/>
      <c r="F258" s="230"/>
      <c r="G258" s="230"/>
      <c r="H258" s="230"/>
      <c r="I258" s="230"/>
      <c r="J258" s="230"/>
      <c r="K258" s="230"/>
      <c r="L258" s="230"/>
      <c r="M258" s="230"/>
      <c r="N258" s="230"/>
      <c r="O258" s="230"/>
      <c r="P258" s="230"/>
      <c r="Q258" s="192"/>
      <c r="R258" s="192"/>
      <c r="S258" s="192"/>
      <c r="T258" s="192"/>
      <c r="U258" s="192"/>
      <c r="V258" s="192"/>
      <c r="W258" s="192"/>
      <c r="X258" s="192"/>
      <c r="Y258" s="192"/>
      <c r="Z258" s="192"/>
    </row>
    <row r="259" spans="1:26" ht="15" customHeight="1" x14ac:dyDescent="0.25">
      <c r="A259" s="482">
        <v>9</v>
      </c>
      <c r="B259" s="230"/>
      <c r="C259" s="230"/>
      <c r="D259" s="230"/>
      <c r="E259" s="230"/>
      <c r="F259" s="230"/>
      <c r="G259" s="230"/>
      <c r="H259" s="230"/>
      <c r="I259" s="230"/>
      <c r="J259" s="230"/>
      <c r="K259" s="230"/>
      <c r="L259" s="230"/>
      <c r="M259" s="230"/>
      <c r="N259" s="230"/>
      <c r="O259" s="230"/>
      <c r="P259" s="230"/>
      <c r="Q259" s="192"/>
      <c r="R259" s="192"/>
      <c r="S259" s="192"/>
      <c r="T259" s="192"/>
      <c r="U259" s="192"/>
      <c r="V259" s="192"/>
      <c r="W259" s="192"/>
      <c r="X259" s="192"/>
      <c r="Y259" s="192"/>
      <c r="Z259" s="192"/>
    </row>
    <row r="260" spans="1:26" ht="15" customHeight="1" x14ac:dyDescent="0.25">
      <c r="A260" s="482"/>
      <c r="B260" s="230"/>
      <c r="C260" s="230"/>
      <c r="D260" s="230"/>
      <c r="E260" s="230"/>
      <c r="F260" s="230"/>
      <c r="G260" s="230"/>
      <c r="H260" s="230"/>
      <c r="I260" s="230"/>
      <c r="J260" s="230"/>
      <c r="K260" s="230"/>
      <c r="L260" s="230"/>
      <c r="M260" s="230"/>
      <c r="N260" s="230"/>
      <c r="O260" s="230"/>
      <c r="P260" s="230"/>
      <c r="Q260" s="192"/>
      <c r="R260" s="192"/>
      <c r="S260" s="192"/>
      <c r="T260" s="192"/>
      <c r="U260" s="192"/>
      <c r="V260" s="192"/>
      <c r="W260" s="192"/>
      <c r="X260" s="192"/>
      <c r="Y260" s="192"/>
      <c r="Z260" s="192"/>
    </row>
    <row r="261" spans="1:26" ht="15" customHeight="1" x14ac:dyDescent="0.25">
      <c r="A261" s="482">
        <v>10</v>
      </c>
      <c r="B261" s="230"/>
      <c r="C261" s="230"/>
      <c r="D261" s="230"/>
      <c r="E261" s="230"/>
      <c r="F261" s="230"/>
      <c r="G261" s="230"/>
      <c r="H261" s="230"/>
      <c r="I261" s="230"/>
      <c r="J261" s="230"/>
      <c r="K261" s="230"/>
      <c r="L261" s="230"/>
      <c r="M261" s="230"/>
      <c r="N261" s="230"/>
      <c r="O261" s="230"/>
      <c r="P261" s="230"/>
      <c r="Q261" s="192"/>
      <c r="R261" s="192"/>
      <c r="S261" s="192"/>
      <c r="T261" s="192"/>
      <c r="U261" s="192"/>
      <c r="V261" s="192"/>
      <c r="W261" s="192"/>
      <c r="X261" s="192"/>
      <c r="Y261" s="192"/>
      <c r="Z261" s="192"/>
    </row>
    <row r="262" spans="1:26" ht="15" customHeight="1" x14ac:dyDescent="0.25">
      <c r="A262" s="482"/>
      <c r="B262" s="230"/>
      <c r="C262" s="230"/>
      <c r="D262" s="230"/>
      <c r="E262" s="230"/>
      <c r="F262" s="230"/>
      <c r="G262" s="230"/>
      <c r="H262" s="230"/>
      <c r="I262" s="230"/>
      <c r="J262" s="230"/>
      <c r="K262" s="230"/>
      <c r="L262" s="230"/>
      <c r="M262" s="230"/>
      <c r="N262" s="230"/>
      <c r="O262" s="230"/>
      <c r="P262" s="230"/>
      <c r="Q262" s="192"/>
      <c r="R262" s="192"/>
      <c r="S262" s="192"/>
      <c r="T262" s="192"/>
      <c r="U262" s="192"/>
      <c r="V262" s="192"/>
      <c r="W262" s="192"/>
      <c r="X262" s="192"/>
      <c r="Y262" s="192"/>
      <c r="Z262" s="192"/>
    </row>
    <row r="263" spans="1:26" ht="15" customHeight="1" x14ac:dyDescent="0.25">
      <c r="A263" s="482">
        <v>11</v>
      </c>
      <c r="B263" s="230"/>
      <c r="C263" s="230"/>
      <c r="D263" s="230"/>
      <c r="E263" s="230"/>
      <c r="F263" s="230"/>
      <c r="G263" s="230"/>
      <c r="H263" s="230"/>
      <c r="I263" s="230"/>
      <c r="J263" s="230"/>
      <c r="K263" s="230"/>
      <c r="L263" s="230"/>
      <c r="M263" s="230"/>
      <c r="N263" s="230"/>
      <c r="O263" s="230"/>
      <c r="P263" s="230"/>
      <c r="Q263" s="192"/>
      <c r="R263" s="192"/>
      <c r="S263" s="192"/>
      <c r="T263" s="192"/>
      <c r="U263" s="192"/>
      <c r="V263" s="192"/>
      <c r="W263" s="192"/>
      <c r="X263" s="192"/>
      <c r="Y263" s="192"/>
      <c r="Z263" s="192"/>
    </row>
    <row r="264" spans="1:26" ht="15" customHeight="1" x14ac:dyDescent="0.25">
      <c r="A264" s="482"/>
      <c r="B264" s="230"/>
      <c r="C264" s="230"/>
      <c r="D264" s="230"/>
      <c r="E264" s="230"/>
      <c r="F264" s="230"/>
      <c r="G264" s="230"/>
      <c r="H264" s="230"/>
      <c r="I264" s="230"/>
      <c r="J264" s="230"/>
      <c r="K264" s="230"/>
      <c r="L264" s="230"/>
      <c r="M264" s="230"/>
      <c r="N264" s="230"/>
      <c r="O264" s="230"/>
      <c r="P264" s="230"/>
      <c r="Q264" s="192"/>
      <c r="R264" s="192"/>
      <c r="S264" s="192"/>
      <c r="T264" s="192"/>
      <c r="U264" s="192"/>
      <c r="V264" s="192"/>
      <c r="W264" s="192"/>
      <c r="X264" s="192"/>
      <c r="Y264" s="192"/>
      <c r="Z264" s="192"/>
    </row>
    <row r="265" spans="1:26" ht="15" customHeight="1" x14ac:dyDescent="0.25">
      <c r="A265" s="482">
        <v>12</v>
      </c>
      <c r="B265" s="230"/>
      <c r="C265" s="230"/>
      <c r="D265" s="230"/>
      <c r="E265" s="230"/>
      <c r="F265" s="230"/>
      <c r="G265" s="230"/>
      <c r="H265" s="230"/>
      <c r="I265" s="230"/>
      <c r="J265" s="230"/>
      <c r="K265" s="230"/>
      <c r="L265" s="230"/>
      <c r="M265" s="230"/>
      <c r="N265" s="230"/>
      <c r="O265" s="230"/>
      <c r="P265" s="230"/>
      <c r="Q265" s="192"/>
      <c r="R265" s="192"/>
      <c r="S265" s="192"/>
      <c r="T265" s="192"/>
      <c r="U265" s="192"/>
      <c r="V265" s="192"/>
      <c r="W265" s="192"/>
      <c r="X265" s="192"/>
      <c r="Y265" s="192"/>
      <c r="Z265" s="192"/>
    </row>
    <row r="266" spans="1:26" ht="15" customHeight="1" x14ac:dyDescent="0.25">
      <c r="A266" s="482"/>
      <c r="B266" s="230"/>
      <c r="C266" s="230"/>
      <c r="D266" s="230"/>
      <c r="E266" s="230"/>
      <c r="F266" s="230"/>
      <c r="G266" s="230"/>
      <c r="H266" s="230"/>
      <c r="I266" s="230"/>
      <c r="J266" s="230"/>
      <c r="K266" s="230"/>
      <c r="L266" s="230"/>
      <c r="M266" s="230"/>
      <c r="N266" s="230"/>
      <c r="O266" s="230"/>
      <c r="P266" s="230"/>
      <c r="Q266" s="192"/>
      <c r="R266" s="192"/>
      <c r="S266" s="192"/>
      <c r="T266" s="192"/>
      <c r="U266" s="192"/>
      <c r="V266" s="192"/>
      <c r="W266" s="192"/>
      <c r="X266" s="192"/>
      <c r="Y266" s="192"/>
      <c r="Z266" s="192"/>
    </row>
    <row r="267" spans="1:26" ht="15" customHeight="1" x14ac:dyDescent="0.25">
      <c r="A267" s="482">
        <v>13</v>
      </c>
      <c r="B267" s="230"/>
      <c r="C267" s="230"/>
      <c r="D267" s="230"/>
      <c r="E267" s="230"/>
      <c r="F267" s="230"/>
      <c r="G267" s="230"/>
      <c r="H267" s="230"/>
      <c r="I267" s="230"/>
      <c r="J267" s="230"/>
      <c r="K267" s="230"/>
      <c r="L267" s="230"/>
      <c r="M267" s="230"/>
      <c r="N267" s="230"/>
      <c r="O267" s="230"/>
      <c r="P267" s="230"/>
      <c r="Q267" s="192"/>
      <c r="R267" s="192"/>
      <c r="S267" s="192"/>
      <c r="T267" s="192"/>
      <c r="U267" s="192"/>
      <c r="V267" s="192"/>
      <c r="W267" s="192"/>
      <c r="X267" s="192"/>
      <c r="Y267" s="192"/>
      <c r="Z267" s="192"/>
    </row>
    <row r="268" spans="1:26" ht="15" customHeight="1" x14ac:dyDescent="0.25">
      <c r="A268" s="482"/>
      <c r="B268" s="230"/>
      <c r="C268" s="230"/>
      <c r="D268" s="230"/>
      <c r="E268" s="230"/>
      <c r="F268" s="230"/>
      <c r="G268" s="230"/>
      <c r="H268" s="230"/>
      <c r="I268" s="230"/>
      <c r="J268" s="230"/>
      <c r="K268" s="230"/>
      <c r="L268" s="230"/>
      <c r="M268" s="230"/>
      <c r="N268" s="230"/>
      <c r="O268" s="230"/>
      <c r="P268" s="230"/>
      <c r="Q268" s="192"/>
      <c r="R268" s="192"/>
      <c r="S268" s="192"/>
      <c r="T268" s="192"/>
      <c r="U268" s="192"/>
      <c r="V268" s="192"/>
      <c r="W268" s="192"/>
      <c r="X268" s="192"/>
      <c r="Y268" s="192"/>
      <c r="Z268" s="192"/>
    </row>
    <row r="269" spans="1:26" ht="15" customHeight="1" x14ac:dyDescent="0.25">
      <c r="A269" s="482">
        <v>14</v>
      </c>
      <c r="B269" s="230"/>
      <c r="C269" s="230"/>
      <c r="D269" s="230"/>
      <c r="E269" s="230"/>
      <c r="F269" s="230"/>
      <c r="G269" s="230"/>
      <c r="H269" s="230"/>
      <c r="I269" s="230"/>
      <c r="J269" s="230"/>
      <c r="K269" s="230"/>
      <c r="L269" s="230"/>
      <c r="M269" s="230"/>
      <c r="N269" s="230"/>
      <c r="O269" s="230"/>
      <c r="P269" s="230"/>
      <c r="Q269" s="192"/>
      <c r="R269" s="192"/>
      <c r="S269" s="192"/>
      <c r="T269" s="192"/>
      <c r="U269" s="192"/>
      <c r="V269" s="192"/>
      <c r="W269" s="192"/>
      <c r="X269" s="192"/>
      <c r="Y269" s="192"/>
      <c r="Z269" s="192"/>
    </row>
    <row r="270" spans="1:26" ht="15" customHeight="1" x14ac:dyDescent="0.25">
      <c r="A270" s="482"/>
      <c r="B270" s="230"/>
      <c r="C270" s="230"/>
      <c r="D270" s="230"/>
      <c r="E270" s="230"/>
      <c r="F270" s="230"/>
      <c r="G270" s="230"/>
      <c r="H270" s="230"/>
      <c r="I270" s="230"/>
      <c r="J270" s="230"/>
      <c r="K270" s="230"/>
      <c r="L270" s="230"/>
      <c r="M270" s="230"/>
      <c r="N270" s="230"/>
      <c r="O270" s="230"/>
      <c r="P270" s="230"/>
      <c r="Q270" s="192"/>
      <c r="R270" s="192"/>
      <c r="S270" s="192"/>
      <c r="T270" s="192"/>
      <c r="U270" s="192"/>
      <c r="V270" s="192"/>
      <c r="W270" s="192"/>
      <c r="X270" s="192"/>
      <c r="Y270" s="192"/>
      <c r="Z270" s="192"/>
    </row>
    <row r="271" spans="1:26" ht="15" customHeight="1" x14ac:dyDescent="0.25">
      <c r="A271" s="482">
        <v>15</v>
      </c>
      <c r="B271" s="230"/>
      <c r="C271" s="230"/>
      <c r="D271" s="230"/>
      <c r="E271" s="230"/>
      <c r="F271" s="230"/>
      <c r="G271" s="230"/>
      <c r="H271" s="230"/>
      <c r="I271" s="230"/>
      <c r="J271" s="230"/>
      <c r="K271" s="230"/>
      <c r="L271" s="230"/>
      <c r="M271" s="230"/>
      <c r="N271" s="230"/>
      <c r="O271" s="230"/>
      <c r="P271" s="230"/>
      <c r="Q271" s="192"/>
      <c r="R271" s="192"/>
      <c r="S271" s="192"/>
      <c r="T271" s="192"/>
      <c r="U271" s="192"/>
      <c r="V271" s="192"/>
      <c r="W271" s="192"/>
      <c r="X271" s="192"/>
      <c r="Y271" s="192"/>
      <c r="Z271" s="192"/>
    </row>
    <row r="272" spans="1:26" ht="15" customHeight="1" x14ac:dyDescent="0.25">
      <c r="A272" s="482"/>
      <c r="B272" s="230"/>
      <c r="C272" s="230"/>
      <c r="D272" s="230"/>
      <c r="E272" s="230"/>
      <c r="F272" s="230"/>
      <c r="G272" s="230"/>
      <c r="H272" s="230"/>
      <c r="I272" s="230"/>
      <c r="J272" s="230"/>
      <c r="K272" s="230"/>
      <c r="L272" s="230"/>
      <c r="M272" s="230"/>
      <c r="N272" s="230"/>
      <c r="O272" s="230"/>
      <c r="P272" s="230"/>
      <c r="Q272" s="192"/>
      <c r="R272" s="192"/>
      <c r="S272" s="192"/>
      <c r="T272" s="192"/>
      <c r="U272" s="192"/>
      <c r="V272" s="192"/>
      <c r="W272" s="192"/>
      <c r="X272" s="192"/>
      <c r="Y272" s="192"/>
      <c r="Z272" s="192"/>
    </row>
    <row r="273" spans="1:26" ht="15" customHeight="1" x14ac:dyDescent="0.25">
      <c r="A273" s="482">
        <v>16</v>
      </c>
      <c r="B273" s="230"/>
      <c r="C273" s="230"/>
      <c r="D273" s="230"/>
      <c r="E273" s="230"/>
      <c r="F273" s="230"/>
      <c r="G273" s="230"/>
      <c r="H273" s="230"/>
      <c r="I273" s="230"/>
      <c r="J273" s="230"/>
      <c r="K273" s="230"/>
      <c r="L273" s="230"/>
      <c r="M273" s="230"/>
      <c r="N273" s="230"/>
      <c r="O273" s="230"/>
      <c r="P273" s="230"/>
      <c r="Q273" s="192"/>
      <c r="R273" s="192"/>
      <c r="S273" s="192"/>
      <c r="T273" s="192"/>
      <c r="U273" s="192"/>
      <c r="V273" s="192"/>
      <c r="W273" s="192"/>
      <c r="X273" s="192"/>
      <c r="Y273" s="192"/>
      <c r="Z273" s="192"/>
    </row>
    <row r="274" spans="1:26" ht="15" customHeight="1" x14ac:dyDescent="0.25">
      <c r="A274" s="482"/>
      <c r="B274" s="230"/>
      <c r="C274" s="230"/>
      <c r="D274" s="230"/>
      <c r="E274" s="230"/>
      <c r="F274" s="230"/>
      <c r="G274" s="230"/>
      <c r="H274" s="230"/>
      <c r="I274" s="230"/>
      <c r="J274" s="230"/>
      <c r="K274" s="230"/>
      <c r="L274" s="230"/>
      <c r="M274" s="230"/>
      <c r="N274" s="230"/>
      <c r="O274" s="230"/>
      <c r="P274" s="230"/>
      <c r="Q274" s="192"/>
      <c r="R274" s="192"/>
      <c r="S274" s="192"/>
      <c r="T274" s="192"/>
      <c r="U274" s="192"/>
      <c r="V274" s="192"/>
      <c r="W274" s="192"/>
      <c r="X274" s="192"/>
      <c r="Y274" s="192"/>
      <c r="Z274" s="192"/>
    </row>
    <row r="275" spans="1:26" ht="15" customHeight="1" x14ac:dyDescent="0.25">
      <c r="A275" s="482">
        <v>17</v>
      </c>
      <c r="B275" s="230"/>
      <c r="C275" s="230"/>
      <c r="D275" s="230"/>
      <c r="E275" s="230"/>
      <c r="F275" s="230"/>
      <c r="G275" s="230"/>
      <c r="H275" s="230"/>
      <c r="I275" s="230"/>
      <c r="J275" s="230"/>
      <c r="K275" s="230"/>
      <c r="L275" s="230"/>
      <c r="M275" s="230"/>
      <c r="N275" s="230"/>
      <c r="O275" s="230"/>
      <c r="P275" s="230"/>
      <c r="Q275" s="192"/>
      <c r="R275" s="192"/>
      <c r="S275" s="192"/>
      <c r="T275" s="192"/>
      <c r="U275" s="192"/>
      <c r="V275" s="192"/>
      <c r="W275" s="192"/>
      <c r="X275" s="192"/>
      <c r="Y275" s="192"/>
      <c r="Z275" s="192"/>
    </row>
    <row r="276" spans="1:26" ht="15" customHeight="1" x14ac:dyDescent="0.25">
      <c r="A276" s="482"/>
      <c r="B276" s="230"/>
      <c r="C276" s="230"/>
      <c r="D276" s="230"/>
      <c r="E276" s="230"/>
      <c r="F276" s="230"/>
      <c r="G276" s="230"/>
      <c r="H276" s="230"/>
      <c r="I276" s="230"/>
      <c r="J276" s="230"/>
      <c r="K276" s="230"/>
      <c r="L276" s="230"/>
      <c r="M276" s="230"/>
      <c r="N276" s="230"/>
      <c r="O276" s="230"/>
      <c r="P276" s="230"/>
      <c r="Q276" s="192"/>
      <c r="R276" s="192"/>
      <c r="S276" s="192"/>
      <c r="T276" s="192"/>
      <c r="U276" s="192"/>
      <c r="V276" s="192"/>
      <c r="W276" s="192"/>
      <c r="X276" s="192"/>
      <c r="Y276" s="192"/>
      <c r="Z276" s="192"/>
    </row>
    <row r="277" spans="1:26" ht="15" customHeight="1" x14ac:dyDescent="0.25">
      <c r="A277" s="266" t="s">
        <v>48</v>
      </c>
      <c r="B277" s="731" t="s">
        <v>330</v>
      </c>
      <c r="C277" s="731"/>
      <c r="D277" s="731"/>
      <c r="E277" s="731"/>
      <c r="F277" s="731"/>
      <c r="G277" s="731"/>
      <c r="H277" s="731"/>
      <c r="I277" s="731"/>
      <c r="J277" s="731"/>
      <c r="K277" s="731"/>
      <c r="L277" s="731"/>
      <c r="M277" s="731"/>
      <c r="N277" s="731"/>
      <c r="O277" s="731"/>
      <c r="P277" s="731"/>
      <c r="Q277" s="731"/>
      <c r="R277" s="731"/>
      <c r="S277" s="731"/>
      <c r="T277" s="731"/>
      <c r="U277" s="731"/>
      <c r="V277" s="731"/>
      <c r="W277" s="731"/>
      <c r="X277" s="731"/>
      <c r="Y277" s="731"/>
      <c r="Z277" s="732"/>
    </row>
    <row r="278" spans="1:26" ht="15" customHeight="1" x14ac:dyDescent="0.25">
      <c r="A278" s="268"/>
      <c r="B278" s="785"/>
      <c r="C278" s="785"/>
      <c r="D278" s="785"/>
      <c r="E278" s="785"/>
      <c r="F278" s="785"/>
      <c r="G278" s="785"/>
      <c r="H278" s="785"/>
      <c r="I278" s="785"/>
      <c r="J278" s="785"/>
      <c r="K278" s="785"/>
      <c r="L278" s="785"/>
      <c r="M278" s="785"/>
      <c r="N278" s="785"/>
      <c r="O278" s="785"/>
      <c r="P278" s="785"/>
      <c r="Q278" s="785"/>
      <c r="R278" s="785"/>
      <c r="S278" s="785"/>
      <c r="T278" s="785"/>
      <c r="U278" s="785"/>
      <c r="V278" s="785"/>
      <c r="W278" s="785"/>
      <c r="X278" s="785"/>
      <c r="Y278" s="785"/>
      <c r="Z278" s="786"/>
    </row>
    <row r="279" spans="1:26" ht="15" customHeight="1" x14ac:dyDescent="0.25">
      <c r="A279" s="270"/>
      <c r="B279" s="733"/>
      <c r="C279" s="733"/>
      <c r="D279" s="733"/>
      <c r="E279" s="733"/>
      <c r="F279" s="733"/>
      <c r="G279" s="733"/>
      <c r="H279" s="733"/>
      <c r="I279" s="733"/>
      <c r="J279" s="733"/>
      <c r="K279" s="733"/>
      <c r="L279" s="733"/>
      <c r="M279" s="733"/>
      <c r="N279" s="733"/>
      <c r="O279" s="733"/>
      <c r="P279" s="733"/>
      <c r="Q279" s="733"/>
      <c r="R279" s="733"/>
      <c r="S279" s="733"/>
      <c r="T279" s="733"/>
      <c r="U279" s="733"/>
      <c r="V279" s="733"/>
      <c r="W279" s="733"/>
      <c r="X279" s="733"/>
      <c r="Y279" s="733"/>
      <c r="Z279" s="734"/>
    </row>
    <row r="280" spans="1:26" ht="15" customHeight="1" x14ac:dyDescent="0.25">
      <c r="A280" s="609" t="s">
        <v>65</v>
      </c>
      <c r="B280" s="609"/>
      <c r="C280" s="609"/>
      <c r="D280" s="609" t="s">
        <v>63</v>
      </c>
      <c r="E280" s="609"/>
      <c r="F280" s="609"/>
      <c r="G280" s="609" t="s">
        <v>331</v>
      </c>
      <c r="H280" s="609"/>
      <c r="I280" s="609"/>
      <c r="J280" s="609"/>
      <c r="K280" s="609"/>
      <c r="L280" s="609"/>
      <c r="M280" s="609"/>
      <c r="N280" s="609"/>
      <c r="O280" s="609"/>
      <c r="P280" s="609"/>
      <c r="Q280" s="609" t="s">
        <v>332</v>
      </c>
      <c r="R280" s="609"/>
      <c r="S280" s="609"/>
      <c r="T280" s="609"/>
      <c r="U280" s="609"/>
      <c r="V280" s="609"/>
      <c r="W280" s="609"/>
      <c r="X280" s="609"/>
      <c r="Y280" s="609"/>
      <c r="Z280" s="609"/>
    </row>
    <row r="281" spans="1:26" ht="15" customHeight="1" x14ac:dyDescent="0.25">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row>
    <row r="282" spans="1:26" ht="15" customHeight="1" x14ac:dyDescent="0.25">
      <c r="A282" s="230"/>
      <c r="B282" s="230"/>
      <c r="C282" s="230"/>
      <c r="D282" s="230"/>
      <c r="E282" s="230"/>
      <c r="F282" s="230"/>
      <c r="G282" s="784" t="s">
        <v>333</v>
      </c>
      <c r="H282" s="784"/>
      <c r="I282" s="784"/>
      <c r="J282" s="784"/>
      <c r="K282" s="784"/>
      <c r="L282" s="784"/>
      <c r="M282" s="784"/>
      <c r="N282" s="784" t="s">
        <v>64</v>
      </c>
      <c r="O282" s="784"/>
      <c r="P282" s="784"/>
      <c r="Q282" s="784" t="s">
        <v>333</v>
      </c>
      <c r="R282" s="784"/>
      <c r="S282" s="784"/>
      <c r="T282" s="784"/>
      <c r="U282" s="784"/>
      <c r="V282" s="784"/>
      <c r="W282" s="784"/>
      <c r="X282" s="784" t="s">
        <v>64</v>
      </c>
      <c r="Y282" s="784"/>
      <c r="Z282" s="784"/>
    </row>
    <row r="283" spans="1:26" ht="15" customHeight="1" x14ac:dyDescent="0.25">
      <c r="A283" s="230"/>
      <c r="B283" s="230"/>
      <c r="C283" s="230"/>
      <c r="D283" s="230"/>
      <c r="E283" s="230"/>
      <c r="F283" s="230"/>
      <c r="G283" s="784"/>
      <c r="H283" s="784"/>
      <c r="I283" s="784"/>
      <c r="J283" s="784"/>
      <c r="K283" s="784"/>
      <c r="L283" s="784"/>
      <c r="M283" s="784"/>
      <c r="N283" s="784"/>
      <c r="O283" s="784"/>
      <c r="P283" s="784"/>
      <c r="Q283" s="784"/>
      <c r="R283" s="784"/>
      <c r="S283" s="784"/>
      <c r="T283" s="784"/>
      <c r="U283" s="784"/>
      <c r="V283" s="784"/>
      <c r="W283" s="784"/>
      <c r="X283" s="784"/>
      <c r="Y283" s="784"/>
      <c r="Z283" s="784"/>
    </row>
    <row r="284" spans="1:26" ht="15" customHeight="1" x14ac:dyDescent="0.25">
      <c r="A284" s="787"/>
      <c r="B284" s="787"/>
      <c r="C284" s="787"/>
      <c r="D284" s="787"/>
      <c r="E284" s="787"/>
      <c r="F284" s="787"/>
      <c r="G284" s="784" t="str">
        <f>'Наряд на РПО'!K213</f>
        <v>Alferov A.V.</v>
      </c>
      <c r="H284" s="784"/>
      <c r="I284" s="784"/>
      <c r="J284" s="784"/>
      <c r="K284" s="784"/>
      <c r="L284" s="784"/>
      <c r="M284" s="784"/>
      <c r="N284" s="787"/>
      <c r="O284" s="787"/>
      <c r="P284" s="787"/>
      <c r="Q284" s="784" t="str">
        <f>'Наряд на РПО'!I12</f>
        <v>Pavlov V.E.</v>
      </c>
      <c r="R284" s="784"/>
      <c r="S284" s="784"/>
      <c r="T284" s="784"/>
      <c r="U284" s="784"/>
      <c r="V284" s="784"/>
      <c r="W284" s="784"/>
      <c r="X284" s="787"/>
      <c r="Y284" s="787"/>
      <c r="Z284" s="787"/>
    </row>
    <row r="285" spans="1:26" ht="15" customHeight="1" x14ac:dyDescent="0.25">
      <c r="A285" s="787"/>
      <c r="B285" s="787"/>
      <c r="C285" s="787"/>
      <c r="D285" s="787"/>
      <c r="E285" s="787"/>
      <c r="F285" s="787"/>
      <c r="G285" s="784"/>
      <c r="H285" s="784"/>
      <c r="I285" s="784"/>
      <c r="J285" s="784"/>
      <c r="K285" s="784"/>
      <c r="L285" s="784"/>
      <c r="M285" s="784"/>
      <c r="N285" s="787"/>
      <c r="O285" s="787"/>
      <c r="P285" s="787"/>
      <c r="Q285" s="784"/>
      <c r="R285" s="784"/>
      <c r="S285" s="784"/>
      <c r="T285" s="784"/>
      <c r="U285" s="784"/>
      <c r="V285" s="784"/>
      <c r="W285" s="784"/>
      <c r="X285" s="787"/>
      <c r="Y285" s="787"/>
      <c r="Z285" s="787"/>
    </row>
  </sheetData>
  <mergeCells count="649">
    <mergeCell ref="E205:F206"/>
    <mergeCell ref="G205:H206"/>
    <mergeCell ref="I205:N206"/>
    <mergeCell ref="O205:Q206"/>
    <mergeCell ref="B195:D196"/>
    <mergeCell ref="E195:F196"/>
    <mergeCell ref="G201:H202"/>
    <mergeCell ref="I201:N202"/>
    <mergeCell ref="O201:Q202"/>
    <mergeCell ref="B169:Z170"/>
    <mergeCell ref="W14:Z15"/>
    <mergeCell ref="T14:V15"/>
    <mergeCell ref="W16:Z17"/>
    <mergeCell ref="T16:V17"/>
    <mergeCell ref="A12:F13"/>
    <mergeCell ref="G12:Z13"/>
    <mergeCell ref="X197:Z198"/>
    <mergeCell ref="E191:H192"/>
    <mergeCell ref="A169:A170"/>
    <mergeCell ref="B171:Z174"/>
    <mergeCell ref="A171:A174"/>
    <mergeCell ref="O191:Q194"/>
    <mergeCell ref="I191:N194"/>
    <mergeCell ref="A195:A196"/>
    <mergeCell ref="A197:A198"/>
    <mergeCell ref="B197:D198"/>
    <mergeCell ref="E197:F198"/>
    <mergeCell ref="G197:H198"/>
    <mergeCell ref="I197:N198"/>
    <mergeCell ref="O197:Q198"/>
    <mergeCell ref="G195:H196"/>
    <mergeCell ref="I195:N196"/>
    <mergeCell ref="O195:Q196"/>
    <mergeCell ref="Q251:R252"/>
    <mergeCell ref="S251:V252"/>
    <mergeCell ref="N253:P254"/>
    <mergeCell ref="Q259:R260"/>
    <mergeCell ref="S259:V260"/>
    <mergeCell ref="Q245:R246"/>
    <mergeCell ref="S245:V246"/>
    <mergeCell ref="W245:Z246"/>
    <mergeCell ref="W251:Z252"/>
    <mergeCell ref="S255:V256"/>
    <mergeCell ref="W255:Z256"/>
    <mergeCell ref="W247:Z248"/>
    <mergeCell ref="Q255:R256"/>
    <mergeCell ref="W257:Z258"/>
    <mergeCell ref="Q253:R254"/>
    <mergeCell ref="S253:V254"/>
    <mergeCell ref="W253:Z254"/>
    <mergeCell ref="N257:P258"/>
    <mergeCell ref="Q257:R258"/>
    <mergeCell ref="S257:V258"/>
    <mergeCell ref="N255:P256"/>
    <mergeCell ref="Q247:R248"/>
    <mergeCell ref="S247:V248"/>
    <mergeCell ref="N251:P252"/>
    <mergeCell ref="N249:P250"/>
    <mergeCell ref="Q249:R250"/>
    <mergeCell ref="S249:V250"/>
    <mergeCell ref="W249:Z250"/>
    <mergeCell ref="A187:A188"/>
    <mergeCell ref="B187:Z188"/>
    <mergeCell ref="B182:Z183"/>
    <mergeCell ref="A182:A183"/>
    <mergeCell ref="B184:Z186"/>
    <mergeCell ref="A184:A186"/>
    <mergeCell ref="A231:A232"/>
    <mergeCell ref="B231:D232"/>
    <mergeCell ref="E231:G232"/>
    <mergeCell ref="H231:L232"/>
    <mergeCell ref="M231:O232"/>
    <mergeCell ref="P231:R232"/>
    <mergeCell ref="R191:W194"/>
    <mergeCell ref="O203:Q204"/>
    <mergeCell ref="R203:W204"/>
    <mergeCell ref="A205:A206"/>
    <mergeCell ref="B205:D206"/>
    <mergeCell ref="A201:A202"/>
    <mergeCell ref="B201:D202"/>
    <mergeCell ref="E201:F202"/>
    <mergeCell ref="Q265:R266"/>
    <mergeCell ref="S265:V266"/>
    <mergeCell ref="W265:Z266"/>
    <mergeCell ref="E265:G266"/>
    <mergeCell ref="H265:J266"/>
    <mergeCell ref="K265:M266"/>
    <mergeCell ref="N265:P266"/>
    <mergeCell ref="H259:J260"/>
    <mergeCell ref="K259:M260"/>
    <mergeCell ref="N263:P264"/>
    <mergeCell ref="Q263:R264"/>
    <mergeCell ref="S263:V264"/>
    <mergeCell ref="N259:P260"/>
    <mergeCell ref="N261:P262"/>
    <mergeCell ref="W263:Z264"/>
    <mergeCell ref="W259:Z260"/>
    <mergeCell ref="W261:Z262"/>
    <mergeCell ref="Q261:R262"/>
    <mergeCell ref="S261:V262"/>
    <mergeCell ref="N269:P270"/>
    <mergeCell ref="Q269:R270"/>
    <mergeCell ref="S269:V270"/>
    <mergeCell ref="N275:P276"/>
    <mergeCell ref="Q275:R276"/>
    <mergeCell ref="S275:V276"/>
    <mergeCell ref="W269:Z270"/>
    <mergeCell ref="N267:P268"/>
    <mergeCell ref="Q267:R268"/>
    <mergeCell ref="S267:V268"/>
    <mergeCell ref="W267:Z268"/>
    <mergeCell ref="W275:Z276"/>
    <mergeCell ref="S271:V272"/>
    <mergeCell ref="W271:Z272"/>
    <mergeCell ref="N273:P274"/>
    <mergeCell ref="Q273:R274"/>
    <mergeCell ref="S273:V274"/>
    <mergeCell ref="W273:Z274"/>
    <mergeCell ref="N271:P272"/>
    <mergeCell ref="Q271:R272"/>
    <mergeCell ref="B269:D270"/>
    <mergeCell ref="E269:G270"/>
    <mergeCell ref="H269:J270"/>
    <mergeCell ref="K269:M270"/>
    <mergeCell ref="H263:J264"/>
    <mergeCell ref="K263:M264"/>
    <mergeCell ref="A265:A266"/>
    <mergeCell ref="B265:D266"/>
    <mergeCell ref="A259:A260"/>
    <mergeCell ref="B259:D260"/>
    <mergeCell ref="E259:G260"/>
    <mergeCell ref="H267:J268"/>
    <mergeCell ref="K267:M268"/>
    <mergeCell ref="A263:A264"/>
    <mergeCell ref="B263:D264"/>
    <mergeCell ref="E263:G264"/>
    <mergeCell ref="A275:A276"/>
    <mergeCell ref="B275:D276"/>
    <mergeCell ref="E275:G276"/>
    <mergeCell ref="H275:J276"/>
    <mergeCell ref="K275:M276"/>
    <mergeCell ref="H261:J262"/>
    <mergeCell ref="K261:M262"/>
    <mergeCell ref="A267:A268"/>
    <mergeCell ref="B267:D268"/>
    <mergeCell ref="E267:G268"/>
    <mergeCell ref="A273:A274"/>
    <mergeCell ref="B273:D274"/>
    <mergeCell ref="E273:G274"/>
    <mergeCell ref="B261:D262"/>
    <mergeCell ref="E261:G262"/>
    <mergeCell ref="H273:J274"/>
    <mergeCell ref="K273:M274"/>
    <mergeCell ref="A271:A272"/>
    <mergeCell ref="B271:D272"/>
    <mergeCell ref="E271:G272"/>
    <mergeCell ref="H271:J272"/>
    <mergeCell ref="K271:M272"/>
    <mergeCell ref="A261:A262"/>
    <mergeCell ref="A269:A270"/>
    <mergeCell ref="A255:A256"/>
    <mergeCell ref="B255:D256"/>
    <mergeCell ref="E255:G256"/>
    <mergeCell ref="H255:J256"/>
    <mergeCell ref="K255:M256"/>
    <mergeCell ref="A249:A250"/>
    <mergeCell ref="B249:D250"/>
    <mergeCell ref="E249:G250"/>
    <mergeCell ref="H249:J250"/>
    <mergeCell ref="K249:M250"/>
    <mergeCell ref="A251:A252"/>
    <mergeCell ref="B251:D252"/>
    <mergeCell ref="E251:G252"/>
    <mergeCell ref="H251:J252"/>
    <mergeCell ref="K251:M252"/>
    <mergeCell ref="A257:A258"/>
    <mergeCell ref="B257:D258"/>
    <mergeCell ref="E257:G258"/>
    <mergeCell ref="H257:J258"/>
    <mergeCell ref="K257:M258"/>
    <mergeCell ref="A235:A242"/>
    <mergeCell ref="B240:D242"/>
    <mergeCell ref="E240:G242"/>
    <mergeCell ref="H240:J242"/>
    <mergeCell ref="B243:D244"/>
    <mergeCell ref="E243:G244"/>
    <mergeCell ref="H243:J244"/>
    <mergeCell ref="K240:M242"/>
    <mergeCell ref="A253:A254"/>
    <mergeCell ref="B253:D254"/>
    <mergeCell ref="E253:G254"/>
    <mergeCell ref="H253:J254"/>
    <mergeCell ref="K253:M254"/>
    <mergeCell ref="A243:A244"/>
    <mergeCell ref="A245:A246"/>
    <mergeCell ref="A247:A248"/>
    <mergeCell ref="B247:D248"/>
    <mergeCell ref="E247:G248"/>
    <mergeCell ref="H247:J248"/>
    <mergeCell ref="A175:A179"/>
    <mergeCell ref="B180:Z181"/>
    <mergeCell ref="A180:A181"/>
    <mergeCell ref="A164:A165"/>
    <mergeCell ref="O155:S155"/>
    <mergeCell ref="O152:S152"/>
    <mergeCell ref="O153:S153"/>
    <mergeCell ref="O154:S154"/>
    <mergeCell ref="B156:Z156"/>
    <mergeCell ref="Z147:Z155"/>
    <mergeCell ref="A159:A163"/>
    <mergeCell ref="T151:Y151"/>
    <mergeCell ref="C151:N151"/>
    <mergeCell ref="C152:N152"/>
    <mergeCell ref="C153:N153"/>
    <mergeCell ref="C154:N154"/>
    <mergeCell ref="C155:N155"/>
    <mergeCell ref="A143:A156"/>
    <mergeCell ref="B143:Z146"/>
    <mergeCell ref="O149:S150"/>
    <mergeCell ref="T149:Y150"/>
    <mergeCell ref="O147:Y148"/>
    <mergeCell ref="C147:N150"/>
    <mergeCell ref="A166:A168"/>
    <mergeCell ref="A139:A140"/>
    <mergeCell ref="A141:A142"/>
    <mergeCell ref="B141:Z142"/>
    <mergeCell ref="A157:A158"/>
    <mergeCell ref="B157:Z158"/>
    <mergeCell ref="C132:F138"/>
    <mergeCell ref="A115:B123"/>
    <mergeCell ref="A124:B131"/>
    <mergeCell ref="A132:B138"/>
    <mergeCell ref="I115:N123"/>
    <mergeCell ref="I124:N131"/>
    <mergeCell ref="I132:N138"/>
    <mergeCell ref="G115:H123"/>
    <mergeCell ref="B147:B155"/>
    <mergeCell ref="U115:V123"/>
    <mergeCell ref="Q132:T138"/>
    <mergeCell ref="G124:H131"/>
    <mergeCell ref="Q124:T131"/>
    <mergeCell ref="O124:P131"/>
    <mergeCell ref="O132:P138"/>
    <mergeCell ref="T155:Y155"/>
    <mergeCell ref="T152:Y152"/>
    <mergeCell ref="T153:Y153"/>
    <mergeCell ref="T154:Y154"/>
    <mergeCell ref="U108:V109"/>
    <mergeCell ref="W108:Z109"/>
    <mergeCell ref="C110:F114"/>
    <mergeCell ref="Q110:T114"/>
    <mergeCell ref="B106:Z107"/>
    <mergeCell ref="U110:V114"/>
    <mergeCell ref="W110:Z114"/>
    <mergeCell ref="O115:P123"/>
    <mergeCell ref="Q115:T123"/>
    <mergeCell ref="A108:B109"/>
    <mergeCell ref="C108:F109"/>
    <mergeCell ref="G108:H109"/>
    <mergeCell ref="I108:N109"/>
    <mergeCell ref="O108:P109"/>
    <mergeCell ref="Q108:T109"/>
    <mergeCell ref="A110:B114"/>
    <mergeCell ref="I110:N114"/>
    <mergeCell ref="O110:P114"/>
    <mergeCell ref="W115:Z123"/>
    <mergeCell ref="A102:A103"/>
    <mergeCell ref="A104:A105"/>
    <mergeCell ref="A76:A77"/>
    <mergeCell ref="B76:I77"/>
    <mergeCell ref="A78:A79"/>
    <mergeCell ref="B78:I79"/>
    <mergeCell ref="C115:F123"/>
    <mergeCell ref="C124:F131"/>
    <mergeCell ref="A86:A87"/>
    <mergeCell ref="B92:I93"/>
    <mergeCell ref="B104:I105"/>
    <mergeCell ref="A98:A99"/>
    <mergeCell ref="B98:I99"/>
    <mergeCell ref="A100:A101"/>
    <mergeCell ref="B100:I101"/>
    <mergeCell ref="A96:A97"/>
    <mergeCell ref="B96:I97"/>
    <mergeCell ref="A94:A95"/>
    <mergeCell ref="A80:A81"/>
    <mergeCell ref="A82:A83"/>
    <mergeCell ref="A84:A85"/>
    <mergeCell ref="B94:I95"/>
    <mergeCell ref="A106:A107"/>
    <mergeCell ref="G110:H114"/>
    <mergeCell ref="A92:A93"/>
    <mergeCell ref="V76:Z77"/>
    <mergeCell ref="J82:P83"/>
    <mergeCell ref="Q82:U83"/>
    <mergeCell ref="V82:Z83"/>
    <mergeCell ref="B84:I85"/>
    <mergeCell ref="J84:P85"/>
    <mergeCell ref="A88:A89"/>
    <mergeCell ref="A90:A91"/>
    <mergeCell ref="J76:P77"/>
    <mergeCell ref="V92:Z93"/>
    <mergeCell ref="Q84:U85"/>
    <mergeCell ref="Q90:U91"/>
    <mergeCell ref="Q76:U77"/>
    <mergeCell ref="V78:Z79"/>
    <mergeCell ref="V70:Z71"/>
    <mergeCell ref="J72:P73"/>
    <mergeCell ref="Q72:U73"/>
    <mergeCell ref="V72:Z73"/>
    <mergeCell ref="V66:Z67"/>
    <mergeCell ref="B68:I69"/>
    <mergeCell ref="J68:P69"/>
    <mergeCell ref="Q68:U69"/>
    <mergeCell ref="V68:Z69"/>
    <mergeCell ref="B66:I67"/>
    <mergeCell ref="J66:P67"/>
    <mergeCell ref="Q66:U67"/>
    <mergeCell ref="Q100:U101"/>
    <mergeCell ref="J80:P81"/>
    <mergeCell ref="Q70:U71"/>
    <mergeCell ref="Q60:U61"/>
    <mergeCell ref="J94:P95"/>
    <mergeCell ref="V38:Z39"/>
    <mergeCell ref="B52:I53"/>
    <mergeCell ref="J52:P53"/>
    <mergeCell ref="Q52:U53"/>
    <mergeCell ref="V52:Z53"/>
    <mergeCell ref="B54:I55"/>
    <mergeCell ref="B40:I41"/>
    <mergeCell ref="J40:P41"/>
    <mergeCell ref="Q40:U41"/>
    <mergeCell ref="V40:Z41"/>
    <mergeCell ref="B42:I43"/>
    <mergeCell ref="J42:P43"/>
    <mergeCell ref="Q42:U43"/>
    <mergeCell ref="V42:Z43"/>
    <mergeCell ref="J44:P45"/>
    <mergeCell ref="Q44:U45"/>
    <mergeCell ref="V44:Z45"/>
    <mergeCell ref="V50:Z51"/>
    <mergeCell ref="B46:I47"/>
    <mergeCell ref="J98:P99"/>
    <mergeCell ref="Q98:U99"/>
    <mergeCell ref="V98:Z99"/>
    <mergeCell ref="V74:Z75"/>
    <mergeCell ref="A40:A41"/>
    <mergeCell ref="A38:A39"/>
    <mergeCell ref="V36:Z37"/>
    <mergeCell ref="A42:A43"/>
    <mergeCell ref="B86:I87"/>
    <mergeCell ref="J86:P87"/>
    <mergeCell ref="Q86:U87"/>
    <mergeCell ref="V86:Z87"/>
    <mergeCell ref="A44:A45"/>
    <mergeCell ref="V80:Z81"/>
    <mergeCell ref="B82:I83"/>
    <mergeCell ref="A46:A47"/>
    <mergeCell ref="B72:I73"/>
    <mergeCell ref="A60:A61"/>
    <mergeCell ref="B60:I61"/>
    <mergeCell ref="J74:P75"/>
    <mergeCell ref="A74:A75"/>
    <mergeCell ref="B74:I75"/>
    <mergeCell ref="J46:P47"/>
    <mergeCell ref="Q46:U47"/>
    <mergeCell ref="X24:Z25"/>
    <mergeCell ref="A22:J23"/>
    <mergeCell ref="K22:Z23"/>
    <mergeCell ref="A24:I25"/>
    <mergeCell ref="J24:N25"/>
    <mergeCell ref="J36:P37"/>
    <mergeCell ref="Q36:U37"/>
    <mergeCell ref="Q32:U35"/>
    <mergeCell ref="Q96:U97"/>
    <mergeCell ref="V96:Z97"/>
    <mergeCell ref="B38:I39"/>
    <mergeCell ref="J38:P39"/>
    <mergeCell ref="Q38:U39"/>
    <mergeCell ref="Q94:U95"/>
    <mergeCell ref="J92:P93"/>
    <mergeCell ref="Q92:U93"/>
    <mergeCell ref="J78:P79"/>
    <mergeCell ref="Q78:U79"/>
    <mergeCell ref="Q48:U49"/>
    <mergeCell ref="Q80:U81"/>
    <mergeCell ref="Q56:U57"/>
    <mergeCell ref="B80:I81"/>
    <mergeCell ref="V48:Z49"/>
    <mergeCell ref="B50:I51"/>
    <mergeCell ref="A36:A37"/>
    <mergeCell ref="A26:A27"/>
    <mergeCell ref="A28:A35"/>
    <mergeCell ref="Q30:U31"/>
    <mergeCell ref="V30:Z31"/>
    <mergeCell ref="V32:Z35"/>
    <mergeCell ref="Q28:Z29"/>
    <mergeCell ref="J28:P35"/>
    <mergeCell ref="B28:I35"/>
    <mergeCell ref="B36:I37"/>
    <mergeCell ref="X282:Z283"/>
    <mergeCell ref="J104:P105"/>
    <mergeCell ref="Q104:U105"/>
    <mergeCell ref="V84:Z85"/>
    <mergeCell ref="A48:A49"/>
    <mergeCell ref="B88:I89"/>
    <mergeCell ref="J88:P89"/>
    <mergeCell ref="Q88:U89"/>
    <mergeCell ref="V88:Z89"/>
    <mergeCell ref="A66:A67"/>
    <mergeCell ref="A70:A71"/>
    <mergeCell ref="V100:Z101"/>
    <mergeCell ref="J96:P97"/>
    <mergeCell ref="B90:I91"/>
    <mergeCell ref="J90:P91"/>
    <mergeCell ref="B56:I57"/>
    <mergeCell ref="J56:P57"/>
    <mergeCell ref="A62:A63"/>
    <mergeCell ref="Q74:U75"/>
    <mergeCell ref="A64:A65"/>
    <mergeCell ref="A58:A59"/>
    <mergeCell ref="Q280:Z281"/>
    <mergeCell ref="N282:P283"/>
    <mergeCell ref="G282:M283"/>
    <mergeCell ref="N284:P285"/>
    <mergeCell ref="X284:Z285"/>
    <mergeCell ref="Q284:W285"/>
    <mergeCell ref="G284:M285"/>
    <mergeCell ref="A284:C285"/>
    <mergeCell ref="E193:F194"/>
    <mergeCell ref="G193:H194"/>
    <mergeCell ref="B189:D194"/>
    <mergeCell ref="A189:A194"/>
    <mergeCell ref="X191:Z194"/>
    <mergeCell ref="R205:W206"/>
    <mergeCell ref="X205:Z206"/>
    <mergeCell ref="A203:A204"/>
    <mergeCell ref="B203:D204"/>
    <mergeCell ref="D284:F285"/>
    <mergeCell ref="G280:P281"/>
    <mergeCell ref="A199:A200"/>
    <mergeCell ref="B199:D200"/>
    <mergeCell ref="E199:F200"/>
    <mergeCell ref="G199:H200"/>
    <mergeCell ref="I199:N200"/>
    <mergeCell ref="O199:Q200"/>
    <mergeCell ref="R199:W200"/>
    <mergeCell ref="R197:W198"/>
    <mergeCell ref="A280:C283"/>
    <mergeCell ref="D280:F283"/>
    <mergeCell ref="Q282:W283"/>
    <mergeCell ref="V104:Z105"/>
    <mergeCell ref="V94:Z95"/>
    <mergeCell ref="B102:I103"/>
    <mergeCell ref="J102:P103"/>
    <mergeCell ref="E189:Z190"/>
    <mergeCell ref="B164:Z165"/>
    <mergeCell ref="G132:H138"/>
    <mergeCell ref="A213:A214"/>
    <mergeCell ref="B213:D214"/>
    <mergeCell ref="E213:F214"/>
    <mergeCell ref="G213:H214"/>
    <mergeCell ref="I213:N214"/>
    <mergeCell ref="O213:Q214"/>
    <mergeCell ref="A277:A279"/>
    <mergeCell ref="B277:Z279"/>
    <mergeCell ref="Q102:U103"/>
    <mergeCell ref="V102:Z103"/>
    <mergeCell ref="J100:P101"/>
    <mergeCell ref="A211:A212"/>
    <mergeCell ref="B211:D212"/>
    <mergeCell ref="E211:F212"/>
    <mergeCell ref="A68:A69"/>
    <mergeCell ref="B70:I71"/>
    <mergeCell ref="J70:P71"/>
    <mergeCell ref="J60:P61"/>
    <mergeCell ref="B44:I45"/>
    <mergeCell ref="A54:A55"/>
    <mergeCell ref="A52:A53"/>
    <mergeCell ref="Q58:U59"/>
    <mergeCell ref="B62:I63"/>
    <mergeCell ref="B64:I65"/>
    <mergeCell ref="J50:P51"/>
    <mergeCell ref="Q50:U51"/>
    <mergeCell ref="J58:P59"/>
    <mergeCell ref="A10:F11"/>
    <mergeCell ref="P8:S9"/>
    <mergeCell ref="T8:Z9"/>
    <mergeCell ref="G10:Z11"/>
    <mergeCell ref="Q4:V5"/>
    <mergeCell ref="W4:Z5"/>
    <mergeCell ref="A6:H7"/>
    <mergeCell ref="N6:V7"/>
    <mergeCell ref="B26:Z27"/>
    <mergeCell ref="O24:Q25"/>
    <mergeCell ref="R24:U25"/>
    <mergeCell ref="A18:H19"/>
    <mergeCell ref="A14:N15"/>
    <mergeCell ref="A16:N17"/>
    <mergeCell ref="O14:Q15"/>
    <mergeCell ref="R14:S15"/>
    <mergeCell ref="G8:L9"/>
    <mergeCell ref="M8:O9"/>
    <mergeCell ref="I18:P19"/>
    <mergeCell ref="Q18:U19"/>
    <mergeCell ref="A20:Z21"/>
    <mergeCell ref="V18:W19"/>
    <mergeCell ref="X18:Z19"/>
    <mergeCell ref="V24:W25"/>
    <mergeCell ref="A1:D3"/>
    <mergeCell ref="E1:G3"/>
    <mergeCell ref="H1:T3"/>
    <mergeCell ref="U1:Z3"/>
    <mergeCell ref="A8:F9"/>
    <mergeCell ref="I4:L5"/>
    <mergeCell ref="M4:P5"/>
    <mergeCell ref="A4:E5"/>
    <mergeCell ref="F4:H5"/>
    <mergeCell ref="W6:X7"/>
    <mergeCell ref="Y6:Z7"/>
    <mergeCell ref="I6:K7"/>
    <mergeCell ref="L6:M7"/>
    <mergeCell ref="V46:Z47"/>
    <mergeCell ref="J54:P55"/>
    <mergeCell ref="Q54:U55"/>
    <mergeCell ref="V54:Z55"/>
    <mergeCell ref="B48:I49"/>
    <mergeCell ref="J48:P49"/>
    <mergeCell ref="A56:A57"/>
    <mergeCell ref="V58:Z59"/>
    <mergeCell ref="J62:P63"/>
    <mergeCell ref="B58:I59"/>
    <mergeCell ref="A50:A51"/>
    <mergeCell ref="V60:Z61"/>
    <mergeCell ref="A72:A73"/>
    <mergeCell ref="V56:Z57"/>
    <mergeCell ref="V90:Z91"/>
    <mergeCell ref="Q62:U63"/>
    <mergeCell ref="V62:Z63"/>
    <mergeCell ref="J64:P65"/>
    <mergeCell ref="Q64:U65"/>
    <mergeCell ref="V64:Z65"/>
    <mergeCell ref="A217:A218"/>
    <mergeCell ref="O217:Q218"/>
    <mergeCell ref="R217:W218"/>
    <mergeCell ref="B217:D218"/>
    <mergeCell ref="E217:F218"/>
    <mergeCell ref="G217:H218"/>
    <mergeCell ref="I217:N218"/>
    <mergeCell ref="A207:A208"/>
    <mergeCell ref="B207:D208"/>
    <mergeCell ref="E207:F208"/>
    <mergeCell ref="G207:H208"/>
    <mergeCell ref="I207:N208"/>
    <mergeCell ref="O207:Q208"/>
    <mergeCell ref="A215:A216"/>
    <mergeCell ref="B215:D216"/>
    <mergeCell ref="E215:F216"/>
    <mergeCell ref="K247:M248"/>
    <mergeCell ref="N247:P248"/>
    <mergeCell ref="A233:A234"/>
    <mergeCell ref="B233:Z234"/>
    <mergeCell ref="A219:A220"/>
    <mergeCell ref="B219:D220"/>
    <mergeCell ref="E219:F220"/>
    <mergeCell ref="G219:H220"/>
    <mergeCell ref="I219:N220"/>
    <mergeCell ref="G221:H222"/>
    <mergeCell ref="I221:N222"/>
    <mergeCell ref="S231:Z232"/>
    <mergeCell ref="E221:F222"/>
    <mergeCell ref="O221:Q222"/>
    <mergeCell ref="A225:A230"/>
    <mergeCell ref="A223:A224"/>
    <mergeCell ref="W243:Z244"/>
    <mergeCell ref="S243:V244"/>
    <mergeCell ref="N240:P242"/>
    <mergeCell ref="X221:Z222"/>
    <mergeCell ref="S237:V238"/>
    <mergeCell ref="S239:V242"/>
    <mergeCell ref="A221:A222"/>
    <mergeCell ref="G215:H216"/>
    <mergeCell ref="I215:N216"/>
    <mergeCell ref="O215:Q216"/>
    <mergeCell ref="P225:R230"/>
    <mergeCell ref="S225:Z230"/>
    <mergeCell ref="R221:W222"/>
    <mergeCell ref="B223:Z224"/>
    <mergeCell ref="X219:Z220"/>
    <mergeCell ref="I209:N210"/>
    <mergeCell ref="O209:Q210"/>
    <mergeCell ref="X215:Z216"/>
    <mergeCell ref="B221:D222"/>
    <mergeCell ref="O219:Q220"/>
    <mergeCell ref="R219:W220"/>
    <mergeCell ref="E225:G230"/>
    <mergeCell ref="B225:D230"/>
    <mergeCell ref="G211:H212"/>
    <mergeCell ref="I211:N212"/>
    <mergeCell ref="O211:Q212"/>
    <mergeCell ref="H225:L230"/>
    <mergeCell ref="M225:O230"/>
    <mergeCell ref="A209:A210"/>
    <mergeCell ref="B209:D210"/>
    <mergeCell ref="I203:N204"/>
    <mergeCell ref="R16:S17"/>
    <mergeCell ref="O16:Q17"/>
    <mergeCell ref="B245:D246"/>
    <mergeCell ref="E245:G246"/>
    <mergeCell ref="H245:J246"/>
    <mergeCell ref="K243:M244"/>
    <mergeCell ref="N243:P244"/>
    <mergeCell ref="Q243:R244"/>
    <mergeCell ref="N245:P246"/>
    <mergeCell ref="K245:M246"/>
    <mergeCell ref="B139:Z140"/>
    <mergeCell ref="B166:Z168"/>
    <mergeCell ref="S235:Z236"/>
    <mergeCell ref="K235:R239"/>
    <mergeCell ref="Q240:R242"/>
    <mergeCell ref="B235:J239"/>
    <mergeCell ref="W237:Z238"/>
    <mergeCell ref="W239:Z242"/>
    <mergeCell ref="U124:V131"/>
    <mergeCell ref="U132:V138"/>
    <mergeCell ref="X217:Z218"/>
    <mergeCell ref="B159:Z163"/>
    <mergeCell ref="R195:W196"/>
    <mergeCell ref="R209:W210"/>
    <mergeCell ref="X209:Z210"/>
    <mergeCell ref="R215:W216"/>
    <mergeCell ref="R213:W214"/>
    <mergeCell ref="X213:Z214"/>
    <mergeCell ref="W124:Z131"/>
    <mergeCell ref="W132:Z138"/>
    <mergeCell ref="E209:F210"/>
    <mergeCell ref="G209:H210"/>
    <mergeCell ref="R207:W208"/>
    <mergeCell ref="X207:Z208"/>
    <mergeCell ref="R211:W212"/>
    <mergeCell ref="X211:Z212"/>
    <mergeCell ref="R201:W202"/>
    <mergeCell ref="X201:Z202"/>
    <mergeCell ref="X199:Z200"/>
    <mergeCell ref="X195:Z196"/>
    <mergeCell ref="B175:Z179"/>
    <mergeCell ref="X203:Z204"/>
    <mergeCell ref="O151:S151"/>
    <mergeCell ref="E203:F204"/>
    <mergeCell ref="G203:H204"/>
  </mergeCells>
  <pageMargins left="0.25" right="0.25" top="0.75" bottom="0.75" header="0.3" footer="0.3"/>
  <pageSetup paperSize="9" scale="96" fitToWidth="0" fitToHeight="0" orientation="portrait" r:id="rId1"/>
  <headerFooter>
    <oddFooter>&amp;C&amp;"Times New Roman,обычный"Страница  &amp;P из &amp;N</oddFooter>
  </headerFooter>
  <rowBreaks count="6" manualBreakCount="6">
    <brk id="49" max="25" man="1"/>
    <brk id="99" max="25" man="1"/>
    <brk id="138" max="25" man="1"/>
    <brk id="186" max="25" man="1"/>
    <brk id="232" max="25" man="1"/>
    <brk id="276" max="25" man="1"/>
  </rowBreaks>
  <drawing r:id="rId2"/>
  <legacyDrawing r:id="rId3"/>
  <mc:AlternateContent xmlns:mc="http://schemas.openxmlformats.org/markup-compatibility/2006">
    <mc:Choice Requires="x14">
      <controls>
        <mc:AlternateContent xmlns:mc="http://schemas.openxmlformats.org/markup-compatibility/2006">
          <mc:Choice Requires="x14">
            <control shapeId="37889" r:id="rId4" name="Check Box 1">
              <controlPr defaultSize="0" autoFill="0" autoLine="0" autoPict="0">
                <anchor moveWithCells="1">
                  <from>
                    <xdr:col>0</xdr:col>
                    <xdr:colOff>152400</xdr:colOff>
                    <xdr:row>110</xdr:row>
                    <xdr:rowOff>114300</xdr:rowOff>
                  </from>
                  <to>
                    <xdr:col>1</xdr:col>
                    <xdr:colOff>114300</xdr:colOff>
                    <xdr:row>112</xdr:row>
                    <xdr:rowOff>57150</xdr:rowOff>
                  </to>
                </anchor>
              </controlPr>
            </control>
          </mc:Choice>
        </mc:AlternateContent>
        <mc:AlternateContent xmlns:mc="http://schemas.openxmlformats.org/markup-compatibility/2006">
          <mc:Choice Requires="x14">
            <control shapeId="37890" r:id="rId5" name="Check Box 2">
              <controlPr defaultSize="0" autoFill="0" autoLine="0" autoPict="0">
                <anchor moveWithCells="1">
                  <from>
                    <xdr:col>0</xdr:col>
                    <xdr:colOff>142875</xdr:colOff>
                    <xdr:row>117</xdr:row>
                    <xdr:rowOff>95250</xdr:rowOff>
                  </from>
                  <to>
                    <xdr:col>1</xdr:col>
                    <xdr:colOff>104775</xdr:colOff>
                    <xdr:row>119</xdr:row>
                    <xdr:rowOff>38100</xdr:rowOff>
                  </to>
                </anchor>
              </controlPr>
            </control>
          </mc:Choice>
        </mc:AlternateContent>
        <mc:AlternateContent xmlns:mc="http://schemas.openxmlformats.org/markup-compatibility/2006">
          <mc:Choice Requires="x14">
            <control shapeId="37891" r:id="rId6" name="Check Box 3">
              <controlPr defaultSize="0" autoFill="0" autoLine="0" autoPict="0">
                <anchor moveWithCells="1">
                  <from>
                    <xdr:col>0</xdr:col>
                    <xdr:colOff>152400</xdr:colOff>
                    <xdr:row>126</xdr:row>
                    <xdr:rowOff>19050</xdr:rowOff>
                  </from>
                  <to>
                    <xdr:col>1</xdr:col>
                    <xdr:colOff>114300</xdr:colOff>
                    <xdr:row>127</xdr:row>
                    <xdr:rowOff>152400</xdr:rowOff>
                  </to>
                </anchor>
              </controlPr>
            </control>
          </mc:Choice>
        </mc:AlternateContent>
        <mc:AlternateContent xmlns:mc="http://schemas.openxmlformats.org/markup-compatibility/2006">
          <mc:Choice Requires="x14">
            <control shapeId="37892" r:id="rId7" name="Check Box 4">
              <controlPr defaultSize="0" autoFill="0" autoLine="0" autoPict="0">
                <anchor moveWithCells="1">
                  <from>
                    <xdr:col>0</xdr:col>
                    <xdr:colOff>133350</xdr:colOff>
                    <xdr:row>133</xdr:row>
                    <xdr:rowOff>142875</xdr:rowOff>
                  </from>
                  <to>
                    <xdr:col>1</xdr:col>
                    <xdr:colOff>95250</xdr:colOff>
                    <xdr:row>135</xdr:row>
                    <xdr:rowOff>85725</xdr:rowOff>
                  </to>
                </anchor>
              </controlPr>
            </control>
          </mc:Choice>
        </mc:AlternateContent>
        <mc:AlternateContent xmlns:mc="http://schemas.openxmlformats.org/markup-compatibility/2006">
          <mc:Choice Requires="x14">
            <control shapeId="37893" r:id="rId8" name="Check Box 5">
              <controlPr defaultSize="0" autoFill="0" autoLine="0" autoPict="0">
                <anchor moveWithCells="1">
                  <from>
                    <xdr:col>6</xdr:col>
                    <xdr:colOff>152400</xdr:colOff>
                    <xdr:row>110</xdr:row>
                    <xdr:rowOff>114300</xdr:rowOff>
                  </from>
                  <to>
                    <xdr:col>7</xdr:col>
                    <xdr:colOff>114300</xdr:colOff>
                    <xdr:row>112</xdr:row>
                    <xdr:rowOff>57150</xdr:rowOff>
                  </to>
                </anchor>
              </controlPr>
            </control>
          </mc:Choice>
        </mc:AlternateContent>
        <mc:AlternateContent xmlns:mc="http://schemas.openxmlformats.org/markup-compatibility/2006">
          <mc:Choice Requires="x14">
            <control shapeId="37894" r:id="rId9" name="Check Box 6">
              <controlPr defaultSize="0" autoFill="0" autoLine="0" autoPict="0">
                <anchor moveWithCells="1">
                  <from>
                    <xdr:col>6</xdr:col>
                    <xdr:colOff>142875</xdr:colOff>
                    <xdr:row>117</xdr:row>
                    <xdr:rowOff>95250</xdr:rowOff>
                  </from>
                  <to>
                    <xdr:col>7</xdr:col>
                    <xdr:colOff>104775</xdr:colOff>
                    <xdr:row>119</xdr:row>
                    <xdr:rowOff>38100</xdr:rowOff>
                  </to>
                </anchor>
              </controlPr>
            </control>
          </mc:Choice>
        </mc:AlternateContent>
        <mc:AlternateContent xmlns:mc="http://schemas.openxmlformats.org/markup-compatibility/2006">
          <mc:Choice Requires="x14">
            <control shapeId="37895" r:id="rId10" name="Check Box 7">
              <controlPr defaultSize="0" autoFill="0" autoLine="0" autoPict="0">
                <anchor moveWithCells="1">
                  <from>
                    <xdr:col>6</xdr:col>
                    <xdr:colOff>152400</xdr:colOff>
                    <xdr:row>126</xdr:row>
                    <xdr:rowOff>19050</xdr:rowOff>
                  </from>
                  <to>
                    <xdr:col>7</xdr:col>
                    <xdr:colOff>114300</xdr:colOff>
                    <xdr:row>127</xdr:row>
                    <xdr:rowOff>152400</xdr:rowOff>
                  </to>
                </anchor>
              </controlPr>
            </control>
          </mc:Choice>
        </mc:AlternateContent>
        <mc:AlternateContent xmlns:mc="http://schemas.openxmlformats.org/markup-compatibility/2006">
          <mc:Choice Requires="x14">
            <control shapeId="37896" r:id="rId11" name="Check Box 8">
              <controlPr defaultSize="0" autoFill="0" autoLine="0" autoPict="0">
                <anchor moveWithCells="1">
                  <from>
                    <xdr:col>6</xdr:col>
                    <xdr:colOff>133350</xdr:colOff>
                    <xdr:row>133</xdr:row>
                    <xdr:rowOff>142875</xdr:rowOff>
                  </from>
                  <to>
                    <xdr:col>7</xdr:col>
                    <xdr:colOff>95250</xdr:colOff>
                    <xdr:row>135</xdr:row>
                    <xdr:rowOff>85725</xdr:rowOff>
                  </to>
                </anchor>
              </controlPr>
            </control>
          </mc:Choice>
        </mc:AlternateContent>
        <mc:AlternateContent xmlns:mc="http://schemas.openxmlformats.org/markup-compatibility/2006">
          <mc:Choice Requires="x14">
            <control shapeId="37897" r:id="rId12" name="Check Box 9">
              <controlPr defaultSize="0" autoFill="0" autoLine="0" autoPict="0">
                <anchor moveWithCells="1">
                  <from>
                    <xdr:col>14</xdr:col>
                    <xdr:colOff>152400</xdr:colOff>
                    <xdr:row>110</xdr:row>
                    <xdr:rowOff>114300</xdr:rowOff>
                  </from>
                  <to>
                    <xdr:col>15</xdr:col>
                    <xdr:colOff>114300</xdr:colOff>
                    <xdr:row>112</xdr:row>
                    <xdr:rowOff>57150</xdr:rowOff>
                  </to>
                </anchor>
              </controlPr>
            </control>
          </mc:Choice>
        </mc:AlternateContent>
        <mc:AlternateContent xmlns:mc="http://schemas.openxmlformats.org/markup-compatibility/2006">
          <mc:Choice Requires="x14">
            <control shapeId="37898" r:id="rId13" name="Check Box 10">
              <controlPr defaultSize="0" autoFill="0" autoLine="0" autoPict="0">
                <anchor moveWithCells="1">
                  <from>
                    <xdr:col>14</xdr:col>
                    <xdr:colOff>142875</xdr:colOff>
                    <xdr:row>117</xdr:row>
                    <xdr:rowOff>95250</xdr:rowOff>
                  </from>
                  <to>
                    <xdr:col>15</xdr:col>
                    <xdr:colOff>104775</xdr:colOff>
                    <xdr:row>119</xdr:row>
                    <xdr:rowOff>38100</xdr:rowOff>
                  </to>
                </anchor>
              </controlPr>
            </control>
          </mc:Choice>
        </mc:AlternateContent>
        <mc:AlternateContent xmlns:mc="http://schemas.openxmlformats.org/markup-compatibility/2006">
          <mc:Choice Requires="x14">
            <control shapeId="37899" r:id="rId14" name="Check Box 11">
              <controlPr defaultSize="0" autoFill="0" autoLine="0" autoPict="0">
                <anchor moveWithCells="1">
                  <from>
                    <xdr:col>14</xdr:col>
                    <xdr:colOff>152400</xdr:colOff>
                    <xdr:row>126</xdr:row>
                    <xdr:rowOff>19050</xdr:rowOff>
                  </from>
                  <to>
                    <xdr:col>15</xdr:col>
                    <xdr:colOff>114300</xdr:colOff>
                    <xdr:row>127</xdr:row>
                    <xdr:rowOff>152400</xdr:rowOff>
                  </to>
                </anchor>
              </controlPr>
            </control>
          </mc:Choice>
        </mc:AlternateContent>
        <mc:AlternateContent xmlns:mc="http://schemas.openxmlformats.org/markup-compatibility/2006">
          <mc:Choice Requires="x14">
            <control shapeId="37900" r:id="rId15" name="Check Box 12">
              <controlPr defaultSize="0" autoFill="0" autoLine="0" autoPict="0">
                <anchor moveWithCells="1">
                  <from>
                    <xdr:col>14</xdr:col>
                    <xdr:colOff>133350</xdr:colOff>
                    <xdr:row>133</xdr:row>
                    <xdr:rowOff>142875</xdr:rowOff>
                  </from>
                  <to>
                    <xdr:col>15</xdr:col>
                    <xdr:colOff>95250</xdr:colOff>
                    <xdr:row>135</xdr:row>
                    <xdr:rowOff>85725</xdr:rowOff>
                  </to>
                </anchor>
              </controlPr>
            </control>
          </mc:Choice>
        </mc:AlternateContent>
        <mc:AlternateContent xmlns:mc="http://schemas.openxmlformats.org/markup-compatibility/2006">
          <mc:Choice Requires="x14">
            <control shapeId="37901" r:id="rId16" name="Check Box 13">
              <controlPr defaultSize="0" autoFill="0" autoLine="0" autoPict="0">
                <anchor moveWithCells="1">
                  <from>
                    <xdr:col>20</xdr:col>
                    <xdr:colOff>152400</xdr:colOff>
                    <xdr:row>110</xdr:row>
                    <xdr:rowOff>114300</xdr:rowOff>
                  </from>
                  <to>
                    <xdr:col>21</xdr:col>
                    <xdr:colOff>114300</xdr:colOff>
                    <xdr:row>112</xdr:row>
                    <xdr:rowOff>57150</xdr:rowOff>
                  </to>
                </anchor>
              </controlPr>
            </control>
          </mc:Choice>
        </mc:AlternateContent>
        <mc:AlternateContent xmlns:mc="http://schemas.openxmlformats.org/markup-compatibility/2006">
          <mc:Choice Requires="x14">
            <control shapeId="37902" r:id="rId17" name="Check Box 14">
              <controlPr defaultSize="0" autoFill="0" autoLine="0" autoPict="0">
                <anchor moveWithCells="1">
                  <from>
                    <xdr:col>20</xdr:col>
                    <xdr:colOff>142875</xdr:colOff>
                    <xdr:row>117</xdr:row>
                    <xdr:rowOff>95250</xdr:rowOff>
                  </from>
                  <to>
                    <xdr:col>21</xdr:col>
                    <xdr:colOff>104775</xdr:colOff>
                    <xdr:row>119</xdr:row>
                    <xdr:rowOff>38100</xdr:rowOff>
                  </to>
                </anchor>
              </controlPr>
            </control>
          </mc:Choice>
        </mc:AlternateContent>
        <mc:AlternateContent xmlns:mc="http://schemas.openxmlformats.org/markup-compatibility/2006">
          <mc:Choice Requires="x14">
            <control shapeId="37903" r:id="rId18" name="Check Box 15">
              <controlPr defaultSize="0" autoFill="0" autoLine="0" autoPict="0">
                <anchor moveWithCells="1">
                  <from>
                    <xdr:col>20</xdr:col>
                    <xdr:colOff>152400</xdr:colOff>
                    <xdr:row>126</xdr:row>
                    <xdr:rowOff>19050</xdr:rowOff>
                  </from>
                  <to>
                    <xdr:col>21</xdr:col>
                    <xdr:colOff>114300</xdr:colOff>
                    <xdr:row>127</xdr:row>
                    <xdr:rowOff>152400</xdr:rowOff>
                  </to>
                </anchor>
              </controlPr>
            </control>
          </mc:Choice>
        </mc:AlternateContent>
        <mc:AlternateContent xmlns:mc="http://schemas.openxmlformats.org/markup-compatibility/2006">
          <mc:Choice Requires="x14">
            <control shapeId="37904" r:id="rId19" name="Check Box 16">
              <controlPr defaultSize="0" autoFill="0" autoLine="0" autoPict="0">
                <anchor moveWithCells="1">
                  <from>
                    <xdr:col>20</xdr:col>
                    <xdr:colOff>133350</xdr:colOff>
                    <xdr:row>133</xdr:row>
                    <xdr:rowOff>142875</xdr:rowOff>
                  </from>
                  <to>
                    <xdr:col>21</xdr:col>
                    <xdr:colOff>95250</xdr:colOff>
                    <xdr:row>135</xdr:row>
                    <xdr:rowOff>85725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5</vt:i4>
      </vt:variant>
    </vt:vector>
  </HeadingPairs>
  <TitlesOfParts>
    <vt:vector size="13" baseType="lpstr">
      <vt:lpstr>Наряд на РПО</vt:lpstr>
      <vt:lpstr>+ обязательно Допуск</vt:lpstr>
      <vt:lpstr>+ обязательно инструктаж</vt:lpstr>
      <vt:lpstr>ППРВ</vt:lpstr>
      <vt:lpstr>ПСЭР</vt:lpstr>
      <vt:lpstr>Приложение № 1</vt:lpstr>
      <vt:lpstr>ЛО ПСЭР</vt:lpstr>
      <vt:lpstr>Огневой</vt:lpstr>
      <vt:lpstr>'+ обязательно Допуск'!Область_печати</vt:lpstr>
      <vt:lpstr>'+ обязательно инструктаж'!Область_печати</vt:lpstr>
      <vt:lpstr>'Наряд на РПО'!Область_печати</vt:lpstr>
      <vt:lpstr>Огневой!Область_печати</vt:lpstr>
      <vt:lpstr>'Приложение № 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2026-10-21T04:17:52Z</dcterms:modified>
</cp:coreProperties>
</file>