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Ilyas\OneDrive\Desktop\"/>
    </mc:Choice>
  </mc:AlternateContent>
  <xr:revisionPtr revIDLastSave="0" documentId="13_ncr:1_{848E8C70-8214-4409-BF6A-5B080EA2B3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E4" i="1"/>
  <c r="E5" i="1"/>
  <c r="F29" i="1"/>
  <c r="F30" i="1"/>
  <c r="F31" i="1"/>
  <c r="F32" i="1"/>
  <c r="F33" i="1"/>
  <c r="F34" i="1"/>
  <c r="F35" i="1"/>
  <c r="F36" i="1"/>
  <c r="F28" i="1"/>
  <c r="N17" i="1"/>
  <c r="N18" i="1"/>
  <c r="N19" i="1"/>
  <c r="N20" i="1"/>
  <c r="N21" i="1"/>
  <c r="N22" i="1"/>
  <c r="N23" i="1"/>
  <c r="N24" i="1"/>
  <c r="N16" i="1"/>
  <c r="F17" i="1"/>
  <c r="F18" i="1"/>
  <c r="F19" i="1"/>
  <c r="F20" i="1"/>
  <c r="F21" i="1"/>
  <c r="F22" i="1"/>
  <c r="F23" i="1"/>
  <c r="F24" i="1"/>
  <c r="F16" i="1"/>
  <c r="N5" i="1"/>
  <c r="N6" i="1"/>
  <c r="N7" i="1"/>
  <c r="N8" i="1"/>
  <c r="N9" i="1"/>
  <c r="N10" i="1"/>
  <c r="N11" i="1"/>
  <c r="N12" i="1"/>
  <c r="N4" i="1"/>
  <c r="F5" i="1"/>
  <c r="F6" i="1"/>
  <c r="F7" i="1"/>
  <c r="F8" i="1"/>
  <c r="F9" i="1"/>
  <c r="F10" i="1"/>
  <c r="F11" i="1"/>
  <c r="F12" i="1"/>
  <c r="F4" i="1"/>
  <c r="C29" i="1"/>
  <c r="C30" i="1" s="1"/>
  <c r="C31" i="1" s="1"/>
  <c r="C32" i="1" s="1"/>
  <c r="C33" i="1" s="1"/>
  <c r="C34" i="1" s="1"/>
  <c r="C35" i="1" s="1"/>
  <c r="C36" i="1" s="1"/>
  <c r="B29" i="1"/>
  <c r="B30" i="1" s="1"/>
  <c r="B28" i="1"/>
  <c r="D28" i="1" s="1"/>
  <c r="K17" i="1"/>
  <c r="K18" i="1" s="1"/>
  <c r="K19" i="1" s="1"/>
  <c r="K20" i="1" s="1"/>
  <c r="K21" i="1" s="1"/>
  <c r="K22" i="1" s="1"/>
  <c r="K23" i="1" s="1"/>
  <c r="K24" i="1" s="1"/>
  <c r="J16" i="1"/>
  <c r="L16" i="1" s="1"/>
  <c r="C17" i="1"/>
  <c r="C18" i="1" s="1"/>
  <c r="C19" i="1" s="1"/>
  <c r="C20" i="1" s="1"/>
  <c r="C21" i="1" s="1"/>
  <c r="C22" i="1" s="1"/>
  <c r="C23" i="1" s="1"/>
  <c r="C24" i="1" s="1"/>
  <c r="B16" i="1"/>
  <c r="D16" i="1" s="1"/>
  <c r="K5" i="1"/>
  <c r="K6" i="1" s="1"/>
  <c r="K7" i="1" s="1"/>
  <c r="K8" i="1" s="1"/>
  <c r="K9" i="1" s="1"/>
  <c r="K10" i="1" s="1"/>
  <c r="K11" i="1" s="1"/>
  <c r="K12" i="1" s="1"/>
  <c r="J5" i="1"/>
  <c r="L5" i="1" s="1"/>
  <c r="J4" i="1"/>
  <c r="L4" i="1" s="1"/>
  <c r="C5" i="1"/>
  <c r="C6" i="1" s="1"/>
  <c r="C7" i="1" s="1"/>
  <c r="C8" i="1" s="1"/>
  <c r="C9" i="1" s="1"/>
  <c r="C10" i="1" s="1"/>
  <c r="C11" i="1" s="1"/>
  <c r="C12" i="1" s="1"/>
  <c r="B5" i="1"/>
  <c r="B6" i="1" s="1"/>
  <c r="B7" i="1" s="1"/>
  <c r="B8" i="1" s="1"/>
  <c r="B9" i="1" s="1"/>
  <c r="B10" i="1" s="1"/>
  <c r="B11" i="1" s="1"/>
  <c r="B12" i="1" s="1"/>
  <c r="B31" i="1" l="1"/>
  <c r="D30" i="1"/>
  <c r="D29" i="1"/>
  <c r="J17" i="1"/>
  <c r="L17" i="1" s="1"/>
  <c r="B17" i="1"/>
  <c r="D17" i="1" s="1"/>
  <c r="B18" i="1"/>
  <c r="J6" i="1"/>
  <c r="J18" i="1" l="1"/>
  <c r="D31" i="1"/>
  <c r="B32" i="1"/>
  <c r="J19" i="1"/>
  <c r="L18" i="1"/>
  <c r="B19" i="1"/>
  <c r="D18" i="1"/>
  <c r="J7" i="1"/>
  <c r="L6" i="1"/>
  <c r="D32" i="1" l="1"/>
  <c r="B33" i="1"/>
  <c r="J20" i="1"/>
  <c r="L19" i="1"/>
  <c r="B20" i="1"/>
  <c r="D19" i="1"/>
  <c r="J8" i="1"/>
  <c r="L7" i="1"/>
  <c r="B34" i="1" l="1"/>
  <c r="D33" i="1"/>
  <c r="J21" i="1"/>
  <c r="L20" i="1"/>
  <c r="D20" i="1"/>
  <c r="B21" i="1"/>
  <c r="L8" i="1"/>
  <c r="J9" i="1"/>
  <c r="B35" i="1" l="1"/>
  <c r="D34" i="1"/>
  <c r="J22" i="1"/>
  <c r="L21" i="1"/>
  <c r="B22" i="1"/>
  <c r="D21" i="1"/>
  <c r="J10" i="1"/>
  <c r="L9" i="1"/>
  <c r="I3" i="1"/>
  <c r="A16" i="1" s="1"/>
  <c r="D4" i="1"/>
  <c r="B36" i="1" l="1"/>
  <c r="D36" i="1" s="1"/>
  <c r="D35" i="1"/>
  <c r="J23" i="1"/>
  <c r="L22" i="1"/>
  <c r="B23" i="1"/>
  <c r="D22" i="1"/>
  <c r="J11" i="1"/>
  <c r="L10" i="1"/>
  <c r="D6" i="1"/>
  <c r="D5" i="1"/>
  <c r="J24" i="1" l="1"/>
  <c r="L24" i="1" s="1"/>
  <c r="L23" i="1"/>
  <c r="D23" i="1"/>
  <c r="B24" i="1"/>
  <c r="D24" i="1" s="1"/>
  <c r="J12" i="1"/>
  <c r="L12" i="1" s="1"/>
  <c r="L11" i="1"/>
  <c r="D8" i="1"/>
  <c r="D7" i="1"/>
  <c r="D9" i="1" l="1"/>
  <c r="D10" i="1" l="1"/>
  <c r="D11" i="1" l="1"/>
  <c r="D12" i="1" l="1"/>
</calcChain>
</file>

<file path=xl/sharedStrings.xml><?xml version="1.0" encoding="utf-8"?>
<sst xmlns="http://schemas.openxmlformats.org/spreadsheetml/2006/main" count="32" uniqueCount="10">
  <si>
    <t>x1</t>
  </si>
  <si>
    <t>x2</t>
  </si>
  <si>
    <t>x3</t>
  </si>
  <si>
    <t>Te</t>
  </si>
  <si>
    <t>2 = Propane</t>
  </si>
  <si>
    <t>3 = Propylene</t>
  </si>
  <si>
    <t>1 = Isobutan</t>
  </si>
  <si>
    <t xml:space="preserve">in bar </t>
  </si>
  <si>
    <t>Tevap</t>
  </si>
  <si>
    <t>pevap /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</si>
</sst>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347660271747793E-2"/>
          <c:y val="0.17692182705214218"/>
          <c:w val="0.90286351706036749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Siedekurve 0.5/0.4/0.1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1FB-4AA1-BE18-E78C507E8ADE}"/>
              </c:ext>
            </c:extLst>
          </c:dPt>
          <c:xVal>
            <c:numLit>
              <c:formatCode>General</c:formatCode>
              <c:ptCount val="5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</c:numLit>
          </c:xVal>
          <c:yVal>
            <c:numRef>
              <c:f>(Tabelle1!$F$4,Tabelle1!$N$4,Tabelle1!$F$16,Tabelle1!$N$16,Tabelle1!$F$28)</c:f>
              <c:numCache>
                <c:formatCode>General</c:formatCode>
                <c:ptCount val="5"/>
                <c:pt idx="0">
                  <c:v>3.2153869501872001</c:v>
                </c:pt>
                <c:pt idx="1">
                  <c:v>3.7486534065399804</c:v>
                </c:pt>
                <c:pt idx="2">
                  <c:v>4.3451530188194596</c:v>
                </c:pt>
                <c:pt idx="3">
                  <c:v>5.0092586800121595</c:v>
                </c:pt>
                <c:pt idx="4">
                  <c:v>5.7454191097221896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664-4B80-90DB-A2A0E596AA6A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5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</c:numLit>
          </c:xVal>
          <c:yVal>
            <c:numRef>
              <c:f>(Tabelle1!$F$12,Tabelle1!$N$12,Tabelle1!$F$24,Tabelle1!$N$24,Tabelle1!$F$36)</c:f>
              <c:numCache>
                <c:formatCode>General</c:formatCode>
                <c:ptCount val="5"/>
                <c:pt idx="0">
                  <c:v>1.92082760444183</c:v>
                </c:pt>
                <c:pt idx="1">
                  <c:v>2.2668281391170102</c:v>
                </c:pt>
                <c:pt idx="2">
                  <c:v>2.6582948251432303</c:v>
                </c:pt>
                <c:pt idx="3">
                  <c:v>3.0988846823901501</c:v>
                </c:pt>
                <c:pt idx="4">
                  <c:v>3.5923387190696299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664-4B80-90DB-A2A0E596A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869584"/>
        <c:axId val="1351869104"/>
      </c:scatterChart>
      <c:valAx>
        <c:axId val="135186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/</a:t>
                </a:r>
                <a:r>
                  <a:rPr lang="de-DE" baseline="0"/>
                  <a:t> K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869104"/>
        <c:crosses val="autoZero"/>
        <c:crossBetween val="midCat"/>
      </c:valAx>
      <c:valAx>
        <c:axId val="135186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Druck / bar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86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707776859384302"/>
          <c:y val="0.65979089843066296"/>
          <c:w val="0.27882194283725587"/>
          <c:h val="0.128023636529812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1543049</xdr:colOff>
      <xdr:row>5</xdr:row>
      <xdr:rowOff>157162</xdr:rowOff>
    </xdr:from>
    <xdr:to>
      <xdr:col>13</xdr:col>
      <xdr:colOff>400050</xdr:colOff>
      <xdr:row>28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E04F0D2-DD6B-CC66-20B8-B29B0B8B6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workbookViewId="0">
      <selection activeCell="E27" sqref="E27"/>
    </sheetView>
  </sheetViews>
  <sheetFormatPr baseColWidth="10" defaultRowHeight="15" x14ac:dyDescent="0.25"/>
  <cols>
    <col min="1" max="1" width="13.5703125" customWidth="1"/>
    <col min="3" max="3" width="15" customWidth="1"/>
    <col min="5" max="5" width="32.42578125" customWidth="1"/>
    <col min="6" max="6" width="28" customWidth="1"/>
    <col min="11" max="11" width="23.85546875" customWidth="1"/>
    <col min="12" max="12" width="23.28515625" customWidth="1"/>
    <col min="13" max="13" width="24.85546875" customWidth="1"/>
    <col min="14" max="14" width="17.5703125" customWidth="1"/>
  </cols>
  <sheetData>
    <row r="1" spans="1:14" x14ac:dyDescent="0.25">
      <c r="A1" t="s">
        <v>6</v>
      </c>
      <c r="B1" t="s">
        <v>4</v>
      </c>
      <c r="C1" t="s">
        <v>5</v>
      </c>
    </row>
    <row r="3" spans="1:14" x14ac:dyDescent="0.25">
      <c r="A3" t="s">
        <v>8</v>
      </c>
      <c r="B3" t="s">
        <v>0</v>
      </c>
      <c r="C3" t="s">
        <v>1</v>
      </c>
      <c r="D3" t="s">
        <v>2</v>
      </c>
      <c r="E3" t="s">
        <v>9</v>
      </c>
      <c r="F3" t="s">
        <v>7</v>
      </c>
      <c r="I3">
        <f>A4+5</f>
        <v>5</v>
      </c>
      <c r="J3" t="s">
        <v>0</v>
      </c>
      <c r="K3" t="s">
        <v>1</v>
      </c>
      <c r="L3" t="s">
        <v>2</v>
      </c>
      <c r="M3" t="s">
        <v>9</v>
      </c>
      <c r="N3" t="s">
        <v>7</v>
      </c>
    </row>
    <row r="4" spans="1:14" ht="15.75" customHeight="1" x14ac:dyDescent="0.25">
      <c r="A4">
        <v>0</v>
      </c>
      <c r="B4">
        <f>0.5</f>
        <v>0.5</v>
      </c>
      <c r="C4">
        <v>0.4</v>
      </c>
      <c r="D4">
        <f>1-B4-C4</f>
        <v>9.9999999999999978E-2</v>
      </c>
      <c r="E4" s="1">
        <f>321538.69501872</f>
        <v>321538.69501872</v>
      </c>
      <c r="F4">
        <f>E4/100000</f>
        <v>3.2153869501872001</v>
      </c>
      <c r="J4">
        <f>0.5</f>
        <v>0.5</v>
      </c>
      <c r="K4">
        <v>0.4</v>
      </c>
      <c r="L4">
        <f>1-J4-K4</f>
        <v>9.9999999999999978E-2</v>
      </c>
      <c r="M4" s="1">
        <v>374865.34065399802</v>
      </c>
      <c r="N4">
        <f>M4/100000</f>
        <v>3.7486534065399804</v>
      </c>
    </row>
    <row r="5" spans="1:14" x14ac:dyDescent="0.25">
      <c r="B5">
        <f>B4+0.05</f>
        <v>0.55000000000000004</v>
      </c>
      <c r="C5">
        <f>C4-0.04</f>
        <v>0.36000000000000004</v>
      </c>
      <c r="D5">
        <f t="shared" ref="D5:D12" si="0">1-B5-C5</f>
        <v>8.9999999999999913E-2</v>
      </c>
      <c r="E5" s="1">
        <f>305518.272769834</f>
        <v>305518.27276983397</v>
      </c>
      <c r="F5">
        <f t="shared" ref="F5:F12" si="1">E5/100000</f>
        <v>3.0551827276983397</v>
      </c>
      <c r="J5">
        <f>J4+0.05</f>
        <v>0.55000000000000004</v>
      </c>
      <c r="K5">
        <f>K4-0.04</f>
        <v>0.36000000000000004</v>
      </c>
      <c r="L5">
        <f t="shared" ref="L5:L12" si="2">1-J5-K5</f>
        <v>8.9999999999999913E-2</v>
      </c>
      <c r="M5" s="1">
        <v>356476.23278280499</v>
      </c>
      <c r="N5">
        <f t="shared" ref="N5:N12" si="3">M5/100000</f>
        <v>3.56476232782805</v>
      </c>
    </row>
    <row r="6" spans="1:14" x14ac:dyDescent="0.25">
      <c r="B6">
        <f t="shared" ref="B6:B12" si="4">B5+0.05</f>
        <v>0.60000000000000009</v>
      </c>
      <c r="C6">
        <f t="shared" ref="C6:C12" si="5">C5-0.04</f>
        <v>0.32000000000000006</v>
      </c>
      <c r="D6">
        <f t="shared" si="0"/>
        <v>7.9999999999999849E-2</v>
      </c>
      <c r="E6" s="1">
        <v>289589.457828807</v>
      </c>
      <c r="F6">
        <f t="shared" si="1"/>
        <v>2.8958945782880701</v>
      </c>
      <c r="J6">
        <f t="shared" ref="J6:J12" si="6">J5+0.05</f>
        <v>0.60000000000000009</v>
      </c>
      <c r="K6">
        <f t="shared" ref="K6:K12" si="7">K5-0.04</f>
        <v>0.32000000000000006</v>
      </c>
      <c r="L6">
        <f t="shared" si="2"/>
        <v>7.9999999999999849E-2</v>
      </c>
      <c r="M6" s="1">
        <v>338202.08100851602</v>
      </c>
      <c r="N6">
        <f t="shared" si="3"/>
        <v>3.3820208100851601</v>
      </c>
    </row>
    <row r="7" spans="1:14" x14ac:dyDescent="0.25">
      <c r="B7">
        <f t="shared" si="4"/>
        <v>0.65000000000000013</v>
      </c>
      <c r="C7">
        <f t="shared" si="5"/>
        <v>0.28000000000000008</v>
      </c>
      <c r="D7">
        <f t="shared" si="0"/>
        <v>6.9999999999999785E-2</v>
      </c>
      <c r="E7" s="1">
        <v>273687.00316703302</v>
      </c>
      <c r="F7">
        <f t="shared" si="1"/>
        <v>2.7368700316703301</v>
      </c>
      <c r="J7">
        <f t="shared" si="6"/>
        <v>0.65000000000000013</v>
      </c>
      <c r="K7">
        <f t="shared" si="7"/>
        <v>0.28000000000000008</v>
      </c>
      <c r="L7">
        <f t="shared" si="2"/>
        <v>6.9999999999999785E-2</v>
      </c>
      <c r="M7" s="1">
        <v>319969.93633528502</v>
      </c>
      <c r="N7">
        <f t="shared" si="3"/>
        <v>3.1996993633528503</v>
      </c>
    </row>
    <row r="8" spans="1:14" x14ac:dyDescent="0.25">
      <c r="B8">
        <f t="shared" si="4"/>
        <v>0.70000000000000018</v>
      </c>
      <c r="C8">
        <f t="shared" si="5"/>
        <v>0.24000000000000007</v>
      </c>
      <c r="D8">
        <f t="shared" si="0"/>
        <v>5.9999999999999748E-2</v>
      </c>
      <c r="E8" s="1">
        <v>257743.40324476399</v>
      </c>
      <c r="F8">
        <f t="shared" si="1"/>
        <v>2.5774340324476399</v>
      </c>
      <c r="J8">
        <f t="shared" si="6"/>
        <v>0.70000000000000018</v>
      </c>
      <c r="K8">
        <f t="shared" si="7"/>
        <v>0.24000000000000007</v>
      </c>
      <c r="L8">
        <f t="shared" si="2"/>
        <v>5.9999999999999748E-2</v>
      </c>
      <c r="M8" s="1">
        <v>301704.65205282898</v>
      </c>
      <c r="N8">
        <f t="shared" si="3"/>
        <v>3.0170465205282899</v>
      </c>
    </row>
    <row r="9" spans="1:14" x14ac:dyDescent="0.25">
      <c r="B9">
        <f t="shared" si="4"/>
        <v>0.75000000000000022</v>
      </c>
      <c r="C9">
        <f t="shared" si="5"/>
        <v>0.20000000000000007</v>
      </c>
      <c r="D9">
        <f t="shared" si="0"/>
        <v>4.9999999999999711E-2</v>
      </c>
      <c r="E9" s="1">
        <v>241687.60703086501</v>
      </c>
      <c r="F9">
        <f t="shared" si="1"/>
        <v>2.4168760703086503</v>
      </c>
      <c r="J9">
        <f t="shared" si="6"/>
        <v>0.75000000000000022</v>
      </c>
      <c r="K9">
        <f t="shared" si="7"/>
        <v>0.20000000000000007</v>
      </c>
      <c r="L9">
        <f t="shared" si="2"/>
        <v>4.9999999999999711E-2</v>
      </c>
      <c r="M9" s="1">
        <v>283327.94157988601</v>
      </c>
      <c r="N9">
        <f t="shared" si="3"/>
        <v>2.8332794157988603</v>
      </c>
    </row>
    <row r="10" spans="1:14" x14ac:dyDescent="0.25">
      <c r="B10">
        <f t="shared" si="4"/>
        <v>0.80000000000000027</v>
      </c>
      <c r="C10">
        <f t="shared" si="5"/>
        <v>0.16000000000000006</v>
      </c>
      <c r="D10">
        <f t="shared" si="0"/>
        <v>3.9999999999999675E-2</v>
      </c>
      <c r="E10" s="1">
        <v>225446.38583535099</v>
      </c>
      <c r="F10">
        <f t="shared" si="1"/>
        <v>2.2544638583535099</v>
      </c>
      <c r="J10">
        <f t="shared" si="6"/>
        <v>0.80000000000000027</v>
      </c>
      <c r="K10">
        <f t="shared" si="7"/>
        <v>0.16000000000000006</v>
      </c>
      <c r="L10">
        <f t="shared" si="2"/>
        <v>3.9999999999999675E-2</v>
      </c>
      <c r="M10" s="1">
        <v>264757.55982553097</v>
      </c>
      <c r="N10">
        <f t="shared" si="3"/>
        <v>2.6475755982553095</v>
      </c>
    </row>
    <row r="11" spans="1:14" x14ac:dyDescent="0.25">
      <c r="B11">
        <f t="shared" si="4"/>
        <v>0.85000000000000031</v>
      </c>
      <c r="C11">
        <f t="shared" si="5"/>
        <v>0.12000000000000005</v>
      </c>
      <c r="D11">
        <f t="shared" si="0"/>
        <v>2.9999999999999638E-2</v>
      </c>
      <c r="E11" s="1">
        <v>208939.37922590901</v>
      </c>
      <c r="F11">
        <f t="shared" si="1"/>
        <v>2.0893937922590902</v>
      </c>
      <c r="J11">
        <f t="shared" si="6"/>
        <v>0.85000000000000031</v>
      </c>
      <c r="K11">
        <f t="shared" si="7"/>
        <v>0.12000000000000005</v>
      </c>
      <c r="L11">
        <f t="shared" si="2"/>
        <v>2.9999999999999638E-2</v>
      </c>
      <c r="M11" s="1">
        <v>245906.58348390201</v>
      </c>
      <c r="N11">
        <f t="shared" si="3"/>
        <v>2.45906583483902</v>
      </c>
    </row>
    <row r="12" spans="1:14" x14ac:dyDescent="0.25">
      <c r="B12">
        <f t="shared" si="4"/>
        <v>0.90000000000000036</v>
      </c>
      <c r="C12">
        <f t="shared" si="5"/>
        <v>8.0000000000000043E-2</v>
      </c>
      <c r="D12">
        <f t="shared" si="0"/>
        <v>1.9999999999999601E-2</v>
      </c>
      <c r="E12" s="1">
        <v>192082.76044418299</v>
      </c>
      <c r="F12">
        <f t="shared" si="1"/>
        <v>1.92082760444183</v>
      </c>
      <c r="J12">
        <f t="shared" si="6"/>
        <v>0.90000000000000036</v>
      </c>
      <c r="K12">
        <f t="shared" si="7"/>
        <v>8.0000000000000043E-2</v>
      </c>
      <c r="L12">
        <f t="shared" si="2"/>
        <v>1.9999999999999601E-2</v>
      </c>
      <c r="M12" s="1">
        <v>226682.813911701</v>
      </c>
      <c r="N12">
        <f t="shared" si="3"/>
        <v>2.2668281391170102</v>
      </c>
    </row>
    <row r="15" spans="1:14" x14ac:dyDescent="0.25">
      <c r="A15" t="s">
        <v>3</v>
      </c>
      <c r="B15" t="s">
        <v>0</v>
      </c>
      <c r="C15" t="s">
        <v>1</v>
      </c>
      <c r="D15" t="s">
        <v>2</v>
      </c>
      <c r="E15" t="s">
        <v>9</v>
      </c>
      <c r="F15" t="s">
        <v>7</v>
      </c>
      <c r="I15" t="s">
        <v>3</v>
      </c>
      <c r="J15" t="s">
        <v>0</v>
      </c>
      <c r="K15" t="s">
        <v>1</v>
      </c>
      <c r="L15" t="s">
        <v>2</v>
      </c>
      <c r="M15" t="s">
        <v>9</v>
      </c>
      <c r="N15" t="s">
        <v>7</v>
      </c>
    </row>
    <row r="16" spans="1:14" x14ac:dyDescent="0.25">
      <c r="A16">
        <f>I3+5</f>
        <v>10</v>
      </c>
      <c r="B16">
        <f>0.5</f>
        <v>0.5</v>
      </c>
      <c r="C16">
        <v>0.4</v>
      </c>
      <c r="D16">
        <f>1-B16-C16</f>
        <v>9.9999999999999978E-2</v>
      </c>
      <c r="E16" s="1">
        <v>434515.30188194598</v>
      </c>
      <c r="F16">
        <f>E16/100000</f>
        <v>4.3451530188194596</v>
      </c>
      <c r="I16">
        <v>15</v>
      </c>
      <c r="J16">
        <f>0.5</f>
        <v>0.5</v>
      </c>
      <c r="K16">
        <v>0.4</v>
      </c>
      <c r="L16">
        <f>1-J16-K16</f>
        <v>9.9999999999999978E-2</v>
      </c>
      <c r="M16" s="1">
        <v>500925.86800121597</v>
      </c>
      <c r="N16">
        <f>M16/100000</f>
        <v>5.0092586800121595</v>
      </c>
    </row>
    <row r="17" spans="1:14" x14ac:dyDescent="0.25">
      <c r="B17">
        <f>B16+0.05</f>
        <v>0.55000000000000004</v>
      </c>
      <c r="C17">
        <f>C16-0.04</f>
        <v>0.36000000000000004</v>
      </c>
      <c r="D17">
        <f t="shared" ref="D17:D24" si="8">1-B17-C17</f>
        <v>8.9999999999999913E-2</v>
      </c>
      <c r="E17" s="1">
        <v>413521.99805233098</v>
      </c>
      <c r="F17">
        <f t="shared" ref="F17:F24" si="9">E17/100000</f>
        <v>4.1352199805233099</v>
      </c>
      <c r="J17">
        <f>J16+0.05</f>
        <v>0.55000000000000004</v>
      </c>
      <c r="K17">
        <f>K16-0.04</f>
        <v>0.36000000000000004</v>
      </c>
      <c r="L17">
        <f t="shared" ref="L17:L24" si="10">1-J17-K17</f>
        <v>8.9999999999999913E-2</v>
      </c>
      <c r="M17" s="1">
        <v>477082.13981802802</v>
      </c>
      <c r="N17">
        <f t="shared" ref="N17:N24" si="11">M17/100000</f>
        <v>4.7708213981802805</v>
      </c>
    </row>
    <row r="18" spans="1:14" x14ac:dyDescent="0.25">
      <c r="B18">
        <f t="shared" ref="B18:B24" si="12">B17+0.05</f>
        <v>0.60000000000000009</v>
      </c>
      <c r="C18">
        <f t="shared" ref="C18:C24" si="13">C17-0.04</f>
        <v>0.32000000000000006</v>
      </c>
      <c r="D18">
        <f t="shared" si="8"/>
        <v>7.9999999999999849E-2</v>
      </c>
      <c r="E18" s="1">
        <v>392671.97832706099</v>
      </c>
      <c r="F18">
        <f t="shared" si="9"/>
        <v>3.92671978327061</v>
      </c>
      <c r="J18">
        <f t="shared" ref="J18:J24" si="14">J17+0.05</f>
        <v>0.60000000000000009</v>
      </c>
      <c r="K18">
        <f t="shared" ref="K18:K24" si="15">K17-0.04</f>
        <v>0.32000000000000006</v>
      </c>
      <c r="L18">
        <f t="shared" si="10"/>
        <v>7.9999999999999849E-2</v>
      </c>
      <c r="M18" s="1">
        <v>453414.97387523798</v>
      </c>
      <c r="N18">
        <f t="shared" si="11"/>
        <v>4.5341497387523795</v>
      </c>
    </row>
    <row r="19" spans="1:14" x14ac:dyDescent="0.25">
      <c r="B19">
        <f t="shared" si="12"/>
        <v>0.65000000000000013</v>
      </c>
      <c r="C19">
        <f t="shared" si="13"/>
        <v>0.28000000000000008</v>
      </c>
      <c r="D19">
        <f t="shared" si="8"/>
        <v>6.9999999999999785E-2</v>
      </c>
      <c r="E19" s="1">
        <v>371883.77641838399</v>
      </c>
      <c r="F19">
        <f t="shared" si="9"/>
        <v>3.7188377641838399</v>
      </c>
      <c r="J19">
        <f t="shared" si="14"/>
        <v>0.65000000000000013</v>
      </c>
      <c r="K19">
        <f t="shared" si="15"/>
        <v>0.28000000000000008</v>
      </c>
      <c r="L19">
        <f t="shared" si="10"/>
        <v>6.9999999999999785E-2</v>
      </c>
      <c r="M19" s="1">
        <v>429834.30475826998</v>
      </c>
      <c r="N19">
        <f t="shared" si="11"/>
        <v>4.2983430475826996</v>
      </c>
    </row>
    <row r="20" spans="1:14" x14ac:dyDescent="0.25">
      <c r="B20">
        <f t="shared" si="12"/>
        <v>0.70000000000000018</v>
      </c>
      <c r="C20">
        <f t="shared" si="13"/>
        <v>0.24000000000000007</v>
      </c>
      <c r="D20">
        <f t="shared" si="8"/>
        <v>5.9999999999999748E-2</v>
      </c>
      <c r="E20" s="1">
        <v>351074.113074833</v>
      </c>
      <c r="F20">
        <f t="shared" si="9"/>
        <v>3.5107411307483298</v>
      </c>
      <c r="J20">
        <f t="shared" si="14"/>
        <v>0.70000000000000018</v>
      </c>
      <c r="K20">
        <f t="shared" si="15"/>
        <v>0.24000000000000007</v>
      </c>
      <c r="L20">
        <f t="shared" si="10"/>
        <v>5.9999999999999748E-2</v>
      </c>
      <c r="M20" s="1">
        <v>406248.21124331898</v>
      </c>
      <c r="N20">
        <f t="shared" si="11"/>
        <v>4.06248211243319</v>
      </c>
    </row>
    <row r="21" spans="1:14" x14ac:dyDescent="0.25">
      <c r="B21">
        <f t="shared" si="12"/>
        <v>0.75000000000000022</v>
      </c>
      <c r="C21">
        <f t="shared" si="13"/>
        <v>0.20000000000000007</v>
      </c>
      <c r="D21">
        <f t="shared" si="8"/>
        <v>4.9999999999999711E-2</v>
      </c>
      <c r="E21" s="1">
        <v>330156.61353033199</v>
      </c>
      <c r="F21">
        <f t="shared" si="9"/>
        <v>3.3015661353033199</v>
      </c>
      <c r="J21">
        <f t="shared" si="14"/>
        <v>0.75000000000000022</v>
      </c>
      <c r="K21">
        <f t="shared" si="15"/>
        <v>0.20000000000000007</v>
      </c>
      <c r="L21">
        <f t="shared" si="10"/>
        <v>4.9999999999999711E-2</v>
      </c>
      <c r="M21" s="1">
        <v>382561.79244627</v>
      </c>
      <c r="N21">
        <f t="shared" si="11"/>
        <v>3.8256179244627</v>
      </c>
    </row>
    <row r="22" spans="1:14" x14ac:dyDescent="0.25">
      <c r="B22">
        <f t="shared" si="12"/>
        <v>0.80000000000000027</v>
      </c>
      <c r="C22">
        <f t="shared" si="13"/>
        <v>0.16000000000000006</v>
      </c>
      <c r="D22">
        <f t="shared" si="8"/>
        <v>3.9999999999999675E-2</v>
      </c>
      <c r="E22" s="1">
        <v>309040.98920967698</v>
      </c>
      <c r="F22">
        <f t="shared" si="9"/>
        <v>3.09040989209677</v>
      </c>
      <c r="J22">
        <f t="shared" si="14"/>
        <v>0.80000000000000027</v>
      </c>
      <c r="K22">
        <f t="shared" si="15"/>
        <v>0.16000000000000006</v>
      </c>
      <c r="L22">
        <f t="shared" si="10"/>
        <v>3.9999999999999675E-2</v>
      </c>
      <c r="M22" s="1">
        <v>358676.23301161302</v>
      </c>
      <c r="N22">
        <f t="shared" si="11"/>
        <v>3.5867623301161302</v>
      </c>
    </row>
    <row r="23" spans="1:14" x14ac:dyDescent="0.25">
      <c r="B23">
        <f t="shared" si="12"/>
        <v>0.85000000000000031</v>
      </c>
      <c r="C23">
        <f t="shared" si="13"/>
        <v>0.12000000000000005</v>
      </c>
      <c r="D23">
        <f t="shared" si="8"/>
        <v>2.9999999999999638E-2</v>
      </c>
      <c r="E23" s="1">
        <v>287632.04970157403</v>
      </c>
      <c r="F23">
        <f t="shared" si="9"/>
        <v>2.8763204970157403</v>
      </c>
      <c r="J23">
        <f t="shared" si="14"/>
        <v>0.85000000000000031</v>
      </c>
      <c r="K23">
        <f t="shared" si="15"/>
        <v>0.12000000000000005</v>
      </c>
      <c r="L23">
        <f t="shared" si="10"/>
        <v>2.9999999999999638E-2</v>
      </c>
      <c r="M23" s="1">
        <v>334488.10575442802</v>
      </c>
      <c r="N23">
        <f t="shared" si="11"/>
        <v>3.34488105754428</v>
      </c>
    </row>
    <row r="24" spans="1:14" x14ac:dyDescent="0.25">
      <c r="B24">
        <f t="shared" si="12"/>
        <v>0.90000000000000036</v>
      </c>
      <c r="C24">
        <f t="shared" si="13"/>
        <v>8.0000000000000043E-2</v>
      </c>
      <c r="D24">
        <f t="shared" si="8"/>
        <v>1.9999999999999601E-2</v>
      </c>
      <c r="E24" s="1">
        <v>265829.48251432303</v>
      </c>
      <c r="F24">
        <f t="shared" si="9"/>
        <v>2.6582948251432303</v>
      </c>
      <c r="J24">
        <f t="shared" si="14"/>
        <v>0.90000000000000036</v>
      </c>
      <c r="K24">
        <f t="shared" si="15"/>
        <v>8.0000000000000043E-2</v>
      </c>
      <c r="L24">
        <f t="shared" si="10"/>
        <v>1.9999999999999601E-2</v>
      </c>
      <c r="M24" s="1">
        <v>309888.46823901503</v>
      </c>
      <c r="N24">
        <f t="shared" si="11"/>
        <v>3.0988846823901501</v>
      </c>
    </row>
    <row r="27" spans="1:14" x14ac:dyDescent="0.25">
      <c r="A27" t="s">
        <v>3</v>
      </c>
      <c r="B27" t="s">
        <v>0</v>
      </c>
      <c r="C27" t="s">
        <v>1</v>
      </c>
      <c r="D27" t="s">
        <v>2</v>
      </c>
      <c r="E27" t="s">
        <v>9</v>
      </c>
      <c r="F27" t="s">
        <v>7</v>
      </c>
    </row>
    <row r="28" spans="1:14" x14ac:dyDescent="0.25">
      <c r="A28">
        <v>20</v>
      </c>
      <c r="B28">
        <f>0.5</f>
        <v>0.5</v>
      </c>
      <c r="C28">
        <v>0.4</v>
      </c>
      <c r="D28">
        <f>1-B28-C28</f>
        <v>9.9999999999999978E-2</v>
      </c>
      <c r="E28" s="1">
        <v>574541.91097221896</v>
      </c>
      <c r="F28">
        <f>E28/100000</f>
        <v>5.7454191097221896</v>
      </c>
    </row>
    <row r="29" spans="1:14" x14ac:dyDescent="0.25">
      <c r="B29">
        <f>B28+0.05</f>
        <v>0.55000000000000004</v>
      </c>
      <c r="C29">
        <f>C28-0.04</f>
        <v>0.36000000000000004</v>
      </c>
      <c r="D29">
        <f t="shared" ref="D29:D36" si="16">1-B29-C29</f>
        <v>8.9999999999999913E-2</v>
      </c>
      <c r="E29" s="1">
        <v>547588.81599355605</v>
      </c>
      <c r="F29">
        <f t="shared" ref="F29:F36" si="17">E29/100000</f>
        <v>5.4758881599355602</v>
      </c>
    </row>
    <row r="30" spans="1:14" x14ac:dyDescent="0.25">
      <c r="B30">
        <f t="shared" ref="B30:B36" si="18">B29+0.05</f>
        <v>0.60000000000000009</v>
      </c>
      <c r="C30">
        <f t="shared" ref="C30:C36" si="19">C29-0.04</f>
        <v>0.32000000000000006</v>
      </c>
      <c r="D30">
        <f t="shared" si="16"/>
        <v>7.9999999999999849E-2</v>
      </c>
      <c r="E30" s="1">
        <v>520852.74602674902</v>
      </c>
      <c r="F30">
        <f t="shared" si="17"/>
        <v>5.20852746026749</v>
      </c>
    </row>
    <row r="31" spans="1:14" x14ac:dyDescent="0.25">
      <c r="B31">
        <f t="shared" si="18"/>
        <v>0.65000000000000013</v>
      </c>
      <c r="C31">
        <f t="shared" si="19"/>
        <v>0.28000000000000008</v>
      </c>
      <c r="D31">
        <f t="shared" si="16"/>
        <v>6.9999999999999785E-2</v>
      </c>
      <c r="E31" s="1">
        <v>494233.46382007602</v>
      </c>
      <c r="F31">
        <f t="shared" si="17"/>
        <v>4.9423346382007605</v>
      </c>
    </row>
    <row r="32" spans="1:14" x14ac:dyDescent="0.25">
      <c r="B32">
        <f t="shared" si="18"/>
        <v>0.70000000000000018</v>
      </c>
      <c r="C32">
        <f t="shared" si="19"/>
        <v>0.24000000000000007</v>
      </c>
      <c r="D32">
        <f t="shared" si="16"/>
        <v>5.9999999999999748E-2</v>
      </c>
      <c r="E32" s="1">
        <v>467629.87478221097</v>
      </c>
      <c r="F32">
        <f t="shared" si="17"/>
        <v>4.6762987478221101</v>
      </c>
    </row>
    <row r="33" spans="2:6" x14ac:dyDescent="0.25">
      <c r="B33">
        <f t="shared" si="18"/>
        <v>0.75000000000000022</v>
      </c>
      <c r="C33">
        <f t="shared" si="19"/>
        <v>0.20000000000000007</v>
      </c>
      <c r="D33">
        <f t="shared" si="16"/>
        <v>4.9999999999999711E-2</v>
      </c>
      <c r="E33" s="1">
        <v>440938.10506655299</v>
      </c>
      <c r="F33">
        <f t="shared" si="17"/>
        <v>4.4093810506655302</v>
      </c>
    </row>
    <row r="34" spans="2:6" x14ac:dyDescent="0.25">
      <c r="B34">
        <f t="shared" si="18"/>
        <v>0.80000000000000027</v>
      </c>
      <c r="C34">
        <f t="shared" si="19"/>
        <v>0.16000000000000006</v>
      </c>
      <c r="D34">
        <f t="shared" si="16"/>
        <v>3.9999999999999675E-2</v>
      </c>
      <c r="E34" s="1">
        <v>414050.50507249101</v>
      </c>
      <c r="F34">
        <f t="shared" si="17"/>
        <v>4.1405050507249097</v>
      </c>
    </row>
    <row r="35" spans="2:6" x14ac:dyDescent="0.25">
      <c r="B35">
        <f t="shared" si="18"/>
        <v>0.85000000000000031</v>
      </c>
      <c r="C35">
        <f t="shared" si="19"/>
        <v>0.12000000000000005</v>
      </c>
      <c r="D35">
        <f t="shared" si="16"/>
        <v>2.9999999999999638E-2</v>
      </c>
      <c r="E35" s="1">
        <v>386854.97202141199</v>
      </c>
      <c r="F35">
        <f t="shared" si="17"/>
        <v>3.8685497202141197</v>
      </c>
    </row>
    <row r="36" spans="2:6" x14ac:dyDescent="0.25">
      <c r="B36">
        <f t="shared" si="18"/>
        <v>0.90000000000000036</v>
      </c>
      <c r="C36">
        <f t="shared" si="19"/>
        <v>8.0000000000000043E-2</v>
      </c>
      <c r="D36">
        <f t="shared" si="16"/>
        <v>1.9999999999999601E-2</v>
      </c>
      <c r="E36" s="1">
        <v>359233.871906963</v>
      </c>
      <c r="F36">
        <f t="shared" si="17"/>
        <v>3.5923387190696299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Ilias Adakoy</dc:creator>
  <cp:lastModifiedBy>Ilyas Adaköy</cp:lastModifiedBy>
  <dcterms:created xsi:type="dcterms:W3CDTF">2023-07-18T09:22:32Z</dcterms:created>
  <dcterms:modified xsi:type="dcterms:W3CDTF">2023-07-20T15:30:06Z</dcterms:modified>
</cp:coreProperties>
</file>