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\"/>
    </mc:Choice>
  </mc:AlternateContent>
  <xr:revisionPtr revIDLastSave="0" documentId="13_ncr:1_{246D79BF-F3DF-410E-ACE7-FBFD103B3822}" xr6:coauthVersionLast="47" xr6:coauthVersionMax="47" xr10:uidLastSave="{00000000-0000-0000-0000-000000000000}"/>
  <bookViews>
    <workbookView xWindow="-120" yWindow="-120" windowWidth="20730" windowHeight="11160" activeTab="2" xr2:uid="{63341C3F-1000-4074-94B9-214F56835F84}"/>
  </bookViews>
  <sheets>
    <sheet name="ARITHAMETIC" sheetId="1" r:id="rId1"/>
    <sheet name="Sheet2" sheetId="2" r:id="rId2"/>
    <sheet name="wrap sort_table creation" sheetId="3" r:id="rId3"/>
    <sheet name="Sheet1" sheetId="4" r:id="rId4"/>
  </sheets>
  <definedNames>
    <definedName name="_xlnm._FilterDatabase" localSheetId="2" hidden="1">'wrap sort_table creation'!$A$34:$B$42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1" l="1"/>
  <c r="W2" i="1"/>
  <c r="U2" i="1"/>
  <c r="T3" i="1"/>
  <c r="T2" i="1"/>
  <c r="S3" i="1"/>
  <c r="S2" i="1"/>
  <c r="R3" i="1"/>
  <c r="R4" i="1"/>
  <c r="R5" i="1"/>
  <c r="R6" i="1"/>
  <c r="R7" i="1"/>
  <c r="R8" i="1"/>
  <c r="R9" i="1"/>
  <c r="R10" i="1"/>
  <c r="S10" i="1"/>
  <c r="R2" i="1"/>
  <c r="Q6" i="1"/>
  <c r="Q7" i="1"/>
  <c r="Q8" i="1"/>
  <c r="Q9" i="1"/>
  <c r="Q10" i="1"/>
  <c r="Q11" i="1"/>
  <c r="Q5" i="1"/>
  <c r="Q4" i="1"/>
  <c r="Q3" i="1"/>
  <c r="Q2" i="1"/>
  <c r="M13" i="1"/>
  <c r="N13" i="1"/>
  <c r="L13" i="1"/>
  <c r="P3" i="1"/>
  <c r="P4" i="1"/>
  <c r="P5" i="1"/>
  <c r="P6" i="1"/>
  <c r="P7" i="1"/>
  <c r="P8" i="1"/>
  <c r="P9" i="1"/>
  <c r="P10" i="1"/>
  <c r="P11" i="1"/>
  <c r="P2" i="1"/>
  <c r="O3" i="1"/>
  <c r="O4" i="1"/>
  <c r="O5" i="1"/>
  <c r="O6" i="1"/>
  <c r="O7" i="1"/>
  <c r="O8" i="1"/>
  <c r="O9" i="1"/>
  <c r="O10" i="1"/>
  <c r="O11" i="1"/>
  <c r="O2" i="1"/>
  <c r="G6" i="1"/>
  <c r="H6" i="1"/>
  <c r="C6" i="1"/>
  <c r="D6" i="1"/>
  <c r="E6" i="1"/>
  <c r="F6" i="1"/>
  <c r="B6" i="1"/>
  <c r="F3" i="1"/>
  <c r="F4" i="1"/>
  <c r="F2" i="1"/>
  <c r="E3" i="1"/>
  <c r="E4" i="1"/>
  <c r="E2" i="1"/>
  <c r="D3" i="1"/>
  <c r="D4" i="1"/>
  <c r="D2" i="1"/>
</calcChain>
</file>

<file path=xl/sharedStrings.xml><?xml version="1.0" encoding="utf-8"?>
<sst xmlns="http://schemas.openxmlformats.org/spreadsheetml/2006/main" count="146" uniqueCount="105">
  <si>
    <t>name</t>
  </si>
  <si>
    <t>age</t>
  </si>
  <si>
    <t>mark</t>
  </si>
  <si>
    <t>ilyas</t>
  </si>
  <si>
    <t>abu</t>
  </si>
  <si>
    <t>aju</t>
  </si>
  <si>
    <t>add</t>
  </si>
  <si>
    <t>sub</t>
  </si>
  <si>
    <t>multi</t>
  </si>
  <si>
    <t>total</t>
  </si>
  <si>
    <t>PRODUCT</t>
  </si>
  <si>
    <t>BUY</t>
  </si>
  <si>
    <t>SELL</t>
  </si>
  <si>
    <t>MILMA</t>
  </si>
  <si>
    <t>QUANTITY</t>
  </si>
  <si>
    <t>DIARY MILK</t>
  </si>
  <si>
    <t>TOMATO</t>
  </si>
  <si>
    <t>ONION</t>
  </si>
  <si>
    <t>GRAPES</t>
  </si>
  <si>
    <t>MAGGIE</t>
  </si>
  <si>
    <t>MANGO</t>
  </si>
  <si>
    <t>CHERRY</t>
  </si>
  <si>
    <t>ROSE</t>
  </si>
  <si>
    <t>FLOWER</t>
  </si>
  <si>
    <t>ADD</t>
  </si>
  <si>
    <t>SUB</t>
  </si>
  <si>
    <t>SUM</t>
  </si>
  <si>
    <t>MIN</t>
  </si>
  <si>
    <t>MAX</t>
  </si>
  <si>
    <t>AVG</t>
  </si>
  <si>
    <t>TOTAL</t>
  </si>
  <si>
    <t>COUNT</t>
  </si>
  <si>
    <t>H</t>
  </si>
  <si>
    <t>COUNT A</t>
  </si>
  <si>
    <t>COUNT BLANK</t>
  </si>
  <si>
    <t>place</t>
  </si>
  <si>
    <t>purchased history</t>
  </si>
  <si>
    <t>status</t>
  </si>
  <si>
    <t>delhi</t>
  </si>
  <si>
    <t>bombay</t>
  </si>
  <si>
    <t>purchased</t>
  </si>
  <si>
    <t>not</t>
  </si>
  <si>
    <t>purchase history</t>
  </si>
  <si>
    <t>//wrap text and merge text</t>
  </si>
  <si>
    <t>rizwa</t>
  </si>
  <si>
    <t>rizwi</t>
  </si>
  <si>
    <t>ibu</t>
  </si>
  <si>
    <t>mammu</t>
  </si>
  <si>
    <t>pakku</t>
  </si>
  <si>
    <t>Name</t>
  </si>
  <si>
    <t>Age</t>
  </si>
  <si>
    <t>#select table -&gt; go to home tab-&gt;sort and filter-&gt;filter option</t>
  </si>
  <si>
    <t>Date</t>
  </si>
  <si>
    <t>Customer Name</t>
  </si>
  <si>
    <t>Product</t>
  </si>
  <si>
    <t xml:space="preserve">Price </t>
  </si>
  <si>
    <t>City</t>
  </si>
  <si>
    <t>Benjamin</t>
  </si>
  <si>
    <t>Dish Washer</t>
  </si>
  <si>
    <t>Tel Aviv</t>
  </si>
  <si>
    <t>Dina</t>
  </si>
  <si>
    <t>Amsterdam</t>
  </si>
  <si>
    <t>Donald</t>
  </si>
  <si>
    <t>Washing Machine</t>
  </si>
  <si>
    <t>Hong Kong</t>
  </si>
  <si>
    <t>Drake</t>
  </si>
  <si>
    <t>London</t>
  </si>
  <si>
    <t>Jenna</t>
  </si>
  <si>
    <t>Microwave</t>
  </si>
  <si>
    <t>Shanghai</t>
  </si>
  <si>
    <t>Joe</t>
  </si>
  <si>
    <t>Oven</t>
  </si>
  <si>
    <t>New Delhi</t>
  </si>
  <si>
    <t>#ctrl +t</t>
  </si>
  <si>
    <t>#filter -&gt;</t>
  </si>
  <si>
    <t>#ctrl +shift + sidearrow-+DownArrow</t>
  </si>
  <si>
    <t>Item</t>
  </si>
  <si>
    <t>Cost</t>
  </si>
  <si>
    <t>Brakes</t>
  </si>
  <si>
    <t>Jan</t>
  </si>
  <si>
    <t>Tyres</t>
  </si>
  <si>
    <t>May</t>
  </si>
  <si>
    <t>Feb</t>
  </si>
  <si>
    <t>Mirror</t>
  </si>
  <si>
    <t>Mar</t>
  </si>
  <si>
    <t>Window</t>
  </si>
  <si>
    <t>Jun</t>
  </si>
  <si>
    <t>Apr</t>
  </si>
  <si>
    <t>Clutch</t>
  </si>
  <si>
    <t>window</t>
  </si>
  <si>
    <t>clutch</t>
  </si>
  <si>
    <t>data validation:</t>
  </si>
  <si>
    <t>jan</t>
  </si>
  <si>
    <t>feb</t>
  </si>
  <si>
    <t>march</t>
  </si>
  <si>
    <t>april</t>
  </si>
  <si>
    <t>jun</t>
  </si>
  <si>
    <t>data validation</t>
  </si>
  <si>
    <t>cell</t>
  </si>
  <si>
    <t>column</t>
  </si>
  <si>
    <t>row</t>
  </si>
  <si>
    <t>c6</t>
  </si>
  <si>
    <t>mm/dd/yy</t>
  </si>
  <si>
    <t>ctrl +shift + #</t>
  </si>
  <si>
    <t>format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</si>
</sst>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4009]dd/mm/yy;@"/>
  </numFmts>
  <fonts count="8" x14ac:knownFonts="1">
    <font>
      <sz val="11"/>
      <color theme="1"/>
      <name val="Calibri"/>
      <family val="2"/>
      <scheme val="minor"/>
    </font>
    <font>
      <sz val="11"/>
      <color theme="2" tint="-0.749992370372631"/>
      <name val="Cascadia Code ExtraLight"/>
      <family val="3"/>
    </font>
    <font>
      <sz val="11"/>
      <color rgb="FFC00000"/>
      <name val="Bahnschrift SemiBold SemiConden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0" tint="-4.9989318521683403E-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/>
      <right/>
      <top style="thin">
        <color theme="5" tint="-0.249977111117893"/>
      </top>
      <bottom/>
      <diagonal/>
    </border>
    <border>
      <left/>
      <right style="thin">
        <color theme="5" tint="-0.249977111117893"/>
      </right>
      <top/>
      <bottom/>
      <diagonal/>
    </border>
    <border>
      <left/>
      <right/>
      <top/>
      <bottom style="thin">
        <color theme="5" tint="-0.249977111117893"/>
      </bottom>
      <diagonal/>
    </border>
    <border>
      <left/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/>
      <top style="thin">
        <color theme="5" tint="-0.249977111117893"/>
      </top>
      <bottom style="thin">
        <color theme="5" tint="-0.249977111117893"/>
      </bottom>
      <diagonal/>
    </border>
    <border>
      <left/>
      <right style="thin">
        <color theme="5" tint="-0.249977111117893"/>
      </right>
      <top/>
      <bottom style="thin">
        <color theme="5" tint="-0.249977111117893"/>
      </bottom>
      <diagonal/>
    </border>
    <border>
      <left style="thin">
        <color theme="5" tint="-0.249977111117893"/>
      </left>
      <right/>
      <top/>
      <bottom style="thin">
        <color theme="5" tint="-0.249977111117893"/>
      </bottom>
      <diagonal/>
    </border>
    <border>
      <left/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5" tint="-0.249977111117893"/>
      </left>
      <right/>
      <top style="thin">
        <color theme="5" tint="-0.249977111117893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0" fontId="0" fillId="4" borderId="0" xfId="0" applyFill="1"/>
    <xf numFmtId="0" fontId="0" fillId="2" borderId="0" xfId="0" applyFill="1"/>
    <xf numFmtId="0" fontId="2" fillId="3" borderId="0" xfId="0" applyFont="1" applyFill="1"/>
    <xf numFmtId="0" fontId="0" fillId="0" borderId="0" xfId="0" applyAlignment="1"/>
    <xf numFmtId="0" fontId="5" fillId="5" borderId="1" xfId="0" applyFont="1" applyFill="1" applyBorder="1" applyAlignment="1">
      <alignment wrapText="1"/>
    </xf>
    <xf numFmtId="0" fontId="5" fillId="5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6" fillId="0" borderId="0" xfId="0" applyFont="1"/>
    <xf numFmtId="0" fontId="4" fillId="7" borderId="5" xfId="0" applyFont="1" applyFill="1" applyBorder="1"/>
    <xf numFmtId="0" fontId="0" fillId="7" borderId="6" xfId="0" applyFill="1" applyBorder="1"/>
    <xf numFmtId="0" fontId="7" fillId="6" borderId="7" xfId="0" applyFont="1" applyFill="1" applyBorder="1"/>
    <xf numFmtId="0" fontId="7" fillId="6" borderId="8" xfId="0" applyFont="1" applyFill="1" applyBorder="1"/>
    <xf numFmtId="0" fontId="4" fillId="7" borderId="9" xfId="0" applyFont="1" applyFill="1" applyBorder="1"/>
    <xf numFmtId="0" fontId="0" fillId="7" borderId="10" xfId="0" applyFill="1" applyBorder="1"/>
    <xf numFmtId="14" fontId="0" fillId="0" borderId="0" xfId="0" applyNumberFormat="1"/>
    <xf numFmtId="0" fontId="4" fillId="8" borderId="0" xfId="0" applyFont="1" applyFill="1"/>
    <xf numFmtId="14" fontId="4" fillId="8" borderId="0" xfId="0" applyNumberFormat="1" applyFont="1" applyFill="1"/>
    <xf numFmtId="0" fontId="4" fillId="9" borderId="0" xfId="0" applyFont="1" applyFill="1"/>
    <xf numFmtId="0" fontId="5" fillId="10" borderId="0" xfId="0" applyFont="1" applyFill="1"/>
    <xf numFmtId="0" fontId="0" fillId="11" borderId="0" xfId="0" applyFill="1"/>
    <xf numFmtId="0" fontId="0" fillId="12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5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b/>
      </font>
      <fill>
        <patternFill patternType="solid">
          <fgColor indexed="64"/>
          <bgColor theme="0" tint="-0.14999847407452621"/>
        </patternFill>
      </fill>
    </dxf>
    <dxf>
      <font>
        <b/>
      </font>
      <fill>
        <patternFill patternType="solid">
          <fgColor indexed="64"/>
          <bgColor theme="0" tint="-0.14999847407452621"/>
        </patternFill>
      </fill>
    </dxf>
    <dxf>
      <font>
        <b/>
      </font>
      <fill>
        <patternFill patternType="solid">
          <fgColor indexed="64"/>
          <bgColor theme="0" tint="-0.14999847407452621"/>
        </patternFill>
      </fill>
    </dxf>
    <dxf>
      <font>
        <b/>
      </font>
      <fill>
        <patternFill patternType="solid">
          <fgColor indexed="64"/>
          <bgColor theme="0" tint="-0.14999847407452621"/>
        </patternFill>
      </fill>
    </dxf>
    <dxf>
      <font>
        <b/>
      </font>
      <numFmt numFmtId="19" formatCode="dd/mm/yyyy"/>
      <fill>
        <patternFill patternType="solid">
          <fgColor indexed="64"/>
          <bgColor theme="0" tint="-0.14999847407452621"/>
        </patternFill>
      </fill>
    </dxf>
    <dxf>
      <font>
        <b/>
      </font>
      <fill>
        <patternFill patternType="solid">
          <fgColor indexed="64"/>
          <bgColor theme="0" tint="-0.14999847407452621"/>
        </patternFill>
      </fill>
    </dxf>
    <dxf>
      <font>
        <b/>
      </font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rgb="FFFFC000"/>
        </patternFill>
      </fill>
      <border diagonalUp="0" diagonalDown="0">
        <left style="thin">
          <color theme="5" tint="-0.249977111117893"/>
        </left>
        <right/>
        <top style="thin">
          <color theme="5" tint="-0.249977111117893"/>
        </top>
        <bottom style="thin">
          <color theme="5" tint="-0.24997711111789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  <border diagonalUp="0" diagonalDown="0">
        <left/>
        <right style="thin">
          <color theme="5" tint="-0.249977111117893"/>
        </right>
        <top style="thin">
          <color theme="5" tint="-0.249977111117893"/>
        </top>
        <bottom style="thin">
          <color theme="5" tint="-0.249977111117893"/>
        </bottom>
        <vertical/>
        <horizontal/>
      </border>
    </dxf>
    <dxf>
      <border outline="0">
        <top style="thin">
          <color theme="5" tint="-0.249977111117893"/>
        </top>
      </border>
    </dxf>
    <dxf>
      <border outline="0">
        <left style="thin">
          <color theme="5" tint="-0.249977111117893"/>
        </left>
        <right style="thin">
          <color theme="5" tint="-0.249977111117893"/>
        </right>
        <top style="thin">
          <color theme="5" tint="-0.249977111117893"/>
        </top>
        <bottom style="thin">
          <color theme="5" tint="-0.249977111117893"/>
        </bottom>
      </border>
    </dxf>
    <dxf>
      <border outline="0">
        <bottom style="thin">
          <color theme="5" tint="-0.249977111117893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 style="thin">
          <color theme="5" tint="-0.249977111117893"/>
        </left>
        <right style="thin">
          <color theme="5" tint="-0.249977111117893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B344FD-1327-453C-843B-0EA316D9CA9B}" name="Table1" displayName="Table1" ref="A34:B42" totalsRowShown="0" headerRowDxfId="13" headerRowBorderDxfId="12" tableBorderDxfId="11" totalsRowBorderDxfId="10">
  <autoFilter ref="A34:B42" xr:uid="{4FE2D185-2464-4859-995C-2A080818CC01}"/>
  <sortState xmlns:xlrd2="http://schemas.microsoft.com/office/spreadsheetml/2017/richdata2" ref="A35:B42">
    <sortCondition ref="A34:A42"/>
  </sortState>
  <tableColumns count="2">
    <tableColumn id="1" xr3:uid="{AF5D60E0-430D-46D5-9742-C1010DE5E7CD}" name="Name" dataDxfId="9"/>
    <tableColumn id="2" xr3:uid="{28260803-C998-4539-B145-2BC22F4CE8D0}" name="Age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60DC6D-562B-4DDD-840C-6AB49E34F160}" name="Table2" displayName="Table2" ref="I44:M50" totalsRowShown="0" headerRowDxfId="7" dataDxfId="6">
  <autoFilter ref="I44:M50" xr:uid="{5F60DC6D-562B-4DDD-840C-6AB49E34F160}"/>
  <tableColumns count="5">
    <tableColumn id="1" xr3:uid="{A4E8C755-2F3B-42CA-A168-F0D8C6FC4AF2}" name="Date" dataDxfId="5"/>
    <tableColumn id="2" xr3:uid="{8BD3E422-B883-43EB-9BE3-CC6A86B949E9}" name="Customer Name" dataDxfId="4"/>
    <tableColumn id="3" xr3:uid="{AD3CDAF0-3A39-441D-A33A-DB777459D070}" name="Product" dataDxfId="3"/>
    <tableColumn id="4" xr3:uid="{B257E73B-E1F9-435F-937F-6C67D9CF725A}" name="Price " dataDxfId="2"/>
    <tableColumn id="5" xr3:uid="{F84E6F7F-55B0-48E4-922C-98E4F90C3B98}" name="City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35DC-6DAE-46A6-98A7-6BC4E10934AB}">
  <dimension ref="A1:W13"/>
  <sheetViews>
    <sheetView topLeftCell="D1" workbookViewId="0">
      <selection activeCell="J17" sqref="J17"/>
    </sheetView>
  </sheetViews>
  <sheetFormatPr defaultRowHeight="15" x14ac:dyDescent="0.25"/>
  <cols>
    <col min="23" max="23" width="12.42578125" customWidth="1"/>
  </cols>
  <sheetData>
    <row r="1" spans="1:23" ht="16.5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1" t="s">
        <v>8</v>
      </c>
      <c r="K1" s="4" t="s">
        <v>10</v>
      </c>
      <c r="L1" s="4" t="s">
        <v>11</v>
      </c>
      <c r="M1" s="4" t="s">
        <v>12</v>
      </c>
      <c r="N1" s="4" t="s">
        <v>14</v>
      </c>
      <c r="O1" s="4" t="s">
        <v>24</v>
      </c>
      <c r="P1" s="4" t="s">
        <v>25</v>
      </c>
      <c r="Q1" s="4" t="s">
        <v>26</v>
      </c>
      <c r="R1" s="4" t="s">
        <v>27</v>
      </c>
      <c r="S1" s="4" t="s">
        <v>28</v>
      </c>
      <c r="T1" s="4" t="s">
        <v>29</v>
      </c>
      <c r="U1" s="4" t="s">
        <v>31</v>
      </c>
      <c r="V1" s="4" t="s">
        <v>33</v>
      </c>
      <c r="W1" s="4" t="s">
        <v>34</v>
      </c>
    </row>
    <row r="2" spans="1:23" x14ac:dyDescent="0.25">
      <c r="A2" t="s">
        <v>3</v>
      </c>
      <c r="B2">
        <v>22</v>
      </c>
      <c r="C2">
        <v>50</v>
      </c>
      <c r="D2">
        <f>B2+C2</f>
        <v>72</v>
      </c>
      <c r="E2">
        <f>B2-C2</f>
        <v>-28</v>
      </c>
      <c r="F2">
        <f>B2*C2</f>
        <v>1100</v>
      </c>
      <c r="H2">
        <v>7</v>
      </c>
      <c r="K2" s="2" t="s">
        <v>13</v>
      </c>
      <c r="L2">
        <v>500</v>
      </c>
      <c r="M2">
        <v>250</v>
      </c>
      <c r="N2">
        <v>200</v>
      </c>
      <c r="O2">
        <f>L2+M2+N2</f>
        <v>950</v>
      </c>
      <c r="P2">
        <f>L2+M2+N2</f>
        <v>950</v>
      </c>
      <c r="Q2">
        <f>SUM(L2,M2)</f>
        <v>750</v>
      </c>
      <c r="R2">
        <f>MIN(L2,M2)</f>
        <v>250</v>
      </c>
      <c r="S2">
        <f>MAX(L2,M2)</f>
        <v>500</v>
      </c>
      <c r="T2">
        <f>AVERAGE(L2:M11)</f>
        <v>76.150000000000006</v>
      </c>
      <c r="U2">
        <f>COUNT(L2:L12)</f>
        <v>10</v>
      </c>
      <c r="V2">
        <f>COUNTA(L2:L15)</f>
        <v>12</v>
      </c>
      <c r="W2">
        <f>COUNTBLANK(L2:L18)</f>
        <v>5</v>
      </c>
    </row>
    <row r="3" spans="1:23" x14ac:dyDescent="0.25">
      <c r="A3" t="s">
        <v>4</v>
      </c>
      <c r="B3">
        <v>21</v>
      </c>
      <c r="C3">
        <v>66</v>
      </c>
      <c r="D3">
        <f t="shared" ref="D3:D4" si="0">B3+C3</f>
        <v>87</v>
      </c>
      <c r="E3">
        <f t="shared" ref="E3:E4" si="1">B3-C3</f>
        <v>-45</v>
      </c>
      <c r="F3">
        <f t="shared" ref="F3:F4" si="2">B3*C3</f>
        <v>1386</v>
      </c>
      <c r="H3">
        <v>3</v>
      </c>
      <c r="K3" s="2" t="s">
        <v>15</v>
      </c>
      <c r="L3">
        <v>200</v>
      </c>
      <c r="M3">
        <v>99</v>
      </c>
      <c r="N3">
        <v>100</v>
      </c>
      <c r="O3">
        <f t="shared" ref="O3:O11" si="3">L3+M3+N3</f>
        <v>399</v>
      </c>
      <c r="P3">
        <f t="shared" ref="P3:P11" si="4">L3+M3+N3</f>
        <v>399</v>
      </c>
      <c r="Q3">
        <f>SUM(L3:M5)</f>
        <v>504</v>
      </c>
      <c r="R3">
        <f t="shared" ref="R3:R10" si="5">MIN(L3,M3)</f>
        <v>99</v>
      </c>
      <c r="S3">
        <f>MAX(L2:O11)</f>
        <v>950</v>
      </c>
      <c r="T3">
        <f>AVERAGE(L3:M12)</f>
        <v>42.944444444444443</v>
      </c>
    </row>
    <row r="4" spans="1:23" x14ac:dyDescent="0.25">
      <c r="A4" t="s">
        <v>5</v>
      </c>
      <c r="B4">
        <v>32</v>
      </c>
      <c r="C4">
        <v>48</v>
      </c>
      <c r="D4">
        <f t="shared" si="0"/>
        <v>80</v>
      </c>
      <c r="E4">
        <f t="shared" si="1"/>
        <v>-16</v>
      </c>
      <c r="F4">
        <f t="shared" si="2"/>
        <v>1536</v>
      </c>
      <c r="H4">
        <v>4</v>
      </c>
      <c r="K4" s="2" t="s">
        <v>16</v>
      </c>
      <c r="L4">
        <v>50</v>
      </c>
      <c r="M4">
        <v>45</v>
      </c>
      <c r="N4">
        <v>44</v>
      </c>
      <c r="O4">
        <f t="shared" si="3"/>
        <v>139</v>
      </c>
      <c r="P4">
        <f t="shared" si="4"/>
        <v>139</v>
      </c>
      <c r="Q4">
        <f>SUM(L4,M4)</f>
        <v>95</v>
      </c>
      <c r="R4">
        <f t="shared" si="5"/>
        <v>45</v>
      </c>
    </row>
    <row r="5" spans="1:23" x14ac:dyDescent="0.25">
      <c r="K5" s="2" t="s">
        <v>17</v>
      </c>
      <c r="L5">
        <v>55</v>
      </c>
      <c r="M5">
        <v>55</v>
      </c>
      <c r="N5">
        <v>44</v>
      </c>
      <c r="O5">
        <f t="shared" si="3"/>
        <v>154</v>
      </c>
      <c r="P5">
        <f t="shared" si="4"/>
        <v>154</v>
      </c>
      <c r="Q5">
        <f>SUM(L5,M5)</f>
        <v>110</v>
      </c>
      <c r="R5">
        <f t="shared" si="5"/>
        <v>55</v>
      </c>
    </row>
    <row r="6" spans="1:23" x14ac:dyDescent="0.25">
      <c r="A6" t="s">
        <v>9</v>
      </c>
      <c r="B6">
        <f>B2+B3+B4</f>
        <v>75</v>
      </c>
      <c r="C6">
        <f t="shared" ref="C6:H6" si="6">C2+C3+C4</f>
        <v>164</v>
      </c>
      <c r="D6">
        <f t="shared" si="6"/>
        <v>239</v>
      </c>
      <c r="E6">
        <f t="shared" si="6"/>
        <v>-89</v>
      </c>
      <c r="F6">
        <f t="shared" si="6"/>
        <v>4022</v>
      </c>
      <c r="G6">
        <f t="shared" si="6"/>
        <v>0</v>
      </c>
      <c r="H6">
        <f t="shared" si="6"/>
        <v>14</v>
      </c>
      <c r="K6" s="2" t="s">
        <v>18</v>
      </c>
      <c r="L6">
        <v>15</v>
      </c>
      <c r="M6">
        <v>12</v>
      </c>
      <c r="N6">
        <v>555</v>
      </c>
      <c r="O6">
        <f t="shared" si="3"/>
        <v>582</v>
      </c>
      <c r="P6">
        <f t="shared" si="4"/>
        <v>582</v>
      </c>
      <c r="Q6">
        <f t="shared" ref="Q6:Q11" si="7">SUM(L6,M6)</f>
        <v>27</v>
      </c>
      <c r="R6">
        <f t="shared" si="5"/>
        <v>12</v>
      </c>
    </row>
    <row r="7" spans="1:23" x14ac:dyDescent="0.25">
      <c r="K7" s="2" t="s">
        <v>19</v>
      </c>
      <c r="L7">
        <v>10</v>
      </c>
      <c r="M7">
        <v>3</v>
      </c>
      <c r="N7">
        <v>66</v>
      </c>
      <c r="O7">
        <f t="shared" si="3"/>
        <v>79</v>
      </c>
      <c r="P7">
        <f t="shared" si="4"/>
        <v>79</v>
      </c>
      <c r="Q7">
        <f t="shared" si="7"/>
        <v>13</v>
      </c>
      <c r="R7">
        <f t="shared" si="5"/>
        <v>3</v>
      </c>
    </row>
    <row r="8" spans="1:23" x14ac:dyDescent="0.25">
      <c r="K8" s="2" t="s">
        <v>20</v>
      </c>
      <c r="L8">
        <v>15</v>
      </c>
      <c r="M8">
        <v>9</v>
      </c>
      <c r="N8">
        <v>55</v>
      </c>
      <c r="O8">
        <f t="shared" si="3"/>
        <v>79</v>
      </c>
      <c r="P8">
        <f t="shared" si="4"/>
        <v>79</v>
      </c>
      <c r="Q8">
        <f t="shared" si="7"/>
        <v>24</v>
      </c>
      <c r="R8">
        <f t="shared" si="5"/>
        <v>9</v>
      </c>
    </row>
    <row r="9" spans="1:23" x14ac:dyDescent="0.25">
      <c r="K9" s="2" t="s">
        <v>21</v>
      </c>
      <c r="L9">
        <v>15</v>
      </c>
      <c r="M9">
        <v>7</v>
      </c>
      <c r="N9">
        <v>22</v>
      </c>
      <c r="O9">
        <f t="shared" si="3"/>
        <v>44</v>
      </c>
      <c r="P9">
        <f t="shared" si="4"/>
        <v>44</v>
      </c>
      <c r="Q9">
        <f t="shared" si="7"/>
        <v>22</v>
      </c>
      <c r="R9">
        <f t="shared" si="5"/>
        <v>7</v>
      </c>
    </row>
    <row r="10" spans="1:23" x14ac:dyDescent="0.25">
      <c r="K10" s="2" t="s">
        <v>22</v>
      </c>
      <c r="L10">
        <v>40</v>
      </c>
      <c r="M10">
        <v>33</v>
      </c>
      <c r="N10">
        <v>22</v>
      </c>
      <c r="O10">
        <f t="shared" si="3"/>
        <v>95</v>
      </c>
      <c r="P10">
        <f t="shared" si="4"/>
        <v>95</v>
      </c>
      <c r="Q10">
        <f t="shared" si="7"/>
        <v>73</v>
      </c>
      <c r="R10">
        <f t="shared" si="5"/>
        <v>33</v>
      </c>
      <c r="S10">
        <f>MIN(L11,M11)</f>
        <v>50</v>
      </c>
    </row>
    <row r="11" spans="1:23" x14ac:dyDescent="0.25">
      <c r="K11" s="2" t="s">
        <v>23</v>
      </c>
      <c r="L11">
        <v>60</v>
      </c>
      <c r="M11">
        <v>50</v>
      </c>
      <c r="N11">
        <v>11</v>
      </c>
      <c r="O11">
        <f t="shared" si="3"/>
        <v>121</v>
      </c>
      <c r="P11">
        <f t="shared" si="4"/>
        <v>121</v>
      </c>
      <c r="Q11">
        <f t="shared" si="7"/>
        <v>110</v>
      </c>
    </row>
    <row r="12" spans="1:23" x14ac:dyDescent="0.25">
      <c r="L12" t="s">
        <v>32</v>
      </c>
    </row>
    <row r="13" spans="1:23" x14ac:dyDescent="0.25">
      <c r="K13" s="3" t="s">
        <v>30</v>
      </c>
      <c r="L13" s="3">
        <f>L2+L3+L5+L4+L6+L7+L8+L9+L10+L11</f>
        <v>960</v>
      </c>
      <c r="M13" s="3">
        <f t="shared" ref="M13:N13" si="8">M2+M3+M5+M4+M6+M7+M8+M9+M10+M11</f>
        <v>563</v>
      </c>
      <c r="N13" s="3">
        <f t="shared" si="8"/>
        <v>1119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6A5B6-C4AD-415D-9D41-DCBF659045E5}">
  <dimension ref="E5:H7"/>
  <sheetViews>
    <sheetView workbookViewId="0">
      <selection activeCell="H5" sqref="H5"/>
    </sheetView>
  </sheetViews>
  <sheetFormatPr defaultRowHeight="15" x14ac:dyDescent="0.25"/>
  <sheetData>
    <row r="5" spans="5:8" x14ac:dyDescent="0.25">
      <c r="E5">
        <v>1</v>
      </c>
      <c r="H5">
        <v>10</v>
      </c>
    </row>
    <row r="6" spans="5:8" x14ac:dyDescent="0.25">
      <c r="E6">
        <v>2</v>
      </c>
    </row>
    <row r="7" spans="5:8" x14ac:dyDescent="0.25">
      <c r="E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2D185-2464-4859-995C-2A080818CC01}">
  <dimension ref="A1:N76"/>
  <sheetViews>
    <sheetView tabSelected="1" topLeftCell="A58" workbookViewId="0">
      <selection activeCell="N75" sqref="N75"/>
    </sheetView>
  </sheetViews>
  <sheetFormatPr defaultRowHeight="15" x14ac:dyDescent="0.25"/>
  <cols>
    <col min="1" max="1" width="10.42578125" bestFit="1" customWidth="1"/>
    <col min="2" max="2" width="34.140625" bestFit="1" customWidth="1"/>
    <col min="3" max="3" width="16.7109375" bestFit="1" customWidth="1"/>
    <col min="5" max="5" width="11.28515625" bestFit="1" customWidth="1"/>
    <col min="9" max="9" width="12.7109375" bestFit="1" customWidth="1"/>
    <col min="10" max="10" width="17.42578125" customWidth="1"/>
    <col min="11" max="11" width="16.7109375" bestFit="1" customWidth="1"/>
    <col min="12" max="12" width="8" customWidth="1"/>
    <col min="13" max="13" width="11.28515625" bestFit="1" customWidth="1"/>
  </cols>
  <sheetData>
    <row r="1" spans="1:12" x14ac:dyDescent="0.25">
      <c r="A1" s="27" t="s">
        <v>43</v>
      </c>
      <c r="B1" s="27"/>
      <c r="C1" s="27"/>
    </row>
    <row r="3" spans="1:12" x14ac:dyDescent="0.25">
      <c r="A3" s="26" t="s">
        <v>42</v>
      </c>
      <c r="B3" s="26"/>
      <c r="C3" s="26"/>
    </row>
    <row r="4" spans="1:12" ht="30" x14ac:dyDescent="0.25">
      <c r="A4" s="7" t="s">
        <v>35</v>
      </c>
      <c r="B4" s="6" t="s">
        <v>36</v>
      </c>
      <c r="C4" s="7" t="s">
        <v>37</v>
      </c>
    </row>
    <row r="5" spans="1:12" x14ac:dyDescent="0.25">
      <c r="A5" s="11" t="s">
        <v>38</v>
      </c>
      <c r="B5" s="11" t="s">
        <v>40</v>
      </c>
      <c r="C5" s="11">
        <v>1</v>
      </c>
    </row>
    <row r="6" spans="1:12" x14ac:dyDescent="0.25">
      <c r="A6" s="11" t="s">
        <v>39</v>
      </c>
      <c r="B6" s="11" t="s">
        <v>41</v>
      </c>
      <c r="C6" s="11">
        <v>0</v>
      </c>
      <c r="F6" s="8"/>
    </row>
    <row r="9" spans="1:12" x14ac:dyDescent="0.25">
      <c r="L9" s="9"/>
    </row>
    <row r="13" spans="1:12" x14ac:dyDescent="0.25">
      <c r="A13" s="10"/>
    </row>
    <row r="32" spans="4:4" x14ac:dyDescent="0.25">
      <c r="D32" s="12"/>
    </row>
    <row r="34" spans="1:13" x14ac:dyDescent="0.25">
      <c r="A34" s="15" t="s">
        <v>49</v>
      </c>
      <c r="B34" s="16" t="s">
        <v>50</v>
      </c>
    </row>
    <row r="35" spans="1:13" x14ac:dyDescent="0.25">
      <c r="A35" s="13" t="s">
        <v>4</v>
      </c>
      <c r="B35" s="14">
        <v>43</v>
      </c>
    </row>
    <row r="36" spans="1:13" x14ac:dyDescent="0.25">
      <c r="A36" s="13" t="s">
        <v>5</v>
      </c>
      <c r="B36" s="14">
        <v>22</v>
      </c>
      <c r="G36" s="5" t="s">
        <v>51</v>
      </c>
      <c r="H36" s="5"/>
      <c r="I36" s="5"/>
    </row>
    <row r="37" spans="1:13" x14ac:dyDescent="0.25">
      <c r="A37" s="13" t="s">
        <v>46</v>
      </c>
      <c r="B37" s="14">
        <v>34</v>
      </c>
    </row>
    <row r="38" spans="1:13" x14ac:dyDescent="0.25">
      <c r="A38" s="13" t="s">
        <v>3</v>
      </c>
      <c r="B38" s="14">
        <v>23</v>
      </c>
    </row>
    <row r="39" spans="1:13" x14ac:dyDescent="0.25">
      <c r="A39" s="13" t="s">
        <v>47</v>
      </c>
      <c r="B39" s="14">
        <v>22</v>
      </c>
    </row>
    <row r="40" spans="1:13" x14ac:dyDescent="0.25">
      <c r="A40" s="13" t="s">
        <v>48</v>
      </c>
      <c r="B40" s="14">
        <v>33</v>
      </c>
    </row>
    <row r="41" spans="1:13" x14ac:dyDescent="0.25">
      <c r="A41" s="13" t="s">
        <v>44</v>
      </c>
      <c r="B41" s="14">
        <v>21</v>
      </c>
    </row>
    <row r="42" spans="1:13" x14ac:dyDescent="0.25">
      <c r="A42" s="17" t="s">
        <v>45</v>
      </c>
      <c r="B42" s="18">
        <v>22</v>
      </c>
    </row>
    <row r="44" spans="1:13" x14ac:dyDescent="0.25">
      <c r="I44" s="22" t="s">
        <v>52</v>
      </c>
      <c r="J44" s="22" t="s">
        <v>53</v>
      </c>
      <c r="K44" s="22" t="s">
        <v>54</v>
      </c>
      <c r="L44" s="22" t="s">
        <v>55</v>
      </c>
      <c r="M44" s="22" t="s">
        <v>56</v>
      </c>
    </row>
    <row r="45" spans="1:13" x14ac:dyDescent="0.25">
      <c r="I45" s="21">
        <v>44148</v>
      </c>
      <c r="J45" s="20" t="s">
        <v>57</v>
      </c>
      <c r="K45" s="20" t="s">
        <v>58</v>
      </c>
      <c r="L45" s="20">
        <v>232</v>
      </c>
      <c r="M45" s="20" t="s">
        <v>59</v>
      </c>
    </row>
    <row r="46" spans="1:13" x14ac:dyDescent="0.25">
      <c r="B46" s="5" t="s">
        <v>75</v>
      </c>
      <c r="C46" s="5"/>
      <c r="D46" s="5"/>
      <c r="I46" s="21">
        <v>44185</v>
      </c>
      <c r="J46" s="20" t="s">
        <v>60</v>
      </c>
      <c r="K46" s="20" t="s">
        <v>58</v>
      </c>
      <c r="L46" s="20">
        <v>272</v>
      </c>
      <c r="M46" s="20" t="s">
        <v>61</v>
      </c>
    </row>
    <row r="47" spans="1:13" x14ac:dyDescent="0.25">
      <c r="B47" t="s">
        <v>74</v>
      </c>
      <c r="D47" t="s">
        <v>73</v>
      </c>
      <c r="I47" s="21">
        <v>44081</v>
      </c>
      <c r="J47" s="20" t="s">
        <v>62</v>
      </c>
      <c r="K47" s="20" t="s">
        <v>63</v>
      </c>
      <c r="L47" s="20">
        <v>360</v>
      </c>
      <c r="M47" s="20" t="s">
        <v>64</v>
      </c>
    </row>
    <row r="48" spans="1:13" x14ac:dyDescent="0.25">
      <c r="I48" s="21">
        <v>44126</v>
      </c>
      <c r="J48" s="20" t="s">
        <v>65</v>
      </c>
      <c r="K48" s="20" t="s">
        <v>58</v>
      </c>
      <c r="L48" s="20">
        <v>331</v>
      </c>
      <c r="M48" s="20" t="s">
        <v>66</v>
      </c>
    </row>
    <row r="49" spans="1:13" x14ac:dyDescent="0.25">
      <c r="I49" s="21">
        <v>44063</v>
      </c>
      <c r="J49" s="20" t="s">
        <v>67</v>
      </c>
      <c r="K49" s="20" t="s">
        <v>68</v>
      </c>
      <c r="L49" s="20">
        <v>376</v>
      </c>
      <c r="M49" s="20" t="s">
        <v>69</v>
      </c>
    </row>
    <row r="50" spans="1:13" x14ac:dyDescent="0.25">
      <c r="I50" s="21">
        <v>44211</v>
      </c>
      <c r="J50" s="20" t="s">
        <v>70</v>
      </c>
      <c r="K50" s="20" t="s">
        <v>71</v>
      </c>
      <c r="L50" s="20">
        <v>302</v>
      </c>
      <c r="M50" s="20" t="s">
        <v>72</v>
      </c>
    </row>
    <row r="53" spans="1:13" x14ac:dyDescent="0.25">
      <c r="A53" t="s">
        <v>52</v>
      </c>
      <c r="B53" t="s">
        <v>53</v>
      </c>
      <c r="C53" t="s">
        <v>54</v>
      </c>
      <c r="D53" t="s">
        <v>55</v>
      </c>
      <c r="E53" t="s">
        <v>56</v>
      </c>
    </row>
    <row r="54" spans="1:13" x14ac:dyDescent="0.25">
      <c r="A54" s="19">
        <v>44148</v>
      </c>
      <c r="B54" t="s">
        <v>57</v>
      </c>
      <c r="C54" t="s">
        <v>58</v>
      </c>
      <c r="D54">
        <v>232</v>
      </c>
      <c r="E54" t="s">
        <v>59</v>
      </c>
    </row>
    <row r="55" spans="1:13" x14ac:dyDescent="0.25">
      <c r="A55" s="19">
        <v>44185</v>
      </c>
      <c r="B55" t="s">
        <v>60</v>
      </c>
      <c r="C55" t="s">
        <v>58</v>
      </c>
      <c r="D55">
        <v>272</v>
      </c>
      <c r="E55" t="s">
        <v>61</v>
      </c>
    </row>
    <row r="56" spans="1:13" x14ac:dyDescent="0.25">
      <c r="A56" s="19">
        <v>44081</v>
      </c>
      <c r="B56" t="s">
        <v>62</v>
      </c>
      <c r="C56" t="s">
        <v>63</v>
      </c>
      <c r="D56">
        <v>360</v>
      </c>
      <c r="E56" t="s">
        <v>64</v>
      </c>
    </row>
    <row r="57" spans="1:13" x14ac:dyDescent="0.25">
      <c r="A57" s="19">
        <v>44126</v>
      </c>
      <c r="B57" t="s">
        <v>65</v>
      </c>
      <c r="C57" t="s">
        <v>58</v>
      </c>
      <c r="D57">
        <v>331</v>
      </c>
      <c r="E57" t="s">
        <v>66</v>
      </c>
    </row>
    <row r="58" spans="1:13" x14ac:dyDescent="0.25">
      <c r="A58" s="19">
        <v>44063</v>
      </c>
      <c r="B58" t="s">
        <v>67</v>
      </c>
      <c r="C58" t="s">
        <v>68</v>
      </c>
      <c r="D58">
        <v>376</v>
      </c>
      <c r="E58" t="s">
        <v>69</v>
      </c>
    </row>
    <row r="59" spans="1:13" x14ac:dyDescent="0.25">
      <c r="A59" s="19">
        <v>44211</v>
      </c>
      <c r="B59" t="s">
        <v>70</v>
      </c>
      <c r="C59" t="s">
        <v>71</v>
      </c>
      <c r="D59">
        <v>302</v>
      </c>
      <c r="E59" t="s">
        <v>72</v>
      </c>
    </row>
    <row r="66" spans="1:14" x14ac:dyDescent="0.25">
      <c r="A66" t="s">
        <v>76</v>
      </c>
      <c r="B66" t="s">
        <v>52</v>
      </c>
      <c r="C66" t="s">
        <v>77</v>
      </c>
    </row>
    <row r="67" spans="1:14" x14ac:dyDescent="0.25">
      <c r="A67" t="s">
        <v>78</v>
      </c>
      <c r="B67" t="s">
        <v>79</v>
      </c>
      <c r="C67">
        <v>80</v>
      </c>
    </row>
    <row r="68" spans="1:14" x14ac:dyDescent="0.25">
      <c r="A68" t="s">
        <v>80</v>
      </c>
      <c r="B68" t="s">
        <v>81</v>
      </c>
      <c r="C68">
        <v>50</v>
      </c>
      <c r="I68" t="s">
        <v>78</v>
      </c>
      <c r="L68" t="s">
        <v>92</v>
      </c>
      <c r="N68">
        <v>80</v>
      </c>
    </row>
    <row r="69" spans="1:14" x14ac:dyDescent="0.25">
      <c r="A69" t="s">
        <v>78</v>
      </c>
      <c r="B69" t="s">
        <v>82</v>
      </c>
      <c r="C69">
        <v>80</v>
      </c>
      <c r="I69" t="s">
        <v>80</v>
      </c>
      <c r="L69" t="s">
        <v>93</v>
      </c>
      <c r="N69">
        <v>50</v>
      </c>
    </row>
    <row r="70" spans="1:14" x14ac:dyDescent="0.25">
      <c r="A70" t="s">
        <v>83</v>
      </c>
      <c r="B70" t="s">
        <v>84</v>
      </c>
      <c r="C70">
        <v>150</v>
      </c>
      <c r="I70" t="s">
        <v>83</v>
      </c>
      <c r="L70" t="s">
        <v>94</v>
      </c>
      <c r="N70">
        <v>150</v>
      </c>
    </row>
    <row r="71" spans="1:14" x14ac:dyDescent="0.25">
      <c r="A71" t="s">
        <v>83</v>
      </c>
      <c r="B71" t="s">
        <v>79</v>
      </c>
      <c r="C71">
        <v>300</v>
      </c>
      <c r="I71" t="s">
        <v>89</v>
      </c>
      <c r="L71" t="s">
        <v>95</v>
      </c>
      <c r="N71">
        <v>300</v>
      </c>
    </row>
    <row r="72" spans="1:14" x14ac:dyDescent="0.25">
      <c r="A72" t="s">
        <v>85</v>
      </c>
      <c r="B72" t="s">
        <v>86</v>
      </c>
      <c r="C72">
        <v>50</v>
      </c>
      <c r="I72" t="s">
        <v>90</v>
      </c>
      <c r="L72" t="s">
        <v>96</v>
      </c>
      <c r="N72">
        <v>200</v>
      </c>
    </row>
    <row r="73" spans="1:14" x14ac:dyDescent="0.25">
      <c r="A73" t="s">
        <v>80</v>
      </c>
      <c r="B73" t="s">
        <v>87</v>
      </c>
      <c r="C73">
        <v>200</v>
      </c>
    </row>
    <row r="74" spans="1:14" x14ac:dyDescent="0.25">
      <c r="A74" t="s">
        <v>80</v>
      </c>
      <c r="B74" t="s">
        <v>84</v>
      </c>
      <c r="C74">
        <v>100</v>
      </c>
    </row>
    <row r="75" spans="1:14" x14ac:dyDescent="0.25">
      <c r="A75" t="s">
        <v>88</v>
      </c>
      <c r="B75" t="s">
        <v>81</v>
      </c>
      <c r="C75">
        <v>250</v>
      </c>
      <c r="K75" t="s">
        <v>97</v>
      </c>
      <c r="L75" s="24" t="s">
        <v>94</v>
      </c>
      <c r="N75" s="25"/>
    </row>
    <row r="76" spans="1:14" x14ac:dyDescent="0.25">
      <c r="G76" s="26" t="s">
        <v>91</v>
      </c>
      <c r="H76" s="26"/>
      <c r="I76" s="23" t="s">
        <v>89</v>
      </c>
    </row>
  </sheetData>
  <mergeCells count="3">
    <mergeCell ref="A3:C3"/>
    <mergeCell ref="A1:C1"/>
    <mergeCell ref="G76:H76"/>
  </mergeCells>
  <conditionalFormatting sqref="K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3:E59">
    <cfRule type="colorScale" priority="1">
      <colorScale>
        <cfvo type="min"/>
        <cfvo type="max"/>
        <color rgb="FF63BE7B"/>
        <color rgb="FFFCFCFF"/>
      </colorScale>
    </cfRule>
    <cfRule type="cellIs" dxfId="0" priority="2" operator="lessThan">
      <formula>320</formula>
    </cfRule>
  </conditionalFormatting>
  <dataValidations count="3">
    <dataValidation type="list" allowBlank="1" showInputMessage="1" showErrorMessage="1" sqref="I76" xr:uid="{8F121D43-1FBC-4925-A091-D290A62F2EFA}">
      <formula1>$I$68:$I$72</formula1>
    </dataValidation>
    <dataValidation type="list" allowBlank="1" showInputMessage="1" showErrorMessage="1" sqref="L75" xr:uid="{6B2AD5D6-1101-4C53-AC87-96FDC2BFBC70}">
      <formula1>$L$68:$L$72</formula1>
    </dataValidation>
    <dataValidation type="list" allowBlank="1" showInputMessage="1" showErrorMessage="1" sqref="N75" xr:uid="{BB159432-3F79-448A-95C0-7E4D1A5C32CC}">
      <formula1>$N$68:$N$72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1905-0B3A-49E0-B309-BE7FB3E3CA39}">
  <dimension ref="B5:E14"/>
  <sheetViews>
    <sheetView workbookViewId="0">
      <selection activeCell="B12" sqref="B12"/>
    </sheetView>
  </sheetViews>
  <sheetFormatPr defaultRowHeight="15" x14ac:dyDescent="0.25"/>
  <cols>
    <col min="3" max="3" width="10.42578125" customWidth="1"/>
  </cols>
  <sheetData>
    <row r="5" spans="2:5" x14ac:dyDescent="0.25">
      <c r="B5" t="s">
        <v>98</v>
      </c>
      <c r="C5" t="s">
        <v>99</v>
      </c>
    </row>
    <row r="6" spans="2:5" x14ac:dyDescent="0.25">
      <c r="B6" t="s">
        <v>100</v>
      </c>
      <c r="C6" t="s">
        <v>101</v>
      </c>
    </row>
    <row r="8" spans="2:5" x14ac:dyDescent="0.25">
      <c r="C8" t="s">
        <v>102</v>
      </c>
    </row>
    <row r="9" spans="2:5" x14ac:dyDescent="0.25">
      <c r="C9" s="28">
        <v>37267</v>
      </c>
      <c r="E9" t="s">
        <v>103</v>
      </c>
    </row>
    <row r="10" spans="2:5" x14ac:dyDescent="0.25">
      <c r="C10" s="28"/>
    </row>
    <row r="13" spans="2:5" x14ac:dyDescent="0.25">
      <c r="C13" s="29">
        <v>37578</v>
      </c>
      <c r="E13" t="s">
        <v>104</v>
      </c>
    </row>
    <row r="14" spans="2:5" x14ac:dyDescent="0.25">
      <c r="C14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ARITHAMETIC</vt:lpstr>
      <vt:lpstr>Sheet2</vt:lpstr>
      <vt:lpstr>wrap sort_table creation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2024-12-19T04:47:21Z</dcterms:created>
  <dcterms:modified xsi:type="dcterms:W3CDTF">2025-01-09T07:07:50Z</dcterms:modified>
</cp:coreProperties>
</file>