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EXCEL\"/>
    </mc:Choice>
  </mc:AlternateContent>
  <xr:revisionPtr revIDLastSave="0" documentId="13_ncr:1_{65870D5E-E6AB-4016-B770-707930CD64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53" i="1"/>
  <c r="C54" i="1"/>
  <c r="C55" i="1"/>
  <c r="C47" i="1"/>
  <c r="B48" i="1"/>
  <c r="B49" i="1"/>
  <c r="B50" i="1"/>
  <c r="B51" i="1"/>
  <c r="B52" i="1"/>
  <c r="B53" i="1"/>
  <c r="B54" i="1"/>
  <c r="B55" i="1"/>
  <c r="B47" i="1"/>
  <c r="T32" i="1"/>
  <c r="T33" i="1"/>
  <c r="T34" i="1"/>
  <c r="T35" i="1"/>
  <c r="T36" i="1"/>
  <c r="T37" i="1"/>
  <c r="T38" i="1"/>
  <c r="T39" i="1"/>
  <c r="T31" i="1"/>
  <c r="S32" i="1"/>
  <c r="S33" i="1"/>
  <c r="S34" i="1"/>
  <c r="S35" i="1"/>
  <c r="S36" i="1"/>
  <c r="S37" i="1"/>
  <c r="S38" i="1"/>
  <c r="S39" i="1"/>
  <c r="S31" i="1"/>
  <c r="I31" i="1"/>
  <c r="H31" i="1"/>
  <c r="B31" i="1"/>
  <c r="B32" i="1"/>
  <c r="B33" i="1"/>
  <c r="B34" i="1"/>
  <c r="B35" i="1"/>
  <c r="B36" i="1"/>
  <c r="B37" i="1"/>
  <c r="B38" i="1"/>
  <c r="B39" i="1"/>
  <c r="B40" i="1"/>
  <c r="B41" i="1"/>
  <c r="B30" i="1"/>
  <c r="I3" i="1"/>
  <c r="M10" i="1"/>
  <c r="N10" i="1"/>
  <c r="L10" i="1"/>
  <c r="G17" i="1"/>
  <c r="E17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<sst xmlns="http://schemas.openxmlformats.org/spreadsheetml/2006/main" count="160" uniqueCount="82">
  <si>
    <t>BILL NO</t>
  </si>
  <si>
    <t>PRODUCT</t>
  </si>
  <si>
    <t>QTY</t>
  </si>
  <si>
    <t>RATE</t>
  </si>
  <si>
    <t>TOTAL AMOUNT</t>
  </si>
  <si>
    <t>AX-01</t>
  </si>
  <si>
    <t>JEANS</t>
  </si>
  <si>
    <t>T-SHIRT TOTAL</t>
  </si>
  <si>
    <t>T-SHIRT</t>
  </si>
  <si>
    <t>COAT</t>
  </si>
  <si>
    <t>AX-02</t>
  </si>
  <si>
    <t>JAN</t>
  </si>
  <si>
    <t>AX-03</t>
  </si>
  <si>
    <t>FEB</t>
  </si>
  <si>
    <t>AX-04</t>
  </si>
  <si>
    <t>PANTS</t>
  </si>
  <si>
    <t>MAR</t>
  </si>
  <si>
    <t>AX-05</t>
  </si>
  <si>
    <t>APR</t>
  </si>
  <si>
    <t>AX-06</t>
  </si>
  <si>
    <t>TROUSER</t>
  </si>
  <si>
    <t>MAY</t>
  </si>
  <si>
    <t>AX-07</t>
  </si>
  <si>
    <t>SWEATER</t>
  </si>
  <si>
    <t>JUN</t>
  </si>
  <si>
    <t>AX-08</t>
  </si>
  <si>
    <t>DRESS</t>
  </si>
  <si>
    <t>AX-09</t>
  </si>
  <si>
    <t>PAJAMAS</t>
  </si>
  <si>
    <t>PER MONTH AVERAGE</t>
  </si>
  <si>
    <t>AX-10</t>
  </si>
  <si>
    <t>HAT</t>
  </si>
  <si>
    <t>GRAND TOTAL</t>
  </si>
  <si>
    <t>STUDENT NAME</t>
  </si>
  <si>
    <t>TOTAL MARKS</t>
  </si>
  <si>
    <t>MAXIMUM MARK</t>
  </si>
  <si>
    <t>MINIMUM MARK</t>
  </si>
  <si>
    <t>ANU</t>
  </si>
  <si>
    <t>MANU</t>
  </si>
  <si>
    <t>RIHAN</t>
  </si>
  <si>
    <t>DEVU</t>
  </si>
  <si>
    <t>DIYAAN</t>
  </si>
  <si>
    <t>SANGEETH</t>
  </si>
  <si>
    <t>NITHIN</t>
  </si>
  <si>
    <t>JOHN</t>
  </si>
  <si>
    <t>VARSHA</t>
  </si>
  <si>
    <t>ID NUMBERS</t>
  </si>
  <si>
    <t>NUMNBER DIGIT</t>
  </si>
  <si>
    <t>AX12345</t>
  </si>
  <si>
    <t>COUNT PRODUCT</t>
  </si>
  <si>
    <t>COUNT QTY</t>
  </si>
  <si>
    <t>MON</t>
  </si>
  <si>
    <t>TUE</t>
  </si>
  <si>
    <t>WED</t>
  </si>
  <si>
    <t>THU</t>
  </si>
  <si>
    <t>FRI</t>
  </si>
  <si>
    <t>SAT</t>
  </si>
  <si>
    <t>TOTAL-PRESENT</t>
  </si>
  <si>
    <t>TOTAL- ABSENT</t>
  </si>
  <si>
    <t>AX123464784</t>
  </si>
  <si>
    <t>P</t>
  </si>
  <si>
    <t>A</t>
  </si>
  <si>
    <t>AX123472</t>
  </si>
  <si>
    <t>AX123</t>
  </si>
  <si>
    <t>AX123493</t>
  </si>
  <si>
    <t>AX123503</t>
  </si>
  <si>
    <t>AX121</t>
  </si>
  <si>
    <t>AX12352345</t>
  </si>
  <si>
    <t>AX12353</t>
  </si>
  <si>
    <t>AX1235434</t>
  </si>
  <si>
    <t>AX12356</t>
  </si>
  <si>
    <t>NAME LIST</t>
  </si>
  <si>
    <t>FIRST CHARACTER CAPITAL</t>
  </si>
  <si>
    <t>ALL CHARACTER CAPITAL</t>
  </si>
  <si>
    <t>annu mariya</t>
  </si>
  <si>
    <t>MANU vargees</t>
  </si>
  <si>
    <t xml:space="preserve">rIHAN </t>
  </si>
  <si>
    <t>DEVU amal</t>
  </si>
  <si>
    <t>DIYAAN benny</t>
  </si>
  <si>
    <t>SaNGeETH</t>
  </si>
  <si>
    <t>nITHiN</t>
  </si>
  <si>
    <t>VARSHa manu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</si>
</sst>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2" fillId="5" borderId="1" xfId="0" applyFont="1" applyFill="1" applyBorder="1"/>
    <xf numFmtId="0" fontId="0" fillId="6" borderId="1" xfId="0" applyFill="1" applyBorder="1" applyAlignment="1">
      <alignment wrapText="1"/>
    </xf>
    <xf numFmtId="0" fontId="2" fillId="3" borderId="1" xfId="0" applyFont="1" applyFill="1" applyBorder="1" applyAlignment="1"/>
    <xf numFmtId="0" fontId="2" fillId="3" borderId="1" xfId="0" applyFont="1" applyFill="1" applyBorder="1"/>
    <xf numFmtId="0" fontId="0" fillId="7" borderId="1" xfId="0" applyFill="1" applyBorder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/>
    <xf numFmtId="0" fontId="2" fillId="3" borderId="1" xfId="0" applyFont="1" applyFill="1" applyBorder="1" applyAlignment="1"/>
    <xf numFmtId="0" fontId="0" fillId="0" borderId="2" xfId="0" applyBorder="1"/>
    <xf numFmtId="0" fontId="0" fillId="9" borderId="1" xfId="0" applyFill="1" applyBorder="1"/>
    <xf numFmtId="0" fontId="0" fillId="5" borderId="0" xfId="0" applyFill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10" borderId="1" xfId="0" applyFill="1" applyBorder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tabSelected="1" topLeftCell="A31" workbookViewId="0">
      <selection activeCell="C47" sqref="C47:C55"/>
    </sheetView>
  </sheetViews>
  <sheetFormatPr defaultColWidth="9" defaultRowHeight="15"/>
  <cols>
    <col min="1" max="1" width="12.85546875" customWidth="1"/>
    <col min="2" max="2" width="23.42578125" customWidth="1"/>
    <col min="3" max="3" width="21.42578125" customWidth="1"/>
    <col min="5" max="5" width="15.85546875" customWidth="1"/>
    <col min="7" max="7" width="14.5703125" customWidth="1"/>
    <col min="8" max="8" width="15.5703125" customWidth="1"/>
    <col min="9" max="9" width="13.71093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</row>
    <row r="2" spans="1:14">
      <c r="A2" s="3" t="s">
        <v>5</v>
      </c>
      <c r="B2" s="3" t="s">
        <v>6</v>
      </c>
      <c r="C2" s="3">
        <v>6</v>
      </c>
      <c r="D2" s="3">
        <v>650</v>
      </c>
      <c r="E2" s="4">
        <f>D2*C2</f>
        <v>3900</v>
      </c>
      <c r="F2" s="5"/>
      <c r="I2" s="9" t="s">
        <v>7</v>
      </c>
      <c r="K2" s="12" t="s">
        <v>1</v>
      </c>
      <c r="L2" s="12" t="s">
        <v>6</v>
      </c>
      <c r="M2" s="12" t="s">
        <v>8</v>
      </c>
      <c r="N2" s="12" t="s">
        <v>9</v>
      </c>
    </row>
    <row r="3" spans="1:14">
      <c r="A3" s="3" t="s">
        <v>10</v>
      </c>
      <c r="B3" s="3" t="s">
        <v>8</v>
      </c>
      <c r="C3" s="3">
        <v>3</v>
      </c>
      <c r="D3" s="3">
        <v>720</v>
      </c>
      <c r="E3" s="4">
        <f t="shared" ref="E3:E11" si="0">D3*C3</f>
        <v>2160</v>
      </c>
      <c r="F3" s="5"/>
      <c r="I3" s="16">
        <f>SUMIF(B2:B11,"T-SHIRT",E2:E11)</f>
        <v>6360</v>
      </c>
      <c r="K3" s="17" t="s">
        <v>11</v>
      </c>
      <c r="L3" s="17">
        <v>600</v>
      </c>
      <c r="M3" s="17">
        <v>1200</v>
      </c>
      <c r="N3" s="17">
        <v>1500</v>
      </c>
    </row>
    <row r="4" spans="1:14">
      <c r="A4" s="3" t="s">
        <v>12</v>
      </c>
      <c r="B4" s="3" t="s">
        <v>9</v>
      </c>
      <c r="C4" s="3">
        <v>5</v>
      </c>
      <c r="D4" s="3">
        <v>950</v>
      </c>
      <c r="E4" s="4">
        <f t="shared" si="0"/>
        <v>4750</v>
      </c>
      <c r="F4" s="5"/>
      <c r="K4" s="17" t="s">
        <v>13</v>
      </c>
      <c r="L4" s="17">
        <v>800</v>
      </c>
      <c r="M4" s="17">
        <v>8</v>
      </c>
      <c r="N4" s="17">
        <v>1100</v>
      </c>
    </row>
    <row r="5" spans="1:14">
      <c r="A5" s="3" t="s">
        <v>14</v>
      </c>
      <c r="B5" s="3" t="s">
        <v>15</v>
      </c>
      <c r="C5" s="3">
        <v>2</v>
      </c>
      <c r="D5" s="3">
        <v>680</v>
      </c>
      <c r="E5" s="4">
        <f t="shared" si="0"/>
        <v>1360</v>
      </c>
      <c r="F5" s="5"/>
      <c r="K5" s="17" t="s">
        <v>16</v>
      </c>
      <c r="L5" s="17">
        <v>1800</v>
      </c>
      <c r="M5" s="17">
        <v>500</v>
      </c>
      <c r="N5" s="17">
        <v>800</v>
      </c>
    </row>
    <row r="6" spans="1:14">
      <c r="A6" s="3" t="s">
        <v>17</v>
      </c>
      <c r="B6" s="23" t="s">
        <v>8</v>
      </c>
      <c r="C6" s="3">
        <v>7</v>
      </c>
      <c r="D6" s="3">
        <v>600</v>
      </c>
      <c r="E6" s="4">
        <f t="shared" si="0"/>
        <v>4200</v>
      </c>
      <c r="F6" s="5"/>
      <c r="K6" s="17" t="s">
        <v>18</v>
      </c>
      <c r="L6" s="17">
        <v>600</v>
      </c>
      <c r="M6" s="17">
        <v>2100</v>
      </c>
      <c r="N6" s="17">
        <v>400</v>
      </c>
    </row>
    <row r="7" spans="1:14">
      <c r="A7" s="3" t="s">
        <v>19</v>
      </c>
      <c r="B7" s="3" t="s">
        <v>20</v>
      </c>
      <c r="C7" s="3">
        <v>5</v>
      </c>
      <c r="D7" s="3">
        <v>250</v>
      </c>
      <c r="E7" s="4">
        <f t="shared" si="0"/>
        <v>1250</v>
      </c>
      <c r="F7" s="5"/>
      <c r="K7" s="17" t="s">
        <v>21</v>
      </c>
      <c r="L7" s="17">
        <v>5000</v>
      </c>
      <c r="M7" s="17">
        <v>4800</v>
      </c>
      <c r="N7" s="17">
        <v>550</v>
      </c>
    </row>
    <row r="8" spans="1:14">
      <c r="A8" s="3" t="s">
        <v>22</v>
      </c>
      <c r="B8" s="3" t="s">
        <v>23</v>
      </c>
      <c r="C8" s="3">
        <v>4</v>
      </c>
      <c r="D8" s="3">
        <v>300</v>
      </c>
      <c r="E8" s="4">
        <f t="shared" si="0"/>
        <v>1200</v>
      </c>
      <c r="F8" s="5"/>
      <c r="K8" s="17" t="s">
        <v>24</v>
      </c>
      <c r="L8" s="17">
        <v>900</v>
      </c>
      <c r="M8" s="17">
        <v>6000</v>
      </c>
      <c r="N8" s="17">
        <v>350</v>
      </c>
    </row>
    <row r="9" spans="1:14">
      <c r="A9" s="3" t="s">
        <v>25</v>
      </c>
      <c r="B9" s="3" t="s">
        <v>26</v>
      </c>
      <c r="C9" s="3">
        <v>2</v>
      </c>
      <c r="D9" s="3">
        <v>500</v>
      </c>
      <c r="E9" s="4">
        <f t="shared" si="0"/>
        <v>1000</v>
      </c>
      <c r="F9" s="5"/>
    </row>
    <row r="10" spans="1:14" ht="60">
      <c r="A10" s="3" t="s">
        <v>27</v>
      </c>
      <c r="B10" s="3" t="s">
        <v>28</v>
      </c>
      <c r="C10" s="3">
        <v>3</v>
      </c>
      <c r="D10" s="3">
        <v>200</v>
      </c>
      <c r="E10" s="4">
        <f t="shared" si="0"/>
        <v>600</v>
      </c>
      <c r="F10" s="5"/>
      <c r="K10" s="18" t="s">
        <v>29</v>
      </c>
      <c r="L10" s="19">
        <f>AVERAGE(L3:L8)</f>
        <v>1616.6666666666667</v>
      </c>
      <c r="M10" s="19">
        <f t="shared" ref="M10:N10" si="1">AVERAGE(M3:M8)</f>
        <v>2434.6666666666665</v>
      </c>
      <c r="N10" s="19">
        <f t="shared" si="1"/>
        <v>783.33333333333337</v>
      </c>
    </row>
    <row r="11" spans="1:14">
      <c r="A11" s="3" t="s">
        <v>30</v>
      </c>
      <c r="B11" s="3" t="s">
        <v>31</v>
      </c>
      <c r="C11" s="3">
        <v>9</v>
      </c>
      <c r="D11" s="3">
        <v>150</v>
      </c>
      <c r="E11" s="4">
        <f t="shared" si="0"/>
        <v>1350</v>
      </c>
      <c r="F11" s="5"/>
    </row>
    <row r="12" spans="1:14">
      <c r="C12" s="22" t="s">
        <v>32</v>
      </c>
      <c r="D12" s="22"/>
      <c r="E12" s="6">
        <f>SUM(E2+E3+E5+E4+E6+E7+E8+E9+E10+E11)</f>
        <v>21770</v>
      </c>
    </row>
    <row r="16" spans="1:14" ht="30">
      <c r="A16" s="7" t="s">
        <v>33</v>
      </c>
      <c r="B16" s="7" t="s">
        <v>34</v>
      </c>
      <c r="E16" s="8" t="s">
        <v>35</v>
      </c>
      <c r="G16" s="9" t="s">
        <v>36</v>
      </c>
    </row>
    <row r="17" spans="1:20">
      <c r="A17" s="5" t="s">
        <v>37</v>
      </c>
      <c r="B17" s="5">
        <v>450</v>
      </c>
      <c r="E17" s="10">
        <f>MAX(B17:B25)</f>
        <v>467</v>
      </c>
      <c r="G17" s="10">
        <f>MIN(B17:B25)</f>
        <v>210</v>
      </c>
    </row>
    <row r="18" spans="1:20">
      <c r="A18" s="5" t="s">
        <v>38</v>
      </c>
      <c r="B18" s="5">
        <v>345</v>
      </c>
    </row>
    <row r="19" spans="1:20">
      <c r="A19" s="5" t="s">
        <v>39</v>
      </c>
      <c r="B19" s="5">
        <v>467</v>
      </c>
    </row>
    <row r="20" spans="1:20">
      <c r="A20" s="5" t="s">
        <v>40</v>
      </c>
      <c r="B20" s="5">
        <v>450</v>
      </c>
    </row>
    <row r="21" spans="1:20">
      <c r="A21" s="5" t="s">
        <v>41</v>
      </c>
      <c r="B21" s="5">
        <v>418</v>
      </c>
    </row>
    <row r="22" spans="1:20">
      <c r="A22" s="5" t="s">
        <v>42</v>
      </c>
      <c r="B22" s="5">
        <v>210</v>
      </c>
    </row>
    <row r="23" spans="1:20">
      <c r="A23" s="5" t="s">
        <v>43</v>
      </c>
      <c r="B23" s="5">
        <v>234</v>
      </c>
    </row>
    <row r="24" spans="1:20">
      <c r="A24" s="5" t="s">
        <v>44</v>
      </c>
      <c r="B24" s="5">
        <v>467</v>
      </c>
    </row>
    <row r="25" spans="1:20">
      <c r="A25" s="5" t="s">
        <v>45</v>
      </c>
      <c r="B25" s="5">
        <v>334</v>
      </c>
    </row>
    <row r="29" spans="1:20">
      <c r="A29" s="11" t="s">
        <v>46</v>
      </c>
      <c r="B29" s="9" t="s">
        <v>47</v>
      </c>
      <c r="E29" s="1" t="s">
        <v>1</v>
      </c>
      <c r="F29" s="1" t="s">
        <v>2</v>
      </c>
    </row>
    <row r="30" spans="1:20" ht="30">
      <c r="A30" s="5" t="s">
        <v>48</v>
      </c>
      <c r="B30" s="10">
        <f>LEN(A30)</f>
        <v>7</v>
      </c>
      <c r="E30" s="3" t="s">
        <v>6</v>
      </c>
      <c r="F30" s="3">
        <v>6</v>
      </c>
      <c r="H30" s="9" t="s">
        <v>49</v>
      </c>
      <c r="I30" s="9" t="s">
        <v>50</v>
      </c>
      <c r="L30" s="20" t="s">
        <v>33</v>
      </c>
      <c r="M30" s="21" t="s">
        <v>51</v>
      </c>
      <c r="N30" s="21" t="s">
        <v>52</v>
      </c>
      <c r="O30" s="21" t="s">
        <v>53</v>
      </c>
      <c r="P30" s="21" t="s">
        <v>54</v>
      </c>
      <c r="Q30" s="21" t="s">
        <v>55</v>
      </c>
      <c r="R30" s="21" t="s">
        <v>56</v>
      </c>
      <c r="S30" s="2" t="s">
        <v>57</v>
      </c>
      <c r="T30" s="2" t="s">
        <v>58</v>
      </c>
    </row>
    <row r="31" spans="1:20">
      <c r="A31" s="5" t="s">
        <v>59</v>
      </c>
      <c r="B31" s="10">
        <f t="shared" ref="B31:B41" si="2">LEN(A31)</f>
        <v>11</v>
      </c>
      <c r="E31" s="3" t="s">
        <v>8</v>
      </c>
      <c r="F31" s="3"/>
      <c r="H31" s="10">
        <f>COUNTA(E30:E39)</f>
        <v>7</v>
      </c>
      <c r="I31" s="10">
        <f>COUNT(F30:F39)</f>
        <v>6</v>
      </c>
      <c r="L31" s="5" t="s">
        <v>37</v>
      </c>
      <c r="M31" s="5" t="s">
        <v>60</v>
      </c>
      <c r="N31" s="5" t="s">
        <v>61</v>
      </c>
      <c r="O31" s="5" t="s">
        <v>60</v>
      </c>
      <c r="P31" s="5" t="s">
        <v>61</v>
      </c>
      <c r="Q31" s="5" t="s">
        <v>60</v>
      </c>
      <c r="R31" s="5" t="s">
        <v>60</v>
      </c>
      <c r="S31" s="10">
        <f>COUNTIF(M31:R31,"P")</f>
        <v>4</v>
      </c>
      <c r="T31" s="10">
        <f>COUNTIF(M31:R31,"A")</f>
        <v>2</v>
      </c>
    </row>
    <row r="32" spans="1:20">
      <c r="A32" s="5" t="s">
        <v>62</v>
      </c>
      <c r="B32" s="10">
        <f t="shared" si="2"/>
        <v>8</v>
      </c>
      <c r="E32" s="3" t="s">
        <v>9</v>
      </c>
      <c r="F32" s="3">
        <v>5</v>
      </c>
      <c r="L32" s="5" t="s">
        <v>38</v>
      </c>
      <c r="M32" s="5" t="s">
        <v>60</v>
      </c>
      <c r="N32" s="5" t="s">
        <v>60</v>
      </c>
      <c r="O32" s="5" t="s">
        <v>60</v>
      </c>
      <c r="P32" s="5" t="s">
        <v>61</v>
      </c>
      <c r="Q32" s="5" t="s">
        <v>60</v>
      </c>
      <c r="R32" s="5" t="s">
        <v>60</v>
      </c>
      <c r="S32" s="10">
        <f t="shared" ref="S32:S39" si="3">COUNTIF(M32:R32,"P")</f>
        <v>5</v>
      </c>
      <c r="T32" s="10">
        <f t="shared" ref="T32:T40" si="4">COUNTIF(M32:R32,"A")</f>
        <v>1</v>
      </c>
    </row>
    <row r="33" spans="1:20">
      <c r="A33" s="5" t="s">
        <v>63</v>
      </c>
      <c r="B33" s="10">
        <f t="shared" si="2"/>
        <v>5</v>
      </c>
      <c r="E33" s="3"/>
      <c r="F33" s="3">
        <v>2</v>
      </c>
      <c r="L33" s="5" t="s">
        <v>39</v>
      </c>
      <c r="M33" s="5" t="s">
        <v>61</v>
      </c>
      <c r="N33" s="5" t="s">
        <v>60</v>
      </c>
      <c r="O33" s="5" t="s">
        <v>61</v>
      </c>
      <c r="P33" s="5" t="s">
        <v>60</v>
      </c>
      <c r="Q33" s="5" t="s">
        <v>61</v>
      </c>
      <c r="R33" s="5" t="s">
        <v>60</v>
      </c>
      <c r="S33" s="10">
        <f t="shared" si="3"/>
        <v>3</v>
      </c>
      <c r="T33" s="10">
        <f t="shared" si="4"/>
        <v>3</v>
      </c>
    </row>
    <row r="34" spans="1:20">
      <c r="A34" s="5" t="s">
        <v>64</v>
      </c>
      <c r="B34" s="10">
        <f t="shared" si="2"/>
        <v>8</v>
      </c>
      <c r="E34" s="3"/>
      <c r="F34" s="3">
        <v>7</v>
      </c>
      <c r="L34" s="5" t="s">
        <v>40</v>
      </c>
      <c r="M34" s="5" t="s">
        <v>60</v>
      </c>
      <c r="N34" s="5" t="s">
        <v>60</v>
      </c>
      <c r="O34" s="5" t="s">
        <v>61</v>
      </c>
      <c r="P34" s="5" t="s">
        <v>60</v>
      </c>
      <c r="Q34" s="5" t="s">
        <v>60</v>
      </c>
      <c r="R34" s="5" t="s">
        <v>61</v>
      </c>
      <c r="S34" s="10">
        <f t="shared" si="3"/>
        <v>4</v>
      </c>
      <c r="T34" s="10">
        <f t="shared" si="4"/>
        <v>2</v>
      </c>
    </row>
    <row r="35" spans="1:20">
      <c r="A35" s="5" t="s">
        <v>65</v>
      </c>
      <c r="B35" s="10">
        <f t="shared" si="2"/>
        <v>8</v>
      </c>
      <c r="E35" s="3" t="s">
        <v>20</v>
      </c>
      <c r="F35" s="3"/>
      <c r="L35" s="5" t="s">
        <v>41</v>
      </c>
      <c r="M35" s="5" t="s">
        <v>61</v>
      </c>
      <c r="N35" s="5" t="s">
        <v>60</v>
      </c>
      <c r="O35" s="5" t="s">
        <v>61</v>
      </c>
      <c r="P35" s="5" t="s">
        <v>61</v>
      </c>
      <c r="Q35" s="5" t="s">
        <v>60</v>
      </c>
      <c r="R35" s="5" t="s">
        <v>60</v>
      </c>
      <c r="S35" s="10">
        <f t="shared" si="3"/>
        <v>3</v>
      </c>
      <c r="T35" s="10">
        <f t="shared" si="4"/>
        <v>3</v>
      </c>
    </row>
    <row r="36" spans="1:20">
      <c r="A36" s="5" t="s">
        <v>66</v>
      </c>
      <c r="B36" s="10">
        <f t="shared" si="2"/>
        <v>5</v>
      </c>
      <c r="E36" s="3" t="s">
        <v>23</v>
      </c>
      <c r="F36" s="3">
        <v>4</v>
      </c>
      <c r="L36" s="5" t="s">
        <v>42</v>
      </c>
      <c r="M36" s="5" t="s">
        <v>60</v>
      </c>
      <c r="N36" s="5" t="s">
        <v>60</v>
      </c>
      <c r="O36" s="5" t="s">
        <v>60</v>
      </c>
      <c r="P36" s="5" t="s">
        <v>60</v>
      </c>
      <c r="Q36" s="5" t="s">
        <v>61</v>
      </c>
      <c r="R36" s="5" t="s">
        <v>60</v>
      </c>
      <c r="S36" s="10">
        <f t="shared" si="3"/>
        <v>5</v>
      </c>
      <c r="T36" s="10">
        <f t="shared" si="4"/>
        <v>1</v>
      </c>
    </row>
    <row r="37" spans="1:20">
      <c r="A37" s="5" t="s">
        <v>67</v>
      </c>
      <c r="B37" s="10">
        <f t="shared" si="2"/>
        <v>10</v>
      </c>
      <c r="E37" s="3"/>
      <c r="F37" s="3"/>
      <c r="L37" s="5" t="s">
        <v>43</v>
      </c>
      <c r="M37" s="5" t="s">
        <v>61</v>
      </c>
      <c r="N37" s="5" t="s">
        <v>60</v>
      </c>
      <c r="O37" s="5" t="s">
        <v>61</v>
      </c>
      <c r="P37" s="5" t="s">
        <v>60</v>
      </c>
      <c r="Q37" s="5" t="s">
        <v>60</v>
      </c>
      <c r="R37" s="5" t="s">
        <v>61</v>
      </c>
      <c r="S37" s="10">
        <f t="shared" si="3"/>
        <v>3</v>
      </c>
      <c r="T37" s="10">
        <f t="shared" si="4"/>
        <v>3</v>
      </c>
    </row>
    <row r="38" spans="1:20">
      <c r="A38" s="5" t="s">
        <v>68</v>
      </c>
      <c r="B38" s="10">
        <f t="shared" si="2"/>
        <v>7</v>
      </c>
      <c r="E38" s="3" t="s">
        <v>28</v>
      </c>
      <c r="F38" s="3">
        <v>3</v>
      </c>
      <c r="L38" s="5" t="s">
        <v>44</v>
      </c>
      <c r="M38" s="5" t="s">
        <v>60</v>
      </c>
      <c r="N38" s="5" t="s">
        <v>60</v>
      </c>
      <c r="O38" s="5" t="s">
        <v>61</v>
      </c>
      <c r="P38" s="5" t="s">
        <v>60</v>
      </c>
      <c r="Q38" s="5" t="s">
        <v>60</v>
      </c>
      <c r="R38" s="5" t="s">
        <v>60</v>
      </c>
      <c r="S38" s="10">
        <f t="shared" si="3"/>
        <v>5</v>
      </c>
      <c r="T38" s="10">
        <f t="shared" si="4"/>
        <v>1</v>
      </c>
    </row>
    <row r="39" spans="1:20">
      <c r="A39" s="5" t="s">
        <v>69</v>
      </c>
      <c r="B39" s="10">
        <f t="shared" si="2"/>
        <v>9</v>
      </c>
      <c r="E39" s="3" t="s">
        <v>31</v>
      </c>
      <c r="F39" s="3"/>
      <c r="L39" s="5" t="s">
        <v>45</v>
      </c>
      <c r="M39" s="5" t="s">
        <v>61</v>
      </c>
      <c r="N39" s="5" t="s">
        <v>60</v>
      </c>
      <c r="O39" s="5" t="s">
        <v>61</v>
      </c>
      <c r="P39" s="5" t="s">
        <v>60</v>
      </c>
      <c r="Q39" s="5" t="s">
        <v>60</v>
      </c>
      <c r="R39" s="5" t="s">
        <v>61</v>
      </c>
      <c r="S39" s="10">
        <f t="shared" si="3"/>
        <v>3</v>
      </c>
      <c r="T39" s="10">
        <f t="shared" si="4"/>
        <v>3</v>
      </c>
    </row>
    <row r="40" spans="1:20">
      <c r="A40" s="5" t="s">
        <v>63</v>
      </c>
      <c r="B40" s="10">
        <f t="shared" si="2"/>
        <v>5</v>
      </c>
      <c r="T40" s="10"/>
    </row>
    <row r="41" spans="1:20">
      <c r="A41" s="5" t="s">
        <v>70</v>
      </c>
      <c r="B41" s="10">
        <f t="shared" si="2"/>
        <v>7</v>
      </c>
    </row>
    <row r="46" spans="1:20">
      <c r="A46" s="12" t="s">
        <v>71</v>
      </c>
      <c r="B46" s="13" t="s">
        <v>72</v>
      </c>
      <c r="C46" s="13" t="s">
        <v>73</v>
      </c>
    </row>
    <row r="47" spans="1:20">
      <c r="A47" s="14" t="s">
        <v>74</v>
      </c>
      <c r="B47" s="15" t="str">
        <f>PROPER(A47)</f>
        <v>Annu Mariya</v>
      </c>
      <c r="C47" s="15" t="str">
        <f>UPPER(A47)</f>
        <v>ANNU MARIYA</v>
      </c>
    </row>
    <row r="48" spans="1:20">
      <c r="A48" s="5" t="s">
        <v>75</v>
      </c>
      <c r="B48" s="15" t="str">
        <f t="shared" ref="B48:B55" si="5">PROPER(A48)</f>
        <v>Manu Vargees</v>
      </c>
      <c r="C48" s="15" t="str">
        <f t="shared" ref="C48:C55" si="6">UPPER(A48)</f>
        <v>MANU VARGEES</v>
      </c>
    </row>
    <row r="49" spans="1:3">
      <c r="A49" s="5" t="s">
        <v>76</v>
      </c>
      <c r="B49" s="15" t="str">
        <f t="shared" si="5"/>
        <v xml:space="preserve">Rihan </v>
      </c>
      <c r="C49" s="15" t="str">
        <f t="shared" si="6"/>
        <v xml:space="preserve">RIHAN </v>
      </c>
    </row>
    <row r="50" spans="1:3">
      <c r="A50" s="5" t="s">
        <v>77</v>
      </c>
      <c r="B50" s="15" t="str">
        <f t="shared" si="5"/>
        <v>Devu Amal</v>
      </c>
      <c r="C50" s="15" t="str">
        <f t="shared" si="6"/>
        <v>DEVU AMAL</v>
      </c>
    </row>
    <row r="51" spans="1:3">
      <c r="A51" s="5" t="s">
        <v>78</v>
      </c>
      <c r="B51" s="15" t="str">
        <f t="shared" si="5"/>
        <v>Diyaan Benny</v>
      </c>
      <c r="C51" s="15" t="str">
        <f t="shared" si="6"/>
        <v>DIYAAN BENNY</v>
      </c>
    </row>
    <row r="52" spans="1:3">
      <c r="A52" s="5" t="s">
        <v>79</v>
      </c>
      <c r="B52" s="15" t="str">
        <f t="shared" si="5"/>
        <v>Sangeeth</v>
      </c>
      <c r="C52" s="15" t="str">
        <f t="shared" si="6"/>
        <v>SANGEETH</v>
      </c>
    </row>
    <row r="53" spans="1:3">
      <c r="A53" s="5" t="s">
        <v>80</v>
      </c>
      <c r="B53" s="15" t="str">
        <f t="shared" si="5"/>
        <v>Nithin</v>
      </c>
      <c r="C53" s="15" t="str">
        <f t="shared" si="6"/>
        <v>NITHIN</v>
      </c>
    </row>
    <row r="54" spans="1:3">
      <c r="A54" s="5" t="s">
        <v>44</v>
      </c>
      <c r="B54" s="15" t="str">
        <f t="shared" si="5"/>
        <v>John</v>
      </c>
      <c r="C54" s="15" t="str">
        <f t="shared" si="6"/>
        <v>JOHN</v>
      </c>
    </row>
    <row r="55" spans="1:3">
      <c r="A55" s="5" t="s">
        <v>81</v>
      </c>
      <c r="B55" s="15" t="str">
        <f t="shared" si="5"/>
        <v>Varsha Manu</v>
      </c>
      <c r="C55" s="15" t="str">
        <f t="shared" si="6"/>
        <v>VARSHA MANU</v>
      </c>
    </row>
  </sheetData>
  <mergeCells count="1"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user</cp:lastModifiedBy>
  <dcterms:created xsi:type="dcterms:W3CDTF">2024-12-29T13:47:00Z</dcterms:created>
  <dcterms:modified xsi:type="dcterms:W3CDTF">2024-12-30T05:42:04Z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5926D47906954077A693FC03B266243D_13</vt:lpwstr>
  </property>
  <property fmtid="{D5CDD505-2E9C-101B-9397-08002B2CF9AE}" pid="3" name="KSOProductBuildVer">
    <vt:lpwstr>1033-12.2.0.19307</vt:lpwstr>
  </property>
</Properties>
</file>