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EXCEL\"/>
    </mc:Choice>
  </mc:AlternateContent>
  <xr:revisionPtr revIDLastSave="0" documentId="13_ncr:1_{D5D6B6B9-3007-44DA-AF96-046A235E1421}" xr6:coauthVersionLast="47" xr6:coauthVersionMax="47" xr10:uidLastSave="{00000000-0000-0000-0000-000000000000}"/>
  <bookViews>
    <workbookView xWindow="-120" yWindow="-120" windowWidth="20730" windowHeight="11160" firstSheet="6" activeTab="1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3" sheetId="13" r:id="rId12"/>
    <sheet name="Sheet12" sheetId="12" r:id="rId13"/>
    <sheet name="Sheet14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9" l="1"/>
  <c r="B9" i="8"/>
  <c r="B7" i="8"/>
  <c r="B5" i="8"/>
  <c r="B11" i="7"/>
  <c r="B6" i="6"/>
  <c r="B4" i="6"/>
  <c r="C9" i="5"/>
  <c r="C4" i="5"/>
  <c r="B12" i="2"/>
  <c r="C8" i="1"/>
  <c r="J18" i="6"/>
  <c r="J19" i="6"/>
  <c r="J20" i="6"/>
  <c r="J21" i="6"/>
  <c r="J22" i="6"/>
  <c r="J23" i="6"/>
  <c r="J24" i="6"/>
  <c r="J17" i="6"/>
  <c r="J14" i="6"/>
  <c r="I8" i="6"/>
  <c r="J8" i="6" s="1"/>
  <c r="B18" i="14"/>
</calcChain>
</file>

<file path=xl/sharedStrings.xml><?xml version="1.0" encoding="utf-8"?>
<sst xmlns="http://schemas.openxmlformats.org/spreadsheetml/2006/main" count="177" uniqueCount="119">
  <si>
    <t>ID Number</t>
  </si>
  <si>
    <t>Name</t>
  </si>
  <si>
    <t>Yoav</t>
  </si>
  <si>
    <t>Danny</t>
  </si>
  <si>
    <t>Guy</t>
  </si>
  <si>
    <t>Rafi</t>
  </si>
  <si>
    <t>Lev</t>
  </si>
  <si>
    <t>Age</t>
  </si>
  <si>
    <t>What is the age of ID 57564? </t>
  </si>
  <si>
    <t>Input Excel function in yellow cell.</t>
  </si>
  <si>
    <t>Filename</t>
  </si>
  <si>
    <t>Example #</t>
  </si>
  <si>
    <t>Starting Page</t>
  </si>
  <si>
    <t>Last Page</t>
  </si>
  <si>
    <t>File type</t>
  </si>
  <si>
    <t>Example1_pg22-33.pdf</t>
  </si>
  <si>
    <t>pdf</t>
  </si>
  <si>
    <t>Example2_pg34-38.docx</t>
  </si>
  <si>
    <t>Example5_pg66-78.xlsx</t>
  </si>
  <si>
    <t>Example7_pg88-95.pdf</t>
  </si>
  <si>
    <t>The following table details the revenue by bank account number</t>
  </si>
  <si>
    <t>Calculate the total revenue from "Gold" accounts in the State of NY</t>
  </si>
  <si>
    <t>Account #</t>
  </si>
  <si>
    <t>Type</t>
  </si>
  <si>
    <t>State</t>
  </si>
  <si>
    <t>Revenue</t>
  </si>
  <si>
    <t>Gold</t>
  </si>
  <si>
    <t>NY</t>
  </si>
  <si>
    <t>Silver</t>
  </si>
  <si>
    <t>PA</t>
  </si>
  <si>
    <t>NJ</t>
  </si>
  <si>
    <t>Bronze</t>
  </si>
  <si>
    <t>MA</t>
  </si>
  <si>
    <t>Answer:</t>
  </si>
  <si>
    <t>&lt;= Insert formula here</t>
  </si>
  <si>
    <r>
      <t xml:space="preserve">If </t>
    </r>
    <r>
      <rPr>
        <b/>
        <u/>
        <sz val="11"/>
        <color rgb="FF000000"/>
        <rFont val="Calibri"/>
        <family val="2"/>
        <scheme val="minor"/>
      </rPr>
      <t>all</t>
    </r>
    <r>
      <rPr>
        <b/>
        <sz val="11"/>
        <color rgb="FF000000"/>
        <rFont val="Calibri"/>
        <family val="2"/>
        <scheme val="minor"/>
      </rPr>
      <t xml:space="preserve"> numbers are greater than 30, return "Good", otherwise return "Bad"</t>
    </r>
  </si>
  <si>
    <t>Number 1</t>
  </si>
  <si>
    <t>Number 2</t>
  </si>
  <si>
    <r>
      <t xml:space="preserve">If </t>
    </r>
    <r>
      <rPr>
        <b/>
        <u/>
        <sz val="11"/>
        <color rgb="FF000000"/>
        <rFont val="Calibri"/>
        <family val="2"/>
        <scheme val="minor"/>
      </rPr>
      <t>at least one</t>
    </r>
    <r>
      <rPr>
        <b/>
        <sz val="11"/>
        <color rgb="FF000000"/>
        <rFont val="Calibri"/>
        <family val="2"/>
        <scheme val="minor"/>
      </rPr>
      <t xml:space="preserve"> number is greater than 30, return "Good", otherwise return "Bad"</t>
    </r>
  </si>
  <si>
    <t>Find the last day of the month for the following date:</t>
  </si>
  <si>
    <t>(Reference the date by clicking the cell)</t>
  </si>
  <si>
    <t>In 5 months time</t>
  </si>
  <si>
    <t>3 months ago</t>
  </si>
  <si>
    <t>Using Index&amp;Match, find the ID Number of David</t>
  </si>
  <si>
    <t>Bob</t>
  </si>
  <si>
    <t>Rami</t>
  </si>
  <si>
    <t>David</t>
  </si>
  <si>
    <t>Frank</t>
  </si>
  <si>
    <t>Name:</t>
  </si>
  <si>
    <t>&lt;- Insert formula here</t>
  </si>
  <si>
    <t>Extract the day, month and year from the following date:</t>
  </si>
  <si>
    <t>Date:</t>
  </si>
  <si>
    <t>Day</t>
  </si>
  <si>
    <t>Month</t>
  </si>
  <si>
    <t>Year</t>
  </si>
  <si>
    <t>Use COUNTIFS to  calculate the number of boys over the age of 13</t>
  </si>
  <si>
    <t>Boy/Girl</t>
  </si>
  <si>
    <t>Alex</t>
  </si>
  <si>
    <t>Boy</t>
  </si>
  <si>
    <t>Gabby</t>
  </si>
  <si>
    <t>Girl</t>
  </si>
  <si>
    <t>Kris</t>
  </si>
  <si>
    <t>Taylor</t>
  </si>
  <si>
    <t>Vic</t>
  </si>
  <si>
    <t>&lt;- Insert formula here!</t>
  </si>
  <si>
    <t>Find the position of the following texts:</t>
  </si>
  <si>
    <t>Find</t>
  </si>
  <si>
    <t>Within:</t>
  </si>
  <si>
    <t>PEPPER</t>
  </si>
  <si>
    <t>Blue Cold Cayenne Peppers</t>
  </si>
  <si>
    <t>maid</t>
  </si>
  <si>
    <t>Iron Maiden</t>
  </si>
  <si>
    <t>Extract the first 4 characters:</t>
  </si>
  <si>
    <t>Lady Gaga</t>
  </si>
  <si>
    <t>&lt; - Insert formula here!</t>
  </si>
  <si>
    <t>Extract the last 8 characters:</t>
  </si>
  <si>
    <t>Led Zeppelin</t>
  </si>
  <si>
    <t>Extract 26 characters from the 103rd character:</t>
  </si>
  <si>
    <t>dsdfsfweusdfdfvbtrefjnfsdf34fdfsdf34fsabcdefcdercvaaaaabg%4fds2dfsdf34rejnfejrnvjnjnfsaaaaadnfewfnjsdfI am absolutely amazing!!!wesdf34rsdfsdfewr34rwfsdfu34nunfsdufn3u4nffudsnfusf</t>
  </si>
  <si>
    <t>^ Insert formula ^</t>
  </si>
  <si>
    <t>Extract the initials and last letter for each part of the names below:</t>
  </si>
  <si>
    <t>Initials</t>
  </si>
  <si>
    <t>Last Letters</t>
  </si>
  <si>
    <t>Hermione Granger</t>
  </si>
  <si>
    <t>Tom Marvolo Riddle</t>
  </si>
  <si>
    <t>Harry Potter</t>
  </si>
  <si>
    <t>Neville Longbottom</t>
  </si>
  <si>
    <t>Phineas Nigellus Black</t>
  </si>
  <si>
    <t>Return the following text converted to lowercase, uppercase and proper:</t>
  </si>
  <si>
    <t>I lOvE wATchInG CaRToOns</t>
  </si>
  <si>
    <t>Lowercase</t>
  </si>
  <si>
    <t>i love watching cartoons</t>
  </si>
  <si>
    <t>Correct! Good Job!</t>
  </si>
  <si>
    <t>Uppercase</t>
  </si>
  <si>
    <t>I LOVE WATCHING CARTOONS</t>
  </si>
  <si>
    <t>Proper</t>
  </si>
  <si>
    <t>I Love Watching Cartoons</t>
  </si>
  <si>
    <t>Product ID</t>
  </si>
  <si>
    <t>Available Stock</t>
  </si>
  <si>
    <t>Price</t>
  </si>
  <si>
    <t>You've been asked to come up with a way to check the price of a product when a product ID is typed into a given cell</t>
  </si>
  <si>
    <t>You write a VLOOKUP function which looks like this:</t>
  </si>
  <si>
    <t>Product</t>
  </si>
  <si>
    <t>Price formula</t>
  </si>
  <si>
    <t>Try changing the value in the yellow cell to see the price in B22 change</t>
  </si>
  <si>
    <t>Note what happens if you enter a value in B20 that isn't in the Product ID column above.</t>
  </si>
  <si>
    <t>24hr format</t>
  </si>
  <si>
    <t>name of day  name of month and year</t>
  </si>
  <si>
    <t>text before.after</t>
  </si>
  <si>
    <t>textafter(A3,".")</t>
  </si>
  <si>
    <t>textafter(A4,".")</t>
  </si>
  <si>
    <t>textafter(A5,".")</t>
  </si>
  <si>
    <t>textbefore(A3,"_")</t>
  </si>
  <si>
    <t>textbefore(A4,"_")</t>
  </si>
  <si>
    <t>textbefore(A5,"_")</t>
  </si>
  <si>
    <t>INDEX(A3:A8,MATCH(B10,B3:B8,0))</t>
  </si>
  <si>
    <t>DAY(B3)</t>
  </si>
  <si>
    <t>MONTH(B3)</t>
  </si>
  <si>
    <t>YEAR(B3)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</si>
</sst>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14009]dd/mm/yyyy;@"/>
    <numFmt numFmtId="168" formatCode="[$-14009]dd/mm/yy;@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2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2" fillId="2" borderId="0" xfId="0" applyFont="1" applyFill="1"/>
    <xf numFmtId="0" fontId="1" fillId="0" borderId="0" xfId="0" applyFont="1"/>
    <xf numFmtId="0" fontId="5" fillId="0" borderId="0" xfId="1"/>
    <xf numFmtId="0" fontId="5" fillId="3" borderId="0" xfId="1" applyFill="1"/>
    <xf numFmtId="0" fontId="5" fillId="4" borderId="0" xfId="1" applyFill="1"/>
    <xf numFmtId="0" fontId="3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2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0" borderId="0" xfId="0" quotePrefix="1"/>
    <xf numFmtId="20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6" fillId="5" borderId="0" xfId="0" applyFont="1" applyFill="1" applyAlignment="1">
      <alignment horizontal="center"/>
    </xf>
    <xf numFmtId="165" fontId="3" fillId="0" borderId="0" xfId="0" applyNumberFormat="1" applyFont="1"/>
    <xf numFmtId="168" fontId="3" fillId="0" borderId="0" xfId="0" applyNumberFormat="1" applyFont="1"/>
    <xf numFmtId="0" fontId="3" fillId="0" borderId="0" xfId="0" applyFont="1" applyAlignment="1">
      <alignment horizontal="center"/>
    </xf>
    <xf numFmtId="0" fontId="0" fillId="0" borderId="0" xfId="0" applyAlignme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workbookViewId="0">
      <selection activeCell="C9" sqref="C9"/>
    </sheetView>
  </sheetViews>
  <sheetFormatPr defaultRowHeight="15" x14ac:dyDescent="0.25"/>
  <sheetData>
    <row r="1" spans="1:9" x14ac:dyDescent="0.25">
      <c r="A1" s="1"/>
      <c r="B1" s="2" t="s">
        <v>0</v>
      </c>
      <c r="C1" s="4">
        <v>15335</v>
      </c>
      <c r="D1" s="4">
        <v>57564</v>
      </c>
      <c r="E1" s="4">
        <v>73546</v>
      </c>
      <c r="F1" s="4">
        <v>66475</v>
      </c>
      <c r="G1" s="4">
        <v>54746</v>
      </c>
      <c r="H1" s="1"/>
      <c r="I1" s="1"/>
    </row>
    <row r="2" spans="1:9" x14ac:dyDescent="0.25">
      <c r="A2" s="1"/>
      <c r="B2" s="2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1"/>
      <c r="I2" s="1"/>
    </row>
    <row r="3" spans="1:9" x14ac:dyDescent="0.25">
      <c r="A3" s="1"/>
      <c r="B3" s="2" t="s">
        <v>7</v>
      </c>
      <c r="C3" s="5">
        <v>40</v>
      </c>
      <c r="D3" s="5">
        <v>50</v>
      </c>
      <c r="E3" s="5">
        <v>61</v>
      </c>
      <c r="F3" s="5">
        <v>23</v>
      </c>
      <c r="G3" s="5">
        <v>30</v>
      </c>
      <c r="H3" s="1"/>
      <c r="I3" s="1"/>
    </row>
    <row r="4" spans="1:9" x14ac:dyDescent="0.25">
      <c r="A4" s="22"/>
      <c r="B4" s="22"/>
      <c r="C4" s="1"/>
      <c r="D4" s="1"/>
      <c r="E4" s="1"/>
      <c r="F4" s="1"/>
      <c r="G4" s="1"/>
      <c r="H4" s="1"/>
      <c r="I4" s="1"/>
    </row>
    <row r="5" spans="1:9" x14ac:dyDescent="0.25">
      <c r="A5" s="1"/>
      <c r="B5" s="6" t="s">
        <v>8</v>
      </c>
      <c r="C5" s="1"/>
      <c r="D5" s="1"/>
      <c r="E5" s="1"/>
      <c r="F5" s="1"/>
      <c r="G5" s="1"/>
      <c r="H5" s="1"/>
      <c r="I5" s="1"/>
    </row>
    <row r="6" spans="1:9" x14ac:dyDescent="0.25">
      <c r="A6" s="22"/>
      <c r="B6" s="22"/>
      <c r="C6" s="1"/>
      <c r="D6" s="1"/>
      <c r="E6" s="1"/>
      <c r="F6" s="1"/>
      <c r="G6" s="1"/>
      <c r="H6" s="1"/>
      <c r="I6" s="1"/>
    </row>
    <row r="7" spans="1:9" x14ac:dyDescent="0.25">
      <c r="A7" s="1"/>
      <c r="B7" s="2" t="s">
        <v>0</v>
      </c>
      <c r="C7" s="1">
        <v>57564</v>
      </c>
      <c r="D7" s="1"/>
      <c r="E7" s="1"/>
      <c r="F7" s="1"/>
      <c r="G7" s="1"/>
      <c r="H7" s="1"/>
      <c r="I7" s="1"/>
    </row>
    <row r="8" spans="1:9" x14ac:dyDescent="0.25">
      <c r="A8" s="1"/>
      <c r="B8" s="2" t="s">
        <v>7</v>
      </c>
      <c r="C8" s="7">
        <f>HLOOKUP(C7,C1:G3,3,FALSE)</f>
        <v>50</v>
      </c>
      <c r="D8" s="8" t="s">
        <v>9</v>
      </c>
      <c r="E8" s="1"/>
      <c r="F8" s="1"/>
      <c r="G8" s="1"/>
      <c r="H8" s="1"/>
      <c r="I8" s="1"/>
    </row>
    <row r="9" spans="1:9" x14ac:dyDescent="0.25">
      <c r="A9" s="22"/>
      <c r="B9" s="22"/>
      <c r="C9" s="1"/>
      <c r="D9" s="1"/>
      <c r="E9" s="1"/>
      <c r="F9" s="1"/>
      <c r="G9" s="1"/>
      <c r="H9" s="1"/>
      <c r="I9" s="1"/>
    </row>
    <row r="10" spans="1:9" x14ac:dyDescent="0.25">
      <c r="A10" s="22"/>
      <c r="B10" s="22"/>
      <c r="C10" s="1"/>
      <c r="D10" s="1"/>
      <c r="E10" s="1"/>
      <c r="F10" s="1"/>
      <c r="G10" s="1"/>
      <c r="H10" s="1"/>
      <c r="I10" s="1"/>
    </row>
    <row r="11" spans="1:9" x14ac:dyDescent="0.25">
      <c r="A11" s="22"/>
      <c r="B11" s="22"/>
      <c r="C11" s="1"/>
      <c r="D11" s="1"/>
      <c r="E11" s="1"/>
      <c r="F11" s="1"/>
      <c r="G11" s="1"/>
      <c r="H11" s="1"/>
      <c r="I11" s="1"/>
    </row>
    <row r="12" spans="1:9" x14ac:dyDescent="0.25">
      <c r="A12" s="22"/>
      <c r="B12" s="22"/>
      <c r="C12" s="1"/>
      <c r="D12" s="1"/>
      <c r="E12" s="1"/>
      <c r="F12" s="1"/>
      <c r="G12" s="1"/>
      <c r="H12" s="1"/>
      <c r="I12" s="1"/>
    </row>
  </sheetData>
  <mergeCells count="6">
    <mergeCell ref="A12:B12"/>
    <mergeCell ref="A4:B4"/>
    <mergeCell ref="A6:B6"/>
    <mergeCell ref="A9:B9"/>
    <mergeCell ref="A10:B10"/>
    <mergeCell ref="A11:B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9"/>
  <sheetViews>
    <sheetView workbookViewId="0">
      <selection activeCell="C4" sqref="C4"/>
    </sheetView>
  </sheetViews>
  <sheetFormatPr defaultRowHeight="15" x14ac:dyDescent="0.25"/>
  <cols>
    <col min="1" max="1" width="7.5703125" bestFit="1" customWidth="1"/>
    <col min="2" max="2" width="25.85546875" bestFit="1" customWidth="1"/>
  </cols>
  <sheetData>
    <row r="1" spans="1:5" x14ac:dyDescent="0.25">
      <c r="A1" s="27" t="s">
        <v>65</v>
      </c>
      <c r="B1" s="27"/>
      <c r="C1" s="27"/>
      <c r="D1" s="27"/>
      <c r="E1" s="1"/>
    </row>
    <row r="2" spans="1:5" x14ac:dyDescent="0.25">
      <c r="A2" s="2"/>
      <c r="B2" s="2"/>
      <c r="C2" s="2"/>
      <c r="D2" s="1"/>
      <c r="E2" s="1"/>
    </row>
    <row r="3" spans="1:5" x14ac:dyDescent="0.25">
      <c r="A3" s="1" t="s">
        <v>66</v>
      </c>
      <c r="B3" s="1" t="s">
        <v>67</v>
      </c>
      <c r="C3" s="1"/>
      <c r="D3" s="1"/>
      <c r="E3" s="1"/>
    </row>
    <row r="4" spans="1:5" x14ac:dyDescent="0.25">
      <c r="A4" s="2" t="s">
        <v>68</v>
      </c>
      <c r="B4" s="2" t="s">
        <v>69</v>
      </c>
      <c r="C4" s="16"/>
      <c r="D4" s="2" t="s">
        <v>34</v>
      </c>
      <c r="E4" s="1"/>
    </row>
    <row r="5" spans="1:5" x14ac:dyDescent="0.25">
      <c r="A5" s="2" t="s">
        <v>70</v>
      </c>
      <c r="B5" s="2" t="s">
        <v>71</v>
      </c>
      <c r="C5" s="16"/>
      <c r="D5" s="2" t="s">
        <v>34</v>
      </c>
      <c r="E5" s="1"/>
    </row>
    <row r="6" spans="1:5" x14ac:dyDescent="0.25">
      <c r="A6" s="1"/>
      <c r="B6" s="1"/>
      <c r="C6" s="1"/>
      <c r="D6" s="1"/>
      <c r="E6" s="1"/>
    </row>
    <row r="7" spans="1:5" x14ac:dyDescent="0.25">
      <c r="A7" s="1"/>
      <c r="B7" s="1"/>
      <c r="C7" s="1"/>
      <c r="D7" s="1"/>
      <c r="E7" s="1"/>
    </row>
    <row r="8" spans="1:5" x14ac:dyDescent="0.25">
      <c r="A8" s="1"/>
      <c r="B8" s="1"/>
      <c r="C8" s="1"/>
      <c r="D8" s="1"/>
      <c r="E8" s="1"/>
    </row>
    <row r="9" spans="1:5" x14ac:dyDescent="0.25">
      <c r="A9" s="1"/>
      <c r="B9" s="1"/>
      <c r="C9" s="1"/>
      <c r="D9" s="1"/>
      <c r="E9" s="1"/>
    </row>
  </sheetData>
  <mergeCells count="1">
    <mergeCell ref="A1:D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4"/>
  <sheetViews>
    <sheetView tabSelected="1" workbookViewId="0">
      <selection activeCell="F18" sqref="F18"/>
    </sheetView>
  </sheetViews>
  <sheetFormatPr defaultRowHeight="15" x14ac:dyDescent="0.25"/>
  <cols>
    <col min="1" max="1" width="177.140625" bestFit="1" customWidth="1"/>
  </cols>
  <sheetData>
    <row r="1" spans="1:3" x14ac:dyDescent="0.25">
      <c r="A1" s="2" t="s">
        <v>72</v>
      </c>
      <c r="B1" s="1"/>
      <c r="C1" s="1"/>
    </row>
    <row r="2" spans="1:3" x14ac:dyDescent="0.25">
      <c r="A2" s="1"/>
      <c r="B2" s="1"/>
      <c r="C2" s="1"/>
    </row>
    <row r="3" spans="1:3" x14ac:dyDescent="0.25">
      <c r="A3" s="17" t="s">
        <v>73</v>
      </c>
      <c r="B3" s="7"/>
      <c r="C3" s="2" t="s">
        <v>74</v>
      </c>
    </row>
    <row r="4" spans="1:3" x14ac:dyDescent="0.25">
      <c r="A4" s="1"/>
      <c r="B4" s="1"/>
      <c r="C4" s="1"/>
    </row>
    <row r="5" spans="1:3" x14ac:dyDescent="0.25">
      <c r="A5" s="2" t="s">
        <v>75</v>
      </c>
      <c r="B5" s="1"/>
      <c r="C5" s="1"/>
    </row>
    <row r="6" spans="1:3" x14ac:dyDescent="0.25">
      <c r="A6" s="1"/>
      <c r="B6" s="1"/>
      <c r="C6" s="1"/>
    </row>
    <row r="7" spans="1:3" x14ac:dyDescent="0.25">
      <c r="A7" s="17" t="s">
        <v>76</v>
      </c>
      <c r="B7" s="7"/>
      <c r="C7" s="2" t="s">
        <v>74</v>
      </c>
    </row>
    <row r="8" spans="1:3" x14ac:dyDescent="0.25">
      <c r="A8" s="1"/>
      <c r="B8" s="1"/>
      <c r="C8" s="1"/>
    </row>
    <row r="9" spans="1:3" x14ac:dyDescent="0.25">
      <c r="A9" s="2" t="s">
        <v>77</v>
      </c>
      <c r="B9" s="1"/>
      <c r="C9" s="1"/>
    </row>
    <row r="10" spans="1:3" x14ac:dyDescent="0.25">
      <c r="A10" s="1"/>
      <c r="B10" s="1"/>
      <c r="C10" s="1"/>
    </row>
    <row r="11" spans="1:3" x14ac:dyDescent="0.25">
      <c r="A11" s="1" t="s">
        <v>78</v>
      </c>
      <c r="B11" s="1"/>
      <c r="C11" s="1"/>
    </row>
    <row r="12" spans="1:3" x14ac:dyDescent="0.25">
      <c r="A12" s="1"/>
      <c r="B12" s="1"/>
      <c r="C12" s="1"/>
    </row>
    <row r="13" spans="1:3" x14ac:dyDescent="0.25">
      <c r="A13" s="7"/>
      <c r="B13" s="1"/>
      <c r="C13" s="1"/>
    </row>
    <row r="14" spans="1:3" x14ac:dyDescent="0.25">
      <c r="A14" s="2" t="s">
        <v>79</v>
      </c>
      <c r="B14" s="1"/>
      <c r="C14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2"/>
  <sheetViews>
    <sheetView workbookViewId="0">
      <selection activeCell="B6" sqref="B6"/>
    </sheetView>
  </sheetViews>
  <sheetFormatPr defaultRowHeight="15" x14ac:dyDescent="0.25"/>
  <cols>
    <col min="1" max="1" width="67.28515625" bestFit="1" customWidth="1"/>
    <col min="2" max="2" width="27.7109375" bestFit="1" customWidth="1"/>
    <col min="3" max="3" width="17.5703125" customWidth="1"/>
  </cols>
  <sheetData>
    <row r="1" spans="1:3" x14ac:dyDescent="0.25">
      <c r="A1" s="2" t="s">
        <v>88</v>
      </c>
      <c r="B1" s="1"/>
      <c r="C1" s="1"/>
    </row>
    <row r="2" spans="1:3" x14ac:dyDescent="0.25">
      <c r="A2" s="2"/>
      <c r="B2" s="2"/>
      <c r="C2" s="2"/>
    </row>
    <row r="3" spans="1:3" x14ac:dyDescent="0.25">
      <c r="A3" s="2"/>
      <c r="B3" s="2" t="s">
        <v>89</v>
      </c>
      <c r="C3" s="2"/>
    </row>
    <row r="4" spans="1:3" x14ac:dyDescent="0.25">
      <c r="A4" s="2"/>
      <c r="B4" s="2"/>
      <c r="C4" s="2"/>
    </row>
    <row r="5" spans="1:3" x14ac:dyDescent="0.25">
      <c r="A5" s="2" t="s">
        <v>90</v>
      </c>
      <c r="B5" s="16" t="s">
        <v>91</v>
      </c>
      <c r="C5" s="2" t="s">
        <v>92</v>
      </c>
    </row>
    <row r="6" spans="1:3" x14ac:dyDescent="0.25">
      <c r="A6" s="2"/>
      <c r="B6" s="17"/>
      <c r="C6" s="1"/>
    </row>
    <row r="7" spans="1:3" x14ac:dyDescent="0.25">
      <c r="A7" s="2" t="s">
        <v>93</v>
      </c>
      <c r="B7" s="16" t="s">
        <v>94</v>
      </c>
      <c r="C7" s="2" t="s">
        <v>92</v>
      </c>
    </row>
    <row r="8" spans="1:3" x14ac:dyDescent="0.25">
      <c r="A8" s="2"/>
      <c r="B8" s="1"/>
      <c r="C8" s="1"/>
    </row>
    <row r="9" spans="1:3" x14ac:dyDescent="0.25">
      <c r="A9" s="2" t="s">
        <v>95</v>
      </c>
      <c r="B9" s="16" t="s">
        <v>96</v>
      </c>
      <c r="C9" s="2" t="s">
        <v>92</v>
      </c>
    </row>
    <row r="10" spans="1:3" x14ac:dyDescent="0.25">
      <c r="A10" s="1"/>
      <c r="B10" s="1"/>
      <c r="C10" s="1"/>
    </row>
    <row r="11" spans="1:3" x14ac:dyDescent="0.25">
      <c r="A11" s="1"/>
      <c r="B11" s="1"/>
      <c r="C11" s="1"/>
    </row>
    <row r="12" spans="1:3" x14ac:dyDescent="0.25">
      <c r="A12" s="1"/>
      <c r="B12" s="1"/>
      <c r="C12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8"/>
  <sheetViews>
    <sheetView workbookViewId="0">
      <selection sqref="A1:C8"/>
    </sheetView>
  </sheetViews>
  <sheetFormatPr defaultRowHeight="15" x14ac:dyDescent="0.25"/>
  <cols>
    <col min="1" max="1" width="61.42578125" bestFit="1" customWidth="1"/>
    <col min="3" max="3" width="11" bestFit="1" customWidth="1"/>
  </cols>
  <sheetData>
    <row r="1" spans="1:3" x14ac:dyDescent="0.25">
      <c r="A1" s="1" t="s">
        <v>80</v>
      </c>
      <c r="B1" s="1"/>
      <c r="C1" s="1"/>
    </row>
    <row r="2" spans="1:3" x14ac:dyDescent="0.25">
      <c r="A2" s="1"/>
      <c r="B2" s="1"/>
      <c r="C2" s="1"/>
    </row>
    <row r="3" spans="1:3" x14ac:dyDescent="0.25">
      <c r="A3" s="2" t="s">
        <v>1</v>
      </c>
      <c r="B3" s="2" t="s">
        <v>81</v>
      </c>
      <c r="C3" s="2" t="s">
        <v>82</v>
      </c>
    </row>
    <row r="4" spans="1:3" x14ac:dyDescent="0.25">
      <c r="A4" s="1" t="s">
        <v>83</v>
      </c>
      <c r="B4" s="7"/>
      <c r="C4" s="18"/>
    </row>
    <row r="5" spans="1:3" x14ac:dyDescent="0.25">
      <c r="A5" s="1" t="s">
        <v>84</v>
      </c>
      <c r="B5" s="7"/>
      <c r="C5" s="18"/>
    </row>
    <row r="6" spans="1:3" x14ac:dyDescent="0.25">
      <c r="A6" s="1" t="s">
        <v>85</v>
      </c>
      <c r="B6" s="7"/>
      <c r="C6" s="18"/>
    </row>
    <row r="7" spans="1:3" x14ac:dyDescent="0.25">
      <c r="A7" s="1" t="s">
        <v>86</v>
      </c>
      <c r="B7" s="7"/>
      <c r="C7" s="18"/>
    </row>
    <row r="8" spans="1:3" x14ac:dyDescent="0.25">
      <c r="A8" s="1" t="s">
        <v>87</v>
      </c>
      <c r="B8" s="7"/>
      <c r="C8" s="1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21"/>
  <sheetViews>
    <sheetView workbookViewId="0">
      <selection activeCell="A21" sqref="A21:E21"/>
    </sheetView>
  </sheetViews>
  <sheetFormatPr defaultRowHeight="15" x14ac:dyDescent="0.25"/>
  <cols>
    <col min="1" max="1" width="64.7109375" bestFit="1" customWidth="1"/>
    <col min="2" max="2" width="14.5703125" bestFit="1" customWidth="1"/>
    <col min="3" max="3" width="5.42578125" bestFit="1" customWidth="1"/>
  </cols>
  <sheetData>
    <row r="1" spans="1:7" x14ac:dyDescent="0.25">
      <c r="A1" s="3" t="s">
        <v>97</v>
      </c>
      <c r="B1" s="3" t="s">
        <v>98</v>
      </c>
      <c r="C1" s="3" t="s">
        <v>99</v>
      </c>
    </row>
    <row r="2" spans="1:7" x14ac:dyDescent="0.25">
      <c r="A2" s="3">
        <v>2345</v>
      </c>
      <c r="B2" s="3">
        <v>500</v>
      </c>
      <c r="C2" s="3">
        <v>15</v>
      </c>
    </row>
    <row r="3" spans="1:7" x14ac:dyDescent="0.25">
      <c r="A3" s="3">
        <v>5457</v>
      </c>
      <c r="B3" s="3">
        <v>234</v>
      </c>
      <c r="C3" s="3">
        <v>28</v>
      </c>
    </row>
    <row r="4" spans="1:7" x14ac:dyDescent="0.25">
      <c r="A4" s="3">
        <v>9823</v>
      </c>
      <c r="B4" s="3">
        <v>155</v>
      </c>
      <c r="C4" s="3">
        <v>13</v>
      </c>
    </row>
    <row r="5" spans="1:7" x14ac:dyDescent="0.25">
      <c r="A5" s="3">
        <v>1233</v>
      </c>
      <c r="B5" s="3">
        <v>122</v>
      </c>
      <c r="C5" s="3">
        <v>12</v>
      </c>
    </row>
    <row r="6" spans="1:7" x14ac:dyDescent="0.25">
      <c r="A6" s="3">
        <v>2344</v>
      </c>
      <c r="B6" s="3">
        <v>166</v>
      </c>
      <c r="C6" s="3">
        <v>24</v>
      </c>
    </row>
    <row r="9" spans="1:7" x14ac:dyDescent="0.25">
      <c r="A9" s="23" t="s">
        <v>100</v>
      </c>
      <c r="B9" s="23"/>
      <c r="C9" s="23"/>
      <c r="D9" s="23"/>
      <c r="E9" s="23"/>
      <c r="F9" s="23"/>
      <c r="G9" s="23"/>
    </row>
    <row r="11" spans="1:7" x14ac:dyDescent="0.25">
      <c r="A11" t="s">
        <v>97</v>
      </c>
      <c r="B11">
        <v>9823</v>
      </c>
    </row>
    <row r="12" spans="1:7" x14ac:dyDescent="0.25">
      <c r="A12" t="s">
        <v>99</v>
      </c>
    </row>
    <row r="14" spans="1:7" x14ac:dyDescent="0.25">
      <c r="A14" t="s">
        <v>101</v>
      </c>
    </row>
    <row r="16" spans="1:7" x14ac:dyDescent="0.25">
      <c r="A16" t="s">
        <v>102</v>
      </c>
      <c r="B16" s="19">
        <v>9823</v>
      </c>
      <c r="C16" s="20"/>
    </row>
    <row r="17" spans="1:5" x14ac:dyDescent="0.25">
      <c r="A17" t="s">
        <v>103</v>
      </c>
      <c r="B17" s="20"/>
    </row>
    <row r="18" spans="1:5" x14ac:dyDescent="0.25">
      <c r="A18" t="s">
        <v>99</v>
      </c>
      <c r="B18" t="e">
        <f>VLOOKUP(B16,$A$6:$C$10,3,0)</f>
        <v>#N/A</v>
      </c>
    </row>
    <row r="20" spans="1:5" x14ac:dyDescent="0.25">
      <c r="A20" s="28" t="s">
        <v>104</v>
      </c>
      <c r="B20" s="28"/>
      <c r="C20" s="28"/>
      <c r="D20" s="28"/>
    </row>
    <row r="21" spans="1:5" x14ac:dyDescent="0.25">
      <c r="A21" s="23" t="s">
        <v>105</v>
      </c>
      <c r="B21" s="23"/>
      <c r="C21" s="23"/>
      <c r="D21" s="23"/>
      <c r="E21" s="23"/>
    </row>
  </sheetData>
  <mergeCells count="2">
    <mergeCell ref="A9:G9"/>
    <mergeCell ref="A21:E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"/>
  <sheetViews>
    <sheetView workbookViewId="0">
      <selection activeCell="B13" sqref="B13"/>
    </sheetView>
  </sheetViews>
  <sheetFormatPr defaultRowHeight="15" x14ac:dyDescent="0.25"/>
  <sheetData>
    <row r="1" spans="1:3" x14ac:dyDescent="0.25">
      <c r="A1" s="2" t="s">
        <v>0</v>
      </c>
      <c r="B1" s="2" t="s">
        <v>1</v>
      </c>
      <c r="C1" s="2" t="s">
        <v>7</v>
      </c>
    </row>
    <row r="2" spans="1:3" x14ac:dyDescent="0.25">
      <c r="A2" s="1">
        <v>15335</v>
      </c>
      <c r="B2" s="1" t="s">
        <v>2</v>
      </c>
      <c r="C2" s="1">
        <v>40</v>
      </c>
    </row>
    <row r="3" spans="1:3" x14ac:dyDescent="0.25">
      <c r="A3" s="1">
        <v>57564</v>
      </c>
      <c r="B3" s="1" t="s">
        <v>3</v>
      </c>
      <c r="C3" s="1">
        <v>50</v>
      </c>
    </row>
    <row r="4" spans="1:3" x14ac:dyDescent="0.25">
      <c r="A4" s="1">
        <v>73546</v>
      </c>
      <c r="B4" s="1" t="s">
        <v>4</v>
      </c>
      <c r="C4" s="1">
        <v>61</v>
      </c>
    </row>
    <row r="5" spans="1:3" x14ac:dyDescent="0.25">
      <c r="A5" s="1">
        <v>66475</v>
      </c>
      <c r="B5" s="1" t="s">
        <v>5</v>
      </c>
      <c r="C5" s="1">
        <v>23</v>
      </c>
    </row>
    <row r="6" spans="1:3" x14ac:dyDescent="0.25">
      <c r="A6" s="1">
        <v>54746</v>
      </c>
      <c r="B6" s="1" t="s">
        <v>6</v>
      </c>
      <c r="C6" s="1">
        <v>30</v>
      </c>
    </row>
    <row r="7" spans="1:3" x14ac:dyDescent="0.25">
      <c r="A7" s="1"/>
      <c r="B7" s="1"/>
      <c r="C7" s="1"/>
    </row>
    <row r="8" spans="1:3" x14ac:dyDescent="0.25">
      <c r="A8" s="1"/>
      <c r="B8" s="1"/>
      <c r="C8" s="1"/>
    </row>
    <row r="9" spans="1:3" x14ac:dyDescent="0.25">
      <c r="A9" s="2" t="s">
        <v>8</v>
      </c>
      <c r="B9" s="1"/>
      <c r="C9" s="1"/>
    </row>
    <row r="10" spans="1:3" x14ac:dyDescent="0.25">
      <c r="A10" s="1"/>
      <c r="B10" s="1"/>
      <c r="C10" s="1"/>
    </row>
    <row r="11" spans="1:3" x14ac:dyDescent="0.25">
      <c r="A11" s="2" t="s">
        <v>0</v>
      </c>
      <c r="B11" s="1">
        <v>57564</v>
      </c>
      <c r="C11" s="1"/>
    </row>
    <row r="12" spans="1:3" x14ac:dyDescent="0.25">
      <c r="A12" s="2" t="s">
        <v>7</v>
      </c>
      <c r="B12" s="7">
        <f>VLOOKUP(B11,A:C,3,FALSE)</f>
        <v>50</v>
      </c>
      <c r="C12" s="1"/>
    </row>
    <row r="13" spans="1:3" x14ac:dyDescent="0.25">
      <c r="A13" s="1"/>
      <c r="B13" s="1"/>
      <c r="C1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"/>
  <sheetViews>
    <sheetView workbookViewId="0">
      <selection activeCell="C3" sqref="C3"/>
    </sheetView>
  </sheetViews>
  <sheetFormatPr defaultRowHeight="15" x14ac:dyDescent="0.25"/>
  <cols>
    <col min="1" max="1" width="22.5703125" bestFit="1" customWidth="1"/>
    <col min="2" max="2" width="17.85546875" bestFit="1" customWidth="1"/>
    <col min="3" max="3" width="12.5703125" bestFit="1" customWidth="1"/>
    <col min="5" max="5" width="23" customWidth="1"/>
  </cols>
  <sheetData>
    <row r="1" spans="1:5" x14ac:dyDescent="0.25">
      <c r="A1" s="9" t="s">
        <v>10</v>
      </c>
      <c r="B1" s="9" t="s">
        <v>11</v>
      </c>
      <c r="C1" s="9" t="s">
        <v>12</v>
      </c>
      <c r="D1" s="9" t="s">
        <v>13</v>
      </c>
      <c r="E1" s="9" t="s">
        <v>14</v>
      </c>
    </row>
    <row r="2" spans="1:5" x14ac:dyDescent="0.25">
      <c r="A2" s="9" t="s">
        <v>15</v>
      </c>
      <c r="B2" s="9">
        <v>1</v>
      </c>
      <c r="C2" s="9">
        <v>22</v>
      </c>
      <c r="D2" s="9">
        <v>33</v>
      </c>
      <c r="E2" s="9" t="s">
        <v>16</v>
      </c>
    </row>
    <row r="3" spans="1:5" x14ac:dyDescent="0.25">
      <c r="A3" s="9" t="s">
        <v>17</v>
      </c>
      <c r="B3" s="11" t="s">
        <v>112</v>
      </c>
      <c r="C3" s="10"/>
      <c r="D3" s="10"/>
      <c r="E3" s="10" t="s">
        <v>109</v>
      </c>
    </row>
    <row r="4" spans="1:5" x14ac:dyDescent="0.25">
      <c r="A4" s="9" t="s">
        <v>18</v>
      </c>
      <c r="B4" s="11" t="s">
        <v>113</v>
      </c>
      <c r="C4" s="10"/>
      <c r="D4" s="10"/>
      <c r="E4" s="10" t="s">
        <v>110</v>
      </c>
    </row>
    <row r="5" spans="1:5" x14ac:dyDescent="0.25">
      <c r="A5" s="9" t="s">
        <v>19</v>
      </c>
      <c r="B5" s="11" t="s">
        <v>114</v>
      </c>
      <c r="C5" s="10"/>
      <c r="D5" s="10"/>
      <c r="E5" s="10" t="s">
        <v>111</v>
      </c>
    </row>
    <row r="12" spans="1:5" x14ac:dyDescent="0.25">
      <c r="C12" s="24" t="s">
        <v>108</v>
      </c>
      <c r="D12" s="24"/>
    </row>
  </sheetData>
  <mergeCells count="1">
    <mergeCell ref="C12:D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6"/>
  <sheetViews>
    <sheetView workbookViewId="0">
      <selection activeCell="E12" sqref="E12"/>
    </sheetView>
  </sheetViews>
  <sheetFormatPr defaultRowHeight="15" x14ac:dyDescent="0.25"/>
  <sheetData>
    <row r="1" spans="1:8" x14ac:dyDescent="0.25">
      <c r="A1" s="27" t="s">
        <v>20</v>
      </c>
      <c r="B1" s="27"/>
      <c r="C1" s="27"/>
      <c r="D1" s="27"/>
      <c r="E1" s="27"/>
      <c r="F1" s="27"/>
      <c r="G1" s="27"/>
    </row>
    <row r="2" spans="1:8" x14ac:dyDescent="0.25">
      <c r="A2" s="27" t="s">
        <v>21</v>
      </c>
      <c r="B2" s="27"/>
      <c r="C2" s="27"/>
      <c r="D2" s="27"/>
      <c r="E2" s="27"/>
      <c r="F2" s="27"/>
      <c r="G2" s="27"/>
      <c r="H2" s="27"/>
    </row>
    <row r="3" spans="1:8" x14ac:dyDescent="0.25">
      <c r="A3" s="12" t="s">
        <v>22</v>
      </c>
      <c r="B3" s="12" t="s">
        <v>23</v>
      </c>
      <c r="C3" s="12" t="s">
        <v>24</v>
      </c>
      <c r="D3" s="12" t="s">
        <v>25</v>
      </c>
      <c r="E3" s="1"/>
      <c r="F3" s="1"/>
    </row>
    <row r="4" spans="1:8" x14ac:dyDescent="0.25">
      <c r="A4" s="13">
        <v>1</v>
      </c>
      <c r="B4" s="14" t="s">
        <v>26</v>
      </c>
      <c r="C4" s="14" t="s">
        <v>27</v>
      </c>
      <c r="D4" s="15">
        <v>492</v>
      </c>
      <c r="E4" s="1"/>
      <c r="F4" s="1"/>
    </row>
    <row r="5" spans="1:8" x14ac:dyDescent="0.25">
      <c r="A5" s="13">
        <v>2</v>
      </c>
      <c r="B5" s="14" t="s">
        <v>28</v>
      </c>
      <c r="C5" s="14" t="s">
        <v>29</v>
      </c>
      <c r="D5" s="15">
        <v>124</v>
      </c>
      <c r="E5" s="1"/>
      <c r="F5" s="1"/>
    </row>
    <row r="6" spans="1:8" x14ac:dyDescent="0.25">
      <c r="A6" s="13">
        <v>3</v>
      </c>
      <c r="B6" s="14" t="s">
        <v>26</v>
      </c>
      <c r="C6" s="14" t="s">
        <v>30</v>
      </c>
      <c r="D6" s="15">
        <v>555</v>
      </c>
      <c r="E6" s="1"/>
      <c r="F6" s="1"/>
    </row>
    <row r="7" spans="1:8" x14ac:dyDescent="0.25">
      <c r="A7" s="13">
        <v>4</v>
      </c>
      <c r="B7" s="14" t="s">
        <v>26</v>
      </c>
      <c r="C7" s="14" t="s">
        <v>27</v>
      </c>
      <c r="D7" s="15">
        <v>100</v>
      </c>
      <c r="E7" s="1"/>
      <c r="F7" s="1"/>
    </row>
    <row r="8" spans="1:8" x14ac:dyDescent="0.25">
      <c r="A8" s="13">
        <v>5</v>
      </c>
      <c r="B8" s="14" t="s">
        <v>31</v>
      </c>
      <c r="C8" s="14" t="s">
        <v>27</v>
      </c>
      <c r="D8" s="15">
        <v>8</v>
      </c>
      <c r="E8" s="1"/>
      <c r="F8" s="1"/>
    </row>
    <row r="9" spans="1:8" x14ac:dyDescent="0.25">
      <c r="A9" s="13">
        <v>6</v>
      </c>
      <c r="B9" s="14" t="s">
        <v>31</v>
      </c>
      <c r="C9" s="14" t="s">
        <v>32</v>
      </c>
      <c r="D9" s="15">
        <v>201</v>
      </c>
      <c r="E9" s="1"/>
      <c r="F9" s="1"/>
    </row>
    <row r="10" spans="1:8" x14ac:dyDescent="0.25">
      <c r="A10" s="13">
        <v>7</v>
      </c>
      <c r="B10" s="14" t="s">
        <v>26</v>
      </c>
      <c r="C10" s="14" t="s">
        <v>27</v>
      </c>
      <c r="D10" s="15">
        <v>20</v>
      </c>
      <c r="E10" s="1"/>
      <c r="F10" s="1"/>
    </row>
    <row r="11" spans="1:8" x14ac:dyDescent="0.25">
      <c r="A11" s="13">
        <v>8</v>
      </c>
      <c r="B11" s="14" t="s">
        <v>28</v>
      </c>
      <c r="C11" s="14" t="s">
        <v>29</v>
      </c>
      <c r="D11" s="15">
        <v>43</v>
      </c>
      <c r="E11" s="1"/>
      <c r="F11" s="1"/>
    </row>
    <row r="12" spans="1:8" x14ac:dyDescent="0.25">
      <c r="A12" s="13">
        <v>9</v>
      </c>
      <c r="B12" s="14" t="s">
        <v>26</v>
      </c>
      <c r="C12" s="14" t="s">
        <v>29</v>
      </c>
      <c r="D12" s="15">
        <v>108</v>
      </c>
      <c r="E12" s="1"/>
      <c r="F12" s="1"/>
    </row>
    <row r="13" spans="1:8" x14ac:dyDescent="0.25">
      <c r="A13" s="13">
        <v>10</v>
      </c>
      <c r="B13" s="14" t="s">
        <v>31</v>
      </c>
      <c r="C13" s="14" t="s">
        <v>30</v>
      </c>
      <c r="D13" s="15">
        <v>172</v>
      </c>
      <c r="E13" s="1"/>
      <c r="F13" s="1"/>
    </row>
    <row r="14" spans="1:8" x14ac:dyDescent="0.25">
      <c r="A14" s="1"/>
      <c r="B14" s="1"/>
      <c r="C14" s="1"/>
      <c r="D14" s="1"/>
      <c r="E14" s="1"/>
      <c r="F14" s="1"/>
    </row>
    <row r="15" spans="1:8" x14ac:dyDescent="0.25">
      <c r="A15" s="1"/>
      <c r="B15" s="1"/>
      <c r="C15" s="1"/>
      <c r="D15" s="1"/>
      <c r="E15" s="1"/>
      <c r="F15" s="1"/>
    </row>
    <row r="16" spans="1:8" x14ac:dyDescent="0.25">
      <c r="A16" s="1"/>
      <c r="B16" s="1" t="s">
        <v>33</v>
      </c>
      <c r="C16" s="7"/>
      <c r="D16" s="2" t="s">
        <v>34</v>
      </c>
      <c r="E16" s="1"/>
      <c r="F16" s="1"/>
    </row>
  </sheetData>
  <mergeCells count="2">
    <mergeCell ref="A1:G1"/>
    <mergeCell ref="A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2"/>
  <sheetViews>
    <sheetView workbookViewId="0">
      <selection activeCell="C10" sqref="C10"/>
    </sheetView>
  </sheetViews>
  <sheetFormatPr defaultRowHeight="15" x14ac:dyDescent="0.25"/>
  <sheetData>
    <row r="1" spans="1:4" x14ac:dyDescent="0.25">
      <c r="A1" s="2" t="s">
        <v>35</v>
      </c>
      <c r="B1" s="2"/>
      <c r="C1" s="1"/>
      <c r="D1" s="1"/>
    </row>
    <row r="2" spans="1:4" x14ac:dyDescent="0.25">
      <c r="A2" s="2"/>
      <c r="B2" s="2"/>
      <c r="C2" s="2"/>
      <c r="D2" s="2"/>
    </row>
    <row r="3" spans="1:4" x14ac:dyDescent="0.25">
      <c r="A3" s="4" t="s">
        <v>36</v>
      </c>
      <c r="B3" s="4" t="s">
        <v>37</v>
      </c>
      <c r="C3" s="2"/>
      <c r="D3" s="2"/>
    </row>
    <row r="4" spans="1:4" x14ac:dyDescent="0.25">
      <c r="A4" s="5">
        <v>40</v>
      </c>
      <c r="B4" s="5">
        <v>25</v>
      </c>
      <c r="C4" s="16" t="str">
        <f>IF(AND(A4&gt;30,B4&gt;30),"good","bad")</f>
        <v>bad</v>
      </c>
      <c r="D4" s="2" t="s">
        <v>34</v>
      </c>
    </row>
    <row r="5" spans="1:4" x14ac:dyDescent="0.25">
      <c r="A5" s="1"/>
      <c r="B5" s="1"/>
      <c r="C5" s="17"/>
      <c r="D5" s="1"/>
    </row>
    <row r="6" spans="1:4" x14ac:dyDescent="0.25">
      <c r="A6" s="2" t="s">
        <v>38</v>
      </c>
      <c r="B6" s="1"/>
      <c r="C6" s="17"/>
      <c r="D6" s="1"/>
    </row>
    <row r="7" spans="1:4" x14ac:dyDescent="0.25">
      <c r="A7" s="1"/>
      <c r="B7" s="1"/>
      <c r="C7" s="17"/>
      <c r="D7" s="1"/>
    </row>
    <row r="8" spans="1:4" x14ac:dyDescent="0.25">
      <c r="A8" s="4" t="s">
        <v>36</v>
      </c>
      <c r="B8" s="4" t="s">
        <v>37</v>
      </c>
      <c r="C8" s="17"/>
      <c r="D8" s="1"/>
    </row>
    <row r="9" spans="1:4" x14ac:dyDescent="0.25">
      <c r="A9" s="5">
        <v>40</v>
      </c>
      <c r="B9" s="5">
        <v>25</v>
      </c>
      <c r="C9" s="16" t="str">
        <f>IF(OR(A9&gt;30,B9&gt;30),"good","bad")</f>
        <v>good</v>
      </c>
      <c r="D9" s="2" t="s">
        <v>34</v>
      </c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4"/>
  <sheetViews>
    <sheetView workbookViewId="0">
      <selection activeCell="B6" sqref="B6"/>
    </sheetView>
  </sheetViews>
  <sheetFormatPr defaultRowHeight="15" x14ac:dyDescent="0.25"/>
  <cols>
    <col min="1" max="1" width="49" bestFit="1" customWidth="1"/>
    <col min="2" max="2" width="10.42578125" bestFit="1" customWidth="1"/>
  </cols>
  <sheetData>
    <row r="1" spans="1:10" x14ac:dyDescent="0.25">
      <c r="A1" s="2" t="s">
        <v>39</v>
      </c>
      <c r="B1" s="1"/>
      <c r="C1" s="1"/>
      <c r="D1" s="1"/>
    </row>
    <row r="2" spans="1:10" x14ac:dyDescent="0.25">
      <c r="A2" s="2" t="s">
        <v>40</v>
      </c>
      <c r="B2" s="1"/>
      <c r="C2" s="1"/>
      <c r="D2" s="1"/>
    </row>
    <row r="3" spans="1:10" x14ac:dyDescent="0.25">
      <c r="A3" s="2"/>
      <c r="B3" s="25">
        <v>45526</v>
      </c>
      <c r="C3" s="2"/>
      <c r="D3" s="1"/>
    </row>
    <row r="4" spans="1:10" x14ac:dyDescent="0.25">
      <c r="A4" s="1" t="s">
        <v>41</v>
      </c>
      <c r="B4" s="16">
        <f>EOMONTH(B3, 5)</f>
        <v>45688</v>
      </c>
      <c r="C4" s="2" t="s">
        <v>34</v>
      </c>
      <c r="D4" s="1"/>
    </row>
    <row r="5" spans="1:10" x14ac:dyDescent="0.25">
      <c r="A5" s="1"/>
      <c r="B5" s="17"/>
      <c r="C5" s="1"/>
      <c r="D5" s="1"/>
    </row>
    <row r="6" spans="1:10" x14ac:dyDescent="0.25">
      <c r="A6" s="1" t="s">
        <v>42</v>
      </c>
      <c r="B6" s="16">
        <f>EOMONTH(B3,-3)</f>
        <v>45443</v>
      </c>
      <c r="C6" s="2" t="s">
        <v>34</v>
      </c>
      <c r="D6" s="1"/>
    </row>
    <row r="7" spans="1:10" x14ac:dyDescent="0.25">
      <c r="A7" s="1"/>
      <c r="B7" s="1"/>
      <c r="C7" s="1"/>
      <c r="D7" s="1"/>
      <c r="J7" t="s">
        <v>107</v>
      </c>
    </row>
    <row r="8" spans="1:10" x14ac:dyDescent="0.25">
      <c r="A8" s="1"/>
      <c r="B8" s="1"/>
      <c r="C8" s="1"/>
      <c r="D8" s="1"/>
      <c r="I8" t="str">
        <f>TEXT(B3,"mmm")</f>
        <v>Aug</v>
      </c>
      <c r="J8" t="str">
        <f>TEXT(I8,"m")</f>
        <v>Aug</v>
      </c>
    </row>
    <row r="13" spans="1:10" x14ac:dyDescent="0.25">
      <c r="I13" t="s">
        <v>106</v>
      </c>
    </row>
    <row r="14" spans="1:10" x14ac:dyDescent="0.25">
      <c r="I14" s="21">
        <v>0.8125</v>
      </c>
      <c r="J14" t="str">
        <f>TEXT(I14,"H:MM AM/PM")</f>
        <v>7:30 PM</v>
      </c>
    </row>
    <row r="17" spans="9:10" x14ac:dyDescent="0.25">
      <c r="I17">
        <v>344</v>
      </c>
      <c r="J17" t="str">
        <f>TEXT(I17,"00000")</f>
        <v>00344</v>
      </c>
    </row>
    <row r="18" spans="9:10" x14ac:dyDescent="0.25">
      <c r="I18">
        <v>98</v>
      </c>
      <c r="J18" t="str">
        <f t="shared" ref="J18:J24" si="0">TEXT(I18,"00000")</f>
        <v>00098</v>
      </c>
    </row>
    <row r="19" spans="9:10" x14ac:dyDescent="0.25">
      <c r="I19">
        <v>8</v>
      </c>
      <c r="J19" t="str">
        <f t="shared" si="0"/>
        <v>00008</v>
      </c>
    </row>
    <row r="20" spans="9:10" x14ac:dyDescent="0.25">
      <c r="I20">
        <v>78889</v>
      </c>
      <c r="J20" t="str">
        <f t="shared" si="0"/>
        <v>78889</v>
      </c>
    </row>
    <row r="21" spans="9:10" x14ac:dyDescent="0.25">
      <c r="I21">
        <v>98778</v>
      </c>
      <c r="J21" t="str">
        <f t="shared" si="0"/>
        <v>98778</v>
      </c>
    </row>
    <row r="22" spans="9:10" x14ac:dyDescent="0.25">
      <c r="I22">
        <v>899</v>
      </c>
      <c r="J22" t="str">
        <f t="shared" si="0"/>
        <v>00899</v>
      </c>
    </row>
    <row r="23" spans="9:10" x14ac:dyDescent="0.25">
      <c r="I23">
        <v>8988</v>
      </c>
      <c r="J23" t="str">
        <f t="shared" si="0"/>
        <v>08988</v>
      </c>
    </row>
    <row r="24" spans="9:10" x14ac:dyDescent="0.25">
      <c r="J24" t="str">
        <f t="shared" si="0"/>
        <v>00000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3"/>
  <sheetViews>
    <sheetView workbookViewId="0">
      <selection activeCell="C18" sqref="C18"/>
    </sheetView>
  </sheetViews>
  <sheetFormatPr defaultRowHeight="15" x14ac:dyDescent="0.25"/>
  <sheetData>
    <row r="1" spans="1:5" x14ac:dyDescent="0.25">
      <c r="A1" s="2" t="s">
        <v>43</v>
      </c>
      <c r="B1" s="1"/>
      <c r="C1" s="1"/>
      <c r="D1" s="1"/>
      <c r="E1" s="1"/>
    </row>
    <row r="2" spans="1:5" x14ac:dyDescent="0.25">
      <c r="A2" s="12" t="s">
        <v>0</v>
      </c>
      <c r="B2" s="12" t="s">
        <v>1</v>
      </c>
      <c r="C2" s="1"/>
      <c r="D2" s="1"/>
      <c r="E2" s="1"/>
    </row>
    <row r="3" spans="1:5" x14ac:dyDescent="0.25">
      <c r="A3" s="14">
        <v>9584423</v>
      </c>
      <c r="B3" s="14" t="s">
        <v>2</v>
      </c>
      <c r="C3" s="1"/>
      <c r="D3" s="1"/>
      <c r="E3" s="1"/>
    </row>
    <row r="4" spans="1:5" x14ac:dyDescent="0.25">
      <c r="A4" s="14">
        <v>5034521</v>
      </c>
      <c r="B4" s="14" t="s">
        <v>44</v>
      </c>
      <c r="C4" s="1"/>
      <c r="D4" s="1"/>
      <c r="E4" s="1"/>
    </row>
    <row r="5" spans="1:5" x14ac:dyDescent="0.25">
      <c r="A5" s="14">
        <v>9543669</v>
      </c>
      <c r="B5" s="14" t="s">
        <v>45</v>
      </c>
      <c r="C5" s="1"/>
      <c r="D5" s="1"/>
      <c r="E5" s="1"/>
    </row>
    <row r="6" spans="1:5" x14ac:dyDescent="0.25">
      <c r="A6" s="14">
        <v>9995553</v>
      </c>
      <c r="B6" s="14" t="s">
        <v>46</v>
      </c>
      <c r="C6" s="1"/>
      <c r="D6" s="1"/>
      <c r="E6" s="1"/>
    </row>
    <row r="7" spans="1:5" x14ac:dyDescent="0.25">
      <c r="A7" s="14">
        <v>8595323</v>
      </c>
      <c r="B7" s="14" t="s">
        <v>6</v>
      </c>
      <c r="C7" s="1"/>
      <c r="D7" s="1"/>
      <c r="E7" s="1"/>
    </row>
    <row r="8" spans="1:5" x14ac:dyDescent="0.25">
      <c r="A8" s="14">
        <v>9359305</v>
      </c>
      <c r="B8" s="14" t="s">
        <v>47</v>
      </c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 t="s">
        <v>48</v>
      </c>
      <c r="B10" s="2" t="s">
        <v>46</v>
      </c>
      <c r="C10" s="1"/>
      <c r="D10" s="1"/>
      <c r="E10" s="1"/>
    </row>
    <row r="11" spans="1:5" x14ac:dyDescent="0.25">
      <c r="A11" s="1" t="s">
        <v>33</v>
      </c>
      <c r="B11" s="7">
        <f>INDEX(A3:A8,MATCH(B10,B3:B8,0))</f>
        <v>9995553</v>
      </c>
      <c r="C11" s="2" t="s">
        <v>49</v>
      </c>
      <c r="D11" s="1"/>
      <c r="E11" s="1"/>
    </row>
    <row r="12" spans="1:5" x14ac:dyDescent="0.25">
      <c r="A12" s="1"/>
      <c r="B12" s="1"/>
      <c r="C12" s="1"/>
      <c r="D12" s="1"/>
      <c r="E12" s="1"/>
    </row>
    <row r="13" spans="1:5" x14ac:dyDescent="0.25">
      <c r="A13" s="1"/>
      <c r="B13" s="1" t="s">
        <v>115</v>
      </c>
      <c r="C13" s="1"/>
      <c r="D13" s="1"/>
      <c r="E13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2"/>
  <sheetViews>
    <sheetView workbookViewId="0">
      <selection activeCell="I10" sqref="I10"/>
    </sheetView>
  </sheetViews>
  <sheetFormatPr defaultRowHeight="15" x14ac:dyDescent="0.25"/>
  <sheetData>
    <row r="1" spans="1:9" x14ac:dyDescent="0.25">
      <c r="A1" s="2" t="s">
        <v>50</v>
      </c>
      <c r="B1" s="1"/>
      <c r="C1" s="1"/>
      <c r="D1" s="1"/>
      <c r="E1" s="1"/>
    </row>
    <row r="2" spans="1:9" x14ac:dyDescent="0.25">
      <c r="A2" s="2"/>
      <c r="B2" s="2"/>
      <c r="C2" s="2"/>
      <c r="D2" s="1"/>
      <c r="E2" s="1"/>
    </row>
    <row r="3" spans="1:9" x14ac:dyDescent="0.25">
      <c r="A3" s="2" t="s">
        <v>51</v>
      </c>
      <c r="B3" s="26">
        <v>43803</v>
      </c>
      <c r="C3" s="2"/>
      <c r="D3" s="1"/>
      <c r="E3" s="1"/>
    </row>
    <row r="4" spans="1:9" x14ac:dyDescent="0.25">
      <c r="A4" s="2"/>
      <c r="B4" s="2"/>
      <c r="C4" s="2"/>
      <c r="D4" s="1"/>
      <c r="E4" s="1"/>
    </row>
    <row r="5" spans="1:9" x14ac:dyDescent="0.25">
      <c r="A5" s="2" t="s">
        <v>52</v>
      </c>
      <c r="B5" s="16">
        <f>DAY(B3)</f>
        <v>4</v>
      </c>
      <c r="C5" s="2" t="s">
        <v>34</v>
      </c>
      <c r="D5" s="1"/>
      <c r="E5" s="1"/>
      <c r="I5" t="s">
        <v>116</v>
      </c>
    </row>
    <row r="6" spans="1:9" x14ac:dyDescent="0.25">
      <c r="A6" s="2"/>
      <c r="B6" s="17"/>
      <c r="C6" s="1"/>
      <c r="D6" s="1"/>
      <c r="E6" s="1"/>
    </row>
    <row r="7" spans="1:9" x14ac:dyDescent="0.25">
      <c r="A7" s="2" t="s">
        <v>53</v>
      </c>
      <c r="B7" s="16">
        <f>MONTH(B3)</f>
        <v>12</v>
      </c>
      <c r="C7" s="2" t="s">
        <v>34</v>
      </c>
      <c r="D7" s="1"/>
      <c r="E7" s="1"/>
      <c r="I7" t="s">
        <v>117</v>
      </c>
    </row>
    <row r="8" spans="1:9" x14ac:dyDescent="0.25">
      <c r="A8" s="2"/>
      <c r="B8" s="1"/>
      <c r="C8" s="1"/>
      <c r="D8" s="1"/>
      <c r="E8" s="1"/>
    </row>
    <row r="9" spans="1:9" x14ac:dyDescent="0.25">
      <c r="A9" s="2" t="s">
        <v>54</v>
      </c>
      <c r="B9" s="16">
        <f>YEAR(B3)</f>
        <v>2019</v>
      </c>
      <c r="C9" s="2" t="s">
        <v>34</v>
      </c>
      <c r="D9" s="1"/>
      <c r="E9" s="1"/>
      <c r="I9" t="s">
        <v>118</v>
      </c>
    </row>
    <row r="10" spans="1:9" x14ac:dyDescent="0.25">
      <c r="A10" s="1"/>
      <c r="B10" s="1"/>
      <c r="C10" s="1"/>
      <c r="D10" s="1"/>
      <c r="E10" s="1"/>
    </row>
    <row r="11" spans="1:9" x14ac:dyDescent="0.25">
      <c r="A11" s="1"/>
      <c r="B11" s="1"/>
      <c r="C11" s="1"/>
      <c r="D11" s="1"/>
      <c r="E11" s="1"/>
    </row>
    <row r="12" spans="1:9" x14ac:dyDescent="0.25">
      <c r="A12" s="1"/>
      <c r="B12" s="1"/>
      <c r="C12" s="1"/>
      <c r="D12" s="1"/>
      <c r="E12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4"/>
  <sheetViews>
    <sheetView workbookViewId="0">
      <selection activeCell="C10" sqref="C10"/>
    </sheetView>
  </sheetViews>
  <sheetFormatPr defaultRowHeight="15" x14ac:dyDescent="0.25"/>
  <sheetData>
    <row r="1" spans="1:5" x14ac:dyDescent="0.25">
      <c r="A1" s="2" t="s">
        <v>55</v>
      </c>
      <c r="B1" s="1"/>
      <c r="C1" s="1"/>
      <c r="D1" s="1"/>
      <c r="E1" s="1"/>
    </row>
    <row r="2" spans="1:5" x14ac:dyDescent="0.25">
      <c r="A2" s="12" t="s">
        <v>1</v>
      </c>
      <c r="B2" s="12" t="s">
        <v>56</v>
      </c>
      <c r="C2" s="12" t="s">
        <v>7</v>
      </c>
      <c r="D2" s="1"/>
      <c r="E2" s="1"/>
    </row>
    <row r="3" spans="1:5" x14ac:dyDescent="0.25">
      <c r="A3" s="14" t="s">
        <v>57</v>
      </c>
      <c r="B3" s="14" t="s">
        <v>58</v>
      </c>
      <c r="C3" s="15">
        <v>12</v>
      </c>
      <c r="D3" s="1"/>
      <c r="E3" s="1"/>
    </row>
    <row r="4" spans="1:5" x14ac:dyDescent="0.25">
      <c r="A4" s="14" t="s">
        <v>3</v>
      </c>
      <c r="B4" s="14" t="s">
        <v>58</v>
      </c>
      <c r="C4" s="15">
        <v>14</v>
      </c>
      <c r="D4" s="1"/>
      <c r="E4" s="1"/>
    </row>
    <row r="5" spans="1:5" x14ac:dyDescent="0.25">
      <c r="A5" s="14" t="s">
        <v>59</v>
      </c>
      <c r="B5" s="14" t="s">
        <v>60</v>
      </c>
      <c r="C5" s="15">
        <v>24</v>
      </c>
      <c r="D5" s="1"/>
      <c r="E5" s="1"/>
    </row>
    <row r="6" spans="1:5" x14ac:dyDescent="0.25">
      <c r="A6" s="14" t="s">
        <v>61</v>
      </c>
      <c r="B6" s="14" t="s">
        <v>60</v>
      </c>
      <c r="C6" s="15">
        <v>32</v>
      </c>
      <c r="D6" s="1"/>
      <c r="E6" s="1"/>
    </row>
    <row r="7" spans="1:5" x14ac:dyDescent="0.25">
      <c r="A7" s="14" t="s">
        <v>62</v>
      </c>
      <c r="B7" s="14" t="s">
        <v>58</v>
      </c>
      <c r="C7" s="15">
        <v>10</v>
      </c>
      <c r="D7" s="1"/>
      <c r="E7" s="1"/>
    </row>
    <row r="8" spans="1:5" x14ac:dyDescent="0.25">
      <c r="A8" s="14" t="s">
        <v>63</v>
      </c>
      <c r="B8" s="14" t="s">
        <v>60</v>
      </c>
      <c r="C8" s="15">
        <v>17</v>
      </c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/>
      <c r="B10" s="1" t="s">
        <v>33</v>
      </c>
      <c r="C10" s="7">
        <f>COUNTIFS(B3:B8,"boy",C3:C8,"&gt;13")</f>
        <v>1</v>
      </c>
      <c r="D10" s="2" t="s">
        <v>64</v>
      </c>
      <c r="E10" s="1"/>
    </row>
    <row r="11" spans="1:5" x14ac:dyDescent="0.25">
      <c r="A11" s="1"/>
      <c r="B11" s="1"/>
      <c r="C11" s="1"/>
      <c r="D11" s="1"/>
      <c r="E11" s="1"/>
    </row>
    <row r="12" spans="1:5" x14ac:dyDescent="0.25">
      <c r="A12" s="1"/>
      <c r="B12" s="1"/>
      <c r="C12" s="1"/>
      <c r="D12" s="1"/>
      <c r="E12" s="1"/>
    </row>
    <row r="13" spans="1:5" x14ac:dyDescent="0.25">
      <c r="A13" s="1"/>
      <c r="B13" s="1"/>
      <c r="C13" s="1"/>
      <c r="D13" s="1"/>
      <c r="E13" s="1"/>
    </row>
    <row r="14" spans="1:5" x14ac:dyDescent="0.25">
      <c r="A14" s="1"/>
      <c r="B14" s="1"/>
      <c r="C14" s="1"/>
      <c r="D14" s="1"/>
      <c r="E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Sheet13</vt:lpstr>
      <vt:lpstr>Sheet12</vt:lpstr>
      <vt:lpstr>Sheet14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2024-08-22T09:44:35Z</dcterms:created>
  <dcterms:modified xsi:type="dcterms:W3CDTF">2025-01-09T08:55:21Z</dcterms:modified>
</cp:coreProperties>
</file>