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53874FF6-B76B-4DE8-B932-D42F0E7BEF1A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WhatIf Analysis - Goal Seek" sheetId="1" r:id="rId1"/>
    <sheet name="DATATABLE_2" sheetId="6" r:id="rId2"/>
    <sheet name="Goal Seek" sheetId="2" r:id="rId3"/>
    <sheet name="Scenario Summary" sheetId="5" r:id="rId4"/>
    <sheet name="WhatIfAnalysis-ScenarioManager" sheetId="3" r:id="rId5"/>
    <sheet name="Data Tables" sheetId="4" r:id="rId6"/>
  </sheets>
  <definedNames>
    <definedName name="Cost">'WhatIfAnalysis-ScenarioManager'!$B$13</definedName>
    <definedName name="Marketing">'WhatIfAnalysis-ScenarioManager'!$B$4</definedName>
    <definedName name="Miscellaneous">'WhatIfAnalysis-ScenarioManager'!$B$7</definedName>
    <definedName name="Monthly_Sales">'WhatIfAnalysis-ScenarioManager'!$B$1</definedName>
    <definedName name="Office_Rent">'WhatIfAnalysis-ScenarioManager'!$B$6</definedName>
    <definedName name="Profit">'WhatIfAnalysis-ScenarioManager'!$B$11</definedName>
    <definedName name="revenue">'WhatIfAnalysis-ScenarioManager'!$B$12</definedName>
    <definedName name="Salaries">'WhatIfAnalysis-ScenarioManager'!$B$5</definedName>
    <definedName name="sales">'WhatIfAnalysis-ScenarioManager'!$D$1</definedName>
    <definedName name="Total_Costs">'WhatIfAnalysis-ScenarioManager'!$B$9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6" l="1"/>
  <c r="F10" i="6" s="1"/>
  <c r="B4" i="4"/>
  <c r="D7" i="4" s="1"/>
  <c r="B9" i="3"/>
  <c r="B11" i="3" s="1"/>
  <c r="A12" i="2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2" i="2"/>
  <c r="C2" i="2" s="1"/>
  <c r="I9" i="6" l="1"/>
  <c r="H6" i="4"/>
  <c r="C12" i="2"/>
  <c r="H14" i="1"/>
  <c r="N14" i="1"/>
  <c r="B6" i="1"/>
  <c r="B7" i="1" s="1"/>
  <c r="B8" i="1" s="1"/>
  <c r="I26" i="1" l="1"/>
  <c r="F26" i="1"/>
  <c r="B26" i="1"/>
  <c r="B19" i="1" l="1"/>
  <c r="B14" i="1"/>
</calcChain>
</file>

<file path=xl/sharedStrings.xml><?xml version="1.0" encoding="utf-8"?>
<sst xmlns="http://schemas.openxmlformats.org/spreadsheetml/2006/main" count="85" uniqueCount="48">
  <si>
    <t>Loan Payment</t>
  </si>
  <si>
    <t>Rate</t>
  </si>
  <si>
    <t>Term (Months)</t>
  </si>
  <si>
    <t>Loan Amount</t>
  </si>
  <si>
    <t>Payment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</si>
  <si>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</si>
  <si>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</si>
  <si>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</si>
  <si>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</si>
  <si>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</si>
  <si>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</si>
  <si>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</si>
  <si>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</si>
  <si>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</si>
  <si>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</si>
  <si>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</si>
  <si>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</si>
  <si>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</si>
  <si>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Interest Rate (yearly)</t>
  </si>
  <si>
    <t>Term (months)</t>
  </si>
  <si>
    <t>Monthly Payment</t>
  </si>
  <si>
    <t>IN</t>
  </si>
  <si>
    <t>Total</t>
  </si>
  <si>
    <t>1. month less</t>
  </si>
  <si>
    <t>2. loan amount</t>
  </si>
  <si>
    <t>if he can pay 500 then how much is he eligible to get as loan amount</t>
  </si>
  <si>
    <t>if he can pay 600 rs how many months will it take</t>
  </si>
  <si>
    <t>Monthly_Sales</t>
  </si>
  <si>
    <t>Office_Rent</t>
  </si>
  <si>
    <t>$E$3</t>
  </si>
  <si>
    <t>Original</t>
  </si>
  <si>
    <t>Created by User on 12-11-2024</t>
  </si>
  <si>
    <t>High_sales</t>
  </si>
  <si>
    <t>Created by User on 12-11-2024
Modified by User on 10-01-2025</t>
  </si>
  <si>
    <t>Low_sales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</si>
  <si>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</si>
  <si>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</si>
  <si>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</si>
  <si>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</si>
  <si>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</si>
  <si>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</si>
  <si>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</si>
  <si>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interest</t>
  </si>
  <si>
    <t>RAW MATERIAL</t>
  </si>
  <si>
    <t>MAKING COST</t>
  </si>
  <si>
    <t>PACKAGING COST</t>
  </si>
  <si>
    <t>TRANSPORTION COST</t>
  </si>
  <si>
    <t>TOTAL REWVENUE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</si>
</sst>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&quot;₹&quot;\ #,##0"/>
    <numFmt numFmtId="165" formatCode="&quot;$&quot;#,##0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₹&quot;\ #,##0.00"/>
  </numFmts>
  <fonts count="22" x14ac:knownFonts="1">
    <font>
      <sz val="10"/>
      <color rgb="FF000000"/>
      <name val="Calibri"/>
      <scheme val="minor"/>
    </font>
    <font>
      <sz val="18"/>
      <color theme="1"/>
      <name val="Calibri"/>
      <family val="2"/>
    </font>
    <font>
      <sz val="10"/>
      <name val="Calibri"/>
      <family val="2"/>
    </font>
    <font>
      <b/>
      <sz val="18"/>
      <color rgb="FFFFFFFF"/>
      <name val="Calibri"/>
      <family val="2"/>
    </font>
    <font>
      <b/>
      <sz val="18"/>
      <color theme="1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1"/>
      <name val="Calibri"/>
      <family val="2"/>
    </font>
    <font>
      <sz val="16"/>
      <color rgb="FF000000"/>
      <name val="Consolas"/>
      <family val="3"/>
    </font>
    <font>
      <b/>
      <sz val="16"/>
      <color rgb="FF000000"/>
      <name val="Consolas"/>
      <family val="3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9"/>
      <color indexed="9"/>
      <name val="Calibri"/>
      <family val="2"/>
      <scheme val="minor"/>
    </font>
    <font>
      <sz val="8"/>
      <color rgb="FF000000"/>
      <name val="Calibri"/>
      <family val="2"/>
      <scheme val="minor"/>
    </font>
    <font>
      <sz val="16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1F4E78"/>
        <bgColor rgb="FF1F4E78"/>
      </patternFill>
    </fill>
    <fill>
      <patternFill patternType="solid">
        <fgColor rgb="FFD8D8D8"/>
        <bgColor rgb="FFD8D8D8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39997558519241921"/>
        <bgColor rgb="FFE7E6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4" fillId="0" borderId="0" applyFont="0" applyFill="0" applyBorder="0" applyAlignment="0" applyProtection="0"/>
    <xf numFmtId="44" fontId="15" fillId="0" borderId="0" applyFon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8" fontId="1" fillId="0" borderId="3" xfId="0" applyNumberFormat="1" applyFont="1" applyBorder="1"/>
    <xf numFmtId="165" fontId="3" fillId="3" borderId="4" xfId="0" applyNumberFormat="1" applyFont="1" applyFill="1" applyBorder="1" applyAlignment="1">
      <alignment horizontal="left" vertical="center"/>
    </xf>
    <xf numFmtId="166" fontId="3" fillId="3" borderId="4" xfId="0" applyNumberFormat="1" applyFont="1" applyFill="1" applyBorder="1" applyAlignment="1">
      <alignment horizontal="left" vertical="center"/>
    </xf>
    <xf numFmtId="165" fontId="1" fillId="0" borderId="0" xfId="0" applyNumberFormat="1" applyFont="1"/>
    <xf numFmtId="9" fontId="1" fillId="0" borderId="0" xfId="0" applyNumberFormat="1" applyFont="1"/>
    <xf numFmtId="165" fontId="1" fillId="0" borderId="5" xfId="0" applyNumberFormat="1" applyFont="1" applyBorder="1"/>
    <xf numFmtId="167" fontId="4" fillId="0" borderId="5" xfId="0" applyNumberFormat="1" applyFont="1" applyBorder="1"/>
    <xf numFmtId="166" fontId="1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168" fontId="7" fillId="2" borderId="6" xfId="0" applyNumberFormat="1" applyFont="1" applyFill="1" applyBorder="1"/>
    <xf numFmtId="0" fontId="8" fillId="0" borderId="0" xfId="0" applyFont="1"/>
    <xf numFmtId="168" fontId="7" fillId="0" borderId="0" xfId="0" applyNumberFormat="1" applyFont="1"/>
    <xf numFmtId="168" fontId="9" fillId="2" borderId="6" xfId="0" applyNumberFormat="1" applyFont="1" applyFill="1" applyBorder="1"/>
    <xf numFmtId="168" fontId="1" fillId="0" borderId="0" xfId="0" applyNumberFormat="1" applyFont="1"/>
    <xf numFmtId="3" fontId="10" fillId="4" borderId="6" xfId="0" applyNumberFormat="1" applyFont="1" applyFill="1" applyBorder="1"/>
    <xf numFmtId="10" fontId="10" fillId="4" borderId="6" xfId="0" applyNumberFormat="1" applyFont="1" applyFill="1" applyBorder="1"/>
    <xf numFmtId="0" fontId="10" fillId="4" borderId="6" xfId="0" applyFont="1" applyFill="1" applyBorder="1"/>
    <xf numFmtId="168" fontId="11" fillId="4" borderId="6" xfId="0" applyNumberFormat="1" applyFont="1" applyFill="1" applyBorder="1"/>
    <xf numFmtId="8" fontId="1" fillId="0" borderId="0" xfId="0" applyNumberFormat="1" applyFont="1"/>
    <xf numFmtId="0" fontId="12" fillId="0" borderId="0" xfId="0" applyFont="1"/>
    <xf numFmtId="0" fontId="13" fillId="0" borderId="0" xfId="0" applyFont="1" applyAlignment="1"/>
    <xf numFmtId="10" fontId="0" fillId="0" borderId="0" xfId="0" applyNumberFormat="1" applyFont="1" applyAlignment="1"/>
    <xf numFmtId="168" fontId="0" fillId="0" borderId="0" xfId="0" applyNumberFormat="1" applyFont="1" applyAlignment="1"/>
    <xf numFmtId="0" fontId="1" fillId="5" borderId="0" xfId="0" applyFont="1" applyFill="1"/>
    <xf numFmtId="10" fontId="1" fillId="5" borderId="0" xfId="0" applyNumberFormat="1" applyFont="1" applyFill="1"/>
    <xf numFmtId="164" fontId="1" fillId="5" borderId="0" xfId="0" applyNumberFormat="1" applyFont="1" applyFill="1"/>
    <xf numFmtId="9" fontId="1" fillId="0" borderId="0" xfId="1" applyFont="1"/>
    <xf numFmtId="0" fontId="0" fillId="0" borderId="2" xfId="0" applyFill="1" applyBorder="1" applyAlignment="1"/>
    <xf numFmtId="168" fontId="0" fillId="0" borderId="2" xfId="0" applyNumberFormat="1" applyFill="1" applyBorder="1" applyAlignment="1"/>
    <xf numFmtId="0" fontId="0" fillId="0" borderId="9" xfId="0" applyFill="1" applyBorder="1" applyAlignment="1"/>
    <xf numFmtId="0" fontId="16" fillId="6" borderId="10" xfId="0" applyFont="1" applyFill="1" applyBorder="1" applyAlignment="1">
      <alignment horizontal="left"/>
    </xf>
    <xf numFmtId="0" fontId="16" fillId="6" borderId="8" xfId="0" applyFont="1" applyFill="1" applyBorder="1" applyAlignment="1">
      <alignment horizontal="left"/>
    </xf>
    <xf numFmtId="0" fontId="0" fillId="0" borderId="11" xfId="0" applyFill="1" applyBorder="1" applyAlignment="1"/>
    <xf numFmtId="0" fontId="17" fillId="7" borderId="2" xfId="0" applyFont="1" applyFill="1" applyBorder="1" applyAlignment="1">
      <alignment horizontal="left"/>
    </xf>
    <xf numFmtId="0" fontId="18" fillId="7" borderId="11" xfId="0" applyFont="1" applyFill="1" applyBorder="1" applyAlignment="1">
      <alignment horizontal="left"/>
    </xf>
    <xf numFmtId="0" fontId="17" fillId="7" borderId="9" xfId="0" applyFont="1" applyFill="1" applyBorder="1" applyAlignment="1">
      <alignment horizontal="left"/>
    </xf>
    <xf numFmtId="0" fontId="19" fillId="6" borderId="8" xfId="0" applyFont="1" applyFill="1" applyBorder="1" applyAlignment="1">
      <alignment horizontal="right"/>
    </xf>
    <xf numFmtId="0" fontId="19" fillId="6" borderId="10" xfId="0" applyFont="1" applyFill="1" applyBorder="1" applyAlignment="1">
      <alignment horizontal="right"/>
    </xf>
    <xf numFmtId="168" fontId="0" fillId="8" borderId="2" xfId="0" applyNumberFormat="1" applyFill="1" applyBorder="1" applyAlignment="1"/>
    <xf numFmtId="0" fontId="20" fillId="0" borderId="2" xfId="0" applyFont="1" applyFill="1" applyBorder="1" applyAlignment="1">
      <alignment vertical="top" wrapText="1"/>
    </xf>
    <xf numFmtId="0" fontId="21" fillId="9" borderId="7" xfId="0" applyFont="1" applyFill="1" applyBorder="1"/>
    <xf numFmtId="168" fontId="13" fillId="0" borderId="0" xfId="0" applyNumberFormat="1" applyFont="1" applyAlignment="1"/>
    <xf numFmtId="8" fontId="0" fillId="0" borderId="0" xfId="0" applyNumberFormat="1" applyFont="1" applyAlignment="1"/>
    <xf numFmtId="10" fontId="0" fillId="11" borderId="0" xfId="0" applyNumberFormat="1" applyFont="1" applyFill="1" applyAlignment="1"/>
    <xf numFmtId="44" fontId="0" fillId="11" borderId="0" xfId="2" applyFont="1" applyFill="1" applyAlignment="1"/>
    <xf numFmtId="44" fontId="0" fillId="10" borderId="0" xfId="2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4.42578125" defaultRowHeight="15.75" customHeight="1" x14ac:dyDescent="0.2"/>
  <cols>
    <col min="1" max="1" width="22.140625" customWidth="1"/>
    <col min="2" max="2" width="17.140625" customWidth="1"/>
    <col min="3" max="3" width="8.85546875" customWidth="1"/>
    <col min="4" max="4" width="20.5703125" customWidth="1"/>
    <col min="5" max="5" width="22.7109375" bestFit="1" customWidth="1"/>
    <col min="6" max="6" width="13.140625" bestFit="1" customWidth="1"/>
    <col min="7" max="7" width="21.5703125" customWidth="1"/>
    <col min="8" max="8" width="30.42578125" customWidth="1"/>
    <col min="9" max="9" width="13.140625" bestFit="1" customWidth="1"/>
    <col min="10" max="13" width="8.7109375" customWidth="1"/>
    <col min="14" max="14" width="26.28515625" customWidth="1"/>
    <col min="15" max="26" width="8.7109375" customWidth="1"/>
  </cols>
  <sheetData>
    <row r="1" spans="1:26" ht="23.25" customHeight="1" x14ac:dyDescent="0.35">
      <c r="A1" s="52" t="s">
        <v>0</v>
      </c>
      <c r="B1" s="5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29" t="s">
        <v>1</v>
      </c>
      <c r="B3" s="30">
        <v>3.5000000000000003E-2</v>
      </c>
      <c r="C3" s="1"/>
      <c r="D3" s="8"/>
      <c r="E3" s="1"/>
      <c r="F3" s="1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35">
      <c r="A4" s="29" t="s">
        <v>2</v>
      </c>
      <c r="B4" s="29">
        <v>51.786114059595199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5">
      <c r="A5" s="29" t="s">
        <v>3</v>
      </c>
      <c r="B5" s="31">
        <v>24000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5">
      <c r="A6" s="1" t="s">
        <v>4</v>
      </c>
      <c r="B6" s="4">
        <f>PMT(B3/12,B4,-B5)</f>
        <v>499.99969435871975</v>
      </c>
      <c r="C6" s="1"/>
      <c r="D6" s="2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35">
      <c r="A7" s="1" t="s">
        <v>22</v>
      </c>
      <c r="B7" s="24">
        <f>B6*B4</f>
        <v>25893.041201823398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35">
      <c r="A8" s="1" t="s">
        <v>21</v>
      </c>
      <c r="B8" s="24">
        <f>B7-B5</f>
        <v>1893.0412018233983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35">
      <c r="A9" s="1"/>
      <c r="B9" s="1"/>
      <c r="C9" s="1"/>
      <c r="D9" s="1"/>
      <c r="E9" s="1"/>
      <c r="F9" s="1"/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35">
      <c r="A11" s="1" t="s">
        <v>1</v>
      </c>
      <c r="B11" s="2">
        <v>3.5000000000000003E-2</v>
      </c>
      <c r="C11" s="1"/>
      <c r="D11" s="1"/>
      <c r="E11" s="1"/>
      <c r="F11" s="1"/>
      <c r="G11" s="1" t="s">
        <v>1</v>
      </c>
      <c r="H11" s="32">
        <v>3.5000000000000003E-2</v>
      </c>
      <c r="I11" s="1"/>
      <c r="J11" s="1"/>
      <c r="K11" s="1"/>
      <c r="L11" s="1"/>
      <c r="M11" s="1" t="s">
        <v>1</v>
      </c>
      <c r="N11" s="2">
        <v>3.5000000000000003E-2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35">
      <c r="A12" s="1" t="s">
        <v>2</v>
      </c>
      <c r="B12" s="1">
        <v>28.69107430542735</v>
      </c>
      <c r="C12" s="1"/>
      <c r="D12" s="1"/>
      <c r="E12" s="1"/>
      <c r="F12" s="1"/>
      <c r="G12" s="1" t="s">
        <v>2</v>
      </c>
      <c r="H12" s="1">
        <v>50</v>
      </c>
      <c r="I12" s="1"/>
      <c r="J12" s="1"/>
      <c r="K12" s="1"/>
      <c r="L12" s="1"/>
      <c r="M12" s="1" t="s">
        <v>2</v>
      </c>
      <c r="N12" s="1">
        <v>42.594331551086121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thickBot="1" x14ac:dyDescent="0.4">
      <c r="A13" s="1" t="s">
        <v>3</v>
      </c>
      <c r="B13" s="3">
        <v>27484.993925404226</v>
      </c>
      <c r="C13" s="1"/>
      <c r="D13" s="1"/>
      <c r="E13" s="1"/>
      <c r="F13" s="1"/>
      <c r="G13" s="1" t="s">
        <v>3</v>
      </c>
      <c r="H13" s="1">
        <v>25000</v>
      </c>
      <c r="I13" s="1"/>
      <c r="J13" s="1"/>
      <c r="K13" s="1"/>
      <c r="L13" s="1"/>
      <c r="M13" s="1" t="s">
        <v>3</v>
      </c>
      <c r="N13" s="3">
        <v>24000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thickBot="1" x14ac:dyDescent="0.4">
      <c r="A14" s="1" t="s">
        <v>4</v>
      </c>
      <c r="B14" s="4">
        <f>PMT(B11/12,B12,-B13)</f>
        <v>1000.0000053116801</v>
      </c>
      <c r="C14" s="1"/>
      <c r="D14" s="1"/>
      <c r="E14" s="1"/>
      <c r="F14" s="1"/>
      <c r="G14" s="1" t="s">
        <v>4</v>
      </c>
      <c r="H14" s="24">
        <f>PMT(H11/12,H12,-H13)</f>
        <v>538.07168375562355</v>
      </c>
      <c r="I14" s="1"/>
      <c r="J14" s="1"/>
      <c r="K14" s="1"/>
      <c r="L14" s="1"/>
      <c r="M14" s="1" t="s">
        <v>4</v>
      </c>
      <c r="N14" s="4">
        <f>PMT(N11/12,N12,-N13)</f>
        <v>600.00001789194164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35">
      <c r="A16" s="1" t="s">
        <v>1</v>
      </c>
      <c r="B16" s="2">
        <v>3.5000000000000003E-2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35">
      <c r="A17" s="1" t="s">
        <v>2</v>
      </c>
      <c r="B17" s="1">
        <v>60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thickBot="1" x14ac:dyDescent="0.4">
      <c r="A18" s="1" t="s">
        <v>3</v>
      </c>
      <c r="B18" s="3">
        <v>24000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thickBot="1" x14ac:dyDescent="0.4">
      <c r="A19" s="1" t="s">
        <v>4</v>
      </c>
      <c r="B19" s="4">
        <f>PMT(B16/12,B17,-B18)</f>
        <v>436.60187928615358</v>
      </c>
      <c r="C19" s="1">
        <v>500</v>
      </c>
      <c r="D19" s="1" t="s">
        <v>23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35">
      <c r="A20" s="1"/>
      <c r="B20" s="1"/>
      <c r="C20" s="1"/>
      <c r="D20" s="1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35">
      <c r="A22" s="1"/>
      <c r="B22" s="1"/>
      <c r="C22" s="1"/>
      <c r="D22" s="1"/>
      <c r="E22" s="25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5">
      <c r="A23" s="1" t="s">
        <v>1</v>
      </c>
      <c r="B23" s="2">
        <v>3.5000000000000003E-2</v>
      </c>
      <c r="C23" s="1"/>
      <c r="D23" s="1"/>
      <c r="E23" s="1" t="s">
        <v>1</v>
      </c>
      <c r="F23" s="2">
        <v>3.5000000000000003E-2</v>
      </c>
      <c r="G23" s="1"/>
      <c r="H23" s="1" t="s">
        <v>1</v>
      </c>
      <c r="I23" s="2">
        <v>3.5000000000000003E-2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35">
      <c r="A24" s="1" t="s">
        <v>2</v>
      </c>
      <c r="B24" s="1">
        <v>60</v>
      </c>
      <c r="C24" s="1"/>
      <c r="D24" s="1"/>
      <c r="E24" s="1" t="s">
        <v>2</v>
      </c>
      <c r="F24" s="1">
        <v>60</v>
      </c>
      <c r="G24" s="1"/>
      <c r="H24" s="1" t="s">
        <v>2</v>
      </c>
      <c r="I24" s="1">
        <v>51.786114059595192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thickBot="1" x14ac:dyDescent="0.4">
      <c r="A25" s="1" t="s">
        <v>3</v>
      </c>
      <c r="B25" s="3">
        <v>24000</v>
      </c>
      <c r="C25" s="1"/>
      <c r="D25" s="1"/>
      <c r="E25" s="1" t="s">
        <v>3</v>
      </c>
      <c r="F25" s="3">
        <v>27484.993925404226</v>
      </c>
      <c r="G25" s="1"/>
      <c r="H25" s="1" t="s">
        <v>3</v>
      </c>
      <c r="I25" s="3">
        <v>24000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thickBot="1" x14ac:dyDescent="0.4">
      <c r="A26" s="1" t="s">
        <v>4</v>
      </c>
      <c r="B26" s="4">
        <f>PMT(B23/12,B24,-B25)</f>
        <v>436.60187928615358</v>
      </c>
      <c r="C26" s="1"/>
      <c r="D26" s="1"/>
      <c r="E26" s="1" t="s">
        <v>4</v>
      </c>
      <c r="F26" s="4">
        <f>PMT(F23/12,F24,-F25)</f>
        <v>500</v>
      </c>
      <c r="G26" s="1"/>
      <c r="H26" s="1" t="s">
        <v>4</v>
      </c>
      <c r="I26" s="4">
        <f>PMT(I23/12,I24,-I25)</f>
        <v>499.99969435871981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35">
      <c r="A28" s="1" t="s">
        <v>1</v>
      </c>
      <c r="B28" s="2">
        <v>3.5000000000000003E-2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35">
      <c r="A29" s="1" t="s">
        <v>2</v>
      </c>
      <c r="B29" s="1">
        <v>60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thickBot="1" x14ac:dyDescent="0.4">
      <c r="A30" s="1" t="s">
        <v>3</v>
      </c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thickBot="1" x14ac:dyDescent="0.4">
      <c r="A31" s="1" t="s">
        <v>4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Consolidate/>
  <mergeCells count="1">
    <mergeCell ref="A1:B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4B15-08CD-4FC1-BA40-253B8E66A51F}">
  <dimension ref="A1:M15"/>
  <sheetViews>
    <sheetView tabSelected="1" workbookViewId="0">
      <selection activeCell="I11" sqref="I11"/>
    </sheetView>
  </sheetViews>
  <sheetFormatPr defaultRowHeight="12.75" x14ac:dyDescent="0.2"/>
  <cols>
    <col min="1" max="1" width="17.7109375" bestFit="1" customWidth="1"/>
  </cols>
  <sheetData>
    <row r="1" spans="1:13" x14ac:dyDescent="0.2">
      <c r="A1" t="s">
        <v>43</v>
      </c>
      <c r="B1">
        <v>1000</v>
      </c>
    </row>
    <row r="2" spans="1:13" x14ac:dyDescent="0.2">
      <c r="A2" t="s">
        <v>44</v>
      </c>
      <c r="B2">
        <v>25</v>
      </c>
    </row>
    <row r="3" spans="1:13" x14ac:dyDescent="0.2">
      <c r="A3" t="s">
        <v>45</v>
      </c>
      <c r="B3">
        <v>20</v>
      </c>
    </row>
    <row r="4" spans="1:13" x14ac:dyDescent="0.2">
      <c r="A4" t="s">
        <v>46</v>
      </c>
      <c r="B4">
        <v>40</v>
      </c>
    </row>
    <row r="6" spans="1:13" x14ac:dyDescent="0.2">
      <c r="A6" t="s">
        <v>47</v>
      </c>
      <c r="B6">
        <f>SUM(B1:B4)</f>
        <v>1085</v>
      </c>
    </row>
    <row r="9" spans="1:13" x14ac:dyDescent="0.2">
      <c r="I9">
        <f>B6</f>
        <v>1085</v>
      </c>
      <c r="J9">
        <v>30</v>
      </c>
      <c r="K9">
        <v>32</v>
      </c>
      <c r="L9">
        <v>45</v>
      </c>
      <c r="M9">
        <v>50</v>
      </c>
    </row>
    <row r="10" spans="1:13" x14ac:dyDescent="0.2">
      <c r="F10">
        <f>B6</f>
        <v>1085</v>
      </c>
      <c r="I10">
        <v>1120</v>
      </c>
      <c r="J10">
        <f t="dataTable" ref="J10:M14" dt2D="1" dtr="1" r1="B3" r2="B1"/>
        <v>1215</v>
      </c>
      <c r="K10">
        <v>1217</v>
      </c>
      <c r="L10">
        <v>1230</v>
      </c>
      <c r="M10">
        <v>1235</v>
      </c>
    </row>
    <row r="11" spans="1:13" x14ac:dyDescent="0.2">
      <c r="E11">
        <v>1100</v>
      </c>
      <c r="F11">
        <f t="dataTable" ref="F11:F15" dt2D="0" dtr="0" r1="B1" ca="1"/>
        <v>1185</v>
      </c>
      <c r="I11">
        <v>2000</v>
      </c>
      <c r="J11">
        <v>2095</v>
      </c>
      <c r="K11">
        <v>2097</v>
      </c>
      <c r="L11">
        <v>2110</v>
      </c>
      <c r="M11">
        <v>2115</v>
      </c>
    </row>
    <row r="12" spans="1:13" x14ac:dyDescent="0.2">
      <c r="E12">
        <v>1200</v>
      </c>
      <c r="F12">
        <v>1285</v>
      </c>
      <c r="I12">
        <v>3000</v>
      </c>
      <c r="J12">
        <v>3095</v>
      </c>
      <c r="K12">
        <v>3097</v>
      </c>
      <c r="L12">
        <v>3110</v>
      </c>
      <c r="M12">
        <v>3115</v>
      </c>
    </row>
    <row r="13" spans="1:13" x14ac:dyDescent="0.2">
      <c r="E13">
        <v>1300</v>
      </c>
      <c r="F13">
        <v>1385</v>
      </c>
      <c r="I13">
        <v>4000</v>
      </c>
      <c r="J13">
        <v>4095</v>
      </c>
      <c r="K13">
        <v>4097</v>
      </c>
      <c r="L13">
        <v>4110</v>
      </c>
      <c r="M13">
        <v>4115</v>
      </c>
    </row>
    <row r="14" spans="1:13" x14ac:dyDescent="0.2">
      <c r="E14">
        <v>1400</v>
      </c>
      <c r="F14">
        <v>1485</v>
      </c>
      <c r="I14">
        <v>5000</v>
      </c>
      <c r="J14">
        <v>5095</v>
      </c>
      <c r="K14">
        <v>5097</v>
      </c>
      <c r="L14">
        <v>5110</v>
      </c>
      <c r="M14">
        <v>5115</v>
      </c>
    </row>
    <row r="15" spans="1:13" x14ac:dyDescent="0.2">
      <c r="E15">
        <v>1500</v>
      </c>
      <c r="F15">
        <v>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" sqref="B2"/>
    </sheetView>
  </sheetViews>
  <sheetFormatPr defaultColWidth="14.42578125" defaultRowHeight="15.75" customHeight="1" x14ac:dyDescent="0.2"/>
  <cols>
    <col min="1" max="1" width="25.28515625" customWidth="1"/>
    <col min="2" max="2" width="24.28515625" customWidth="1"/>
    <col min="3" max="3" width="19.7109375" customWidth="1"/>
    <col min="4" max="5" width="8.85546875" customWidth="1"/>
    <col min="6" max="6" width="15.7109375" customWidth="1"/>
    <col min="7" max="7" width="28.7109375" customWidth="1"/>
    <col min="8" max="26" width="8.7109375" customWidth="1"/>
  </cols>
  <sheetData>
    <row r="1" spans="1:26" ht="23.25" customHeight="1" x14ac:dyDescent="0.35">
      <c r="A1" s="5" t="s">
        <v>5</v>
      </c>
      <c r="B1" s="6" t="s">
        <v>6</v>
      </c>
      <c r="C1" s="6" t="s">
        <v>7</v>
      </c>
      <c r="D1" s="1"/>
      <c r="E1" s="1"/>
      <c r="F1" s="1" t="s">
        <v>8</v>
      </c>
      <c r="G1" s="7">
        <v>500000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7">
        <v>29260</v>
      </c>
      <c r="B2" s="7">
        <f>A2*$G$2</f>
        <v>3026.1840290421278</v>
      </c>
      <c r="C2" s="7">
        <f>A2+B2</f>
        <v>32286.184029042128</v>
      </c>
      <c r="D2" s="1"/>
      <c r="E2" s="1"/>
      <c r="F2" s="1" t="s">
        <v>9</v>
      </c>
      <c r="G2" s="8">
        <v>0.10342392443753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7">
        <v>39000</v>
      </c>
      <c r="B3" s="7">
        <f>A3*$G$2</f>
        <v>4033.5330530636697</v>
      </c>
      <c r="C3" s="7">
        <f t="shared" ref="C3:C10" si="0">A3+B3</f>
        <v>43033.533053063671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35">
      <c r="A4" s="7">
        <v>49260</v>
      </c>
      <c r="B4" s="7">
        <f t="shared" ref="B4:B10" si="1">A4*$G$2</f>
        <v>5094.6625177927281</v>
      </c>
      <c r="C4" s="7">
        <f t="shared" si="0"/>
        <v>54354.662517792727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5">
      <c r="A5" s="7">
        <v>24840</v>
      </c>
      <c r="B5" s="7">
        <f t="shared" si="1"/>
        <v>2569.0502830282453</v>
      </c>
      <c r="C5" s="7">
        <f t="shared" si="0"/>
        <v>27409.050283028246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5">
      <c r="A6" s="7">
        <v>39000</v>
      </c>
      <c r="B6" s="7">
        <f t="shared" si="1"/>
        <v>4033.5330530636697</v>
      </c>
      <c r="C6" s="7">
        <f t="shared" si="0"/>
        <v>43033.533053063671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35">
      <c r="A7" s="7">
        <v>74500</v>
      </c>
      <c r="B7" s="7">
        <f t="shared" si="1"/>
        <v>7705.0823705959847</v>
      </c>
      <c r="C7" s="7">
        <f t="shared" si="0"/>
        <v>82205.082370595977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35">
      <c r="A8" s="7">
        <v>79730</v>
      </c>
      <c r="B8" s="7">
        <f t="shared" si="1"/>
        <v>8245.9894954042666</v>
      </c>
      <c r="C8" s="7">
        <f t="shared" si="0"/>
        <v>87975.989495404268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35">
      <c r="A9" s="7">
        <v>82500</v>
      </c>
      <c r="B9" s="7">
        <f t="shared" si="1"/>
        <v>8532.4737660962255</v>
      </c>
      <c r="C9" s="7">
        <f t="shared" si="0"/>
        <v>91032.473766096227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35">
      <c r="A10" s="7">
        <v>35045</v>
      </c>
      <c r="B10" s="7">
        <f t="shared" si="1"/>
        <v>3624.491431913239</v>
      </c>
      <c r="C10" s="7">
        <f t="shared" si="0"/>
        <v>38669.491431913237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35">
      <c r="A11" s="7"/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35">
      <c r="A12" s="7">
        <f>SUM(A2:A10)</f>
        <v>453135</v>
      </c>
      <c r="B12" s="7"/>
      <c r="C12" s="7">
        <f>SUM(C2:C10)</f>
        <v>500000.00000000017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5">
      <c r="A13" s="7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35">
      <c r="A14" s="7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35">
      <c r="A15" s="7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35">
      <c r="A16" s="7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35">
      <c r="A17" s="7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35">
      <c r="A18" s="7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35">
      <c r="A19" s="7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35">
      <c r="A20" s="7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35">
      <c r="A21" s="7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35">
      <c r="A22" s="7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5">
      <c r="A23" s="7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35">
      <c r="A24" s="7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x14ac:dyDescent="0.35">
      <c r="A25" s="7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x14ac:dyDescent="0.35">
      <c r="A26" s="7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35">
      <c r="A27" s="7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35">
      <c r="A28" s="7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35">
      <c r="A29" s="7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35">
      <c r="A30" s="7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x14ac:dyDescent="0.35">
      <c r="A31" s="7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35">
      <c r="A32" s="7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35">
      <c r="A33" s="7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35">
      <c r="A34" s="7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35">
      <c r="A35" s="7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35">
      <c r="A36" s="7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35">
      <c r="A37" s="7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35">
      <c r="A38" s="7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35">
      <c r="A39" s="7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35">
      <c r="A40" s="7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35">
      <c r="A41" s="7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35">
      <c r="A42" s="7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35">
      <c r="A43" s="7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35">
      <c r="A44" s="7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35">
      <c r="A45" s="7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35">
      <c r="A46" s="7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35">
      <c r="A47" s="7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5">
      <c r="A48" s="7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35">
      <c r="A49" s="7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35">
      <c r="A50" s="7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35">
      <c r="A51" s="7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35">
      <c r="A52" s="9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35">
      <c r="A53" s="7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35">
      <c r="A54" s="7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35">
      <c r="A55" s="7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35">
      <c r="A56" s="7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35">
      <c r="A57" s="7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35">
      <c r="A58" s="7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35">
      <c r="A59" s="7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35">
      <c r="A60" s="7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35">
      <c r="A61" s="7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35">
      <c r="A62" s="7"/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35">
      <c r="A63" s="7"/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35">
      <c r="A64" s="7"/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35">
      <c r="A65" s="7"/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35">
      <c r="A66" s="7"/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35">
      <c r="A67" s="7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35">
      <c r="A68" s="7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35">
      <c r="A69" s="7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35">
      <c r="A70" s="7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35">
      <c r="A71" s="7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35">
      <c r="A72" s="7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35">
      <c r="A73" s="7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35">
      <c r="A74" s="7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35">
      <c r="A75" s="7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35">
      <c r="A76" s="7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35">
      <c r="A77" s="7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35">
      <c r="A78" s="7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35">
      <c r="A79" s="7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35">
      <c r="A80" s="7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35">
      <c r="A81" s="7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35">
      <c r="A82" s="7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35">
      <c r="A83" s="7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35">
      <c r="A84" s="7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35">
      <c r="A85" s="7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35">
      <c r="A86" s="7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35">
      <c r="A87" s="7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35">
      <c r="A88" s="7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35">
      <c r="A89" s="7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35">
      <c r="A90" s="7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35">
      <c r="A91" s="7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35">
      <c r="A92" s="7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35">
      <c r="A93" s="7"/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35">
      <c r="A94" s="7"/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35">
      <c r="A95" s="7"/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35">
      <c r="A96" s="7"/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35">
      <c r="A97" s="7"/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35">
      <c r="A98" s="7"/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35">
      <c r="A99" s="7"/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35">
      <c r="A100" s="7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35">
      <c r="A101" s="7"/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35">
      <c r="A102" s="7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35">
      <c r="A103" s="7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35">
      <c r="A104" s="7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35">
      <c r="A105" s="7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35">
      <c r="A106" s="7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35">
      <c r="A107" s="7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35">
      <c r="A108" s="7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35">
      <c r="A109" s="7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35">
      <c r="A110" s="7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35">
      <c r="A111" s="7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35">
      <c r="A112" s="7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35">
      <c r="A113" s="7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35">
      <c r="A114" s="7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35">
      <c r="A115" s="7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35">
      <c r="A116" s="7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35">
      <c r="A117" s="7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35">
      <c r="A118" s="7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35">
      <c r="A119" s="7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35">
      <c r="A120" s="7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35">
      <c r="A121" s="7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35">
      <c r="A122" s="7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35">
      <c r="A123" s="7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35">
      <c r="A124" s="7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35">
      <c r="A125" s="7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35">
      <c r="A126" s="7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35">
      <c r="A127" s="7"/>
      <c r="B127" s="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35">
      <c r="A128" s="7"/>
      <c r="B128" s="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35">
      <c r="A129" s="7"/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35">
      <c r="A130" s="7"/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35">
      <c r="A131" s="7"/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35">
      <c r="A132" s="7"/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35">
      <c r="A133" s="7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35">
      <c r="A134" s="7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35">
      <c r="A135" s="7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35">
      <c r="A136" s="7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35">
      <c r="A137" s="7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35">
      <c r="A138" s="7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35">
      <c r="A139" s="7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35">
      <c r="A140" s="7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35">
      <c r="A141" s="7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35">
      <c r="A142" s="7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35">
      <c r="A143" s="7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35">
      <c r="A144" s="7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35">
      <c r="A145" s="7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35">
      <c r="A146" s="7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35">
      <c r="A147" s="7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35">
      <c r="A148" s="7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35">
      <c r="A149" s="7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35">
      <c r="A150" s="7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35">
      <c r="A151" s="7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35">
      <c r="A152" s="7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35">
      <c r="A153" s="7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35">
      <c r="A154" s="7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35">
      <c r="A155" s="7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35">
      <c r="A156" s="7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35">
      <c r="A157" s="7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35">
      <c r="A158" s="7"/>
      <c r="B158" s="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35">
      <c r="A159" s="7"/>
      <c r="B159" s="1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35">
      <c r="A160" s="7"/>
      <c r="B160" s="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35">
      <c r="A161" s="7"/>
      <c r="B161" s="1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35">
      <c r="A162" s="7"/>
      <c r="B162" s="1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35">
      <c r="A163" s="7"/>
      <c r="B163" s="1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35">
      <c r="A164" s="7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35">
      <c r="A165" s="7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35">
      <c r="A166" s="7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35">
      <c r="A167" s="7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35">
      <c r="A168" s="7"/>
      <c r="B168" s="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35">
      <c r="A169" s="7"/>
      <c r="B169" s="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35">
      <c r="A170" s="7"/>
      <c r="B170" s="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35">
      <c r="A171" s="7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35">
      <c r="A172" s="7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35">
      <c r="A173" s="7"/>
      <c r="B173" s="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35">
      <c r="A174" s="7"/>
      <c r="B174" s="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35">
      <c r="A175" s="7"/>
      <c r="B175" s="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35">
      <c r="A176" s="7"/>
      <c r="B176" s="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35">
      <c r="A177" s="7"/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35">
      <c r="A178" s="7"/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35">
      <c r="A179" s="7"/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35">
      <c r="A180" s="7"/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35">
      <c r="A181" s="7"/>
      <c r="B181" s="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35">
      <c r="A182" s="7"/>
      <c r="B182" s="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35">
      <c r="A183" s="7"/>
      <c r="B183" s="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35">
      <c r="A184" s="7"/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35">
      <c r="A185" s="7"/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35">
      <c r="A186" s="7"/>
      <c r="B186" s="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35">
      <c r="A187" s="7"/>
      <c r="B187" s="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35">
      <c r="A188" s="7"/>
      <c r="B188" s="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35">
      <c r="A189" s="7"/>
      <c r="B189" s="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35">
      <c r="A190" s="7"/>
      <c r="B190" s="1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35">
      <c r="A191" s="7"/>
      <c r="B191" s="1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35">
      <c r="A192" s="7"/>
      <c r="B192" s="1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35">
      <c r="A193" s="7"/>
      <c r="B193" s="1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35">
      <c r="A194" s="7"/>
      <c r="B194" s="1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35">
      <c r="A195" s="7"/>
      <c r="B195" s="1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35">
      <c r="A196" s="7"/>
      <c r="B196" s="1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35">
      <c r="A197" s="7"/>
      <c r="B197" s="1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35">
      <c r="A198" s="7"/>
      <c r="B198" s="1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35">
      <c r="A199" s="7"/>
      <c r="B199" s="1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35">
      <c r="A200" s="7"/>
      <c r="B200" s="1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35">
      <c r="A201" s="7"/>
      <c r="B201" s="1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35">
      <c r="A202" s="7"/>
      <c r="B202" s="1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35">
      <c r="A203" s="7"/>
      <c r="B203" s="1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35">
      <c r="A204" s="7"/>
      <c r="B204" s="1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35">
      <c r="A205" s="7"/>
      <c r="B205" s="1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35">
      <c r="A206" s="7"/>
      <c r="B206" s="1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35">
      <c r="A207" s="7"/>
      <c r="B207" s="1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35">
      <c r="A208" s="7"/>
      <c r="B208" s="1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35">
      <c r="A209" s="7"/>
      <c r="B209" s="1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35">
      <c r="A210" s="7"/>
      <c r="B210" s="1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35">
      <c r="A211" s="7"/>
      <c r="B211" s="1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35">
      <c r="A212" s="7"/>
      <c r="B212" s="1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35">
      <c r="A213" s="7"/>
      <c r="B213" s="1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35">
      <c r="A214" s="7"/>
      <c r="B214" s="1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35">
      <c r="A215" s="7"/>
      <c r="B215" s="1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35">
      <c r="A216" s="7"/>
      <c r="B216" s="1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35">
      <c r="A217" s="7"/>
      <c r="B217" s="1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35">
      <c r="A218" s="7"/>
      <c r="B218" s="1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35">
      <c r="A219" s="7"/>
      <c r="B219" s="1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35">
      <c r="A220" s="7"/>
      <c r="B220" s="1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35">
      <c r="A221" s="12"/>
      <c r="B221" s="1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35">
      <c r="A222" s="12"/>
      <c r="B222" s="1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35">
      <c r="A223" s="12"/>
      <c r="B223" s="1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35">
      <c r="A224" s="12"/>
      <c r="B224" s="1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35">
      <c r="A225" s="12"/>
      <c r="B225" s="1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35">
      <c r="A226" s="12"/>
      <c r="B226" s="1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35">
      <c r="A227" s="12"/>
      <c r="B227" s="1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35">
      <c r="A228" s="12"/>
      <c r="B228" s="1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35">
      <c r="A229" s="12"/>
      <c r="B229" s="1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35">
      <c r="A230" s="12"/>
      <c r="B230" s="1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35">
      <c r="A231" s="12"/>
      <c r="B231" s="1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35">
      <c r="A232" s="12"/>
      <c r="B232" s="1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35">
      <c r="A233" s="12"/>
      <c r="B233" s="1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35">
      <c r="A234" s="12"/>
      <c r="B234" s="1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35">
      <c r="A235" s="12"/>
      <c r="B235" s="1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35">
      <c r="A236" s="12"/>
      <c r="B236" s="1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35">
      <c r="A237" s="12"/>
      <c r="B237" s="1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35">
      <c r="A238" s="12"/>
      <c r="B238" s="1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35">
      <c r="A239" s="12"/>
      <c r="B239" s="1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35">
      <c r="A240" s="12"/>
      <c r="B240" s="1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35">
      <c r="A241" s="12"/>
      <c r="B241" s="1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35">
      <c r="A242" s="12"/>
      <c r="B242" s="1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35">
      <c r="A243" s="12"/>
      <c r="B243" s="1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35">
      <c r="A244" s="12"/>
      <c r="B244" s="1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35">
      <c r="A245" s="12"/>
      <c r="B245" s="1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35">
      <c r="A246" s="12"/>
      <c r="B246" s="1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35">
      <c r="A247" s="12"/>
      <c r="B247" s="1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35">
      <c r="A248" s="12"/>
      <c r="B248" s="1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35">
      <c r="A249" s="12"/>
      <c r="B249" s="1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35">
      <c r="A250" s="12"/>
      <c r="B250" s="1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35">
      <c r="A251" s="12"/>
      <c r="B251" s="1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35">
      <c r="A252" s="12"/>
      <c r="B252" s="1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35">
      <c r="A253" s="12"/>
      <c r="B253" s="1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35">
      <c r="A254" s="12"/>
      <c r="B254" s="1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35">
      <c r="A255" s="12"/>
      <c r="B255" s="1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35">
      <c r="A256" s="12"/>
      <c r="B256" s="1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35">
      <c r="A257" s="12"/>
      <c r="B257" s="1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35">
      <c r="A258" s="12"/>
      <c r="B258" s="1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35">
      <c r="A259" s="12"/>
      <c r="B259" s="1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35">
      <c r="A260" s="12"/>
      <c r="B260" s="1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35">
      <c r="A261" s="12"/>
      <c r="B261" s="1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35">
      <c r="A262" s="12"/>
      <c r="B262" s="1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35">
      <c r="A263" s="12"/>
      <c r="B263" s="1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35">
      <c r="A264" s="12"/>
      <c r="B264" s="1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35">
      <c r="A265" s="12"/>
      <c r="B265" s="1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35">
      <c r="A266" s="12"/>
      <c r="B266" s="1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35">
      <c r="A267" s="12"/>
      <c r="B267" s="1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35">
      <c r="A268" s="12"/>
      <c r="B268" s="1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35">
      <c r="A269" s="12"/>
      <c r="B269" s="1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35">
      <c r="A270" s="12"/>
      <c r="B270" s="1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35">
      <c r="A271" s="12"/>
      <c r="B271" s="1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35">
      <c r="A272" s="12"/>
      <c r="B272" s="1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35">
      <c r="A273" s="12"/>
      <c r="B273" s="1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35">
      <c r="A274" s="12"/>
      <c r="B274" s="1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35">
      <c r="A275" s="12"/>
      <c r="B275" s="1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35">
      <c r="A276" s="12"/>
      <c r="B276" s="1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35">
      <c r="A277" s="12"/>
      <c r="B277" s="1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35">
      <c r="A278" s="12"/>
      <c r="B278" s="1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35">
      <c r="A279" s="12"/>
      <c r="B279" s="1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35">
      <c r="A280" s="12"/>
      <c r="B280" s="1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35">
      <c r="A281" s="12"/>
      <c r="B281" s="1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35">
      <c r="A282" s="12"/>
      <c r="B282" s="1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35">
      <c r="A283" s="12"/>
      <c r="B283" s="1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35">
      <c r="A284" s="12"/>
      <c r="B284" s="1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35">
      <c r="A285" s="12"/>
      <c r="B285" s="1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35">
      <c r="A286" s="12"/>
      <c r="B286" s="1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35">
      <c r="A287" s="12"/>
      <c r="B287" s="1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35">
      <c r="A288" s="12"/>
      <c r="B288" s="1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35">
      <c r="A289" s="12"/>
      <c r="B289" s="1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35">
      <c r="A290" s="12"/>
      <c r="B290" s="1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35">
      <c r="A291" s="12"/>
      <c r="B291" s="1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35">
      <c r="A292" s="12"/>
      <c r="B292" s="1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35">
      <c r="A293" s="12"/>
      <c r="B293" s="1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35">
      <c r="A294" s="12"/>
      <c r="B294" s="1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35">
      <c r="A295" s="12"/>
      <c r="B295" s="1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35">
      <c r="A296" s="12"/>
      <c r="B296" s="1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35">
      <c r="A297" s="12"/>
      <c r="B297" s="1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35">
      <c r="A298" s="12"/>
      <c r="B298" s="1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35">
      <c r="A299" s="12"/>
      <c r="B299" s="1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35">
      <c r="A300" s="12"/>
      <c r="B300" s="1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35">
      <c r="A301" s="12"/>
      <c r="B301" s="1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35">
      <c r="A302" s="12"/>
      <c r="B302" s="1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35">
      <c r="A303" s="12"/>
      <c r="B303" s="1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35">
      <c r="A304" s="12"/>
      <c r="B304" s="1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35">
      <c r="A305" s="12"/>
      <c r="B305" s="1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35">
      <c r="A306" s="12"/>
      <c r="B306" s="1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35">
      <c r="A307" s="12"/>
      <c r="B307" s="1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35">
      <c r="A308" s="12"/>
      <c r="B308" s="1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35">
      <c r="A309" s="12"/>
      <c r="B309" s="1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35">
      <c r="A310" s="12"/>
      <c r="B310" s="1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35">
      <c r="A311" s="12"/>
      <c r="B311" s="1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35">
      <c r="A312" s="12"/>
      <c r="B312" s="1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35">
      <c r="A313" s="12"/>
      <c r="B313" s="1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35">
      <c r="A314" s="12"/>
      <c r="B314" s="1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35">
      <c r="A315" s="12"/>
      <c r="B315" s="1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35">
      <c r="A316" s="12"/>
      <c r="B316" s="1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35">
      <c r="A317" s="12"/>
      <c r="B317" s="1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35">
      <c r="A318" s="12"/>
      <c r="B318" s="1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35">
      <c r="A319" s="12"/>
      <c r="B319" s="1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35">
      <c r="A320" s="12"/>
      <c r="B320" s="1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35">
      <c r="A321" s="12"/>
      <c r="B321" s="1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35">
      <c r="A322" s="12"/>
      <c r="B322" s="1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35">
      <c r="A323" s="12"/>
      <c r="B323" s="1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35">
      <c r="A324" s="12"/>
      <c r="B324" s="1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35">
      <c r="A325" s="12"/>
      <c r="B325" s="1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35">
      <c r="A326" s="12"/>
      <c r="B326" s="1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35">
      <c r="A327" s="12"/>
      <c r="B327" s="1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35">
      <c r="A328" s="12"/>
      <c r="B328" s="1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35">
      <c r="A329" s="12"/>
      <c r="B329" s="1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35">
      <c r="A330" s="12"/>
      <c r="B330" s="1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35">
      <c r="A331" s="12"/>
      <c r="B331" s="1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35">
      <c r="A332" s="12"/>
      <c r="B332" s="1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35">
      <c r="A333" s="12"/>
      <c r="B333" s="1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35">
      <c r="A334" s="12"/>
      <c r="B334" s="1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35">
      <c r="A335" s="12"/>
      <c r="B335" s="1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35">
      <c r="A336" s="12"/>
      <c r="B336" s="1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35">
      <c r="A337" s="12"/>
      <c r="B337" s="1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35">
      <c r="A338" s="12"/>
      <c r="B338" s="1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35">
      <c r="A339" s="12"/>
      <c r="B339" s="1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35">
      <c r="A340" s="12"/>
      <c r="B340" s="1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35">
      <c r="A341" s="12"/>
      <c r="B341" s="1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35">
      <c r="A342" s="12"/>
      <c r="B342" s="1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35">
      <c r="A343" s="12"/>
      <c r="B343" s="1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35">
      <c r="A344" s="12"/>
      <c r="B344" s="1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35">
      <c r="A345" s="12"/>
      <c r="B345" s="1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35">
      <c r="A346" s="12"/>
      <c r="B346" s="1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35">
      <c r="A347" s="12"/>
      <c r="B347" s="1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35">
      <c r="A348" s="12"/>
      <c r="B348" s="1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35">
      <c r="A349" s="12"/>
      <c r="B349" s="1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35">
      <c r="A350" s="12"/>
      <c r="B350" s="1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35">
      <c r="A351" s="12"/>
      <c r="B351" s="1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35">
      <c r="A352" s="12"/>
      <c r="B352" s="1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35">
      <c r="A353" s="12"/>
      <c r="B353" s="1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35">
      <c r="A354" s="12"/>
      <c r="B354" s="1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35">
      <c r="A355" s="12"/>
      <c r="B355" s="1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35">
      <c r="A356" s="12"/>
      <c r="B356" s="1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35">
      <c r="A357" s="12"/>
      <c r="B357" s="1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35">
      <c r="A358" s="12"/>
      <c r="B358" s="1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35">
      <c r="A359" s="12"/>
      <c r="B359" s="1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35">
      <c r="A360" s="12"/>
      <c r="B360" s="1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35">
      <c r="A361" s="12"/>
      <c r="B361" s="1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35">
      <c r="A362" s="12"/>
      <c r="B362" s="1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35">
      <c r="A363" s="12"/>
      <c r="B363" s="1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35">
      <c r="A364" s="12"/>
      <c r="B364" s="1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35">
      <c r="A365" s="12"/>
      <c r="B365" s="1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35">
      <c r="A366" s="12"/>
      <c r="B366" s="1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35">
      <c r="A367" s="12"/>
      <c r="B367" s="1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35">
      <c r="A368" s="12"/>
      <c r="B368" s="1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35">
      <c r="A369" s="12"/>
      <c r="B369" s="1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35">
      <c r="A370" s="12"/>
      <c r="B370" s="1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35">
      <c r="A371" s="12"/>
      <c r="B371" s="1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35">
      <c r="A372" s="12"/>
      <c r="B372" s="1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35">
      <c r="A373" s="12"/>
      <c r="B373" s="1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35">
      <c r="A374" s="12"/>
      <c r="B374" s="1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35">
      <c r="A375" s="12"/>
      <c r="B375" s="1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35">
      <c r="A376" s="12"/>
      <c r="B376" s="1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35">
      <c r="A377" s="12"/>
      <c r="B377" s="1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35">
      <c r="A378" s="12"/>
      <c r="B378" s="1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35">
      <c r="A379" s="12"/>
      <c r="B379" s="1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35">
      <c r="A380" s="12"/>
      <c r="B380" s="1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35">
      <c r="A381" s="12"/>
      <c r="B381" s="1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35">
      <c r="A382" s="12"/>
      <c r="B382" s="1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35">
      <c r="A383" s="12"/>
      <c r="B383" s="1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35">
      <c r="A384" s="12"/>
      <c r="B384" s="1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35">
      <c r="A385" s="12"/>
      <c r="B385" s="1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35">
      <c r="A386" s="12"/>
      <c r="B386" s="1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35">
      <c r="A387" s="12"/>
      <c r="B387" s="1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35">
      <c r="A388" s="12"/>
      <c r="B388" s="1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35">
      <c r="A389" s="12"/>
      <c r="B389" s="1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35">
      <c r="A390" s="12"/>
      <c r="B390" s="1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35">
      <c r="A391" s="12"/>
      <c r="B391" s="1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35">
      <c r="A392" s="12"/>
      <c r="B392" s="1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35">
      <c r="A393" s="12"/>
      <c r="B393" s="1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35">
      <c r="A394" s="12"/>
      <c r="B394" s="1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35">
      <c r="A395" s="12"/>
      <c r="B395" s="1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35">
      <c r="A396" s="12"/>
      <c r="B396" s="1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35">
      <c r="A397" s="12"/>
      <c r="B397" s="1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35">
      <c r="A398" s="12"/>
      <c r="B398" s="1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35">
      <c r="A399" s="12"/>
      <c r="B399" s="1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35">
      <c r="A400" s="12"/>
      <c r="B400" s="1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35">
      <c r="A401" s="12"/>
      <c r="B401" s="1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35">
      <c r="A402" s="12"/>
      <c r="B402" s="1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35">
      <c r="A403" s="12"/>
      <c r="B403" s="1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35">
      <c r="A404" s="12"/>
      <c r="B404" s="1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35">
      <c r="A405" s="12"/>
      <c r="B405" s="1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35">
      <c r="A406" s="12"/>
      <c r="B406" s="1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35">
      <c r="A407" s="12"/>
      <c r="B407" s="1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35">
      <c r="A408" s="12"/>
      <c r="B408" s="1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35">
      <c r="A409" s="12"/>
      <c r="B409" s="1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35">
      <c r="A410" s="12"/>
      <c r="B410" s="1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35">
      <c r="A411" s="12"/>
      <c r="B411" s="1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35">
      <c r="A412" s="12"/>
      <c r="B412" s="1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35">
      <c r="A413" s="12"/>
      <c r="B413" s="1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35">
      <c r="A414" s="12"/>
      <c r="B414" s="1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35">
      <c r="A415" s="12"/>
      <c r="B415" s="1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35">
      <c r="A416" s="12"/>
      <c r="B416" s="1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35">
      <c r="A417" s="12"/>
      <c r="B417" s="1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35">
      <c r="A418" s="12"/>
      <c r="B418" s="1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35">
      <c r="A419" s="12"/>
      <c r="B419" s="1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35">
      <c r="A420" s="12"/>
      <c r="B420" s="1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35">
      <c r="A421" s="12"/>
      <c r="B421" s="1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35">
      <c r="A422" s="12"/>
      <c r="B422" s="1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35">
      <c r="A423" s="12"/>
      <c r="B423" s="1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35">
      <c r="A424" s="12"/>
      <c r="B424" s="1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35">
      <c r="A425" s="12"/>
      <c r="B425" s="1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35">
      <c r="A426" s="12"/>
      <c r="B426" s="1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35">
      <c r="A427" s="12"/>
      <c r="B427" s="1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35">
      <c r="A428" s="12"/>
      <c r="B428" s="1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35">
      <c r="A429" s="12"/>
      <c r="B429" s="1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35">
      <c r="A430" s="12"/>
      <c r="B430" s="1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35">
      <c r="A431" s="12"/>
      <c r="B431" s="1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35">
      <c r="A432" s="12"/>
      <c r="B432" s="1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35">
      <c r="A433" s="12"/>
      <c r="B433" s="1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35">
      <c r="A434" s="12"/>
      <c r="B434" s="1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35">
      <c r="A435" s="12"/>
      <c r="B435" s="1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35">
      <c r="A436" s="12"/>
      <c r="B436" s="1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35">
      <c r="A437" s="12"/>
      <c r="B437" s="1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35">
      <c r="A438" s="12"/>
      <c r="B438" s="1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35">
      <c r="A439" s="12"/>
      <c r="B439" s="1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35">
      <c r="A440" s="12"/>
      <c r="B440" s="1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35">
      <c r="A441" s="12"/>
      <c r="B441" s="1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35">
      <c r="A442" s="12"/>
      <c r="B442" s="1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35">
      <c r="A443" s="12"/>
      <c r="B443" s="1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35">
      <c r="A444" s="12"/>
      <c r="B444" s="1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35">
      <c r="A445" s="12"/>
      <c r="B445" s="1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35">
      <c r="A446" s="12"/>
      <c r="B446" s="1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35">
      <c r="A447" s="12"/>
      <c r="B447" s="1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35">
      <c r="A448" s="12"/>
      <c r="B448" s="1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35">
      <c r="A449" s="12"/>
      <c r="B449" s="1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35">
      <c r="A450" s="12"/>
      <c r="B450" s="1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35">
      <c r="A451" s="12"/>
      <c r="B451" s="1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35">
      <c r="A452" s="12"/>
      <c r="B452" s="1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35">
      <c r="A453" s="12"/>
      <c r="B453" s="1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35">
      <c r="A454" s="12"/>
      <c r="B454" s="1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35">
      <c r="A455" s="12"/>
      <c r="B455" s="1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35">
      <c r="A456" s="12"/>
      <c r="B456" s="1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35">
      <c r="A457" s="12"/>
      <c r="B457" s="1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35">
      <c r="A458" s="12"/>
      <c r="B458" s="1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35">
      <c r="A459" s="12"/>
      <c r="B459" s="1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35">
      <c r="A460" s="12"/>
      <c r="B460" s="1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35">
      <c r="A461" s="12"/>
      <c r="B461" s="1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35">
      <c r="A462" s="12"/>
      <c r="B462" s="1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35">
      <c r="A463" s="12"/>
      <c r="B463" s="1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35">
      <c r="A464" s="12"/>
      <c r="B464" s="1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35">
      <c r="A465" s="12"/>
      <c r="B465" s="1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35">
      <c r="A466" s="12"/>
      <c r="B466" s="1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35">
      <c r="A467" s="12"/>
      <c r="B467" s="1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35">
      <c r="A468" s="12"/>
      <c r="B468" s="1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35">
      <c r="A469" s="12"/>
      <c r="B469" s="1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35">
      <c r="A470" s="12"/>
      <c r="B470" s="1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35">
      <c r="A471" s="12"/>
      <c r="B471" s="1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35">
      <c r="A472" s="12"/>
      <c r="B472" s="1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35">
      <c r="A473" s="12"/>
      <c r="B473" s="1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35">
      <c r="A474" s="12"/>
      <c r="B474" s="1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35">
      <c r="A475" s="12"/>
      <c r="B475" s="1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35">
      <c r="A476" s="12"/>
      <c r="B476" s="1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35">
      <c r="A477" s="12"/>
      <c r="B477" s="1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35">
      <c r="A478" s="12"/>
      <c r="B478" s="1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35">
      <c r="A479" s="12"/>
      <c r="B479" s="1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35">
      <c r="A480" s="12"/>
      <c r="B480" s="1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35">
      <c r="A481" s="12"/>
      <c r="B481" s="1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35">
      <c r="A482" s="12"/>
      <c r="B482" s="1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35">
      <c r="A483" s="12"/>
      <c r="B483" s="1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35">
      <c r="A484" s="12"/>
      <c r="B484" s="1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35">
      <c r="A485" s="12"/>
      <c r="B485" s="1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35">
      <c r="A486" s="12"/>
      <c r="B486" s="1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35">
      <c r="A487" s="12"/>
      <c r="B487" s="1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35">
      <c r="A488" s="12"/>
      <c r="B488" s="1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35">
      <c r="A489" s="12"/>
      <c r="B489" s="1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35">
      <c r="A490" s="12"/>
      <c r="B490" s="1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35">
      <c r="A491" s="12"/>
      <c r="B491" s="1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35">
      <c r="A492" s="12"/>
      <c r="B492" s="1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35">
      <c r="A493" s="12"/>
      <c r="B493" s="1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35">
      <c r="A494" s="12"/>
      <c r="B494" s="1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35">
      <c r="A495" s="12"/>
      <c r="B495" s="1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35">
      <c r="A496" s="12"/>
      <c r="B496" s="1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35">
      <c r="A497" s="12"/>
      <c r="B497" s="1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35">
      <c r="A498" s="12"/>
      <c r="B498" s="1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35">
      <c r="A499" s="12"/>
      <c r="B499" s="1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35">
      <c r="A500" s="12"/>
      <c r="B500" s="1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35">
      <c r="A501" s="12"/>
      <c r="B501" s="1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35">
      <c r="A502" s="12"/>
      <c r="B502" s="1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35">
      <c r="A503" s="12"/>
      <c r="B503" s="1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35">
      <c r="A504" s="12"/>
      <c r="B504" s="1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35">
      <c r="A505" s="12"/>
      <c r="B505" s="1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35">
      <c r="A506" s="12"/>
      <c r="B506" s="1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35">
      <c r="A507" s="12"/>
      <c r="B507" s="1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35">
      <c r="A508" s="12"/>
      <c r="B508" s="1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35">
      <c r="A509" s="12"/>
      <c r="B509" s="1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35">
      <c r="A510" s="12"/>
      <c r="B510" s="1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35">
      <c r="A511" s="12"/>
      <c r="B511" s="1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35">
      <c r="A512" s="12"/>
      <c r="B512" s="1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35">
      <c r="A513" s="12"/>
      <c r="B513" s="1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35">
      <c r="A514" s="12"/>
      <c r="B514" s="1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35">
      <c r="A515" s="12"/>
      <c r="B515" s="1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35">
      <c r="A516" s="12"/>
      <c r="B516" s="1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35">
      <c r="A517" s="12"/>
      <c r="B517" s="1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35">
      <c r="A518" s="12"/>
      <c r="B518" s="1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35">
      <c r="A519" s="12"/>
      <c r="B519" s="1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35">
      <c r="A520" s="12"/>
      <c r="B520" s="1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35">
      <c r="A521" s="12"/>
      <c r="B521" s="1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35">
      <c r="A522" s="12"/>
      <c r="B522" s="1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35">
      <c r="A523" s="12"/>
      <c r="B523" s="1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35">
      <c r="A524" s="12"/>
      <c r="B524" s="1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35">
      <c r="A525" s="12"/>
      <c r="B525" s="1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35">
      <c r="A526" s="12"/>
      <c r="B526" s="1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35">
      <c r="A527" s="12"/>
      <c r="B527" s="1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35">
      <c r="A528" s="12"/>
      <c r="B528" s="1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35">
      <c r="A529" s="12"/>
      <c r="B529" s="1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35">
      <c r="A530" s="12"/>
      <c r="B530" s="1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35">
      <c r="A531" s="12"/>
      <c r="B531" s="1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35">
      <c r="A532" s="12"/>
      <c r="B532" s="1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35">
      <c r="A533" s="12"/>
      <c r="B533" s="1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35">
      <c r="A534" s="12"/>
      <c r="B534" s="1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35">
      <c r="A535" s="12"/>
      <c r="B535" s="1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35">
      <c r="A536" s="12"/>
      <c r="B536" s="1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35">
      <c r="A537" s="12"/>
      <c r="B537" s="1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35">
      <c r="A538" s="12"/>
      <c r="B538" s="1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35">
      <c r="A539" s="12"/>
      <c r="B539" s="1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35">
      <c r="A540" s="12"/>
      <c r="B540" s="1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35">
      <c r="A541" s="12"/>
      <c r="B541" s="1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35">
      <c r="A542" s="12"/>
      <c r="B542" s="1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35">
      <c r="A543" s="12"/>
      <c r="B543" s="1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35">
      <c r="A544" s="12"/>
      <c r="B544" s="1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35">
      <c r="A545" s="12"/>
      <c r="B545" s="1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35">
      <c r="A546" s="12"/>
      <c r="B546" s="1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35">
      <c r="A547" s="12"/>
      <c r="B547" s="1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35">
      <c r="A548" s="12"/>
      <c r="B548" s="1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35">
      <c r="A549" s="12"/>
      <c r="B549" s="1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35">
      <c r="A550" s="12"/>
      <c r="B550" s="1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35">
      <c r="A551" s="12"/>
      <c r="B551" s="1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35">
      <c r="A552" s="12"/>
      <c r="B552" s="1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35">
      <c r="A553" s="12"/>
      <c r="B553" s="1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35">
      <c r="A554" s="12"/>
      <c r="B554" s="1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35">
      <c r="A555" s="12"/>
      <c r="B555" s="1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35">
      <c r="A556" s="12"/>
      <c r="B556" s="1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35">
      <c r="A557" s="12"/>
      <c r="B557" s="1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35">
      <c r="A558" s="12"/>
      <c r="B558" s="1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35">
      <c r="A559" s="12"/>
      <c r="B559" s="1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35">
      <c r="A560" s="12"/>
      <c r="B560" s="1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35">
      <c r="A561" s="12"/>
      <c r="B561" s="1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35">
      <c r="A562" s="12"/>
      <c r="B562" s="1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35">
      <c r="A563" s="12"/>
      <c r="B563" s="1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35">
      <c r="A564" s="12"/>
      <c r="B564" s="1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35">
      <c r="A565" s="12"/>
      <c r="B565" s="1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35">
      <c r="A566" s="12"/>
      <c r="B566" s="1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35">
      <c r="A567" s="12"/>
      <c r="B567" s="1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35">
      <c r="A568" s="12"/>
      <c r="B568" s="1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35">
      <c r="A569" s="12"/>
      <c r="B569" s="1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35">
      <c r="A570" s="12"/>
      <c r="B570" s="1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35">
      <c r="A571" s="12"/>
      <c r="B571" s="1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35">
      <c r="A572" s="12"/>
      <c r="B572" s="1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35">
      <c r="A573" s="12"/>
      <c r="B573" s="1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35">
      <c r="A574" s="12"/>
      <c r="B574" s="1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35">
      <c r="A575" s="12"/>
      <c r="B575" s="1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35">
      <c r="A576" s="12"/>
      <c r="B576" s="1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35">
      <c r="A577" s="12"/>
      <c r="B577" s="1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35">
      <c r="A578" s="12"/>
      <c r="B578" s="1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35">
      <c r="A579" s="12"/>
      <c r="B579" s="1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35">
      <c r="A580" s="12"/>
      <c r="B580" s="1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35">
      <c r="A581" s="12"/>
      <c r="B581" s="1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35">
      <c r="A582" s="12"/>
      <c r="B582" s="1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35">
      <c r="A583" s="12"/>
      <c r="B583" s="1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35">
      <c r="A584" s="12"/>
      <c r="B584" s="1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35">
      <c r="A585" s="12"/>
      <c r="B585" s="1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35">
      <c r="A586" s="12"/>
      <c r="B586" s="1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35">
      <c r="A587" s="12"/>
      <c r="B587" s="1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35">
      <c r="A588" s="12"/>
      <c r="B588" s="1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35">
      <c r="A589" s="12"/>
      <c r="B589" s="1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35">
      <c r="A590" s="12"/>
      <c r="B590" s="1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35">
      <c r="A591" s="12"/>
      <c r="B591" s="1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35">
      <c r="A592" s="12"/>
      <c r="B592" s="1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35">
      <c r="A593" s="12"/>
      <c r="B593" s="1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35">
      <c r="A594" s="12"/>
      <c r="B594" s="1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35">
      <c r="A595" s="12"/>
      <c r="B595" s="1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35">
      <c r="A596" s="12"/>
      <c r="B596" s="1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35">
      <c r="A597" s="12"/>
      <c r="B597" s="1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35">
      <c r="A598" s="12"/>
      <c r="B598" s="1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35">
      <c r="A599" s="12"/>
      <c r="B599" s="1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35">
      <c r="A600" s="12"/>
      <c r="B600" s="1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35">
      <c r="A601" s="12"/>
      <c r="B601" s="1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35">
      <c r="A602" s="12"/>
      <c r="B602" s="1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35">
      <c r="A603" s="12"/>
      <c r="B603" s="1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35">
      <c r="A604" s="12"/>
      <c r="B604" s="1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35">
      <c r="A605" s="12"/>
      <c r="B605" s="1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35">
      <c r="A606" s="12"/>
      <c r="B606" s="1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35">
      <c r="A607" s="12"/>
      <c r="B607" s="1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35">
      <c r="A608" s="12"/>
      <c r="B608" s="1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35">
      <c r="A609" s="12"/>
      <c r="B609" s="1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35">
      <c r="A610" s="12"/>
      <c r="B610" s="1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35">
      <c r="A611" s="12"/>
      <c r="B611" s="1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35">
      <c r="A612" s="12"/>
      <c r="B612" s="1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35">
      <c r="A613" s="12"/>
      <c r="B613" s="1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35">
      <c r="A614" s="12"/>
      <c r="B614" s="1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35">
      <c r="A615" s="12"/>
      <c r="B615" s="1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35">
      <c r="A616" s="12"/>
      <c r="B616" s="1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35">
      <c r="A617" s="12"/>
      <c r="B617" s="1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35">
      <c r="A618" s="12"/>
      <c r="B618" s="1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35">
      <c r="A619" s="12"/>
      <c r="B619" s="1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35">
      <c r="A620" s="12"/>
      <c r="B620" s="1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35">
      <c r="A621" s="12"/>
      <c r="B621" s="1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35">
      <c r="A622" s="12"/>
      <c r="B622" s="1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35">
      <c r="A623" s="12"/>
      <c r="B623" s="1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35">
      <c r="A624" s="12"/>
      <c r="B624" s="1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35">
      <c r="A625" s="12"/>
      <c r="B625" s="1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35">
      <c r="A626" s="12"/>
      <c r="B626" s="1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35">
      <c r="A627" s="12"/>
      <c r="B627" s="1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35">
      <c r="A628" s="12"/>
      <c r="B628" s="1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35">
      <c r="A629" s="12"/>
      <c r="B629" s="1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35">
      <c r="A630" s="12"/>
      <c r="B630" s="1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35">
      <c r="A631" s="12"/>
      <c r="B631" s="1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35">
      <c r="A632" s="12"/>
      <c r="B632" s="1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35">
      <c r="A633" s="12"/>
      <c r="B633" s="1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35">
      <c r="A634" s="12"/>
      <c r="B634" s="1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35">
      <c r="A635" s="12"/>
      <c r="B635" s="1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35">
      <c r="A636" s="12"/>
      <c r="B636" s="1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35">
      <c r="A637" s="12"/>
      <c r="B637" s="1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35">
      <c r="A638" s="12"/>
      <c r="B638" s="1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35">
      <c r="A639" s="12"/>
      <c r="B639" s="1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35">
      <c r="A640" s="12"/>
      <c r="B640" s="1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35">
      <c r="A641" s="12"/>
      <c r="B641" s="1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35">
      <c r="A642" s="12"/>
      <c r="B642" s="1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35">
      <c r="A643" s="12"/>
      <c r="B643" s="1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35">
      <c r="A644" s="12"/>
      <c r="B644" s="1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35">
      <c r="A645" s="12"/>
      <c r="B645" s="1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35">
      <c r="A646" s="12"/>
      <c r="B646" s="1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35">
      <c r="A647" s="12"/>
      <c r="B647" s="1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35">
      <c r="A648" s="12"/>
      <c r="B648" s="1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35">
      <c r="A649" s="12"/>
      <c r="B649" s="1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35">
      <c r="A650" s="12"/>
      <c r="B650" s="1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35">
      <c r="A651" s="12"/>
      <c r="B651" s="1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35">
      <c r="A652" s="12"/>
      <c r="B652" s="1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35">
      <c r="A653" s="12"/>
      <c r="B653" s="1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35">
      <c r="A654" s="12"/>
      <c r="B654" s="1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35">
      <c r="A655" s="12"/>
      <c r="B655" s="1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35">
      <c r="A656" s="12"/>
      <c r="B656" s="1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35">
      <c r="A657" s="12"/>
      <c r="B657" s="1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35">
      <c r="A658" s="12"/>
      <c r="B658" s="1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35">
      <c r="A659" s="12"/>
      <c r="B659" s="1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35">
      <c r="A660" s="12"/>
      <c r="B660" s="1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35">
      <c r="A661" s="12"/>
      <c r="B661" s="1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35">
      <c r="A662" s="12"/>
      <c r="B662" s="1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35">
      <c r="A663" s="12"/>
      <c r="B663" s="1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35">
      <c r="A664" s="12"/>
      <c r="B664" s="1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35">
      <c r="A665" s="12"/>
      <c r="B665" s="1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35">
      <c r="A666" s="12"/>
      <c r="B666" s="1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35">
      <c r="A667" s="12"/>
      <c r="B667" s="1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35">
      <c r="A668" s="12"/>
      <c r="B668" s="1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35">
      <c r="A669" s="12"/>
      <c r="B669" s="1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35">
      <c r="A670" s="12"/>
      <c r="B670" s="1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35">
      <c r="A671" s="12"/>
      <c r="B671" s="1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35">
      <c r="A672" s="12"/>
      <c r="B672" s="1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35">
      <c r="A673" s="12"/>
      <c r="B673" s="1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35">
      <c r="A674" s="12"/>
      <c r="B674" s="1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35">
      <c r="A675" s="12"/>
      <c r="B675" s="1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35">
      <c r="A676" s="12"/>
      <c r="B676" s="1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35">
      <c r="A677" s="12"/>
      <c r="B677" s="1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35">
      <c r="A678" s="12"/>
      <c r="B678" s="1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35">
      <c r="A679" s="12"/>
      <c r="B679" s="1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35">
      <c r="A680" s="12"/>
      <c r="B680" s="1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35">
      <c r="A681" s="12"/>
      <c r="B681" s="1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35">
      <c r="A682" s="12"/>
      <c r="B682" s="1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35">
      <c r="A683" s="12"/>
      <c r="B683" s="1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35">
      <c r="A684" s="12"/>
      <c r="B684" s="1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35">
      <c r="A685" s="12"/>
      <c r="B685" s="1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35">
      <c r="A686" s="12"/>
      <c r="B686" s="1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35">
      <c r="A687" s="12"/>
      <c r="B687" s="1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35">
      <c r="A688" s="12"/>
      <c r="B688" s="1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35">
      <c r="A689" s="12"/>
      <c r="B689" s="1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35">
      <c r="A690" s="12"/>
      <c r="B690" s="1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35">
      <c r="A691" s="12"/>
      <c r="B691" s="1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35">
      <c r="A692" s="12"/>
      <c r="B692" s="1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35">
      <c r="A693" s="12"/>
      <c r="B693" s="1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35">
      <c r="A694" s="12"/>
      <c r="B694" s="1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35">
      <c r="A695" s="12"/>
      <c r="B695" s="1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35">
      <c r="A696" s="12"/>
      <c r="B696" s="1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35">
      <c r="A697" s="12"/>
      <c r="B697" s="1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35">
      <c r="A698" s="12"/>
      <c r="B698" s="1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35">
      <c r="A699" s="12"/>
      <c r="B699" s="1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35">
      <c r="A700" s="12"/>
      <c r="B700" s="1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35">
      <c r="A701" s="12"/>
      <c r="B701" s="1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35">
      <c r="A702" s="12"/>
      <c r="B702" s="1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35">
      <c r="A703" s="12"/>
      <c r="B703" s="1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35">
      <c r="A704" s="12"/>
      <c r="B704" s="1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35">
      <c r="A705" s="12"/>
      <c r="B705" s="1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35">
      <c r="A706" s="12"/>
      <c r="B706" s="1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35">
      <c r="A707" s="12"/>
      <c r="B707" s="1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35">
      <c r="A708" s="12"/>
      <c r="B708" s="1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35">
      <c r="A709" s="12"/>
      <c r="B709" s="1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35">
      <c r="A710" s="12"/>
      <c r="B710" s="1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35">
      <c r="A711" s="12"/>
      <c r="B711" s="1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35">
      <c r="A712" s="12"/>
      <c r="B712" s="1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35">
      <c r="A713" s="12"/>
      <c r="B713" s="1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35">
      <c r="A714" s="12"/>
      <c r="B714" s="1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35">
      <c r="A715" s="12"/>
      <c r="B715" s="1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35">
      <c r="A716" s="12"/>
      <c r="B716" s="1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35">
      <c r="A717" s="12"/>
      <c r="B717" s="1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35">
      <c r="A718" s="12"/>
      <c r="B718" s="1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35">
      <c r="A719" s="12"/>
      <c r="B719" s="1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35">
      <c r="A720" s="12"/>
      <c r="B720" s="1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35">
      <c r="A721" s="12"/>
      <c r="B721" s="1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35">
      <c r="A722" s="12"/>
      <c r="B722" s="1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35">
      <c r="A723" s="12"/>
      <c r="B723" s="1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35">
      <c r="A724" s="12"/>
      <c r="B724" s="1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35">
      <c r="A725" s="12"/>
      <c r="B725" s="1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35">
      <c r="A726" s="12"/>
      <c r="B726" s="1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35">
      <c r="A727" s="12"/>
      <c r="B727" s="1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35">
      <c r="A728" s="12"/>
      <c r="B728" s="1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35">
      <c r="A729" s="12"/>
      <c r="B729" s="1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35">
      <c r="A730" s="12"/>
      <c r="B730" s="1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35">
      <c r="A731" s="12"/>
      <c r="B731" s="1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35">
      <c r="A732" s="12"/>
      <c r="B732" s="1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35">
      <c r="A733" s="12"/>
      <c r="B733" s="1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35">
      <c r="A734" s="12"/>
      <c r="B734" s="1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35">
      <c r="A735" s="12"/>
      <c r="B735" s="1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35">
      <c r="A736" s="12"/>
      <c r="B736" s="1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35">
      <c r="A737" s="12"/>
      <c r="B737" s="1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35">
      <c r="A738" s="12"/>
      <c r="B738" s="1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35">
      <c r="A739" s="12"/>
      <c r="B739" s="1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35">
      <c r="A740" s="12"/>
      <c r="B740" s="1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35">
      <c r="A741" s="12"/>
      <c r="B741" s="1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35">
      <c r="A742" s="12"/>
      <c r="B742" s="1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35">
      <c r="A743" s="12"/>
      <c r="B743" s="1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35">
      <c r="A744" s="12"/>
      <c r="B744" s="1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35">
      <c r="A745" s="12"/>
      <c r="B745" s="1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35">
      <c r="A746" s="12"/>
      <c r="B746" s="1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35">
      <c r="A747" s="12"/>
      <c r="B747" s="1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35">
      <c r="A748" s="12"/>
      <c r="B748" s="1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35">
      <c r="A749" s="12"/>
      <c r="B749" s="1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35">
      <c r="A750" s="12"/>
      <c r="B750" s="1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35">
      <c r="A751" s="12"/>
      <c r="B751" s="1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35">
      <c r="A752" s="12"/>
      <c r="B752" s="1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35">
      <c r="A753" s="12"/>
      <c r="B753" s="1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35">
      <c r="A754" s="12"/>
      <c r="B754" s="1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35">
      <c r="A755" s="12"/>
      <c r="B755" s="1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35">
      <c r="A756" s="12"/>
      <c r="B756" s="1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35">
      <c r="A757" s="12"/>
      <c r="B757" s="1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35">
      <c r="A758" s="12"/>
      <c r="B758" s="1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35">
      <c r="A759" s="12"/>
      <c r="B759" s="1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35">
      <c r="A760" s="12"/>
      <c r="B760" s="1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35">
      <c r="A761" s="12"/>
      <c r="B761" s="1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35">
      <c r="A762" s="12"/>
      <c r="B762" s="1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35">
      <c r="A763" s="12"/>
      <c r="B763" s="1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35">
      <c r="A764" s="12"/>
      <c r="B764" s="1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35">
      <c r="A765" s="12"/>
      <c r="B765" s="1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35">
      <c r="A766" s="12"/>
      <c r="B766" s="1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35">
      <c r="A767" s="12"/>
      <c r="B767" s="1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35">
      <c r="A768" s="12"/>
      <c r="B768" s="1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35">
      <c r="A769" s="12"/>
      <c r="B769" s="1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35">
      <c r="A770" s="12"/>
      <c r="B770" s="1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35">
      <c r="A771" s="12"/>
      <c r="B771" s="1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35">
      <c r="A772" s="12"/>
      <c r="B772" s="1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35">
      <c r="A773" s="12"/>
      <c r="B773" s="1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35">
      <c r="A774" s="12"/>
      <c r="B774" s="1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35">
      <c r="A775" s="12"/>
      <c r="B775" s="1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35">
      <c r="A776" s="12"/>
      <c r="B776" s="1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35">
      <c r="A777" s="12"/>
      <c r="B777" s="1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35">
      <c r="A778" s="12"/>
      <c r="B778" s="1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35">
      <c r="A779" s="12"/>
      <c r="B779" s="1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35">
      <c r="A780" s="12"/>
      <c r="B780" s="1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35">
      <c r="A781" s="12"/>
      <c r="B781" s="1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35">
      <c r="A782" s="12"/>
      <c r="B782" s="1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35">
      <c r="A783" s="12"/>
      <c r="B783" s="1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35">
      <c r="A784" s="12"/>
      <c r="B784" s="1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35">
      <c r="A785" s="12"/>
      <c r="B785" s="1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35">
      <c r="A786" s="12"/>
      <c r="B786" s="1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35">
      <c r="A787" s="12"/>
      <c r="B787" s="1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35">
      <c r="A788" s="12"/>
      <c r="B788" s="1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35">
      <c r="A789" s="12"/>
      <c r="B789" s="1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35">
      <c r="A790" s="12"/>
      <c r="B790" s="1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35">
      <c r="A791" s="12"/>
      <c r="B791" s="1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35">
      <c r="A792" s="12"/>
      <c r="B792" s="1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35">
      <c r="A793" s="12"/>
      <c r="B793" s="1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35">
      <c r="A794" s="12"/>
      <c r="B794" s="1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35">
      <c r="A795" s="12"/>
      <c r="B795" s="1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35">
      <c r="A796" s="12"/>
      <c r="B796" s="1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35">
      <c r="A797" s="12"/>
      <c r="B797" s="1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35">
      <c r="A798" s="12"/>
      <c r="B798" s="1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35">
      <c r="A799" s="12"/>
      <c r="B799" s="1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35">
      <c r="A800" s="12"/>
      <c r="B800" s="1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35">
      <c r="A801" s="12"/>
      <c r="B801" s="1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35">
      <c r="A802" s="12"/>
      <c r="B802" s="1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35">
      <c r="A803" s="12"/>
      <c r="B803" s="1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35">
      <c r="A804" s="12"/>
      <c r="B804" s="1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35">
      <c r="A805" s="12"/>
      <c r="B805" s="1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35">
      <c r="A806" s="12"/>
      <c r="B806" s="1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35">
      <c r="A807" s="12"/>
      <c r="B807" s="1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35">
      <c r="A808" s="12"/>
      <c r="B808" s="1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35">
      <c r="A809" s="12"/>
      <c r="B809" s="1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35">
      <c r="A810" s="12"/>
      <c r="B810" s="1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35">
      <c r="A811" s="12"/>
      <c r="B811" s="1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35">
      <c r="A812" s="12"/>
      <c r="B812" s="1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35">
      <c r="A813" s="12"/>
      <c r="B813" s="1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35">
      <c r="A814" s="12"/>
      <c r="B814" s="1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35">
      <c r="A815" s="12"/>
      <c r="B815" s="1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35">
      <c r="A816" s="12"/>
      <c r="B816" s="1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35">
      <c r="A817" s="12"/>
      <c r="B817" s="1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35">
      <c r="A818" s="12"/>
      <c r="B818" s="1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35">
      <c r="A819" s="12"/>
      <c r="B819" s="1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35">
      <c r="A820" s="12"/>
      <c r="B820" s="1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35">
      <c r="A821" s="12"/>
      <c r="B821" s="1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35">
      <c r="A822" s="12"/>
      <c r="B822" s="1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35">
      <c r="A823" s="12"/>
      <c r="B823" s="1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35">
      <c r="A824" s="12"/>
      <c r="B824" s="1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35">
      <c r="A825" s="12"/>
      <c r="B825" s="1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35">
      <c r="A826" s="12"/>
      <c r="B826" s="1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35">
      <c r="A827" s="12"/>
      <c r="B827" s="1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35">
      <c r="A828" s="12"/>
      <c r="B828" s="1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35">
      <c r="A829" s="12"/>
      <c r="B829" s="1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35">
      <c r="A830" s="12"/>
      <c r="B830" s="1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35">
      <c r="A831" s="12"/>
      <c r="B831" s="1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35">
      <c r="A832" s="12"/>
      <c r="B832" s="1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35">
      <c r="A833" s="12"/>
      <c r="B833" s="1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35">
      <c r="A834" s="12"/>
      <c r="B834" s="1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35">
      <c r="A835" s="12"/>
      <c r="B835" s="1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35">
      <c r="A836" s="12"/>
      <c r="B836" s="1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35">
      <c r="A837" s="12"/>
      <c r="B837" s="1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35">
      <c r="A838" s="12"/>
      <c r="B838" s="1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35">
      <c r="A839" s="12"/>
      <c r="B839" s="1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35">
      <c r="A840" s="12"/>
      <c r="B840" s="1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35">
      <c r="A841" s="12"/>
      <c r="B841" s="1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35">
      <c r="A842" s="12"/>
      <c r="B842" s="1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35">
      <c r="A843" s="12"/>
      <c r="B843" s="1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35">
      <c r="A844" s="12"/>
      <c r="B844" s="1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35">
      <c r="A845" s="12"/>
      <c r="B845" s="1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35">
      <c r="A846" s="12"/>
      <c r="B846" s="1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35">
      <c r="A847" s="12"/>
      <c r="B847" s="1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35">
      <c r="A848" s="12"/>
      <c r="B848" s="1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35">
      <c r="A849" s="12"/>
      <c r="B849" s="1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35">
      <c r="A850" s="12"/>
      <c r="B850" s="1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35">
      <c r="A851" s="12"/>
      <c r="B851" s="1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35">
      <c r="A852" s="12"/>
      <c r="B852" s="1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35">
      <c r="A853" s="12"/>
      <c r="B853" s="1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35">
      <c r="A854" s="12"/>
      <c r="B854" s="1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35">
      <c r="A855" s="12"/>
      <c r="B855" s="1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35">
      <c r="A856" s="12"/>
      <c r="B856" s="1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35">
      <c r="A857" s="12"/>
      <c r="B857" s="1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35">
      <c r="A858" s="12"/>
      <c r="B858" s="1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35">
      <c r="A859" s="12"/>
      <c r="B859" s="1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35">
      <c r="A860" s="12"/>
      <c r="B860" s="1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35">
      <c r="A861" s="12"/>
      <c r="B861" s="1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35">
      <c r="A862" s="12"/>
      <c r="B862" s="1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35">
      <c r="A863" s="12"/>
      <c r="B863" s="1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35">
      <c r="A864" s="12"/>
      <c r="B864" s="1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35">
      <c r="A865" s="12"/>
      <c r="B865" s="1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35">
      <c r="A866" s="12"/>
      <c r="B866" s="1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35">
      <c r="A867" s="12"/>
      <c r="B867" s="1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35">
      <c r="A868" s="12"/>
      <c r="B868" s="1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35">
      <c r="A869" s="12"/>
      <c r="B869" s="1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35">
      <c r="A870" s="12"/>
      <c r="B870" s="1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35">
      <c r="A871" s="12"/>
      <c r="B871" s="1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35">
      <c r="A872" s="12"/>
      <c r="B872" s="1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35">
      <c r="A873" s="12"/>
      <c r="B873" s="1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35">
      <c r="A874" s="12"/>
      <c r="B874" s="1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35">
      <c r="A875" s="12"/>
      <c r="B875" s="1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35">
      <c r="A876" s="12"/>
      <c r="B876" s="1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35">
      <c r="A877" s="12"/>
      <c r="B877" s="1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35">
      <c r="A878" s="12"/>
      <c r="B878" s="1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35">
      <c r="A879" s="12"/>
      <c r="B879" s="1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35">
      <c r="A880" s="12"/>
      <c r="B880" s="1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35">
      <c r="A881" s="12"/>
      <c r="B881" s="1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35">
      <c r="A882" s="12"/>
      <c r="B882" s="1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35">
      <c r="A883" s="12"/>
      <c r="B883" s="1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35">
      <c r="A884" s="12"/>
      <c r="B884" s="1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35">
      <c r="A885" s="12"/>
      <c r="B885" s="1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35">
      <c r="A886" s="12"/>
      <c r="B886" s="1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35">
      <c r="A887" s="12"/>
      <c r="B887" s="1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35">
      <c r="A888" s="12"/>
      <c r="B888" s="1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35">
      <c r="A889" s="12"/>
      <c r="B889" s="1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35">
      <c r="A890" s="12"/>
      <c r="B890" s="1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35">
      <c r="A891" s="12"/>
      <c r="B891" s="1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35">
      <c r="A892" s="12"/>
      <c r="B892" s="1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35">
      <c r="A893" s="12"/>
      <c r="B893" s="1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35">
      <c r="A894" s="12"/>
      <c r="B894" s="1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35">
      <c r="A895" s="12"/>
      <c r="B895" s="1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35">
      <c r="A896" s="12"/>
      <c r="B896" s="1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35">
      <c r="A897" s="12"/>
      <c r="B897" s="1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35">
      <c r="A898" s="12"/>
      <c r="B898" s="1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35">
      <c r="A899" s="12"/>
      <c r="B899" s="1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35">
      <c r="A900" s="12"/>
      <c r="B900" s="1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35">
      <c r="A901" s="12"/>
      <c r="B901" s="1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35">
      <c r="A902" s="12"/>
      <c r="B902" s="1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35">
      <c r="A903" s="12"/>
      <c r="B903" s="1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35">
      <c r="A904" s="12"/>
      <c r="B904" s="1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35">
      <c r="A905" s="12"/>
      <c r="B905" s="1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35">
      <c r="A906" s="12"/>
      <c r="B906" s="1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35">
      <c r="A907" s="12"/>
      <c r="B907" s="1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35">
      <c r="A908" s="12"/>
      <c r="B908" s="1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35">
      <c r="A909" s="12"/>
      <c r="B909" s="1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35">
      <c r="A910" s="12"/>
      <c r="B910" s="1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35">
      <c r="A911" s="12"/>
      <c r="B911" s="1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35">
      <c r="A912" s="12"/>
      <c r="B912" s="1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35">
      <c r="A913" s="12"/>
      <c r="B913" s="1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35">
      <c r="A914" s="12"/>
      <c r="B914" s="1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35">
      <c r="A915" s="12"/>
      <c r="B915" s="1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35">
      <c r="A916" s="12"/>
      <c r="B916" s="1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35">
      <c r="A917" s="12"/>
      <c r="B917" s="1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35">
      <c r="A918" s="12"/>
      <c r="B918" s="1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35">
      <c r="A919" s="12"/>
      <c r="B919" s="1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35">
      <c r="A920" s="12"/>
      <c r="B920" s="1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35">
      <c r="A921" s="12"/>
      <c r="B921" s="1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35">
      <c r="A922" s="12"/>
      <c r="B922" s="1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35">
      <c r="A923" s="12"/>
      <c r="B923" s="1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35">
      <c r="A924" s="12"/>
      <c r="B924" s="1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35">
      <c r="A925" s="12"/>
      <c r="B925" s="1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35">
      <c r="A926" s="12"/>
      <c r="B926" s="1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35">
      <c r="A927" s="12"/>
      <c r="B927" s="1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35">
      <c r="A928" s="12"/>
      <c r="B928" s="1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35">
      <c r="A929" s="12"/>
      <c r="B929" s="1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35">
      <c r="A930" s="12"/>
      <c r="B930" s="1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35">
      <c r="A931" s="12"/>
      <c r="B931" s="1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35">
      <c r="A932" s="12"/>
      <c r="B932" s="1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35">
      <c r="A933" s="12"/>
      <c r="B933" s="1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35">
      <c r="A934" s="12"/>
      <c r="B934" s="1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35">
      <c r="A935" s="12"/>
      <c r="B935" s="1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35">
      <c r="A936" s="12"/>
      <c r="B936" s="1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35">
      <c r="A937" s="12"/>
      <c r="B937" s="1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35">
      <c r="A938" s="12"/>
      <c r="B938" s="1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35">
      <c r="A939" s="12"/>
      <c r="B939" s="1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35">
      <c r="A940" s="12"/>
      <c r="B940" s="1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35">
      <c r="A941" s="12"/>
      <c r="B941" s="1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35">
      <c r="A942" s="12"/>
      <c r="B942" s="1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35">
      <c r="A943" s="12"/>
      <c r="B943" s="1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35">
      <c r="A944" s="12"/>
      <c r="B944" s="1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35">
      <c r="A945" s="12"/>
      <c r="B945" s="1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35">
      <c r="A946" s="12"/>
      <c r="B946" s="1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35">
      <c r="A947" s="12"/>
      <c r="B947" s="1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35">
      <c r="A948" s="12"/>
      <c r="B948" s="1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35">
      <c r="A949" s="12"/>
      <c r="B949" s="1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35">
      <c r="A950" s="12"/>
      <c r="B950" s="1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35">
      <c r="A951" s="12"/>
      <c r="B951" s="1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35">
      <c r="A952" s="12"/>
      <c r="B952" s="1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35">
      <c r="A953" s="12"/>
      <c r="B953" s="1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35">
      <c r="A954" s="12"/>
      <c r="B954" s="1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35">
      <c r="A955" s="12"/>
      <c r="B955" s="1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35">
      <c r="A956" s="12"/>
      <c r="B956" s="1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35">
      <c r="A957" s="12"/>
      <c r="B957" s="1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35">
      <c r="A958" s="12"/>
      <c r="B958" s="1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35">
      <c r="A959" s="12"/>
      <c r="B959" s="1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 x14ac:dyDescent="0.35">
      <c r="A960" s="12"/>
      <c r="B960" s="1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 x14ac:dyDescent="0.35">
      <c r="A961" s="12"/>
      <c r="B961" s="1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 x14ac:dyDescent="0.35">
      <c r="A962" s="12"/>
      <c r="B962" s="1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 x14ac:dyDescent="0.35">
      <c r="A963" s="12"/>
      <c r="B963" s="1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 x14ac:dyDescent="0.35">
      <c r="A964" s="12"/>
      <c r="B964" s="1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 x14ac:dyDescent="0.35">
      <c r="A965" s="12"/>
      <c r="B965" s="1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 x14ac:dyDescent="0.35">
      <c r="A966" s="12"/>
      <c r="B966" s="1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 x14ac:dyDescent="0.35">
      <c r="A967" s="12"/>
      <c r="B967" s="1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 x14ac:dyDescent="0.35">
      <c r="A968" s="12"/>
      <c r="B968" s="1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 x14ac:dyDescent="0.35">
      <c r="A969" s="12"/>
      <c r="B969" s="1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 x14ac:dyDescent="0.35">
      <c r="A970" s="12"/>
      <c r="B970" s="1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 x14ac:dyDescent="0.35">
      <c r="A971" s="12"/>
      <c r="B971" s="1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 x14ac:dyDescent="0.35">
      <c r="A972" s="12"/>
      <c r="B972" s="1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 x14ac:dyDescent="0.35">
      <c r="A973" s="12"/>
      <c r="B973" s="1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 x14ac:dyDescent="0.35">
      <c r="A974" s="12"/>
      <c r="B974" s="1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 x14ac:dyDescent="0.35">
      <c r="A975" s="12"/>
      <c r="B975" s="1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 x14ac:dyDescent="0.35">
      <c r="A976" s="12"/>
      <c r="B976" s="1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 x14ac:dyDescent="0.35">
      <c r="A977" s="12"/>
      <c r="B977" s="1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 x14ac:dyDescent="0.35">
      <c r="A978" s="12"/>
      <c r="B978" s="1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 x14ac:dyDescent="0.35">
      <c r="A979" s="12"/>
      <c r="B979" s="1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 x14ac:dyDescent="0.35">
      <c r="A980" s="12"/>
      <c r="B980" s="1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 x14ac:dyDescent="0.35">
      <c r="A981" s="12"/>
      <c r="B981" s="1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 x14ac:dyDescent="0.35">
      <c r="A982" s="12"/>
      <c r="B982" s="1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 x14ac:dyDescent="0.35">
      <c r="A983" s="12"/>
      <c r="B983" s="1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 x14ac:dyDescent="0.35">
      <c r="A984" s="12"/>
      <c r="B984" s="1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 x14ac:dyDescent="0.35">
      <c r="A985" s="12"/>
      <c r="B985" s="1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 x14ac:dyDescent="0.35">
      <c r="A986" s="12"/>
      <c r="B986" s="1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 x14ac:dyDescent="0.35">
      <c r="A987" s="12"/>
      <c r="B987" s="1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 x14ac:dyDescent="0.35">
      <c r="A988" s="12"/>
      <c r="B988" s="1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 x14ac:dyDescent="0.35">
      <c r="A989" s="12"/>
      <c r="B989" s="1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 x14ac:dyDescent="0.35">
      <c r="A990" s="12"/>
      <c r="B990" s="1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 x14ac:dyDescent="0.35">
      <c r="A991" s="12"/>
      <c r="B991" s="1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 x14ac:dyDescent="0.35">
      <c r="A992" s="12"/>
      <c r="B992" s="1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 x14ac:dyDescent="0.35">
      <c r="A993" s="12"/>
      <c r="B993" s="1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 x14ac:dyDescent="0.35">
      <c r="A994" s="12"/>
      <c r="B994" s="1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 x14ac:dyDescent="0.35">
      <c r="A995" s="12"/>
      <c r="B995" s="1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 x14ac:dyDescent="0.35">
      <c r="A996" s="12"/>
      <c r="B996" s="1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 x14ac:dyDescent="0.35">
      <c r="A997" s="12"/>
      <c r="B997" s="1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 x14ac:dyDescent="0.35">
      <c r="A998" s="12"/>
      <c r="B998" s="1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 x14ac:dyDescent="0.35">
      <c r="A999" s="12"/>
      <c r="B999" s="1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 x14ac:dyDescent="0.35">
      <c r="A1000" s="12"/>
      <c r="B1000" s="1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G15"/>
  <sheetViews>
    <sheetView showGridLines="0" workbookViewId="0">
      <selection activeCell="E3" sqref="E3:G11"/>
    </sheetView>
  </sheetViews>
  <sheetFormatPr defaultRowHeight="12.75" outlineLevelRow="1" outlineLevelCol="1" x14ac:dyDescent="0.2"/>
  <cols>
    <col min="3" max="3" width="12.28515625" bestFit="1" customWidth="1"/>
    <col min="4" max="7" width="12.85546875" bestFit="1" customWidth="1" outlineLevel="1"/>
  </cols>
  <sheetData>
    <row r="1" spans="2:7" ht="13.5" thickBot="1" x14ac:dyDescent="0.25"/>
    <row r="2" spans="2:7" ht="15" x14ac:dyDescent="0.25">
      <c r="B2" s="37" t="s">
        <v>35</v>
      </c>
      <c r="C2" s="37"/>
      <c r="D2" s="42"/>
      <c r="E2" s="42"/>
      <c r="F2" s="42"/>
      <c r="G2" s="42"/>
    </row>
    <row r="3" spans="2:7" ht="15" collapsed="1" x14ac:dyDescent="0.25">
      <c r="B3" s="36"/>
      <c r="C3" s="36"/>
      <c r="D3" s="43" t="s">
        <v>37</v>
      </c>
      <c r="E3" s="43" t="s">
        <v>30</v>
      </c>
      <c r="F3" s="43" t="s">
        <v>32</v>
      </c>
      <c r="G3" s="43" t="s">
        <v>34</v>
      </c>
    </row>
    <row r="4" spans="2:7" ht="45" hidden="1" outlineLevel="1" x14ac:dyDescent="0.2">
      <c r="B4" s="39"/>
      <c r="C4" s="39"/>
      <c r="D4" s="33"/>
      <c r="E4" s="45" t="s">
        <v>31</v>
      </c>
      <c r="F4" s="45" t="s">
        <v>33</v>
      </c>
      <c r="G4" s="45" t="s">
        <v>33</v>
      </c>
    </row>
    <row r="5" spans="2:7" x14ac:dyDescent="0.2">
      <c r="B5" s="40" t="s">
        <v>36</v>
      </c>
      <c r="C5" s="40"/>
      <c r="D5" s="38"/>
      <c r="E5" s="38"/>
      <c r="F5" s="38"/>
      <c r="G5" s="38"/>
    </row>
    <row r="6" spans="2:7" outlineLevel="1" x14ac:dyDescent="0.2">
      <c r="B6" s="39"/>
      <c r="C6" s="39" t="s">
        <v>27</v>
      </c>
      <c r="D6" s="34">
        <v>75000</v>
      </c>
      <c r="E6" s="44">
        <v>100000</v>
      </c>
      <c r="F6" s="44">
        <v>150000</v>
      </c>
      <c r="G6" s="44">
        <v>75000</v>
      </c>
    </row>
    <row r="7" spans="2:7" outlineLevel="1" x14ac:dyDescent="0.2">
      <c r="B7" s="39"/>
      <c r="C7" s="39" t="s">
        <v>12</v>
      </c>
      <c r="D7" s="34">
        <v>0</v>
      </c>
      <c r="E7" s="44">
        <v>5000</v>
      </c>
      <c r="F7" s="44">
        <v>15000</v>
      </c>
      <c r="G7" s="44">
        <v>0</v>
      </c>
    </row>
    <row r="8" spans="2:7" outlineLevel="1" x14ac:dyDescent="0.2">
      <c r="B8" s="39"/>
      <c r="C8" s="39" t="s">
        <v>13</v>
      </c>
      <c r="D8" s="34">
        <v>30000</v>
      </c>
      <c r="E8" s="44">
        <v>40000</v>
      </c>
      <c r="F8" s="44">
        <v>50000</v>
      </c>
      <c r="G8" s="44">
        <v>30000</v>
      </c>
    </row>
    <row r="9" spans="2:7" outlineLevel="1" x14ac:dyDescent="0.2">
      <c r="B9" s="39"/>
      <c r="C9" s="39" t="s">
        <v>28</v>
      </c>
      <c r="D9" s="34">
        <v>4000</v>
      </c>
      <c r="E9" s="44">
        <v>4000</v>
      </c>
      <c r="F9" s="44">
        <v>4000</v>
      </c>
      <c r="G9" s="44">
        <v>4000</v>
      </c>
    </row>
    <row r="10" spans="2:7" outlineLevel="1" x14ac:dyDescent="0.2">
      <c r="B10" s="39"/>
      <c r="C10" s="39" t="s">
        <v>15</v>
      </c>
      <c r="D10" s="34">
        <v>600</v>
      </c>
      <c r="E10" s="44">
        <v>1000</v>
      </c>
      <c r="F10" s="44">
        <v>1500</v>
      </c>
      <c r="G10" s="44">
        <v>600</v>
      </c>
    </row>
    <row r="11" spans="2:7" x14ac:dyDescent="0.2">
      <c r="B11" s="40" t="s">
        <v>38</v>
      </c>
      <c r="C11" s="40"/>
      <c r="D11" s="38"/>
      <c r="E11" s="38"/>
      <c r="F11" s="38"/>
      <c r="G11" s="38"/>
    </row>
    <row r="12" spans="2:7" ht="13.5" outlineLevel="1" thickBot="1" x14ac:dyDescent="0.25">
      <c r="B12" s="41"/>
      <c r="C12" s="41" t="s">
        <v>29</v>
      </c>
      <c r="D12" s="35"/>
      <c r="E12" s="35"/>
      <c r="F12" s="35"/>
      <c r="G12" s="35"/>
    </row>
    <row r="13" spans="2:7" x14ac:dyDescent="0.2">
      <c r="B13" t="s">
        <v>39</v>
      </c>
    </row>
    <row r="14" spans="2:7" x14ac:dyDescent="0.2">
      <c r="B14" t="s">
        <v>40</v>
      </c>
    </row>
    <row r="15" spans="2:7" x14ac:dyDescent="0.2">
      <c r="B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4" sqref="B14"/>
    </sheetView>
  </sheetViews>
  <sheetFormatPr defaultColWidth="14.42578125" defaultRowHeight="15.75" customHeight="1" x14ac:dyDescent="0.2"/>
  <cols>
    <col min="1" max="1" width="32" customWidth="1"/>
    <col min="2" max="2" width="19.28515625" customWidth="1"/>
    <col min="3" max="6" width="8.85546875" customWidth="1"/>
    <col min="7" max="26" width="8.7109375" customWidth="1"/>
  </cols>
  <sheetData>
    <row r="1" spans="1:26" ht="23.25" customHeight="1" x14ac:dyDescent="0.35">
      <c r="A1" s="14" t="s">
        <v>10</v>
      </c>
      <c r="B1" s="15">
        <v>75000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6"/>
      <c r="B2" s="1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14" t="s">
        <v>11</v>
      </c>
      <c r="B3" s="1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35">
      <c r="A4" s="16" t="s">
        <v>12</v>
      </c>
      <c r="B4" s="15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5">
      <c r="A5" s="16" t="s">
        <v>13</v>
      </c>
      <c r="B5" s="15">
        <v>30000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5">
      <c r="A6" s="16" t="s">
        <v>14</v>
      </c>
      <c r="B6" s="15">
        <v>4000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35">
      <c r="A7" s="16" t="s">
        <v>15</v>
      </c>
      <c r="B7" s="15">
        <v>600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35">
      <c r="A8" s="14"/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35">
      <c r="A9" s="14" t="s">
        <v>16</v>
      </c>
      <c r="B9" s="18">
        <f>SUM(B4:B7)</f>
        <v>34600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35">
      <c r="A10" s="14"/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35">
      <c r="A11" s="14" t="s">
        <v>17</v>
      </c>
      <c r="B11" s="18">
        <f>Monthly_Sales-Total_Costs</f>
        <v>40400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35">
      <c r="A12" s="1"/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5">
      <c r="A13" s="1"/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35">
      <c r="A14" s="1"/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35">
      <c r="A15" s="1"/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35">
      <c r="A16" s="1"/>
      <c r="B16" s="1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35">
      <c r="A17" s="1"/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35">
      <c r="A18" s="1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35">
      <c r="A19" s="1"/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35">
      <c r="A20" s="1"/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35">
      <c r="A21" s="1"/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35">
      <c r="A22" s="1"/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5">
      <c r="A23" s="1"/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35">
      <c r="A24" s="1"/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x14ac:dyDescent="0.35">
      <c r="A25" s="1"/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x14ac:dyDescent="0.35">
      <c r="A26" s="1"/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35">
      <c r="A27" s="1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35">
      <c r="A28" s="1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35">
      <c r="A29" s="1"/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35">
      <c r="A30" s="1"/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x14ac:dyDescent="0.35">
      <c r="A31" s="1"/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35">
      <c r="A32" s="1"/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35">
      <c r="A33" s="1"/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35">
      <c r="A34" s="1"/>
      <c r="B34" s="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35">
      <c r="A35" s="1"/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35">
      <c r="A36" s="1"/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35">
      <c r="A37" s="1"/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35">
      <c r="A38" s="1"/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35">
      <c r="A39" s="1"/>
      <c r="B39" s="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35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35">
      <c r="A41" s="1"/>
      <c r="B41" s="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35">
      <c r="A42" s="1"/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35">
      <c r="A43" s="1"/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35">
      <c r="A44" s="1"/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35">
      <c r="A45" s="1"/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35">
      <c r="A46" s="1"/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35">
      <c r="A47" s="1"/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5">
      <c r="A48" s="1"/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35">
      <c r="A49" s="1"/>
      <c r="B49" s="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35">
      <c r="A50" s="1"/>
      <c r="B50" s="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35">
      <c r="A51" s="1"/>
      <c r="B51" s="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35">
      <c r="A52" s="1"/>
      <c r="B52" s="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35">
      <c r="A53" s="1"/>
      <c r="B53" s="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35">
      <c r="A54" s="1"/>
      <c r="B54" s="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35">
      <c r="A55" s="1"/>
      <c r="B55" s="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35">
      <c r="A56" s="1"/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35">
      <c r="A57" s="1"/>
      <c r="B57" s="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35">
      <c r="A58" s="1"/>
      <c r="B58" s="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35">
      <c r="A59" s="1"/>
      <c r="B59" s="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35">
      <c r="A60" s="1"/>
      <c r="B60" s="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35">
      <c r="A61" s="1"/>
      <c r="B61" s="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35">
      <c r="A62" s="1"/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35">
      <c r="A63" s="1"/>
      <c r="B63" s="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35">
      <c r="A64" s="1"/>
      <c r="B64" s="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35">
      <c r="A65" s="1"/>
      <c r="B65" s="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35">
      <c r="A66" s="1"/>
      <c r="B66" s="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35">
      <c r="A67" s="1"/>
      <c r="B67" s="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35">
      <c r="A68" s="1"/>
      <c r="B68" s="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35">
      <c r="A69" s="1"/>
      <c r="B69" s="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35">
      <c r="A70" s="1"/>
      <c r="B70" s="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35">
      <c r="A71" s="1"/>
      <c r="B71" s="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35">
      <c r="A72" s="1"/>
      <c r="B72" s="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35">
      <c r="A73" s="1"/>
      <c r="B73" s="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35">
      <c r="A74" s="1"/>
      <c r="B74" s="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35">
      <c r="A75" s="1"/>
      <c r="B75" s="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35">
      <c r="A76" s="1"/>
      <c r="B76" s="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35">
      <c r="A77" s="1"/>
      <c r="B77" s="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35">
      <c r="A78" s="1"/>
      <c r="B78" s="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35">
      <c r="A79" s="1"/>
      <c r="B79" s="1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35">
      <c r="A80" s="1"/>
      <c r="B80" s="1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35">
      <c r="A81" s="1"/>
      <c r="B81" s="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35">
      <c r="A82" s="1"/>
      <c r="B82" s="1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35">
      <c r="A83" s="1"/>
      <c r="B83" s="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35">
      <c r="A84" s="1"/>
      <c r="B84" s="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35">
      <c r="A85" s="1"/>
      <c r="B85" s="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35">
      <c r="A86" s="1"/>
      <c r="B86" s="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35">
      <c r="A87" s="1"/>
      <c r="B87" s="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35">
      <c r="A88" s="1"/>
      <c r="B88" s="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35">
      <c r="A89" s="1"/>
      <c r="B89" s="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35">
      <c r="A90" s="1"/>
      <c r="B90" s="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35">
      <c r="A91" s="1"/>
      <c r="B91" s="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35">
      <c r="A92" s="1"/>
      <c r="B92" s="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35">
      <c r="A93" s="1"/>
      <c r="B93" s="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35">
      <c r="A94" s="1"/>
      <c r="B94" s="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35">
      <c r="A95" s="1"/>
      <c r="B95" s="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35">
      <c r="A96" s="1"/>
      <c r="B96" s="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35">
      <c r="A97" s="1"/>
      <c r="B97" s="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35">
      <c r="A98" s="1"/>
      <c r="B98" s="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35">
      <c r="A99" s="1"/>
      <c r="B99" s="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35">
      <c r="A100" s="1"/>
      <c r="B100" s="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35">
      <c r="A101" s="1"/>
      <c r="B101" s="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35">
      <c r="A102" s="1"/>
      <c r="B102" s="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35">
      <c r="A103" s="1"/>
      <c r="B103" s="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35">
      <c r="A104" s="1"/>
      <c r="B104" s="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35">
      <c r="A105" s="1"/>
      <c r="B105" s="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35">
      <c r="A106" s="1"/>
      <c r="B106" s="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35">
      <c r="A107" s="1"/>
      <c r="B107" s="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35">
      <c r="A108" s="1"/>
      <c r="B108" s="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35">
      <c r="A109" s="1"/>
      <c r="B109" s="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35">
      <c r="A110" s="1"/>
      <c r="B110" s="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35">
      <c r="A111" s="1"/>
      <c r="B111" s="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35">
      <c r="A112" s="1"/>
      <c r="B112" s="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35">
      <c r="A113" s="1"/>
      <c r="B113" s="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35">
      <c r="A114" s="1"/>
      <c r="B114" s="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35">
      <c r="A115" s="1"/>
      <c r="B115" s="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35">
      <c r="A116" s="1"/>
      <c r="B116" s="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35">
      <c r="A117" s="1"/>
      <c r="B117" s="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35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35">
      <c r="A119" s="1"/>
      <c r="B119" s="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35">
      <c r="A120" s="1"/>
      <c r="B120" s="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35">
      <c r="A121" s="1"/>
      <c r="B121" s="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35">
      <c r="A122" s="1"/>
      <c r="B122" s="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35">
      <c r="A123" s="1"/>
      <c r="B123" s="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35">
      <c r="A124" s="1"/>
      <c r="B124" s="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35">
      <c r="A125" s="1"/>
      <c r="B125" s="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35">
      <c r="A126" s="1"/>
      <c r="B126" s="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35">
      <c r="A127" s="1"/>
      <c r="B127" s="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35">
      <c r="A128" s="1"/>
      <c r="B128" s="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35">
      <c r="A129" s="1"/>
      <c r="B129" s="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35">
      <c r="A130" s="1"/>
      <c r="B130" s="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35">
      <c r="A131" s="1"/>
      <c r="B131" s="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35">
      <c r="A132" s="1"/>
      <c r="B132" s="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35">
      <c r="A133" s="1"/>
      <c r="B133" s="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35">
      <c r="A134" s="1"/>
      <c r="B134" s="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35">
      <c r="A135" s="1"/>
      <c r="B135" s="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35">
      <c r="A136" s="1"/>
      <c r="B136" s="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35">
      <c r="A137" s="1"/>
      <c r="B137" s="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35">
      <c r="A138" s="1"/>
      <c r="B138" s="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35">
      <c r="A139" s="1"/>
      <c r="B139" s="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35">
      <c r="A140" s="1"/>
      <c r="B140" s="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35">
      <c r="A141" s="1"/>
      <c r="B141" s="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35">
      <c r="A142" s="1"/>
      <c r="B142" s="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35">
      <c r="A143" s="1"/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35">
      <c r="A144" s="1"/>
      <c r="B144" s="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35">
      <c r="A145" s="1"/>
      <c r="B145" s="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35">
      <c r="A146" s="1"/>
      <c r="B146" s="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35">
      <c r="A147" s="1"/>
      <c r="B147" s="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35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35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35">
      <c r="A150" s="1"/>
      <c r="B150" s="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35">
      <c r="A151" s="1"/>
      <c r="B151" s="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35">
      <c r="A152" s="1"/>
      <c r="B152" s="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35">
      <c r="A153" s="1"/>
      <c r="B153" s="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35">
      <c r="A154" s="1"/>
      <c r="B154" s="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35">
      <c r="A155" s="1"/>
      <c r="B155" s="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35">
      <c r="A156" s="1"/>
      <c r="B156" s="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35">
      <c r="A157" s="1"/>
      <c r="B157" s="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35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35">
      <c r="A159" s="1"/>
      <c r="B159" s="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35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35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35">
      <c r="A162" s="1"/>
      <c r="B162" s="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35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35">
      <c r="A164" s="1"/>
      <c r="B164" s="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35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35">
      <c r="A166" s="1"/>
      <c r="B166" s="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35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35">
      <c r="A168" s="1"/>
      <c r="B168" s="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35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35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35">
      <c r="A171" s="1"/>
      <c r="B171" s="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35">
      <c r="A172" s="1"/>
      <c r="B172" s="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35">
      <c r="A173" s="1"/>
      <c r="B173" s="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35">
      <c r="A174" s="1"/>
      <c r="B174" s="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35">
      <c r="A175" s="1"/>
      <c r="B175" s="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35">
      <c r="A176" s="1"/>
      <c r="B176" s="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35">
      <c r="A177" s="1"/>
      <c r="B177" s="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35">
      <c r="A178" s="1"/>
      <c r="B178" s="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35">
      <c r="A179" s="1"/>
      <c r="B179" s="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35">
      <c r="A180" s="1"/>
      <c r="B180" s="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35">
      <c r="A181" s="1"/>
      <c r="B181" s="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35">
      <c r="A182" s="1"/>
      <c r="B182" s="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35">
      <c r="A183" s="1"/>
      <c r="B183" s="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35">
      <c r="A184" s="1"/>
      <c r="B184" s="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35">
      <c r="A185" s="1"/>
      <c r="B185" s="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35">
      <c r="A186" s="1"/>
      <c r="B186" s="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35">
      <c r="A187" s="1"/>
      <c r="B187" s="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35">
      <c r="A188" s="1"/>
      <c r="B188" s="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35">
      <c r="A189" s="1"/>
      <c r="B189" s="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35">
      <c r="A190" s="1"/>
      <c r="B190" s="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35">
      <c r="A191" s="1"/>
      <c r="B191" s="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35">
      <c r="A192" s="1"/>
      <c r="B192" s="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35">
      <c r="A193" s="1"/>
      <c r="B193" s="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35">
      <c r="A194" s="1"/>
      <c r="B194" s="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35">
      <c r="A195" s="1"/>
      <c r="B195" s="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35">
      <c r="A196" s="1"/>
      <c r="B196" s="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35">
      <c r="A197" s="1"/>
      <c r="B197" s="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35">
      <c r="A198" s="1"/>
      <c r="B198" s="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35">
      <c r="A199" s="1"/>
      <c r="B199" s="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35">
      <c r="A200" s="1"/>
      <c r="B200" s="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35">
      <c r="A201" s="1"/>
      <c r="B201" s="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35">
      <c r="A202" s="1"/>
      <c r="B202" s="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35">
      <c r="A203" s="1"/>
      <c r="B203" s="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35">
      <c r="A204" s="1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35">
      <c r="A205" s="1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35">
      <c r="A206" s="1"/>
      <c r="B206" s="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35">
      <c r="A207" s="1"/>
      <c r="B207" s="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35">
      <c r="A208" s="1"/>
      <c r="B208" s="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35">
      <c r="A209" s="1"/>
      <c r="B209" s="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35">
      <c r="A210" s="1"/>
      <c r="B210" s="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35">
      <c r="A211" s="1"/>
      <c r="B211" s="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35">
      <c r="A212" s="1"/>
      <c r="B212" s="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35">
      <c r="A213" s="1"/>
      <c r="B213" s="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35">
      <c r="A214" s="1"/>
      <c r="B214" s="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35">
      <c r="A215" s="1"/>
      <c r="B215" s="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35">
      <c r="A216" s="1"/>
      <c r="B216" s="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35">
      <c r="A217" s="1"/>
      <c r="B217" s="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35">
      <c r="A218" s="1"/>
      <c r="B218" s="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35">
      <c r="A219" s="1"/>
      <c r="B219" s="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35">
      <c r="A220" s="1"/>
      <c r="B220" s="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35">
      <c r="A221" s="1"/>
      <c r="B221" s="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35">
      <c r="A222" s="1"/>
      <c r="B222" s="1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35">
      <c r="A223" s="1"/>
      <c r="B223" s="1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35">
      <c r="A224" s="1"/>
      <c r="B224" s="1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35">
      <c r="A225" s="1"/>
      <c r="B225" s="1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35">
      <c r="A226" s="1"/>
      <c r="B226" s="1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35">
      <c r="A227" s="1"/>
      <c r="B227" s="1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35">
      <c r="A228" s="1"/>
      <c r="B228" s="1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35">
      <c r="A229" s="1"/>
      <c r="B229" s="1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35">
      <c r="A230" s="1"/>
      <c r="B230" s="1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35">
      <c r="A231" s="1"/>
      <c r="B231" s="1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35">
      <c r="A232" s="1"/>
      <c r="B232" s="1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35">
      <c r="A233" s="1"/>
      <c r="B233" s="1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35">
      <c r="A234" s="1"/>
      <c r="B234" s="1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35">
      <c r="A235" s="1"/>
      <c r="B235" s="1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35">
      <c r="A236" s="1"/>
      <c r="B236" s="1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35">
      <c r="A237" s="1"/>
      <c r="B237" s="1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35">
      <c r="A238" s="1"/>
      <c r="B238" s="1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35">
      <c r="A239" s="1"/>
      <c r="B239" s="1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35">
      <c r="A240" s="1"/>
      <c r="B240" s="1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35">
      <c r="A241" s="1"/>
      <c r="B241" s="1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35">
      <c r="A242" s="1"/>
      <c r="B242" s="1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35">
      <c r="A243" s="1"/>
      <c r="B243" s="1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35">
      <c r="A244" s="1"/>
      <c r="B244" s="1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35">
      <c r="A245" s="1"/>
      <c r="B245" s="1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35">
      <c r="A246" s="1"/>
      <c r="B246" s="1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35">
      <c r="A247" s="1"/>
      <c r="B247" s="1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35">
      <c r="A248" s="1"/>
      <c r="B248" s="1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35">
      <c r="A249" s="1"/>
      <c r="B249" s="1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35">
      <c r="A250" s="1"/>
      <c r="B250" s="1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35">
      <c r="A251" s="1"/>
      <c r="B251" s="1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35">
      <c r="A252" s="1"/>
      <c r="B252" s="1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35">
      <c r="A253" s="1"/>
      <c r="B253" s="1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35">
      <c r="A254" s="1"/>
      <c r="B254" s="1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35">
      <c r="A255" s="1"/>
      <c r="B255" s="1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35">
      <c r="A256" s="1"/>
      <c r="B256" s="1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35">
      <c r="A257" s="1"/>
      <c r="B257" s="1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35">
      <c r="A258" s="1"/>
      <c r="B258" s="1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35">
      <c r="A259" s="1"/>
      <c r="B259" s="1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35">
      <c r="A260" s="1"/>
      <c r="B260" s="1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35">
      <c r="A261" s="1"/>
      <c r="B261" s="1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35">
      <c r="A262" s="1"/>
      <c r="B262" s="1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35">
      <c r="A263" s="1"/>
      <c r="B263" s="1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35">
      <c r="A264" s="1"/>
      <c r="B264" s="1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35">
      <c r="A265" s="1"/>
      <c r="B265" s="1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35">
      <c r="A266" s="1"/>
      <c r="B266" s="1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35">
      <c r="A267" s="1"/>
      <c r="B267" s="1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35">
      <c r="A268" s="1"/>
      <c r="B268" s="1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35">
      <c r="A269" s="1"/>
      <c r="B269" s="1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35">
      <c r="A270" s="1"/>
      <c r="B270" s="1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35">
      <c r="A271" s="1"/>
      <c r="B271" s="1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35">
      <c r="A272" s="1"/>
      <c r="B272" s="1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35">
      <c r="A273" s="1"/>
      <c r="B273" s="1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35">
      <c r="A274" s="1"/>
      <c r="B274" s="1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35">
      <c r="A275" s="1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35">
      <c r="A276" s="1"/>
      <c r="B276" s="1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35">
      <c r="A277" s="1"/>
      <c r="B277" s="1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35">
      <c r="A278" s="1"/>
      <c r="B278" s="1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35">
      <c r="A279" s="1"/>
      <c r="B279" s="1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35">
      <c r="A280" s="1"/>
      <c r="B280" s="1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35">
      <c r="A281" s="1"/>
      <c r="B281" s="1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35">
      <c r="A282" s="1"/>
      <c r="B282" s="1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35">
      <c r="A283" s="1"/>
      <c r="B283" s="1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35">
      <c r="A284" s="1"/>
      <c r="B284" s="1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35">
      <c r="A285" s="1"/>
      <c r="B285" s="1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35">
      <c r="A286" s="1"/>
      <c r="B286" s="1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35">
      <c r="A287" s="1"/>
      <c r="B287" s="1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35">
      <c r="A288" s="1"/>
      <c r="B288" s="1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35">
      <c r="A289" s="1"/>
      <c r="B289" s="1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35">
      <c r="A290" s="1"/>
      <c r="B290" s="1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35">
      <c r="A291" s="1"/>
      <c r="B291" s="1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35">
      <c r="A292" s="1"/>
      <c r="B292" s="1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35">
      <c r="A293" s="1"/>
      <c r="B293" s="1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35">
      <c r="A294" s="1"/>
      <c r="B294" s="1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35">
      <c r="A295" s="1"/>
      <c r="B295" s="1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35">
      <c r="A296" s="1"/>
      <c r="B296" s="1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35">
      <c r="A297" s="1"/>
      <c r="B297" s="1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35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35">
      <c r="A299" s="1"/>
      <c r="B299" s="1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35">
      <c r="A300" s="1"/>
      <c r="B300" s="1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35">
      <c r="A301" s="1"/>
      <c r="B301" s="1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35">
      <c r="A302" s="1"/>
      <c r="B302" s="1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35">
      <c r="A303" s="1"/>
      <c r="B303" s="1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35">
      <c r="A304" s="1"/>
      <c r="B304" s="1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35">
      <c r="A305" s="1"/>
      <c r="B305" s="1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35">
      <c r="A306" s="1"/>
      <c r="B306" s="1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35">
      <c r="A307" s="1"/>
      <c r="B307" s="1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35">
      <c r="A308" s="1"/>
      <c r="B308" s="1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35">
      <c r="A309" s="1"/>
      <c r="B309" s="1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35">
      <c r="A310" s="1"/>
      <c r="B310" s="1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35">
      <c r="A311" s="1"/>
      <c r="B311" s="1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35">
      <c r="A312" s="1"/>
      <c r="B312" s="1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35">
      <c r="A313" s="1"/>
      <c r="B313" s="1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35">
      <c r="A314" s="1"/>
      <c r="B314" s="1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35">
      <c r="A315" s="1"/>
      <c r="B315" s="1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35">
      <c r="A316" s="1"/>
      <c r="B316" s="1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35">
      <c r="A317" s="1"/>
      <c r="B317" s="1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35">
      <c r="A318" s="1"/>
      <c r="B318" s="1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35">
      <c r="A319" s="1"/>
      <c r="B319" s="1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35">
      <c r="A320" s="1"/>
      <c r="B320" s="1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35">
      <c r="A321" s="1"/>
      <c r="B321" s="1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35">
      <c r="A322" s="1"/>
      <c r="B322" s="1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35">
      <c r="A323" s="1"/>
      <c r="B323" s="1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35">
      <c r="A324" s="1"/>
      <c r="B324" s="1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35">
      <c r="A325" s="1"/>
      <c r="B325" s="1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35">
      <c r="A326" s="1"/>
      <c r="B326" s="1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35">
      <c r="A327" s="1"/>
      <c r="B327" s="1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35">
      <c r="A328" s="1"/>
      <c r="B328" s="1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35">
      <c r="A329" s="1"/>
      <c r="B329" s="1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35">
      <c r="A330" s="1"/>
      <c r="B330" s="1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35">
      <c r="A331" s="1"/>
      <c r="B331" s="1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35">
      <c r="A332" s="1"/>
      <c r="B332" s="1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35">
      <c r="A333" s="1"/>
      <c r="B333" s="1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35">
      <c r="A334" s="1"/>
      <c r="B334" s="1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35">
      <c r="A335" s="1"/>
      <c r="B335" s="1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35">
      <c r="A336" s="1"/>
      <c r="B336" s="1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35">
      <c r="A337" s="1"/>
      <c r="B337" s="1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35">
      <c r="A338" s="1"/>
      <c r="B338" s="1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35">
      <c r="A339" s="1"/>
      <c r="B339" s="1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35">
      <c r="A340" s="1"/>
      <c r="B340" s="1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35">
      <c r="A341" s="1"/>
      <c r="B341" s="1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35">
      <c r="A342" s="1"/>
      <c r="B342" s="1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35">
      <c r="A343" s="1"/>
      <c r="B343" s="1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35">
      <c r="A344" s="1"/>
      <c r="B344" s="1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35">
      <c r="A345" s="1"/>
      <c r="B345" s="1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35">
      <c r="A346" s="1"/>
      <c r="B346" s="1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35">
      <c r="A347" s="1"/>
      <c r="B347" s="1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35">
      <c r="A348" s="1"/>
      <c r="B348" s="1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35">
      <c r="A349" s="1"/>
      <c r="B349" s="1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35">
      <c r="A350" s="1"/>
      <c r="B350" s="1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35">
      <c r="A351" s="1"/>
      <c r="B351" s="1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35">
      <c r="A352" s="1"/>
      <c r="B352" s="1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35">
      <c r="A353" s="1"/>
      <c r="B353" s="1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35">
      <c r="A354" s="1"/>
      <c r="B354" s="1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35">
      <c r="A355" s="1"/>
      <c r="B355" s="1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35">
      <c r="A356" s="1"/>
      <c r="B356" s="1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35">
      <c r="A357" s="1"/>
      <c r="B357" s="1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35">
      <c r="A358" s="1"/>
      <c r="B358" s="1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35">
      <c r="A359" s="1"/>
      <c r="B359" s="1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35">
      <c r="A360" s="1"/>
      <c r="B360" s="1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35">
      <c r="A361" s="1"/>
      <c r="B361" s="1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35">
      <c r="A362" s="1"/>
      <c r="B362" s="1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35">
      <c r="A363" s="1"/>
      <c r="B363" s="1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35">
      <c r="A364" s="1"/>
      <c r="B364" s="1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35">
      <c r="A365" s="1"/>
      <c r="B365" s="1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35">
      <c r="A366" s="1"/>
      <c r="B366" s="1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35">
      <c r="A367" s="1"/>
      <c r="B367" s="1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35">
      <c r="A368" s="1"/>
      <c r="B368" s="1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35">
      <c r="A369" s="1"/>
      <c r="B369" s="1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35">
      <c r="A370" s="1"/>
      <c r="B370" s="1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35">
      <c r="A371" s="1"/>
      <c r="B371" s="1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35">
      <c r="A372" s="1"/>
      <c r="B372" s="1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35">
      <c r="A373" s="1"/>
      <c r="B373" s="1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35">
      <c r="A374" s="1"/>
      <c r="B374" s="1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35">
      <c r="A375" s="1"/>
      <c r="B375" s="1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35">
      <c r="A376" s="1"/>
      <c r="B376" s="1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35">
      <c r="A377" s="1"/>
      <c r="B377" s="1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35">
      <c r="A378" s="1"/>
      <c r="B378" s="1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35">
      <c r="A379" s="1"/>
      <c r="B379" s="1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35">
      <c r="A380" s="1"/>
      <c r="B380" s="1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35">
      <c r="A381" s="1"/>
      <c r="B381" s="1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35">
      <c r="A382" s="1"/>
      <c r="B382" s="1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35">
      <c r="A383" s="1"/>
      <c r="B383" s="1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35">
      <c r="A384" s="1"/>
      <c r="B384" s="1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35">
      <c r="A385" s="1"/>
      <c r="B385" s="1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35">
      <c r="A386" s="1"/>
      <c r="B386" s="1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35">
      <c r="A387" s="1"/>
      <c r="B387" s="1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35">
      <c r="A388" s="1"/>
      <c r="B388" s="1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35">
      <c r="A389" s="1"/>
      <c r="B389" s="1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35">
      <c r="A390" s="1"/>
      <c r="B390" s="1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35">
      <c r="A391" s="1"/>
      <c r="B391" s="1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35">
      <c r="A392" s="1"/>
      <c r="B392" s="1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35">
      <c r="A393" s="1"/>
      <c r="B393" s="1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35">
      <c r="A394" s="1"/>
      <c r="B394" s="1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35">
      <c r="A395" s="1"/>
      <c r="B395" s="1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35">
      <c r="A396" s="1"/>
      <c r="B396" s="1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35">
      <c r="A397" s="1"/>
      <c r="B397" s="1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35">
      <c r="A398" s="1"/>
      <c r="B398" s="1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35">
      <c r="A399" s="1"/>
      <c r="B399" s="1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35">
      <c r="A400" s="1"/>
      <c r="B400" s="1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35">
      <c r="A401" s="1"/>
      <c r="B401" s="1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35">
      <c r="A402" s="1"/>
      <c r="B402" s="1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35">
      <c r="A403" s="1"/>
      <c r="B403" s="1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35">
      <c r="A404" s="1"/>
      <c r="B404" s="1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35">
      <c r="A405" s="1"/>
      <c r="B405" s="1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35">
      <c r="A406" s="1"/>
      <c r="B406" s="1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35">
      <c r="A407" s="1"/>
      <c r="B407" s="1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35">
      <c r="A408" s="1"/>
      <c r="B408" s="1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35">
      <c r="A409" s="1"/>
      <c r="B409" s="1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35">
      <c r="A410" s="1"/>
      <c r="B410" s="1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35">
      <c r="A411" s="1"/>
      <c r="B411" s="1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35">
      <c r="A412" s="1"/>
      <c r="B412" s="1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35">
      <c r="A413" s="1"/>
      <c r="B413" s="1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35">
      <c r="A414" s="1"/>
      <c r="B414" s="1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35">
      <c r="A415" s="1"/>
      <c r="B415" s="1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35">
      <c r="A416" s="1"/>
      <c r="B416" s="1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35">
      <c r="A417" s="1"/>
      <c r="B417" s="1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35">
      <c r="A418" s="1"/>
      <c r="B418" s="1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35">
      <c r="A419" s="1"/>
      <c r="B419" s="1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35">
      <c r="A420" s="1"/>
      <c r="B420" s="1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35">
      <c r="A421" s="1"/>
      <c r="B421" s="1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35">
      <c r="A422" s="1"/>
      <c r="B422" s="1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35">
      <c r="A423" s="1"/>
      <c r="B423" s="1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35">
      <c r="A424" s="1"/>
      <c r="B424" s="1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35">
      <c r="A425" s="1"/>
      <c r="B425" s="1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35">
      <c r="A426" s="1"/>
      <c r="B426" s="1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35">
      <c r="A427" s="1"/>
      <c r="B427" s="1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35">
      <c r="A428" s="1"/>
      <c r="B428" s="1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35">
      <c r="A429" s="1"/>
      <c r="B429" s="1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35">
      <c r="A430" s="1"/>
      <c r="B430" s="1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35">
      <c r="A431" s="1"/>
      <c r="B431" s="1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35">
      <c r="A432" s="1"/>
      <c r="B432" s="1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35">
      <c r="A433" s="1"/>
      <c r="B433" s="1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35">
      <c r="A434" s="1"/>
      <c r="B434" s="1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35">
      <c r="A435" s="1"/>
      <c r="B435" s="1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35">
      <c r="A436" s="1"/>
      <c r="B436" s="1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35">
      <c r="A437" s="1"/>
      <c r="B437" s="1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35">
      <c r="A438" s="1"/>
      <c r="B438" s="1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35">
      <c r="A439" s="1"/>
      <c r="B439" s="1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35">
      <c r="A440" s="1"/>
      <c r="B440" s="1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35">
      <c r="A441" s="1"/>
      <c r="B441" s="1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35">
      <c r="A442" s="1"/>
      <c r="B442" s="1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35">
      <c r="A443" s="1"/>
      <c r="B443" s="1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35">
      <c r="A444" s="1"/>
      <c r="B444" s="1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35">
      <c r="A445" s="1"/>
      <c r="B445" s="1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35">
      <c r="A446" s="1"/>
      <c r="B446" s="1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35">
      <c r="A447" s="1"/>
      <c r="B447" s="1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35">
      <c r="A448" s="1"/>
      <c r="B448" s="1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35">
      <c r="A449" s="1"/>
      <c r="B449" s="1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35">
      <c r="A450" s="1"/>
      <c r="B450" s="1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35">
      <c r="A451" s="1"/>
      <c r="B451" s="1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35">
      <c r="A452" s="1"/>
      <c r="B452" s="1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35">
      <c r="A453" s="1"/>
      <c r="B453" s="1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35">
      <c r="A454" s="1"/>
      <c r="B454" s="1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35">
      <c r="A455" s="1"/>
      <c r="B455" s="1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35">
      <c r="A456" s="1"/>
      <c r="B456" s="1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35">
      <c r="A457" s="1"/>
      <c r="B457" s="1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35">
      <c r="A458" s="1"/>
      <c r="B458" s="1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35">
      <c r="A459" s="1"/>
      <c r="B459" s="1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35">
      <c r="A460" s="1"/>
      <c r="B460" s="1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35">
      <c r="A461" s="1"/>
      <c r="B461" s="1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35">
      <c r="A462" s="1"/>
      <c r="B462" s="1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35">
      <c r="A463" s="1"/>
      <c r="B463" s="1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35">
      <c r="A464" s="1"/>
      <c r="B464" s="1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35">
      <c r="A465" s="1"/>
      <c r="B465" s="1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35">
      <c r="A466" s="1"/>
      <c r="B466" s="1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35">
      <c r="A467" s="1"/>
      <c r="B467" s="1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35">
      <c r="A468" s="1"/>
      <c r="B468" s="1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35">
      <c r="A469" s="1"/>
      <c r="B469" s="1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35">
      <c r="A470" s="1"/>
      <c r="B470" s="1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35">
      <c r="A471" s="1"/>
      <c r="B471" s="1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35">
      <c r="A472" s="1"/>
      <c r="B472" s="1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35">
      <c r="A473" s="1"/>
      <c r="B473" s="1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35">
      <c r="A474" s="1"/>
      <c r="B474" s="1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35">
      <c r="A475" s="1"/>
      <c r="B475" s="1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35">
      <c r="A476" s="1"/>
      <c r="B476" s="1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35">
      <c r="A477" s="1"/>
      <c r="B477" s="1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35">
      <c r="A478" s="1"/>
      <c r="B478" s="1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35">
      <c r="A479" s="1"/>
      <c r="B479" s="1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35">
      <c r="A480" s="1"/>
      <c r="B480" s="1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35">
      <c r="A481" s="1"/>
      <c r="B481" s="1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35">
      <c r="A482" s="1"/>
      <c r="B482" s="1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35">
      <c r="A483" s="1"/>
      <c r="B483" s="1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35">
      <c r="A484" s="1"/>
      <c r="B484" s="1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35">
      <c r="A485" s="1"/>
      <c r="B485" s="1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35">
      <c r="A486" s="1"/>
      <c r="B486" s="1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35">
      <c r="A487" s="1"/>
      <c r="B487" s="1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35">
      <c r="A488" s="1"/>
      <c r="B488" s="1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35">
      <c r="A489" s="1"/>
      <c r="B489" s="1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35">
      <c r="A490" s="1"/>
      <c r="B490" s="1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35">
      <c r="A491" s="1"/>
      <c r="B491" s="1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35">
      <c r="A492" s="1"/>
      <c r="B492" s="1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35">
      <c r="A493" s="1"/>
      <c r="B493" s="1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35">
      <c r="A494" s="1"/>
      <c r="B494" s="1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35">
      <c r="A495" s="1"/>
      <c r="B495" s="1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35">
      <c r="A496" s="1"/>
      <c r="B496" s="1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35">
      <c r="A497" s="1"/>
      <c r="B497" s="1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35">
      <c r="A498" s="1"/>
      <c r="B498" s="1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35">
      <c r="A499" s="1"/>
      <c r="B499" s="1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35">
      <c r="A500" s="1"/>
      <c r="B500" s="1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35">
      <c r="A501" s="1"/>
      <c r="B501" s="1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35">
      <c r="A502" s="1"/>
      <c r="B502" s="1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35">
      <c r="A503" s="1"/>
      <c r="B503" s="1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35">
      <c r="A504" s="1"/>
      <c r="B504" s="1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35">
      <c r="A505" s="1"/>
      <c r="B505" s="1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35">
      <c r="A506" s="1"/>
      <c r="B506" s="1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35">
      <c r="A507" s="1"/>
      <c r="B507" s="1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35">
      <c r="A508" s="1"/>
      <c r="B508" s="1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35">
      <c r="A509" s="1"/>
      <c r="B509" s="1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35">
      <c r="A510" s="1"/>
      <c r="B510" s="1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35">
      <c r="A511" s="1"/>
      <c r="B511" s="1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35">
      <c r="A512" s="1"/>
      <c r="B512" s="1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35">
      <c r="A513" s="1"/>
      <c r="B513" s="1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35">
      <c r="A514" s="1"/>
      <c r="B514" s="1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35">
      <c r="A515" s="1"/>
      <c r="B515" s="1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35">
      <c r="A516" s="1"/>
      <c r="B516" s="1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35">
      <c r="A517" s="1"/>
      <c r="B517" s="1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35">
      <c r="A518" s="1"/>
      <c r="B518" s="1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35">
      <c r="A519" s="1"/>
      <c r="B519" s="1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35">
      <c r="A520" s="1"/>
      <c r="B520" s="1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35">
      <c r="A521" s="1"/>
      <c r="B521" s="1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35">
      <c r="A522" s="1"/>
      <c r="B522" s="1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35">
      <c r="A523" s="1"/>
      <c r="B523" s="1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35">
      <c r="A524" s="1"/>
      <c r="B524" s="1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35">
      <c r="A525" s="1"/>
      <c r="B525" s="1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35">
      <c r="A526" s="1"/>
      <c r="B526" s="1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35">
      <c r="A527" s="1"/>
      <c r="B527" s="1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35">
      <c r="A528" s="1"/>
      <c r="B528" s="1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35">
      <c r="A529" s="1"/>
      <c r="B529" s="1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35">
      <c r="A530" s="1"/>
      <c r="B530" s="1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35">
      <c r="A531" s="1"/>
      <c r="B531" s="1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35">
      <c r="A532" s="1"/>
      <c r="B532" s="1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35">
      <c r="A533" s="1"/>
      <c r="B533" s="1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35">
      <c r="A534" s="1"/>
      <c r="B534" s="1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35">
      <c r="A535" s="1"/>
      <c r="B535" s="1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35">
      <c r="A536" s="1"/>
      <c r="B536" s="1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35">
      <c r="A537" s="1"/>
      <c r="B537" s="1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35">
      <c r="A538" s="1"/>
      <c r="B538" s="1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35">
      <c r="A539" s="1"/>
      <c r="B539" s="1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35">
      <c r="A540" s="1"/>
      <c r="B540" s="1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35">
      <c r="A541" s="1"/>
      <c r="B541" s="1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35">
      <c r="A542" s="1"/>
      <c r="B542" s="1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35">
      <c r="A543" s="1"/>
      <c r="B543" s="1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35">
      <c r="A544" s="1"/>
      <c r="B544" s="1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35">
      <c r="A545" s="1"/>
      <c r="B545" s="1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35">
      <c r="A546" s="1"/>
      <c r="B546" s="1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35">
      <c r="A547" s="1"/>
      <c r="B547" s="1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35">
      <c r="A548" s="1"/>
      <c r="B548" s="1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35">
      <c r="A549" s="1"/>
      <c r="B549" s="1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35">
      <c r="A550" s="1"/>
      <c r="B550" s="1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35">
      <c r="A551" s="1"/>
      <c r="B551" s="1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35">
      <c r="A552" s="1"/>
      <c r="B552" s="1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35">
      <c r="A553" s="1"/>
      <c r="B553" s="1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35">
      <c r="A554" s="1"/>
      <c r="B554" s="1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35">
      <c r="A555" s="1"/>
      <c r="B555" s="1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35">
      <c r="A556" s="1"/>
      <c r="B556" s="1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35">
      <c r="A557" s="1"/>
      <c r="B557" s="1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35">
      <c r="A558" s="1"/>
      <c r="B558" s="1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35">
      <c r="A559" s="1"/>
      <c r="B559" s="1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35">
      <c r="A560" s="1"/>
      <c r="B560" s="1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35">
      <c r="A561" s="1"/>
      <c r="B561" s="1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35">
      <c r="A562" s="1"/>
      <c r="B562" s="1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35">
      <c r="A563" s="1"/>
      <c r="B563" s="1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35">
      <c r="A564" s="1"/>
      <c r="B564" s="1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35">
      <c r="A565" s="1"/>
      <c r="B565" s="1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35">
      <c r="A566" s="1"/>
      <c r="B566" s="1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35">
      <c r="A567" s="1"/>
      <c r="B567" s="1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35">
      <c r="A568" s="1"/>
      <c r="B568" s="1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35">
      <c r="A569" s="1"/>
      <c r="B569" s="1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35">
      <c r="A570" s="1"/>
      <c r="B570" s="1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35">
      <c r="A571" s="1"/>
      <c r="B571" s="1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35">
      <c r="A572" s="1"/>
      <c r="B572" s="1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35">
      <c r="A573" s="1"/>
      <c r="B573" s="1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35">
      <c r="A574" s="1"/>
      <c r="B574" s="1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35">
      <c r="A575" s="1"/>
      <c r="B575" s="1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35">
      <c r="A576" s="1"/>
      <c r="B576" s="1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35">
      <c r="A577" s="1"/>
      <c r="B577" s="1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35">
      <c r="A578" s="1"/>
      <c r="B578" s="1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35">
      <c r="A579" s="1"/>
      <c r="B579" s="1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35">
      <c r="A580" s="1"/>
      <c r="B580" s="1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35">
      <c r="A581" s="1"/>
      <c r="B581" s="1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35">
      <c r="A582" s="1"/>
      <c r="B582" s="1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35">
      <c r="A583" s="1"/>
      <c r="B583" s="1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35">
      <c r="A584" s="1"/>
      <c r="B584" s="1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35">
      <c r="A585" s="1"/>
      <c r="B585" s="1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35">
      <c r="A586" s="1"/>
      <c r="B586" s="1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35">
      <c r="A587" s="1"/>
      <c r="B587" s="1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35">
      <c r="A588" s="1"/>
      <c r="B588" s="1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35">
      <c r="A589" s="1"/>
      <c r="B589" s="1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35">
      <c r="A590" s="1"/>
      <c r="B590" s="1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35">
      <c r="A591" s="1"/>
      <c r="B591" s="1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35">
      <c r="A592" s="1"/>
      <c r="B592" s="1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35">
      <c r="A593" s="1"/>
      <c r="B593" s="1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35">
      <c r="A594" s="1"/>
      <c r="B594" s="1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35">
      <c r="A595" s="1"/>
      <c r="B595" s="1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35">
      <c r="A596" s="1"/>
      <c r="B596" s="1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35">
      <c r="A597" s="1"/>
      <c r="B597" s="1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35">
      <c r="A598" s="1"/>
      <c r="B598" s="1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35">
      <c r="A599" s="1"/>
      <c r="B599" s="1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35">
      <c r="A600" s="1"/>
      <c r="B600" s="1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35">
      <c r="A601" s="1"/>
      <c r="B601" s="1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35">
      <c r="A602" s="1"/>
      <c r="B602" s="1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35">
      <c r="A603" s="1"/>
      <c r="B603" s="1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35">
      <c r="A604" s="1"/>
      <c r="B604" s="1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35">
      <c r="A605" s="1"/>
      <c r="B605" s="1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35">
      <c r="A606" s="1"/>
      <c r="B606" s="1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35">
      <c r="A607" s="1"/>
      <c r="B607" s="1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35">
      <c r="A608" s="1"/>
      <c r="B608" s="1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35">
      <c r="A609" s="1"/>
      <c r="B609" s="1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35">
      <c r="A610" s="1"/>
      <c r="B610" s="1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35">
      <c r="A611" s="1"/>
      <c r="B611" s="1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35">
      <c r="A612" s="1"/>
      <c r="B612" s="1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35">
      <c r="A613" s="1"/>
      <c r="B613" s="1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35">
      <c r="A614" s="1"/>
      <c r="B614" s="1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35">
      <c r="A615" s="1"/>
      <c r="B615" s="1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35">
      <c r="A616" s="1"/>
      <c r="B616" s="1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35">
      <c r="A617" s="1"/>
      <c r="B617" s="1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35">
      <c r="A618" s="1"/>
      <c r="B618" s="1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35">
      <c r="A619" s="1"/>
      <c r="B619" s="1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35">
      <c r="A620" s="1"/>
      <c r="B620" s="1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35">
      <c r="A621" s="1"/>
      <c r="B621" s="1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35">
      <c r="A622" s="1"/>
      <c r="B622" s="1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35">
      <c r="A623" s="1"/>
      <c r="B623" s="1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35">
      <c r="A624" s="1"/>
      <c r="B624" s="1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35">
      <c r="A625" s="1"/>
      <c r="B625" s="1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35">
      <c r="A626" s="1"/>
      <c r="B626" s="1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35">
      <c r="A627" s="1"/>
      <c r="B627" s="1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35">
      <c r="A628" s="1"/>
      <c r="B628" s="1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35">
      <c r="A629" s="1"/>
      <c r="B629" s="1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35">
      <c r="A630" s="1"/>
      <c r="B630" s="1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35">
      <c r="A631" s="1"/>
      <c r="B631" s="1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35">
      <c r="A632" s="1"/>
      <c r="B632" s="1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35">
      <c r="A633" s="1"/>
      <c r="B633" s="1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35">
      <c r="A634" s="1"/>
      <c r="B634" s="1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35">
      <c r="A635" s="1"/>
      <c r="B635" s="1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35">
      <c r="A636" s="1"/>
      <c r="B636" s="1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35">
      <c r="A637" s="1"/>
      <c r="B637" s="1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35">
      <c r="A638" s="1"/>
      <c r="B638" s="1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35">
      <c r="A639" s="1"/>
      <c r="B639" s="1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35">
      <c r="A640" s="1"/>
      <c r="B640" s="1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35">
      <c r="A641" s="1"/>
      <c r="B641" s="1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35">
      <c r="A642" s="1"/>
      <c r="B642" s="1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35">
      <c r="A643" s="1"/>
      <c r="B643" s="1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35">
      <c r="A644" s="1"/>
      <c r="B644" s="1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35">
      <c r="A645" s="1"/>
      <c r="B645" s="1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35">
      <c r="A646" s="1"/>
      <c r="B646" s="1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35">
      <c r="A647" s="1"/>
      <c r="B647" s="1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35">
      <c r="A648" s="1"/>
      <c r="B648" s="1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35">
      <c r="A649" s="1"/>
      <c r="B649" s="1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35">
      <c r="A650" s="1"/>
      <c r="B650" s="1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35">
      <c r="A651" s="1"/>
      <c r="B651" s="1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35">
      <c r="A652" s="1"/>
      <c r="B652" s="1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35">
      <c r="A653" s="1"/>
      <c r="B653" s="1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35">
      <c r="A654" s="1"/>
      <c r="B654" s="1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35">
      <c r="A655" s="1"/>
      <c r="B655" s="1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35">
      <c r="A656" s="1"/>
      <c r="B656" s="1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35">
      <c r="A657" s="1"/>
      <c r="B657" s="1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35">
      <c r="A658" s="1"/>
      <c r="B658" s="1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35">
      <c r="A659" s="1"/>
      <c r="B659" s="1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35">
      <c r="A660" s="1"/>
      <c r="B660" s="1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35">
      <c r="A661" s="1"/>
      <c r="B661" s="1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35">
      <c r="A662" s="1"/>
      <c r="B662" s="1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35">
      <c r="A663" s="1"/>
      <c r="B663" s="1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35">
      <c r="A664" s="1"/>
      <c r="B664" s="1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35">
      <c r="A665" s="1"/>
      <c r="B665" s="1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35">
      <c r="A666" s="1"/>
      <c r="B666" s="1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35">
      <c r="A667" s="1"/>
      <c r="B667" s="1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35">
      <c r="A668" s="1"/>
      <c r="B668" s="1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35">
      <c r="A669" s="1"/>
      <c r="B669" s="1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35">
      <c r="A670" s="1"/>
      <c r="B670" s="1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35">
      <c r="A671" s="1"/>
      <c r="B671" s="1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35">
      <c r="A672" s="1"/>
      <c r="B672" s="1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35">
      <c r="A673" s="1"/>
      <c r="B673" s="1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35">
      <c r="A674" s="1"/>
      <c r="B674" s="1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35">
      <c r="A675" s="1"/>
      <c r="B675" s="1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35">
      <c r="A676" s="1"/>
      <c r="B676" s="1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35">
      <c r="A677" s="1"/>
      <c r="B677" s="1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35">
      <c r="A678" s="1"/>
      <c r="B678" s="1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35">
      <c r="A679" s="1"/>
      <c r="B679" s="1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35">
      <c r="A680" s="1"/>
      <c r="B680" s="1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35">
      <c r="A681" s="1"/>
      <c r="B681" s="1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35">
      <c r="A682" s="1"/>
      <c r="B682" s="1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35">
      <c r="A683" s="1"/>
      <c r="B683" s="1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35">
      <c r="A684" s="1"/>
      <c r="B684" s="1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35">
      <c r="A685" s="1"/>
      <c r="B685" s="1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35">
      <c r="A686" s="1"/>
      <c r="B686" s="1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35">
      <c r="A687" s="1"/>
      <c r="B687" s="1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35">
      <c r="A688" s="1"/>
      <c r="B688" s="1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35">
      <c r="A689" s="1"/>
      <c r="B689" s="1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35">
      <c r="A690" s="1"/>
      <c r="B690" s="1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35">
      <c r="A691" s="1"/>
      <c r="B691" s="1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35">
      <c r="A692" s="1"/>
      <c r="B692" s="1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35">
      <c r="A693" s="1"/>
      <c r="B693" s="1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35">
      <c r="A694" s="1"/>
      <c r="B694" s="1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35">
      <c r="A695" s="1"/>
      <c r="B695" s="1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35">
      <c r="A696" s="1"/>
      <c r="B696" s="1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35">
      <c r="A697" s="1"/>
      <c r="B697" s="1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35">
      <c r="A698" s="1"/>
      <c r="B698" s="1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35">
      <c r="A699" s="1"/>
      <c r="B699" s="1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35">
      <c r="A700" s="1"/>
      <c r="B700" s="1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35">
      <c r="A701" s="1"/>
      <c r="B701" s="1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35">
      <c r="A702" s="1"/>
      <c r="B702" s="1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35">
      <c r="A703" s="1"/>
      <c r="B703" s="1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35">
      <c r="A704" s="1"/>
      <c r="B704" s="1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35">
      <c r="A705" s="1"/>
      <c r="B705" s="1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35">
      <c r="A706" s="1"/>
      <c r="B706" s="1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35">
      <c r="A707" s="1"/>
      <c r="B707" s="1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35">
      <c r="A708" s="1"/>
      <c r="B708" s="1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35">
      <c r="A709" s="1"/>
      <c r="B709" s="1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35">
      <c r="A710" s="1"/>
      <c r="B710" s="1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35">
      <c r="A711" s="1"/>
      <c r="B711" s="1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35">
      <c r="A712" s="1"/>
      <c r="B712" s="1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35">
      <c r="A713" s="1"/>
      <c r="B713" s="1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35">
      <c r="A714" s="1"/>
      <c r="B714" s="1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35">
      <c r="A715" s="1"/>
      <c r="B715" s="1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35">
      <c r="A716" s="1"/>
      <c r="B716" s="1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35">
      <c r="A717" s="1"/>
      <c r="B717" s="1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35">
      <c r="A718" s="1"/>
      <c r="B718" s="1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35">
      <c r="A719" s="1"/>
      <c r="B719" s="1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35">
      <c r="A720" s="1"/>
      <c r="B720" s="1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35">
      <c r="A721" s="1"/>
      <c r="B721" s="1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35">
      <c r="A722" s="1"/>
      <c r="B722" s="1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35">
      <c r="A723" s="1"/>
      <c r="B723" s="1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35">
      <c r="A724" s="1"/>
      <c r="B724" s="1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35">
      <c r="A725" s="1"/>
      <c r="B725" s="1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35">
      <c r="A726" s="1"/>
      <c r="B726" s="1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35">
      <c r="A727" s="1"/>
      <c r="B727" s="1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35">
      <c r="A728" s="1"/>
      <c r="B728" s="1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35">
      <c r="A729" s="1"/>
      <c r="B729" s="1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35">
      <c r="A730" s="1"/>
      <c r="B730" s="1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35">
      <c r="A731" s="1"/>
      <c r="B731" s="1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35">
      <c r="A732" s="1"/>
      <c r="B732" s="1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35">
      <c r="A733" s="1"/>
      <c r="B733" s="1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35">
      <c r="A734" s="1"/>
      <c r="B734" s="1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35">
      <c r="A735" s="1"/>
      <c r="B735" s="1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35">
      <c r="A736" s="1"/>
      <c r="B736" s="1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35">
      <c r="A737" s="1"/>
      <c r="B737" s="1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35">
      <c r="A738" s="1"/>
      <c r="B738" s="1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35">
      <c r="A739" s="1"/>
      <c r="B739" s="1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35">
      <c r="A740" s="1"/>
      <c r="B740" s="1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35">
      <c r="A741" s="1"/>
      <c r="B741" s="1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35">
      <c r="A742" s="1"/>
      <c r="B742" s="1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35">
      <c r="A743" s="1"/>
      <c r="B743" s="1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35">
      <c r="A744" s="1"/>
      <c r="B744" s="1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35">
      <c r="A745" s="1"/>
      <c r="B745" s="1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35">
      <c r="A746" s="1"/>
      <c r="B746" s="1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35">
      <c r="A747" s="1"/>
      <c r="B747" s="1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35">
      <c r="A748" s="1"/>
      <c r="B748" s="1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35">
      <c r="A749" s="1"/>
      <c r="B749" s="1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35">
      <c r="A750" s="1"/>
      <c r="B750" s="1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35">
      <c r="A751" s="1"/>
      <c r="B751" s="1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35">
      <c r="A752" s="1"/>
      <c r="B752" s="1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35">
      <c r="A753" s="1"/>
      <c r="B753" s="1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35">
      <c r="A754" s="1"/>
      <c r="B754" s="1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35">
      <c r="A755" s="1"/>
      <c r="B755" s="1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35">
      <c r="A756" s="1"/>
      <c r="B756" s="1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35">
      <c r="A757" s="1"/>
      <c r="B757" s="1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35">
      <c r="A758" s="1"/>
      <c r="B758" s="1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35">
      <c r="A759" s="1"/>
      <c r="B759" s="1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35">
      <c r="A760" s="1"/>
      <c r="B760" s="1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35">
      <c r="A761" s="1"/>
      <c r="B761" s="1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35">
      <c r="A762" s="1"/>
      <c r="B762" s="1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35">
      <c r="A763" s="1"/>
      <c r="B763" s="1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35">
      <c r="A764" s="1"/>
      <c r="B764" s="1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35">
      <c r="A765" s="1"/>
      <c r="B765" s="1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35">
      <c r="A766" s="1"/>
      <c r="B766" s="1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35">
      <c r="A767" s="1"/>
      <c r="B767" s="1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35">
      <c r="A768" s="1"/>
      <c r="B768" s="1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35">
      <c r="A769" s="1"/>
      <c r="B769" s="1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35">
      <c r="A770" s="1"/>
      <c r="B770" s="1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35">
      <c r="A771" s="1"/>
      <c r="B771" s="1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35">
      <c r="A772" s="1"/>
      <c r="B772" s="1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35">
      <c r="A773" s="1"/>
      <c r="B773" s="1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35">
      <c r="A774" s="1"/>
      <c r="B774" s="1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35">
      <c r="A775" s="1"/>
      <c r="B775" s="1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35">
      <c r="A776" s="1"/>
      <c r="B776" s="1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35">
      <c r="A777" s="1"/>
      <c r="B777" s="1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35">
      <c r="A778" s="1"/>
      <c r="B778" s="1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35">
      <c r="A779" s="1"/>
      <c r="B779" s="1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35">
      <c r="A780" s="1"/>
      <c r="B780" s="1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35">
      <c r="A781" s="1"/>
      <c r="B781" s="1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35">
      <c r="A782" s="1"/>
      <c r="B782" s="1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35">
      <c r="A783" s="1"/>
      <c r="B783" s="1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35">
      <c r="A784" s="1"/>
      <c r="B784" s="1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35">
      <c r="A785" s="1"/>
      <c r="B785" s="1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35">
      <c r="A786" s="1"/>
      <c r="B786" s="1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35">
      <c r="A787" s="1"/>
      <c r="B787" s="1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35">
      <c r="A788" s="1"/>
      <c r="B788" s="1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35">
      <c r="A789" s="1"/>
      <c r="B789" s="1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35">
      <c r="A790" s="1"/>
      <c r="B790" s="1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35">
      <c r="A791" s="1"/>
      <c r="B791" s="1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35">
      <c r="A792" s="1"/>
      <c r="B792" s="1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35">
      <c r="A793" s="1"/>
      <c r="B793" s="1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35">
      <c r="A794" s="1"/>
      <c r="B794" s="1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35">
      <c r="A795" s="1"/>
      <c r="B795" s="1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35">
      <c r="A796" s="1"/>
      <c r="B796" s="1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35">
      <c r="A797" s="1"/>
      <c r="B797" s="1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35">
      <c r="A798" s="1"/>
      <c r="B798" s="1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35">
      <c r="A799" s="1"/>
      <c r="B799" s="1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35">
      <c r="A800" s="1"/>
      <c r="B800" s="1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35">
      <c r="A801" s="1"/>
      <c r="B801" s="1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35">
      <c r="A802" s="1"/>
      <c r="B802" s="1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35">
      <c r="A803" s="1"/>
      <c r="B803" s="1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35">
      <c r="A804" s="1"/>
      <c r="B804" s="1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35">
      <c r="A805" s="1"/>
      <c r="B805" s="1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35">
      <c r="A806" s="1"/>
      <c r="B806" s="1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35">
      <c r="A807" s="1"/>
      <c r="B807" s="1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35">
      <c r="A808" s="1"/>
      <c r="B808" s="1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35">
      <c r="A809" s="1"/>
      <c r="B809" s="1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35">
      <c r="A810" s="1"/>
      <c r="B810" s="1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35">
      <c r="A811" s="1"/>
      <c r="B811" s="1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35">
      <c r="A812" s="1"/>
      <c r="B812" s="1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35">
      <c r="A813" s="1"/>
      <c r="B813" s="1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35">
      <c r="A814" s="1"/>
      <c r="B814" s="1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35">
      <c r="A815" s="1"/>
      <c r="B815" s="1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35">
      <c r="A816" s="1"/>
      <c r="B816" s="1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35">
      <c r="A817" s="1"/>
      <c r="B817" s="1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35">
      <c r="A818" s="1"/>
      <c r="B818" s="1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35">
      <c r="A819" s="1"/>
      <c r="B819" s="1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35">
      <c r="A820" s="1"/>
      <c r="B820" s="1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35">
      <c r="A821" s="1"/>
      <c r="B821" s="1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35">
      <c r="A822" s="1"/>
      <c r="B822" s="1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35">
      <c r="A823" s="1"/>
      <c r="B823" s="1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35">
      <c r="A824" s="1"/>
      <c r="B824" s="1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35">
      <c r="A825" s="1"/>
      <c r="B825" s="1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35">
      <c r="A826" s="1"/>
      <c r="B826" s="1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35">
      <c r="A827" s="1"/>
      <c r="B827" s="1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35">
      <c r="A828" s="1"/>
      <c r="B828" s="1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35">
      <c r="A829" s="1"/>
      <c r="B829" s="1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35">
      <c r="A830" s="1"/>
      <c r="B830" s="1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35">
      <c r="A831" s="1"/>
      <c r="B831" s="1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35">
      <c r="A832" s="1"/>
      <c r="B832" s="1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35">
      <c r="A833" s="1"/>
      <c r="B833" s="1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35">
      <c r="A834" s="1"/>
      <c r="B834" s="1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35">
      <c r="A835" s="1"/>
      <c r="B835" s="1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35">
      <c r="A836" s="1"/>
      <c r="B836" s="1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35">
      <c r="A837" s="1"/>
      <c r="B837" s="1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35">
      <c r="A838" s="1"/>
      <c r="B838" s="1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35">
      <c r="A839" s="1"/>
      <c r="B839" s="1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35">
      <c r="A840" s="1"/>
      <c r="B840" s="1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35">
      <c r="A841" s="1"/>
      <c r="B841" s="1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35">
      <c r="A842" s="1"/>
      <c r="B842" s="1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35">
      <c r="A843" s="1"/>
      <c r="B843" s="1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35">
      <c r="A844" s="1"/>
      <c r="B844" s="1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35">
      <c r="A845" s="1"/>
      <c r="B845" s="1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35">
      <c r="A846" s="1"/>
      <c r="B846" s="1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35">
      <c r="A847" s="1"/>
      <c r="B847" s="1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35">
      <c r="A848" s="1"/>
      <c r="B848" s="1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35">
      <c r="A849" s="1"/>
      <c r="B849" s="1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35">
      <c r="A850" s="1"/>
      <c r="B850" s="1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35">
      <c r="A851" s="1"/>
      <c r="B851" s="1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35">
      <c r="A852" s="1"/>
      <c r="B852" s="1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35">
      <c r="A853" s="1"/>
      <c r="B853" s="1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35">
      <c r="A854" s="1"/>
      <c r="B854" s="1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35">
      <c r="A855" s="1"/>
      <c r="B855" s="1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35">
      <c r="A856" s="1"/>
      <c r="B856" s="1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35">
      <c r="A857" s="1"/>
      <c r="B857" s="1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35">
      <c r="A858" s="1"/>
      <c r="B858" s="1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35">
      <c r="A859" s="1"/>
      <c r="B859" s="1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35">
      <c r="A860" s="1"/>
      <c r="B860" s="1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35">
      <c r="A861" s="1"/>
      <c r="B861" s="1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35">
      <c r="A862" s="1"/>
      <c r="B862" s="1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35">
      <c r="A863" s="1"/>
      <c r="B863" s="1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35">
      <c r="A864" s="1"/>
      <c r="B864" s="1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35">
      <c r="A865" s="1"/>
      <c r="B865" s="1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35">
      <c r="A866" s="1"/>
      <c r="B866" s="1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35">
      <c r="A867" s="1"/>
      <c r="B867" s="1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35">
      <c r="A868" s="1"/>
      <c r="B868" s="1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35">
      <c r="A869" s="1"/>
      <c r="B869" s="1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35">
      <c r="A870" s="1"/>
      <c r="B870" s="1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35">
      <c r="A871" s="1"/>
      <c r="B871" s="1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35">
      <c r="A872" s="1"/>
      <c r="B872" s="1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35">
      <c r="A873" s="1"/>
      <c r="B873" s="1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35">
      <c r="A874" s="1"/>
      <c r="B874" s="1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35">
      <c r="A875" s="1"/>
      <c r="B875" s="1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35">
      <c r="A876" s="1"/>
      <c r="B876" s="1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35">
      <c r="A877" s="1"/>
      <c r="B877" s="1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35">
      <c r="A878" s="1"/>
      <c r="B878" s="1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35">
      <c r="A879" s="1"/>
      <c r="B879" s="1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35">
      <c r="A880" s="1"/>
      <c r="B880" s="1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35">
      <c r="A881" s="1"/>
      <c r="B881" s="1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35">
      <c r="A882" s="1"/>
      <c r="B882" s="1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35">
      <c r="A883" s="1"/>
      <c r="B883" s="1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35">
      <c r="A884" s="1"/>
      <c r="B884" s="1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35">
      <c r="A885" s="1"/>
      <c r="B885" s="1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35">
      <c r="A886" s="1"/>
      <c r="B886" s="1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35">
      <c r="A887" s="1"/>
      <c r="B887" s="1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35">
      <c r="A888" s="1"/>
      <c r="B888" s="1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35">
      <c r="A889" s="1"/>
      <c r="B889" s="1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35">
      <c r="A890" s="1"/>
      <c r="B890" s="1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35">
      <c r="A891" s="1"/>
      <c r="B891" s="1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35">
      <c r="A892" s="1"/>
      <c r="B892" s="1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35">
      <c r="A893" s="1"/>
      <c r="B893" s="1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35">
      <c r="A894" s="1"/>
      <c r="B894" s="1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35">
      <c r="A895" s="1"/>
      <c r="B895" s="1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35">
      <c r="A896" s="1"/>
      <c r="B896" s="1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35">
      <c r="A897" s="1"/>
      <c r="B897" s="1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35">
      <c r="A898" s="1"/>
      <c r="B898" s="1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35">
      <c r="A899" s="1"/>
      <c r="B899" s="1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35">
      <c r="A900" s="1"/>
      <c r="B900" s="1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35">
      <c r="A901" s="1"/>
      <c r="B901" s="1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35">
      <c r="A902" s="1"/>
      <c r="B902" s="1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35">
      <c r="A903" s="1"/>
      <c r="B903" s="1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35">
      <c r="A904" s="1"/>
      <c r="B904" s="1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35">
      <c r="A905" s="1"/>
      <c r="B905" s="1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35">
      <c r="A906" s="1"/>
      <c r="B906" s="1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35">
      <c r="A907" s="1"/>
      <c r="B907" s="1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35">
      <c r="A908" s="1"/>
      <c r="B908" s="1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35">
      <c r="A909" s="1"/>
      <c r="B909" s="1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35">
      <c r="A910" s="1"/>
      <c r="B910" s="1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35">
      <c r="A911" s="1"/>
      <c r="B911" s="1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35">
      <c r="A912" s="1"/>
      <c r="B912" s="1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35">
      <c r="A913" s="1"/>
      <c r="B913" s="1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35">
      <c r="A914" s="1"/>
      <c r="B914" s="1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35">
      <c r="A915" s="1"/>
      <c r="B915" s="1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35">
      <c r="A916" s="1"/>
      <c r="B916" s="1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35">
      <c r="A917" s="1"/>
      <c r="B917" s="1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35">
      <c r="A918" s="1"/>
      <c r="B918" s="1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35">
      <c r="A919" s="1"/>
      <c r="B919" s="1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35">
      <c r="A920" s="1"/>
      <c r="B920" s="1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35">
      <c r="A921" s="1"/>
      <c r="B921" s="1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35">
      <c r="A922" s="1"/>
      <c r="B922" s="1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35">
      <c r="A923" s="1"/>
      <c r="B923" s="1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35">
      <c r="A924" s="1"/>
      <c r="B924" s="1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35">
      <c r="A925" s="1"/>
      <c r="B925" s="1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35">
      <c r="A926" s="1"/>
      <c r="B926" s="1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35">
      <c r="A927" s="1"/>
      <c r="B927" s="1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35">
      <c r="A928" s="1"/>
      <c r="B928" s="1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35">
      <c r="A929" s="1"/>
      <c r="B929" s="1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35">
      <c r="A930" s="1"/>
      <c r="B930" s="1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35">
      <c r="A931" s="1"/>
      <c r="B931" s="1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35">
      <c r="A932" s="1"/>
      <c r="B932" s="1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35">
      <c r="A933" s="1"/>
      <c r="B933" s="1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35">
      <c r="A934" s="1"/>
      <c r="B934" s="1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35">
      <c r="A935" s="1"/>
      <c r="B935" s="1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35">
      <c r="A936" s="1"/>
      <c r="B936" s="1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35">
      <c r="A937" s="1"/>
      <c r="B937" s="1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35">
      <c r="A938" s="1"/>
      <c r="B938" s="1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35">
      <c r="A939" s="1"/>
      <c r="B939" s="1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35">
      <c r="A940" s="1"/>
      <c r="B940" s="1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35">
      <c r="A941" s="1"/>
      <c r="B941" s="1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35">
      <c r="A942" s="1"/>
      <c r="B942" s="1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35">
      <c r="A943" s="1"/>
      <c r="B943" s="1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35">
      <c r="A944" s="1"/>
      <c r="B944" s="1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35">
      <c r="A945" s="1"/>
      <c r="B945" s="1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35">
      <c r="A946" s="1"/>
      <c r="B946" s="1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35">
      <c r="A947" s="1"/>
      <c r="B947" s="1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35">
      <c r="A948" s="1"/>
      <c r="B948" s="1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35">
      <c r="A949" s="1"/>
      <c r="B949" s="1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35">
      <c r="A950" s="1"/>
      <c r="B950" s="1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35">
      <c r="A951" s="1"/>
      <c r="B951" s="1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35">
      <c r="A952" s="1"/>
      <c r="B952" s="1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35">
      <c r="A953" s="1"/>
      <c r="B953" s="1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35">
      <c r="A954" s="1"/>
      <c r="B954" s="1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35">
      <c r="A955" s="1"/>
      <c r="B955" s="1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35">
      <c r="A956" s="1"/>
      <c r="B956" s="1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35">
      <c r="A957" s="1"/>
      <c r="B957" s="1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35">
      <c r="A958" s="1"/>
      <c r="B958" s="1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35">
      <c r="A959" s="1"/>
      <c r="B959" s="1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 x14ac:dyDescent="0.35">
      <c r="A960" s="1"/>
      <c r="B960" s="1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 x14ac:dyDescent="0.35">
      <c r="A961" s="1"/>
      <c r="B961" s="1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 x14ac:dyDescent="0.35">
      <c r="A962" s="1"/>
      <c r="B962" s="1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 x14ac:dyDescent="0.35">
      <c r="A963" s="1"/>
      <c r="B963" s="1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 x14ac:dyDescent="0.35">
      <c r="A964" s="1"/>
      <c r="B964" s="1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 x14ac:dyDescent="0.35">
      <c r="A965" s="1"/>
      <c r="B965" s="1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 x14ac:dyDescent="0.35">
      <c r="A966" s="1"/>
      <c r="B966" s="1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 x14ac:dyDescent="0.35">
      <c r="A967" s="1"/>
      <c r="B967" s="1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 x14ac:dyDescent="0.35">
      <c r="A968" s="1"/>
      <c r="B968" s="1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 x14ac:dyDescent="0.35">
      <c r="A969" s="1"/>
      <c r="B969" s="1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 x14ac:dyDescent="0.35">
      <c r="A970" s="1"/>
      <c r="B970" s="1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 x14ac:dyDescent="0.35">
      <c r="A971" s="1"/>
      <c r="B971" s="1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 x14ac:dyDescent="0.35">
      <c r="A972" s="1"/>
      <c r="B972" s="1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 x14ac:dyDescent="0.35">
      <c r="A973" s="1"/>
      <c r="B973" s="1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 x14ac:dyDescent="0.35">
      <c r="A974" s="1"/>
      <c r="B974" s="1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 x14ac:dyDescent="0.35">
      <c r="A975" s="1"/>
      <c r="B975" s="1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 x14ac:dyDescent="0.35">
      <c r="A976" s="1"/>
      <c r="B976" s="1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 x14ac:dyDescent="0.35">
      <c r="A977" s="1"/>
      <c r="B977" s="1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 x14ac:dyDescent="0.35">
      <c r="A978" s="1"/>
      <c r="B978" s="1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 x14ac:dyDescent="0.35">
      <c r="A979" s="1"/>
      <c r="B979" s="1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 x14ac:dyDescent="0.35">
      <c r="A980" s="1"/>
      <c r="B980" s="1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 x14ac:dyDescent="0.35">
      <c r="A981" s="1"/>
      <c r="B981" s="1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 x14ac:dyDescent="0.35">
      <c r="A982" s="1"/>
      <c r="B982" s="1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 x14ac:dyDescent="0.35">
      <c r="A983" s="1"/>
      <c r="B983" s="1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 x14ac:dyDescent="0.35">
      <c r="A984" s="1"/>
      <c r="B984" s="1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 x14ac:dyDescent="0.35">
      <c r="A985" s="1"/>
      <c r="B985" s="1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 x14ac:dyDescent="0.35">
      <c r="A986" s="1"/>
      <c r="B986" s="1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 x14ac:dyDescent="0.35">
      <c r="A987" s="1"/>
      <c r="B987" s="1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 x14ac:dyDescent="0.35">
      <c r="A988" s="1"/>
      <c r="B988" s="1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 x14ac:dyDescent="0.35">
      <c r="A989" s="1"/>
      <c r="B989" s="1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 x14ac:dyDescent="0.35">
      <c r="A990" s="1"/>
      <c r="B990" s="1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 x14ac:dyDescent="0.35">
      <c r="A991" s="1"/>
      <c r="B991" s="1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 x14ac:dyDescent="0.35">
      <c r="A992" s="1"/>
      <c r="B992" s="1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 x14ac:dyDescent="0.35">
      <c r="A993" s="1"/>
      <c r="B993" s="1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 x14ac:dyDescent="0.35">
      <c r="A994" s="1"/>
      <c r="B994" s="1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 x14ac:dyDescent="0.35">
      <c r="A995" s="1"/>
      <c r="B995" s="1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 x14ac:dyDescent="0.35">
      <c r="A996" s="1"/>
      <c r="B996" s="1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 x14ac:dyDescent="0.35">
      <c r="A997" s="1"/>
      <c r="B997" s="1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 x14ac:dyDescent="0.35">
      <c r="A998" s="1"/>
      <c r="B998" s="1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 x14ac:dyDescent="0.35">
      <c r="A999" s="1"/>
      <c r="B999" s="1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 x14ac:dyDescent="0.35">
      <c r="A1000" s="1"/>
      <c r="B1000" s="1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cenarios current="2" show="2" sqref="E3">
    <scenario name="Original" locked="1" count="5" user="User" comment="Created by User on 12-11-2024">
      <inputCells r="B1" val="100000" numFmtId="168"/>
      <inputCells r="B4" val="5000" numFmtId="168"/>
      <inputCells r="B5" val="40000" numFmtId="168"/>
      <inputCells r="B6" val="4000" numFmtId="168"/>
      <inputCells r="B7" val="1000" numFmtId="168"/>
    </scenario>
    <scenario name="High_sales" locked="1" count="5" user="User" comment="Created by User on 12-11-2024_x000a_Modified by User on 10-01-2025">
      <inputCells r="B1" val="150000" numFmtId="168"/>
      <inputCells r="B4" val="15000" numFmtId="168"/>
      <inputCells r="B5" val="50000" numFmtId="168"/>
      <inputCells r="B6" val="4000" numFmtId="168"/>
      <inputCells r="B7" val="1500" numFmtId="168"/>
    </scenario>
    <scenario name="Low_sales" locked="1" count="5" user="User" comment="Created by User on 12-11-2024_x000a_Modified by User on 10-01-2025">
      <inputCells r="B1" val="75000" numFmtId="168"/>
      <inputCells r="B4" val="0" numFmtId="168"/>
      <inputCells r="B5" val="30000" numFmtId="168"/>
      <inputCells r="B6" val="4000" numFmtId="168"/>
      <inputCells r="B7" val="600" numFmtId="168"/>
    </scenario>
  </scenario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3" zoomScale="115" zoomScaleNormal="115" workbookViewId="0">
      <selection activeCell="H8" sqref="H8"/>
    </sheetView>
  </sheetViews>
  <sheetFormatPr defaultColWidth="14.42578125" defaultRowHeight="15.75" customHeight="1" x14ac:dyDescent="0.2"/>
  <cols>
    <col min="1" max="1" width="38.7109375" customWidth="1"/>
    <col min="2" max="2" width="23.85546875" customWidth="1"/>
    <col min="3" max="3" width="20.85546875" customWidth="1"/>
    <col min="4" max="4" width="17" customWidth="1"/>
    <col min="5" max="6" width="8.85546875" customWidth="1"/>
    <col min="7" max="7" width="17.140625" customWidth="1"/>
    <col min="8" max="9" width="18.42578125" customWidth="1"/>
    <col min="10" max="10" width="20.85546875" bestFit="1" customWidth="1"/>
    <col min="11" max="11" width="18.140625" customWidth="1"/>
    <col min="12" max="12" width="19.5703125" customWidth="1"/>
    <col min="13" max="13" width="17.5703125" customWidth="1"/>
    <col min="14" max="14" width="18.28515625" customWidth="1"/>
    <col min="15" max="15" width="15.85546875" customWidth="1"/>
    <col min="16" max="16" width="12.7109375" customWidth="1"/>
    <col min="17" max="26" width="8.7109375" customWidth="1"/>
  </cols>
  <sheetData>
    <row r="1" spans="1:26" ht="23.25" customHeight="1" x14ac:dyDescent="0.35">
      <c r="A1" s="46" t="s">
        <v>3</v>
      </c>
      <c r="B1" s="20">
        <v>1000000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46" t="s">
        <v>18</v>
      </c>
      <c r="B2" s="21">
        <v>0.08</v>
      </c>
      <c r="C2" s="1"/>
      <c r="D2" s="1"/>
      <c r="E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46" t="s">
        <v>19</v>
      </c>
      <c r="B3" s="22">
        <v>30</v>
      </c>
      <c r="C3" s="1"/>
      <c r="D3" s="1"/>
      <c r="E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35">
      <c r="A4" s="46" t="s">
        <v>20</v>
      </c>
      <c r="B4" s="23">
        <f>PMT(B2/12,B3,-B1)</f>
        <v>36888.32383968668</v>
      </c>
      <c r="C4" s="1"/>
      <c r="D4" s="1"/>
      <c r="E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35">
      <c r="A5" s="1"/>
      <c r="B5" s="1"/>
      <c r="C5" s="1"/>
      <c r="D5" s="1"/>
      <c r="E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35">
      <c r="A6" s="1"/>
      <c r="B6" s="1"/>
      <c r="C6" s="1"/>
      <c r="D6" s="1"/>
      <c r="E6" s="1"/>
      <c r="H6" s="28">
        <f>B4</f>
        <v>36888.32383968668</v>
      </c>
      <c r="I6" s="49">
        <v>0.06</v>
      </c>
      <c r="J6" s="49">
        <v>6.5000000000000002E-2</v>
      </c>
      <c r="K6" s="49">
        <v>7.0000000000000007E-2</v>
      </c>
      <c r="L6" s="49">
        <v>7.4999999999999997E-2</v>
      </c>
      <c r="M6" s="49">
        <v>0.08</v>
      </c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35">
      <c r="A7" s="1"/>
      <c r="B7" s="26"/>
      <c r="C7" s="47" t="s">
        <v>42</v>
      </c>
      <c r="D7" s="28">
        <f>B4</f>
        <v>36888.32383968668</v>
      </c>
      <c r="H7" s="50">
        <v>500000</v>
      </c>
      <c r="I7" s="51">
        <f t="dataTable" ref="I7:M12" dt2D="1" dtr="1" r1="B2" r2="B1"/>
        <v>17989.459206914016</v>
      </c>
      <c r="J7" s="51">
        <v>18102.491956572809</v>
      </c>
      <c r="K7" s="51">
        <v>18215.953624454691</v>
      </c>
      <c r="L7" s="51">
        <v>18329.843764934623</v>
      </c>
      <c r="M7" s="51">
        <v>18444.16191984334</v>
      </c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35">
      <c r="A8" s="1"/>
      <c r="B8" s="27"/>
      <c r="C8" s="27">
        <v>0.06</v>
      </c>
      <c r="D8" s="48">
        <f t="dataTable" ref="D8:D15" dt2D="0" dtr="0" r1="B2" ca="1"/>
        <v>35978.918413828032</v>
      </c>
      <c r="H8" s="50">
        <v>1000000</v>
      </c>
      <c r="I8" s="51">
        <v>35978.918413828032</v>
      </c>
      <c r="J8" s="51">
        <v>36204.983913145617</v>
      </c>
      <c r="K8" s="51">
        <v>36431.907248909381</v>
      </c>
      <c r="L8" s="51">
        <v>36659.687529869247</v>
      </c>
      <c r="M8" s="51">
        <v>36888.32383968668</v>
      </c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35">
      <c r="A9" s="1"/>
      <c r="B9" s="27"/>
      <c r="C9" s="27">
        <v>6.5000000000000002E-2</v>
      </c>
      <c r="D9">
        <v>36204.983913145617</v>
      </c>
      <c r="H9" s="50">
        <v>1500000</v>
      </c>
      <c r="I9" s="51">
        <v>53968.377620742045</v>
      </c>
      <c r="J9" s="51">
        <v>54307.475869718422</v>
      </c>
      <c r="K9" s="51">
        <v>54647.860873364072</v>
      </c>
      <c r="L9" s="51">
        <v>54989.531294803863</v>
      </c>
      <c r="M9" s="51">
        <v>55332.48575953002</v>
      </c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35">
      <c r="A10" s="1"/>
      <c r="B10" s="27"/>
      <c r="C10" s="27">
        <v>7.0000000000000007E-2</v>
      </c>
      <c r="D10">
        <v>36431.907248909381</v>
      </c>
      <c r="H10" s="50">
        <v>2000000</v>
      </c>
      <c r="I10" s="51">
        <v>71957.836827656065</v>
      </c>
      <c r="J10" s="51">
        <v>72409.967826291235</v>
      </c>
      <c r="K10" s="51">
        <v>72863.814497818763</v>
      </c>
      <c r="L10" s="51">
        <v>73319.375059738493</v>
      </c>
      <c r="M10" s="51">
        <v>73776.64767937336</v>
      </c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35">
      <c r="A11" s="1"/>
      <c r="B11" s="27"/>
      <c r="C11" s="27">
        <v>7.4999999999999997E-2</v>
      </c>
      <c r="D11">
        <v>36659.687529869247</v>
      </c>
      <c r="H11" s="50">
        <v>2500000</v>
      </c>
      <c r="I11" s="51">
        <v>89947.29603457007</v>
      </c>
      <c r="J11" s="51">
        <v>90512.45978286404</v>
      </c>
      <c r="K11" s="51">
        <v>91079.768122273454</v>
      </c>
      <c r="L11" s="51">
        <v>91649.218824673109</v>
      </c>
      <c r="M11" s="51">
        <v>92220.809599216693</v>
      </c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35">
      <c r="A12" s="1"/>
      <c r="B12" s="27"/>
      <c r="C12" s="27">
        <v>0.08</v>
      </c>
      <c r="D12">
        <v>36888.32383968668</v>
      </c>
      <c r="H12" s="50">
        <v>3000000</v>
      </c>
      <c r="I12" s="51">
        <v>107936.75524148409</v>
      </c>
      <c r="J12" s="51">
        <v>108614.95173943684</v>
      </c>
      <c r="K12" s="51">
        <v>109295.72174672814</v>
      </c>
      <c r="L12" s="51">
        <v>109979.06258960773</v>
      </c>
      <c r="M12" s="51">
        <v>110664.97151906004</v>
      </c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5">
      <c r="A13" s="1"/>
      <c r="B13" s="27"/>
      <c r="C13" s="27">
        <v>8.5000000000000006E-2</v>
      </c>
      <c r="D13">
        <v>37117.815237056398</v>
      </c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35">
      <c r="A14" s="1"/>
      <c r="B14" s="27"/>
      <c r="C14" s="27">
        <v>0.09</v>
      </c>
      <c r="D14">
        <v>37348.160755830344</v>
      </c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35">
      <c r="A15" s="1"/>
      <c r="B15" s="27"/>
      <c r="C15" s="27">
        <v>9.5000000000000001E-2</v>
      </c>
      <c r="D15">
        <v>37579.359405144271</v>
      </c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35">
      <c r="A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35">
      <c r="A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35">
      <c r="A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35">
      <c r="A19" s="1"/>
      <c r="B19" s="1"/>
      <c r="C19" s="1"/>
      <c r="D19" s="1"/>
      <c r="E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35">
      <c r="A20" s="1"/>
      <c r="B20" s="1"/>
      <c r="C20" s="1"/>
      <c r="D20" s="1"/>
      <c r="E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35">
      <c r="A21" s="1"/>
      <c r="B21" s="1"/>
      <c r="C21" s="1"/>
      <c r="D21" s="1"/>
      <c r="E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Consolidate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WhatIf Analysis - Goal Seek</vt:lpstr>
      <vt:lpstr>DATATABLE_2</vt:lpstr>
      <vt:lpstr>Goal Seek</vt:lpstr>
      <vt:lpstr>Scenario Summary</vt:lpstr>
      <vt:lpstr>WhatIfAnalysis-ScenarioManager</vt:lpstr>
      <vt:lpstr>Data Tables</vt:lpstr>
      <vt:lpstr>Cost</vt:lpstr>
      <vt:lpstr>Marketing</vt:lpstr>
      <vt:lpstr>Miscellaneous</vt:lpstr>
      <vt:lpstr>Monthly_Sales</vt:lpstr>
      <vt:lpstr>Office_Rent</vt:lpstr>
      <vt:lpstr>Profit</vt:lpstr>
      <vt:lpstr>revenue</vt:lpstr>
      <vt:lpstr>Salaries</vt:lpstr>
      <vt:lpstr>sales</vt:lpstr>
      <vt:lpstr>Total_Costs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2025-01-13T04:47:39Z</dcterms:modified>
</cp:coreProperties>
</file>