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-covid19\"/>
    </mc:Choice>
  </mc:AlternateContent>
  <xr:revisionPtr revIDLastSave="0" documentId="13_ncr:1_{BFC2DFD3-8654-4C24-9446-4D6D77DA28C7}" xr6:coauthVersionLast="47" xr6:coauthVersionMax="47" xr10:uidLastSave="{00000000-0000-0000-0000-000000000000}"/>
  <bookViews>
    <workbookView xWindow="-108" yWindow="-108" windowWidth="23256" windowHeight="12456" xr2:uid="{55EEDD8E-35A0-466A-BF5D-2565983A0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I23" i="1"/>
  <c r="H23" i="1"/>
  <c r="G23" i="1"/>
  <c r="F23" i="1"/>
  <c r="E23" i="1"/>
  <c r="D23" i="1"/>
  <c r="P21" i="1"/>
  <c r="O21" i="1"/>
  <c r="P20" i="1"/>
  <c r="O20" i="1"/>
  <c r="P19" i="1"/>
  <c r="O19" i="1"/>
  <c r="P18" i="1"/>
  <c r="O18" i="1"/>
  <c r="P17" i="1"/>
  <c r="O17" i="1"/>
  <c r="P16" i="1"/>
  <c r="O16" i="1"/>
  <c r="P9" i="1"/>
  <c r="O9" i="1"/>
  <c r="P8" i="1"/>
  <c r="O8" i="1"/>
  <c r="P7" i="1"/>
  <c r="O7" i="1"/>
  <c r="P6" i="1"/>
  <c r="O6" i="1"/>
  <c r="P5" i="1"/>
  <c r="O5" i="1"/>
  <c r="P4" i="1"/>
  <c r="O4" i="1"/>
  <c r="M11" i="1"/>
  <c r="K11" i="1"/>
  <c r="I11" i="1"/>
  <c r="G11" i="1"/>
  <c r="E11" i="1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<sst xmlns="http://schemas.openxmlformats.org/spreadsheetml/2006/main" count="57" uniqueCount="23">
  <si>
    <t>Target</t>
  </si>
  <si>
    <t>Death</t>
  </si>
  <si>
    <t>Resampling</t>
  </si>
  <si>
    <t>SMOTE</t>
  </si>
  <si>
    <t>SMOTEENN</t>
  </si>
  <si>
    <t>SVM</t>
  </si>
  <si>
    <t>GBC</t>
  </si>
  <si>
    <t>DL</t>
  </si>
  <si>
    <t>EEC</t>
  </si>
  <si>
    <t>ICU</t>
  </si>
  <si>
    <t>INTUBATION</t>
  </si>
  <si>
    <t>LRC</t>
  </si>
  <si>
    <t>LRC_FN</t>
  </si>
  <si>
    <t>SVM_FN</t>
  </si>
  <si>
    <t>Mean(Model)</t>
  </si>
  <si>
    <t>Mean(FN)</t>
  </si>
  <si>
    <t>Target/Model/Resampling Comparison</t>
  </si>
  <si>
    <t>Mean
(Resampling)</t>
  </si>
  <si>
    <t>DL_FN</t>
  </si>
  <si>
    <t>GBC_FN</t>
  </si>
  <si>
    <t>EEC_FN</t>
  </si>
  <si>
    <t>Old Data</t>
  </si>
  <si>
    <t>New Data: including 'closed_contact', and 'another_complication'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</si>
</sst>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rgb="FFFF0000"/>
      </left>
      <right style="hair">
        <color auto="1"/>
      </right>
      <top style="medium">
        <color rgb="FFFF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rgb="FFFF0000"/>
      </top>
      <bottom style="hair">
        <color auto="1"/>
      </bottom>
      <diagonal/>
    </border>
    <border>
      <left style="hair">
        <color auto="1"/>
      </left>
      <right style="medium">
        <color rgb="FFFF0000"/>
      </right>
      <top style="medium">
        <color rgb="FFFF0000"/>
      </top>
      <bottom style="hair">
        <color auto="1"/>
      </bottom>
      <diagonal/>
    </border>
    <border>
      <left style="medium">
        <color rgb="FFFF0000"/>
      </left>
      <right style="hair">
        <color auto="1"/>
      </right>
      <top style="hair">
        <color auto="1"/>
      </top>
      <bottom style="medium">
        <color rgb="FFFF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rgb="FFFF0000"/>
      </bottom>
      <diagonal/>
    </border>
    <border>
      <left style="hair">
        <color auto="1"/>
      </left>
      <right style="medium">
        <color rgb="FFFF0000"/>
      </right>
      <top style="hair">
        <color auto="1"/>
      </top>
      <bottom style="medium">
        <color rgb="FFFF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" fontId="0" fillId="2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 vertical="center" wrapText="1"/>
    </xf>
    <xf numFmtId="1" fontId="0" fillId="2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/>
    </xf>
    <xf numFmtId="164" fontId="0" fillId="3" borderId="19" xfId="1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0" fillId="3" borderId="16" xfId="1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64" fontId="0" fillId="3" borderId="12" xfId="1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14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DE5C-1191-4524-AC78-9781FB521876}">
  <dimension ref="A1:Q24"/>
  <sheetViews>
    <sheetView showGridLines="0" tabSelected="1" workbookViewId="0">
      <selection activeCell="B15" sqref="B15"/>
    </sheetView>
  </sheetViews>
  <sheetFormatPr defaultRowHeight="14.4" x14ac:dyDescent="0.3"/>
  <cols>
    <col min="1" max="1" width="3.44140625" customWidth="1"/>
    <col min="2" max="2" width="12.21875" style="1" customWidth="1"/>
    <col min="3" max="3" width="10.5546875" style="1" bestFit="1" customWidth="1"/>
    <col min="4" max="4" width="12.21875" style="1" customWidth="1"/>
    <col min="5" max="5" width="10.21875" style="1" customWidth="1"/>
    <col min="6" max="7" width="15.33203125" style="1" customWidth="1"/>
    <col min="8" max="9" width="12.44140625" style="1" customWidth="1"/>
    <col min="10" max="11" width="11.6640625" style="1" customWidth="1"/>
    <col min="12" max="12" width="10" style="1" bestFit="1" customWidth="1"/>
    <col min="13" max="13" width="8.88671875" style="1"/>
    <col min="15" max="15" width="12.21875" style="2" customWidth="1"/>
  </cols>
  <sheetData>
    <row r="1" spans="1:17" ht="18" x14ac:dyDescent="0.3">
      <c r="B1" s="5" t="s">
        <v>16</v>
      </c>
    </row>
    <row r="2" spans="1:17" x14ac:dyDescent="0.3">
      <c r="B2" s="3" t="s">
        <v>21</v>
      </c>
    </row>
    <row r="3" spans="1:17" ht="28.8" x14ac:dyDescent="0.3">
      <c r="A3" s="4"/>
      <c r="B3" s="25" t="s">
        <v>0</v>
      </c>
      <c r="C3" s="26" t="s">
        <v>2</v>
      </c>
      <c r="D3" s="26" t="s">
        <v>11</v>
      </c>
      <c r="E3" s="26" t="s">
        <v>12</v>
      </c>
      <c r="F3" s="26" t="s">
        <v>5</v>
      </c>
      <c r="G3" s="26" t="s">
        <v>13</v>
      </c>
      <c r="H3" s="26" t="s">
        <v>7</v>
      </c>
      <c r="I3" s="26" t="s">
        <v>18</v>
      </c>
      <c r="J3" s="26" t="s">
        <v>6</v>
      </c>
      <c r="K3" s="26" t="s">
        <v>19</v>
      </c>
      <c r="L3" s="26" t="s">
        <v>8</v>
      </c>
      <c r="M3" s="26" t="s">
        <v>20</v>
      </c>
      <c r="N3" s="27"/>
      <c r="O3" s="28" t="s">
        <v>17</v>
      </c>
      <c r="P3" s="26" t="s">
        <v>15</v>
      </c>
      <c r="Q3" s="6"/>
    </row>
    <row r="4" spans="1:17" x14ac:dyDescent="0.3">
      <c r="A4" s="4"/>
      <c r="B4" s="7" t="s">
        <v>1</v>
      </c>
      <c r="C4" s="8" t="s">
        <v>3</v>
      </c>
      <c r="D4" s="9">
        <v>0.85533700000000001</v>
      </c>
      <c r="E4" s="8">
        <v>120</v>
      </c>
      <c r="F4" s="9">
        <v>0.83529600000000004</v>
      </c>
      <c r="G4" s="8">
        <v>175</v>
      </c>
      <c r="H4" s="9">
        <v>0.84970999999999997</v>
      </c>
      <c r="I4" s="8">
        <v>100</v>
      </c>
      <c r="J4" s="9">
        <v>0.84918000000000005</v>
      </c>
      <c r="K4" s="8">
        <v>134</v>
      </c>
      <c r="L4" s="9">
        <v>0.85529100000000002</v>
      </c>
      <c r="M4" s="8">
        <v>128</v>
      </c>
      <c r="N4" s="10"/>
      <c r="O4" s="11">
        <f t="shared" ref="O4:P9" si="0">AVERAGE(D4,F4,H4,J4,L4)</f>
        <v>0.84896280000000002</v>
      </c>
      <c r="P4" s="12">
        <f t="shared" si="0"/>
        <v>131.4</v>
      </c>
      <c r="Q4" s="13"/>
    </row>
    <row r="5" spans="1:17" ht="15" thickBot="1" x14ac:dyDescent="0.35">
      <c r="A5" s="4"/>
      <c r="B5" s="33" t="s">
        <v>1</v>
      </c>
      <c r="C5" s="34" t="s">
        <v>4</v>
      </c>
      <c r="D5" s="35">
        <v>0.83499699999999999</v>
      </c>
      <c r="E5" s="34">
        <v>185</v>
      </c>
      <c r="F5" s="35">
        <v>0.82452700000000001</v>
      </c>
      <c r="G5" s="34">
        <v>209</v>
      </c>
      <c r="H5" s="35">
        <v>0.77054</v>
      </c>
      <c r="I5" s="34">
        <v>266</v>
      </c>
      <c r="J5" s="35">
        <v>0.80337000000000003</v>
      </c>
      <c r="K5" s="34">
        <v>254</v>
      </c>
      <c r="L5" s="35">
        <v>0.85529100000000002</v>
      </c>
      <c r="M5" s="34">
        <v>128</v>
      </c>
      <c r="N5" s="36"/>
      <c r="O5" s="37">
        <f t="shared" si="0"/>
        <v>0.81774500000000006</v>
      </c>
      <c r="P5" s="38">
        <f t="shared" si="0"/>
        <v>208.4</v>
      </c>
      <c r="Q5" s="67"/>
    </row>
    <row r="6" spans="1:17" x14ac:dyDescent="0.3">
      <c r="A6" s="4"/>
      <c r="B6" s="45" t="s">
        <v>9</v>
      </c>
      <c r="C6" s="46" t="s">
        <v>3</v>
      </c>
      <c r="D6" s="47">
        <v>0.87381600000000004</v>
      </c>
      <c r="E6" s="46">
        <v>14</v>
      </c>
      <c r="F6" s="47">
        <v>0.87388299999999997</v>
      </c>
      <c r="G6" s="46">
        <v>14</v>
      </c>
      <c r="H6" s="47">
        <v>0.78707000000000005</v>
      </c>
      <c r="I6" s="46">
        <v>39</v>
      </c>
      <c r="J6" s="47">
        <v>0.80215999999999998</v>
      </c>
      <c r="K6" s="46">
        <v>37</v>
      </c>
      <c r="L6" s="47">
        <v>0.87103299999999995</v>
      </c>
      <c r="M6" s="46">
        <v>14</v>
      </c>
      <c r="N6" s="48"/>
      <c r="O6" s="49">
        <f t="shared" si="0"/>
        <v>0.84159239999999991</v>
      </c>
      <c r="P6" s="69">
        <f t="shared" si="0"/>
        <v>23.6</v>
      </c>
      <c r="Q6" s="70"/>
    </row>
    <row r="7" spans="1:17" ht="15" thickBot="1" x14ac:dyDescent="0.35">
      <c r="A7" s="4"/>
      <c r="B7" s="51" t="s">
        <v>9</v>
      </c>
      <c r="C7" s="52" t="s">
        <v>4</v>
      </c>
      <c r="D7" s="53">
        <v>0.82785500000000001</v>
      </c>
      <c r="E7" s="52">
        <v>29</v>
      </c>
      <c r="F7" s="53">
        <v>0.87388299999999997</v>
      </c>
      <c r="G7" s="52">
        <v>14</v>
      </c>
      <c r="H7" s="53">
        <v>0.64031000000000005</v>
      </c>
      <c r="I7" s="52">
        <v>86</v>
      </c>
      <c r="J7" s="53">
        <v>0.51844999999999997</v>
      </c>
      <c r="K7" s="52">
        <v>126</v>
      </c>
      <c r="L7" s="53">
        <v>0.87103299999999995</v>
      </c>
      <c r="M7" s="52">
        <v>14</v>
      </c>
      <c r="N7" s="54"/>
      <c r="O7" s="55">
        <f t="shared" si="0"/>
        <v>0.74630620000000003</v>
      </c>
      <c r="P7" s="71">
        <f t="shared" si="0"/>
        <v>53.8</v>
      </c>
      <c r="Q7" s="72"/>
    </row>
    <row r="8" spans="1:17" x14ac:dyDescent="0.3">
      <c r="A8" s="4"/>
      <c r="B8" s="39" t="s">
        <v>10</v>
      </c>
      <c r="C8" s="40" t="s">
        <v>3</v>
      </c>
      <c r="D8" s="41">
        <v>0.839314</v>
      </c>
      <c r="E8" s="40">
        <v>45</v>
      </c>
      <c r="F8" s="41">
        <v>0.84023700000000001</v>
      </c>
      <c r="G8" s="40">
        <v>46</v>
      </c>
      <c r="H8" s="41">
        <v>0.78952999999999995</v>
      </c>
      <c r="I8" s="40">
        <v>67</v>
      </c>
      <c r="J8" s="41">
        <v>0.80788000000000004</v>
      </c>
      <c r="K8" s="40">
        <v>63</v>
      </c>
      <c r="L8" s="41">
        <v>0.83376899999999998</v>
      </c>
      <c r="M8" s="40">
        <v>49</v>
      </c>
      <c r="N8" s="42"/>
      <c r="O8" s="43">
        <f t="shared" si="0"/>
        <v>0.82214600000000004</v>
      </c>
      <c r="P8" s="44">
        <f t="shared" si="0"/>
        <v>54</v>
      </c>
      <c r="Q8" s="68"/>
    </row>
    <row r="9" spans="1:17" x14ac:dyDescent="0.3">
      <c r="A9" s="4"/>
      <c r="B9" s="7" t="s">
        <v>10</v>
      </c>
      <c r="C9" s="8" t="s">
        <v>4</v>
      </c>
      <c r="D9" s="9">
        <v>0.76273500000000005</v>
      </c>
      <c r="E9" s="8">
        <v>91</v>
      </c>
      <c r="F9" s="9">
        <v>0.83637700000000004</v>
      </c>
      <c r="G9" s="8">
        <v>46</v>
      </c>
      <c r="H9" s="9">
        <v>0.65549000000000002</v>
      </c>
      <c r="I9" s="8">
        <v>143</v>
      </c>
      <c r="J9" s="9">
        <v>0.58259000000000005</v>
      </c>
      <c r="K9" s="8">
        <v>197</v>
      </c>
      <c r="L9" s="9">
        <v>0.83376899999999998</v>
      </c>
      <c r="M9" s="8">
        <v>49</v>
      </c>
      <c r="N9" s="10"/>
      <c r="O9" s="11">
        <f t="shared" si="0"/>
        <v>0.73419220000000007</v>
      </c>
      <c r="P9" s="14">
        <f t="shared" si="0"/>
        <v>105.2</v>
      </c>
      <c r="Q9" s="13"/>
    </row>
    <row r="10" spans="1:17" x14ac:dyDescent="0.3">
      <c r="A10" s="4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O10" s="15"/>
      <c r="P10" s="10"/>
      <c r="Q10" s="13"/>
    </row>
    <row r="11" spans="1:17" x14ac:dyDescent="0.3">
      <c r="A11" s="4"/>
      <c r="B11" s="16" t="s">
        <v>14</v>
      </c>
      <c r="C11" s="8"/>
      <c r="D11" s="9">
        <f t="shared" ref="D11:M11" si="1">AVERAGE(D4:D9)</f>
        <v>0.83234233333333341</v>
      </c>
      <c r="E11" s="17">
        <f t="shared" si="1"/>
        <v>80.666666666666671</v>
      </c>
      <c r="F11" s="18">
        <f t="shared" si="1"/>
        <v>0.84736716666666656</v>
      </c>
      <c r="G11" s="19">
        <f t="shared" si="1"/>
        <v>84</v>
      </c>
      <c r="H11" s="9">
        <f t="shared" si="1"/>
        <v>0.74877500000000008</v>
      </c>
      <c r="I11" s="17">
        <f t="shared" si="1"/>
        <v>116.83333333333333</v>
      </c>
      <c r="J11" s="9">
        <f t="shared" si="1"/>
        <v>0.72727166666666676</v>
      </c>
      <c r="K11" s="17">
        <f t="shared" si="1"/>
        <v>135.16666666666666</v>
      </c>
      <c r="L11" s="18">
        <f t="shared" si="1"/>
        <v>0.85336433333333339</v>
      </c>
      <c r="M11" s="19">
        <f t="shared" si="1"/>
        <v>63.666666666666664</v>
      </c>
      <c r="N11" s="10"/>
      <c r="O11" s="15"/>
      <c r="P11" s="10"/>
      <c r="Q11" s="13"/>
    </row>
    <row r="12" spans="1:17" ht="13.8" customHeight="1" x14ac:dyDescent="0.3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  <c r="O12" s="23"/>
      <c r="P12" s="22"/>
      <c r="Q12" s="24"/>
    </row>
    <row r="13" spans="1:17" ht="13.8" customHeight="1" x14ac:dyDescent="0.3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  <c r="O13" s="31"/>
      <c r="P13" s="30"/>
      <c r="Q13" s="30"/>
    </row>
    <row r="14" spans="1:17" x14ac:dyDescent="0.3">
      <c r="B14" s="3" t="s">
        <v>22</v>
      </c>
    </row>
    <row r="15" spans="1:17" ht="28.8" x14ac:dyDescent="0.3">
      <c r="A15" s="4"/>
      <c r="B15" s="25" t="s">
        <v>0</v>
      </c>
      <c r="C15" s="26" t="s">
        <v>2</v>
      </c>
      <c r="D15" s="26" t="s">
        <v>11</v>
      </c>
      <c r="E15" s="26" t="s">
        <v>12</v>
      </c>
      <c r="F15" s="26" t="s">
        <v>5</v>
      </c>
      <c r="G15" s="26" t="s">
        <v>13</v>
      </c>
      <c r="H15" s="26" t="s">
        <v>7</v>
      </c>
      <c r="I15" s="26" t="s">
        <v>18</v>
      </c>
      <c r="J15" s="26" t="s">
        <v>6</v>
      </c>
      <c r="K15" s="26" t="s">
        <v>19</v>
      </c>
      <c r="L15" s="26" t="s">
        <v>8</v>
      </c>
      <c r="M15" s="26" t="s">
        <v>20</v>
      </c>
      <c r="N15" s="27"/>
      <c r="O15" s="28" t="s">
        <v>17</v>
      </c>
      <c r="P15" s="26" t="s">
        <v>15</v>
      </c>
      <c r="Q15" s="6"/>
    </row>
    <row r="16" spans="1:17" x14ac:dyDescent="0.3">
      <c r="A16" s="4"/>
      <c r="B16" s="7" t="s">
        <v>1</v>
      </c>
      <c r="C16" s="8" t="s">
        <v>3</v>
      </c>
      <c r="D16" s="63">
        <v>0.86495</v>
      </c>
      <c r="E16" s="64">
        <v>101</v>
      </c>
      <c r="F16" s="63">
        <v>0.86567000000000005</v>
      </c>
      <c r="G16" s="64">
        <v>103</v>
      </c>
      <c r="H16" s="9">
        <v>0.83172000000000001</v>
      </c>
      <c r="I16" s="8">
        <v>139</v>
      </c>
      <c r="J16" s="9">
        <v>0.84550999999999998</v>
      </c>
      <c r="K16" s="8">
        <v>140</v>
      </c>
      <c r="L16" s="63">
        <v>0.86316000000000004</v>
      </c>
      <c r="M16" s="64">
        <v>113</v>
      </c>
      <c r="N16" s="10"/>
      <c r="O16" s="11">
        <f t="shared" ref="O16:O21" si="2">AVERAGE(D16,F16,H16,J16,L16)</f>
        <v>0.85420199999999991</v>
      </c>
      <c r="P16" s="12">
        <f t="shared" ref="P16:P21" si="3">AVERAGE(E16,G16,I16,K16,M16)</f>
        <v>119.2</v>
      </c>
      <c r="Q16" s="13"/>
    </row>
    <row r="17" spans="1:17" ht="15" thickBot="1" x14ac:dyDescent="0.35">
      <c r="A17" s="4"/>
      <c r="B17" s="33" t="s">
        <v>1</v>
      </c>
      <c r="C17" s="34" t="s">
        <v>4</v>
      </c>
      <c r="D17" s="35">
        <v>0.83245999999999998</v>
      </c>
      <c r="E17" s="34">
        <v>191</v>
      </c>
      <c r="F17" s="35">
        <v>0.82216</v>
      </c>
      <c r="G17" s="34">
        <v>211</v>
      </c>
      <c r="H17" s="35">
        <v>0.65190999999999999</v>
      </c>
      <c r="I17" s="34">
        <v>402</v>
      </c>
      <c r="J17" s="61">
        <v>0.80562999999999996</v>
      </c>
      <c r="K17" s="62">
        <v>244</v>
      </c>
      <c r="L17" s="61">
        <v>0.86316000000000004</v>
      </c>
      <c r="M17" s="62">
        <v>113</v>
      </c>
      <c r="N17" s="36"/>
      <c r="O17" s="37">
        <f t="shared" si="2"/>
        <v>0.79506399999999999</v>
      </c>
      <c r="P17" s="38">
        <f t="shared" si="3"/>
        <v>232.2</v>
      </c>
      <c r="Q17" s="13"/>
    </row>
    <row r="18" spans="1:17" x14ac:dyDescent="0.3">
      <c r="A18" s="4"/>
      <c r="B18" s="45" t="s">
        <v>9</v>
      </c>
      <c r="C18" s="46" t="s">
        <v>3</v>
      </c>
      <c r="D18" s="59">
        <v>0.88092999999999999</v>
      </c>
      <c r="E18" s="60">
        <v>11</v>
      </c>
      <c r="F18" s="59">
        <v>0.88100000000000001</v>
      </c>
      <c r="G18" s="60">
        <v>11</v>
      </c>
      <c r="H18" s="47">
        <v>0.77793000000000001</v>
      </c>
      <c r="I18" s="46">
        <v>42</v>
      </c>
      <c r="J18" s="59">
        <v>0.83631</v>
      </c>
      <c r="K18" s="60">
        <v>26</v>
      </c>
      <c r="L18" s="59">
        <v>0.87980999999999998</v>
      </c>
      <c r="M18" s="60">
        <v>10</v>
      </c>
      <c r="N18" s="48"/>
      <c r="O18" s="49">
        <f t="shared" si="2"/>
        <v>0.85119600000000006</v>
      </c>
      <c r="P18" s="50">
        <f t="shared" si="3"/>
        <v>20</v>
      </c>
      <c r="Q18" s="32"/>
    </row>
    <row r="19" spans="1:17" ht="15" thickBot="1" x14ac:dyDescent="0.35">
      <c r="A19" s="4"/>
      <c r="B19" s="51" t="s">
        <v>9</v>
      </c>
      <c r="C19" s="52" t="s">
        <v>4</v>
      </c>
      <c r="D19" s="57">
        <v>0.88058999999999998</v>
      </c>
      <c r="E19" s="58">
        <v>11</v>
      </c>
      <c r="F19" s="57">
        <v>0.88100000000000001</v>
      </c>
      <c r="G19" s="58">
        <v>11</v>
      </c>
      <c r="H19" s="57">
        <v>0.64105000000000001</v>
      </c>
      <c r="I19" s="58">
        <v>83</v>
      </c>
      <c r="J19" s="57">
        <v>0.57225999999999999</v>
      </c>
      <c r="K19" s="58">
        <v>107</v>
      </c>
      <c r="L19" s="57">
        <v>0.87980999999999998</v>
      </c>
      <c r="M19" s="58">
        <v>10</v>
      </c>
      <c r="N19" s="54"/>
      <c r="O19" s="55">
        <f t="shared" si="2"/>
        <v>0.77094200000000002</v>
      </c>
      <c r="P19" s="56">
        <f t="shared" si="3"/>
        <v>44.4</v>
      </c>
      <c r="Q19" s="32"/>
    </row>
    <row r="20" spans="1:17" x14ac:dyDescent="0.3">
      <c r="A20" s="4"/>
      <c r="B20" s="39" t="s">
        <v>10</v>
      </c>
      <c r="C20" s="40" t="s">
        <v>3</v>
      </c>
      <c r="D20" s="41">
        <v>0.83609999999999995</v>
      </c>
      <c r="E20" s="40">
        <v>49</v>
      </c>
      <c r="F20" s="41">
        <v>0.83153999999999995</v>
      </c>
      <c r="G20" s="40">
        <v>50</v>
      </c>
      <c r="H20" s="41">
        <v>0.77414000000000005</v>
      </c>
      <c r="I20" s="40">
        <v>82</v>
      </c>
      <c r="J20" s="41">
        <v>0.80110000000000003</v>
      </c>
      <c r="K20" s="40">
        <v>70</v>
      </c>
      <c r="L20" s="65">
        <v>0.83762000000000003</v>
      </c>
      <c r="M20" s="66">
        <v>48</v>
      </c>
      <c r="N20" s="42"/>
      <c r="O20" s="43">
        <f t="shared" si="2"/>
        <v>0.81609999999999994</v>
      </c>
      <c r="P20" s="44">
        <f t="shared" si="3"/>
        <v>59.8</v>
      </c>
      <c r="Q20" s="13"/>
    </row>
    <row r="21" spans="1:17" x14ac:dyDescent="0.3">
      <c r="A21" s="4"/>
      <c r="B21" s="7" t="s">
        <v>10</v>
      </c>
      <c r="C21" s="8" t="s">
        <v>4</v>
      </c>
      <c r="D21" s="63">
        <v>0.82008999999999999</v>
      </c>
      <c r="E21" s="64">
        <v>59</v>
      </c>
      <c r="F21" s="9">
        <v>0.83140000000000003</v>
      </c>
      <c r="G21" s="8">
        <v>50</v>
      </c>
      <c r="H21" s="9">
        <v>0.61629</v>
      </c>
      <c r="I21" s="8">
        <v>171</v>
      </c>
      <c r="J21" s="9">
        <v>0.54967999999999995</v>
      </c>
      <c r="K21" s="8">
        <v>220</v>
      </c>
      <c r="L21" s="63">
        <v>0.83762000000000003</v>
      </c>
      <c r="M21" s="64">
        <v>48</v>
      </c>
      <c r="N21" s="10"/>
      <c r="O21" s="11">
        <f t="shared" si="2"/>
        <v>0.731016</v>
      </c>
      <c r="P21" s="14">
        <f t="shared" si="3"/>
        <v>109.6</v>
      </c>
      <c r="Q21" s="13"/>
    </row>
    <row r="22" spans="1:17" x14ac:dyDescent="0.3">
      <c r="A22" s="4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0"/>
      <c r="O22" s="15"/>
      <c r="P22" s="10"/>
      <c r="Q22" s="13"/>
    </row>
    <row r="23" spans="1:17" x14ac:dyDescent="0.3">
      <c r="A23" s="4"/>
      <c r="B23" s="16" t="s">
        <v>14</v>
      </c>
      <c r="C23" s="8"/>
      <c r="D23" s="9">
        <f t="shared" ref="D23:M23" si="4">AVERAGE(D16:D21)</f>
        <v>0.85251999999999983</v>
      </c>
      <c r="E23" s="17">
        <f t="shared" si="4"/>
        <v>70.333333333333329</v>
      </c>
      <c r="F23" s="18">
        <f t="shared" si="4"/>
        <v>0.85212833333333349</v>
      </c>
      <c r="G23" s="19">
        <f t="shared" si="4"/>
        <v>72.666666666666671</v>
      </c>
      <c r="H23" s="9">
        <f t="shared" si="4"/>
        <v>0.71550666666666674</v>
      </c>
      <c r="I23" s="17">
        <f t="shared" si="4"/>
        <v>153.16666666666666</v>
      </c>
      <c r="J23" s="9">
        <f t="shared" si="4"/>
        <v>0.73508166666666652</v>
      </c>
      <c r="K23" s="17">
        <f t="shared" si="4"/>
        <v>134.5</v>
      </c>
      <c r="L23" s="18">
        <f t="shared" si="4"/>
        <v>0.86019666666666683</v>
      </c>
      <c r="M23" s="19">
        <f t="shared" si="4"/>
        <v>57</v>
      </c>
      <c r="N23" s="10"/>
      <c r="O23" s="15"/>
      <c r="P23" s="10"/>
      <c r="Q23" s="13"/>
    </row>
    <row r="24" spans="1:17" x14ac:dyDescent="0.3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3"/>
      <c r="P24" s="22"/>
      <c r="Q2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Yuan</dc:creator>
  <cp:lastModifiedBy>Johnny Yuan</cp:lastModifiedBy>
  <dcterms:created xsi:type="dcterms:W3CDTF">2022-06-25T23:39:53Z</dcterms:created>
  <dcterms:modified xsi:type="dcterms:W3CDTF">2022-06-28T05:42:36Z</dcterms:modified>
</cp:coreProperties>
</file>