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K3"/>
  <c r="J4"/>
  <c r="K4"/>
  <c r="J5"/>
  <c r="K5"/>
  <c r="J6"/>
  <c r="K6"/>
  <c r="J7"/>
  <c r="K7"/>
  <c r="J8"/>
  <c r="K8"/>
  <c r="J9"/>
  <c r="K9"/>
  <c r="J10"/>
  <c r="K10"/>
  <c r="K2"/>
  <c r="J2"/>
  <c r="I3"/>
  <c r="I4"/>
  <c r="I5"/>
  <c r="I6"/>
  <c r="I7"/>
  <c r="I8"/>
  <c r="I9"/>
  <c r="I10"/>
  <c r="I2"/>
  <c r="H3"/>
  <c r="H4"/>
  <c r="H5"/>
  <c r="H6"/>
  <c r="H7"/>
  <c r="H8"/>
  <c r="H9"/>
  <c r="H10"/>
  <c r="H2"/>
  <c r="G3"/>
  <c r="G4"/>
  <c r="G5"/>
  <c r="G6"/>
  <c r="G7"/>
  <c r="G8"/>
  <c r="G9"/>
  <c r="G10"/>
  <c r="G2"/>
</calcChain>
</file>

<file path=xl/sharedStrings.xml><?xml version="1.0" encoding="utf-8"?>
<sst xmlns="http://schemas.openxmlformats.org/spreadsheetml/2006/main" count="6" uniqueCount="6">
  <si>
    <t>НК</t>
  </si>
  <si>
    <t>Ед. критериев</t>
  </si>
  <si>
    <t>Критериев</t>
  </si>
  <si>
    <t>Размер</t>
  </si>
  <si>
    <t>Размер в %</t>
  </si>
  <si>
    <t>Кросс-валидация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</si>
</sst>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Кросс-валидация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1.275735294117647</c:v>
                </c:pt>
                <c:pt idx="1">
                  <c:v>1.3699186991869918</c:v>
                </c:pt>
                <c:pt idx="2">
                  <c:v>1.2287822878228782</c:v>
                </c:pt>
                <c:pt idx="3">
                  <c:v>1.6622222222222223</c:v>
                </c:pt>
                <c:pt idx="4">
                  <c:v>1.1495016611295681</c:v>
                </c:pt>
                <c:pt idx="5">
                  <c:v>1.0419354838709678</c:v>
                </c:pt>
                <c:pt idx="6">
                  <c:v>1</c:v>
                </c:pt>
                <c:pt idx="7">
                  <c:v>0.93416927899686519</c:v>
                </c:pt>
                <c:pt idx="8">
                  <c:v>0.71562499999999996</c:v>
                </c:pt>
              </c:numCache>
            </c:numRef>
          </c:yVal>
        </c:ser>
        <c:axId val="109282816"/>
        <c:axId val="109281280"/>
      </c:scatterChart>
      <c:valAx>
        <c:axId val="109282816"/>
        <c:scaling>
          <c:orientation val="minMax"/>
        </c:scaling>
        <c:axPos val="b"/>
        <c:numFmt formatCode="General" sourceLinked="1"/>
        <c:tickLblPos val="nextTo"/>
        <c:crossAx val="109281280"/>
        <c:crosses val="autoZero"/>
        <c:crossBetween val="midCat"/>
      </c:valAx>
      <c:valAx>
        <c:axId val="109281280"/>
        <c:scaling>
          <c:orientation val="minMax"/>
        </c:scaling>
        <c:axPos val="l"/>
        <c:majorGridlines/>
        <c:numFmt formatCode="General" sourceLinked="1"/>
        <c:tickLblPos val="nextTo"/>
        <c:crossAx val="1092828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Среднее значение</a:t>
            </a:r>
            <a:r>
              <a:rPr lang="ru-RU" baseline="0"/>
              <a:t> оценки НК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Sheet1!$H$1</c:f>
              <c:strCache>
                <c:ptCount val="1"/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349.5</c:v>
                </c:pt>
                <c:pt idx="1">
                  <c:v>330.5</c:v>
                </c:pt>
                <c:pt idx="2">
                  <c:v>297</c:v>
                </c:pt>
                <c:pt idx="3">
                  <c:v>296.5</c:v>
                </c:pt>
                <c:pt idx="4">
                  <c:v>316</c:v>
                </c:pt>
                <c:pt idx="5">
                  <c:v>328</c:v>
                </c:pt>
                <c:pt idx="6">
                  <c:v>329</c:v>
                </c:pt>
                <c:pt idx="7">
                  <c:v>326</c:v>
                </c:pt>
                <c:pt idx="8">
                  <c:v>322</c:v>
                </c:pt>
              </c:numCache>
            </c:numRef>
          </c:yVal>
        </c:ser>
        <c:axId val="112030848"/>
        <c:axId val="112075520"/>
      </c:scatterChart>
      <c:valAx>
        <c:axId val="112030848"/>
        <c:scaling>
          <c:orientation val="minMax"/>
        </c:scaling>
        <c:axPos val="b"/>
        <c:numFmt formatCode="General" sourceLinked="1"/>
        <c:tickLblPos val="nextTo"/>
        <c:crossAx val="112075520"/>
        <c:crosses val="autoZero"/>
        <c:crossBetween val="midCat"/>
      </c:valAx>
      <c:valAx>
        <c:axId val="112075520"/>
        <c:scaling>
          <c:orientation val="minMax"/>
        </c:scaling>
        <c:axPos val="l"/>
        <c:majorGridlines/>
        <c:numFmt formatCode="General" sourceLinked="1"/>
        <c:tickLblPos val="nextTo"/>
        <c:crossAx val="11203084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Среднеквадратичное</a:t>
            </a:r>
            <a:r>
              <a:rPr lang="ru-RU" baseline="0"/>
              <a:t> отклонение оценки НК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Sheet1!$I$1</c:f>
              <c:strCache>
                <c:ptCount val="1"/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109.60155108391487</c:v>
                </c:pt>
                <c:pt idx="1">
                  <c:v>119.50104602052653</c:v>
                </c:pt>
                <c:pt idx="2">
                  <c:v>36.76955262170047</c:v>
                </c:pt>
                <c:pt idx="3">
                  <c:v>101.1162697096763</c:v>
                </c:pt>
                <c:pt idx="4">
                  <c:v>21.213203435596427</c:v>
                </c:pt>
                <c:pt idx="5">
                  <c:v>25.45584412271571</c:v>
                </c:pt>
                <c:pt idx="6">
                  <c:v>18.384776310850235</c:v>
                </c:pt>
                <c:pt idx="7">
                  <c:v>9.8994949366116654</c:v>
                </c:pt>
                <c:pt idx="8">
                  <c:v>2.8284271247461903</c:v>
                </c:pt>
              </c:numCache>
            </c:numRef>
          </c:yVal>
        </c:ser>
        <c:axId val="111013888"/>
        <c:axId val="111692032"/>
      </c:scatterChart>
      <c:valAx>
        <c:axId val="111013888"/>
        <c:scaling>
          <c:orientation val="minMax"/>
        </c:scaling>
        <c:axPos val="b"/>
        <c:numFmt formatCode="General" sourceLinked="1"/>
        <c:tickLblPos val="nextTo"/>
        <c:crossAx val="111692032"/>
        <c:crosses val="autoZero"/>
        <c:crossBetween val="midCat"/>
      </c:valAx>
      <c:valAx>
        <c:axId val="111692032"/>
        <c:scaling>
          <c:orientation val="minMax"/>
        </c:scaling>
        <c:axPos val="l"/>
        <c:majorGridlines/>
        <c:numFmt formatCode="General" sourceLinked="1"/>
        <c:tickLblPos val="nextTo"/>
        <c:crossAx val="1110138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Среднее значение</a:t>
            </a:r>
            <a:r>
              <a:rPr lang="ru-RU" baseline="0"/>
              <a:t> оценки НК + отклонение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1"/>
          <c:tx>
            <c:strRef>
              <c:f>Sheet1!$H$1</c:f>
              <c:strCache>
                <c:ptCount val="1"/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349.5</c:v>
                </c:pt>
                <c:pt idx="1">
                  <c:v>330.5</c:v>
                </c:pt>
                <c:pt idx="2">
                  <c:v>297</c:v>
                </c:pt>
                <c:pt idx="3">
                  <c:v>296.5</c:v>
                </c:pt>
                <c:pt idx="4">
                  <c:v>316</c:v>
                </c:pt>
                <c:pt idx="5">
                  <c:v>328</c:v>
                </c:pt>
                <c:pt idx="6">
                  <c:v>329</c:v>
                </c:pt>
                <c:pt idx="7">
                  <c:v>326</c:v>
                </c:pt>
                <c:pt idx="8">
                  <c:v>322</c:v>
                </c:pt>
              </c:numCache>
            </c:numRef>
          </c:yVal>
        </c:ser>
        <c:ser>
          <c:idx val="2"/>
          <c:order val="2"/>
          <c:tx>
            <c:strRef>
              <c:f>Sheet1!$J$1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239.89844891608513</c:v>
                </c:pt>
                <c:pt idx="1">
                  <c:v>210.99895397947347</c:v>
                </c:pt>
                <c:pt idx="2">
                  <c:v>260.23044737829952</c:v>
                </c:pt>
                <c:pt idx="3">
                  <c:v>195.38373029032368</c:v>
                </c:pt>
                <c:pt idx="4">
                  <c:v>294.78679656440357</c:v>
                </c:pt>
                <c:pt idx="5">
                  <c:v>302.54415587728431</c:v>
                </c:pt>
                <c:pt idx="6">
                  <c:v>310.61522368914979</c:v>
                </c:pt>
                <c:pt idx="7">
                  <c:v>316.10050506338831</c:v>
                </c:pt>
                <c:pt idx="8">
                  <c:v>319.17157287525379</c:v>
                </c:pt>
              </c:numCache>
            </c:numRef>
          </c:yVal>
        </c:ser>
        <c:ser>
          <c:idx val="3"/>
          <c:order val="3"/>
          <c:tx>
            <c:strRef>
              <c:f>Sheet1!$K$1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459.10155108391484</c:v>
                </c:pt>
                <c:pt idx="1">
                  <c:v>450.00104602052653</c:v>
                </c:pt>
                <c:pt idx="2">
                  <c:v>333.76955262170048</c:v>
                </c:pt>
                <c:pt idx="3">
                  <c:v>397.61626970967632</c:v>
                </c:pt>
                <c:pt idx="4">
                  <c:v>337.21320343559643</c:v>
                </c:pt>
                <c:pt idx="5">
                  <c:v>353.45584412271569</c:v>
                </c:pt>
                <c:pt idx="6">
                  <c:v>347.38477631085021</c:v>
                </c:pt>
                <c:pt idx="7">
                  <c:v>335.89949493661169</c:v>
                </c:pt>
                <c:pt idx="8">
                  <c:v>324.82842712474621</c:v>
                </c:pt>
              </c:numCache>
            </c:numRef>
          </c:yVal>
        </c:ser>
        <c:ser>
          <c:idx val="1"/>
          <c:order val="0"/>
          <c:tx>
            <c:strRef>
              <c:f>Sheet1!$H$1</c:f>
              <c:strCache>
                <c:ptCount val="1"/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349.5</c:v>
                </c:pt>
                <c:pt idx="1">
                  <c:v>330.5</c:v>
                </c:pt>
                <c:pt idx="2">
                  <c:v>297</c:v>
                </c:pt>
                <c:pt idx="3">
                  <c:v>296.5</c:v>
                </c:pt>
                <c:pt idx="4">
                  <c:v>316</c:v>
                </c:pt>
                <c:pt idx="5">
                  <c:v>328</c:v>
                </c:pt>
                <c:pt idx="6">
                  <c:v>329</c:v>
                </c:pt>
                <c:pt idx="7">
                  <c:v>326</c:v>
                </c:pt>
                <c:pt idx="8">
                  <c:v>322</c:v>
                </c:pt>
              </c:numCache>
            </c:numRef>
          </c:yVal>
        </c:ser>
        <c:axId val="113798528"/>
        <c:axId val="113801472"/>
      </c:scatterChart>
      <c:valAx>
        <c:axId val="113798528"/>
        <c:scaling>
          <c:orientation val="minMax"/>
        </c:scaling>
        <c:axPos val="b"/>
        <c:numFmt formatCode="General" sourceLinked="1"/>
        <c:tickLblPos val="nextTo"/>
        <c:crossAx val="113801472"/>
        <c:crosses val="autoZero"/>
        <c:crossBetween val="midCat"/>
      </c:valAx>
      <c:valAx>
        <c:axId val="113801472"/>
        <c:scaling>
          <c:orientation val="minMax"/>
        </c:scaling>
        <c:axPos val="l"/>
        <c:majorGridlines/>
        <c:numFmt formatCode="General" sourceLinked="1"/>
        <c:tickLblPos val="nextTo"/>
        <c:crossAx val="11379852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11</xdr:row>
      <xdr:rowOff>38099</xdr:rowOff>
    </xdr:from>
    <xdr:to>
      <xdr:col>17</xdr:col>
      <xdr:colOff>238125</xdr:colOff>
      <xdr:row>28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24</xdr:row>
      <xdr:rowOff>161925</xdr:rowOff>
    </xdr:from>
    <xdr:to>
      <xdr:col>8</xdr:col>
      <xdr:colOff>238125</xdr:colOff>
      <xdr:row>44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35</xdr:row>
      <xdr:rowOff>133349</xdr:rowOff>
    </xdr:from>
    <xdr:to>
      <xdr:col>17</xdr:col>
      <xdr:colOff>285750</xdr:colOff>
      <xdr:row>55</xdr:row>
      <xdr:rowOff>47624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46</xdr:row>
      <xdr:rowOff>9525</xdr:rowOff>
    </xdr:from>
    <xdr:to>
      <xdr:col>8</xdr:col>
      <xdr:colOff>304800</xdr:colOff>
      <xdr:row>60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topLeftCell="A10" workbookViewId="0">
      <selection activeCell="J32" sqref="J32"/>
    </sheetView>
  </sheetViews>
  <sheetFormatPr defaultRowHeight="15"/>
  <sheetData>
    <row r="1" spans="1:14">
      <c r="A1" t="s">
        <v>4</v>
      </c>
      <c r="B1" t="s">
        <v>3</v>
      </c>
      <c r="C1" t="s">
        <v>0</v>
      </c>
      <c r="D1" t="s">
        <v>5</v>
      </c>
      <c r="L1" t="s">
        <v>1</v>
      </c>
      <c r="M1" t="s">
        <v>2</v>
      </c>
    </row>
    <row r="2" spans="1:14">
      <c r="A2">
        <v>0.1</v>
      </c>
      <c r="B2">
        <v>35</v>
      </c>
      <c r="C2">
        <v>272</v>
      </c>
      <c r="D2">
        <v>347</v>
      </c>
      <c r="E2">
        <v>427</v>
      </c>
      <c r="F2">
        <v>348</v>
      </c>
      <c r="G2">
        <f>MAX(D2/C2,F2/E2)</f>
        <v>1.275735294117647</v>
      </c>
      <c r="H2">
        <f>AVERAGE(C2,E2)</f>
        <v>349.5</v>
      </c>
      <c r="I2">
        <f>STDEV(C2,E2)</f>
        <v>109.60155108391487</v>
      </c>
      <c r="J2">
        <f>H2-I2</f>
        <v>239.89844891608513</v>
      </c>
      <c r="K2">
        <f>H2+I2</f>
        <v>459.10155108391484</v>
      </c>
      <c r="L2">
        <v>19</v>
      </c>
      <c r="M2">
        <v>26</v>
      </c>
      <c r="N2">
        <v>33</v>
      </c>
    </row>
    <row r="3" spans="1:14">
      <c r="A3">
        <v>0.2</v>
      </c>
      <c r="B3">
        <v>99</v>
      </c>
      <c r="C3">
        <v>415</v>
      </c>
      <c r="D3">
        <v>292</v>
      </c>
      <c r="E3">
        <v>246</v>
      </c>
      <c r="F3">
        <v>337</v>
      </c>
      <c r="G3">
        <f t="shared" ref="G3:G10" si="0">MAX(D3/C3,F3/E3)</f>
        <v>1.3699186991869918</v>
      </c>
      <c r="H3">
        <f t="shared" ref="H3:H10" si="1">AVERAGE(C3,E3)</f>
        <v>330.5</v>
      </c>
      <c r="I3">
        <f t="shared" ref="I3:I10" si="2">STDEV(C3,E3)</f>
        <v>119.50104602052653</v>
      </c>
      <c r="J3">
        <f t="shared" ref="J3:J10" si="3">H3-I3</f>
        <v>210.99895397947347</v>
      </c>
      <c r="K3">
        <f t="shared" ref="K3:K10" si="4">H3+I3</f>
        <v>450.00104602052653</v>
      </c>
      <c r="L3">
        <v>19</v>
      </c>
      <c r="M3">
        <v>26</v>
      </c>
      <c r="N3">
        <v>33</v>
      </c>
    </row>
    <row r="4" spans="1:14">
      <c r="A4">
        <v>0.3</v>
      </c>
      <c r="B4">
        <v>141</v>
      </c>
      <c r="C4">
        <v>271</v>
      </c>
      <c r="D4">
        <v>333</v>
      </c>
      <c r="E4">
        <v>323</v>
      </c>
      <c r="F4">
        <v>317</v>
      </c>
      <c r="G4">
        <f t="shared" si="0"/>
        <v>1.2287822878228782</v>
      </c>
      <c r="H4">
        <f t="shared" si="1"/>
        <v>297</v>
      </c>
      <c r="I4">
        <f t="shared" si="2"/>
        <v>36.76955262170047</v>
      </c>
      <c r="J4">
        <f t="shared" si="3"/>
        <v>260.23044737829952</v>
      </c>
      <c r="K4">
        <f t="shared" si="4"/>
        <v>333.76955262170048</v>
      </c>
      <c r="L4">
        <v>19</v>
      </c>
      <c r="M4">
        <v>26</v>
      </c>
      <c r="N4">
        <v>33</v>
      </c>
    </row>
    <row r="5" spans="1:14">
      <c r="A5">
        <v>0.4</v>
      </c>
      <c r="B5">
        <v>176</v>
      </c>
      <c r="C5">
        <v>368</v>
      </c>
      <c r="D5">
        <v>334</v>
      </c>
      <c r="E5">
        <v>225</v>
      </c>
      <c r="F5">
        <v>374</v>
      </c>
      <c r="G5">
        <f t="shared" si="0"/>
        <v>1.6622222222222223</v>
      </c>
      <c r="H5">
        <f t="shared" si="1"/>
        <v>296.5</v>
      </c>
      <c r="I5">
        <f t="shared" si="2"/>
        <v>101.1162697096763</v>
      </c>
      <c r="J5">
        <f t="shared" si="3"/>
        <v>195.38373029032368</v>
      </c>
      <c r="K5">
        <f t="shared" si="4"/>
        <v>397.61626970967632</v>
      </c>
      <c r="L5">
        <v>19</v>
      </c>
      <c r="M5">
        <v>26</v>
      </c>
      <c r="N5">
        <v>33</v>
      </c>
    </row>
    <row r="6" spans="1:14">
      <c r="A6">
        <v>0.5</v>
      </c>
      <c r="B6">
        <v>252</v>
      </c>
      <c r="C6">
        <v>301</v>
      </c>
      <c r="D6">
        <v>346</v>
      </c>
      <c r="E6">
        <v>331</v>
      </c>
      <c r="F6">
        <v>299</v>
      </c>
      <c r="G6">
        <f t="shared" si="0"/>
        <v>1.1495016611295681</v>
      </c>
      <c r="H6">
        <f t="shared" si="1"/>
        <v>316</v>
      </c>
      <c r="I6">
        <f t="shared" si="2"/>
        <v>21.213203435596427</v>
      </c>
      <c r="J6">
        <f t="shared" si="3"/>
        <v>294.78679656440357</v>
      </c>
      <c r="K6">
        <f t="shared" si="4"/>
        <v>337.21320343559643</v>
      </c>
      <c r="L6">
        <v>19</v>
      </c>
      <c r="M6">
        <v>26</v>
      </c>
      <c r="N6">
        <v>33</v>
      </c>
    </row>
    <row r="7" spans="1:14">
      <c r="A7">
        <v>0.6</v>
      </c>
      <c r="B7">
        <v>309</v>
      </c>
      <c r="C7">
        <v>310</v>
      </c>
      <c r="D7">
        <v>323</v>
      </c>
      <c r="E7">
        <v>346</v>
      </c>
      <c r="F7">
        <v>268</v>
      </c>
      <c r="G7">
        <f t="shared" si="0"/>
        <v>1.0419354838709678</v>
      </c>
      <c r="H7">
        <f t="shared" si="1"/>
        <v>328</v>
      </c>
      <c r="I7">
        <f t="shared" si="2"/>
        <v>25.45584412271571</v>
      </c>
      <c r="J7">
        <f t="shared" si="3"/>
        <v>302.54415587728431</v>
      </c>
      <c r="K7">
        <f t="shared" si="4"/>
        <v>353.45584412271569</v>
      </c>
      <c r="L7">
        <v>19</v>
      </c>
      <c r="M7">
        <v>26</v>
      </c>
      <c r="N7">
        <v>33</v>
      </c>
    </row>
    <row r="8" spans="1:14">
      <c r="A8">
        <v>0.7</v>
      </c>
      <c r="B8">
        <v>335</v>
      </c>
      <c r="C8">
        <v>316</v>
      </c>
      <c r="D8">
        <v>316</v>
      </c>
      <c r="E8">
        <v>342</v>
      </c>
      <c r="F8">
        <v>260</v>
      </c>
      <c r="G8">
        <f t="shared" si="0"/>
        <v>1</v>
      </c>
      <c r="H8">
        <f t="shared" si="1"/>
        <v>329</v>
      </c>
      <c r="I8">
        <f t="shared" si="2"/>
        <v>18.384776310850235</v>
      </c>
      <c r="J8">
        <f t="shared" si="3"/>
        <v>310.61522368914979</v>
      </c>
      <c r="K8">
        <f t="shared" si="4"/>
        <v>347.38477631085021</v>
      </c>
      <c r="L8">
        <v>19</v>
      </c>
      <c r="M8">
        <v>26</v>
      </c>
      <c r="N8">
        <v>33</v>
      </c>
    </row>
    <row r="9" spans="1:14">
      <c r="A9">
        <v>0.8</v>
      </c>
      <c r="B9">
        <v>383</v>
      </c>
      <c r="C9">
        <v>333</v>
      </c>
      <c r="D9">
        <v>240</v>
      </c>
      <c r="E9">
        <v>319</v>
      </c>
      <c r="F9">
        <v>298</v>
      </c>
      <c r="G9">
        <f t="shared" si="0"/>
        <v>0.93416927899686519</v>
      </c>
      <c r="H9">
        <f t="shared" si="1"/>
        <v>326</v>
      </c>
      <c r="I9">
        <f t="shared" si="2"/>
        <v>9.8994949366116654</v>
      </c>
      <c r="J9">
        <f t="shared" si="3"/>
        <v>316.10050506338831</v>
      </c>
      <c r="K9">
        <f t="shared" si="4"/>
        <v>335.89949493661169</v>
      </c>
      <c r="L9">
        <v>19</v>
      </c>
      <c r="M9">
        <v>26</v>
      </c>
      <c r="N9">
        <v>33</v>
      </c>
    </row>
    <row r="10" spans="1:14">
      <c r="A10">
        <v>0.9</v>
      </c>
      <c r="B10">
        <v>442</v>
      </c>
      <c r="C10">
        <v>320</v>
      </c>
      <c r="D10">
        <v>229</v>
      </c>
      <c r="E10">
        <v>324</v>
      </c>
      <c r="F10">
        <v>162</v>
      </c>
      <c r="G10">
        <f t="shared" si="0"/>
        <v>0.71562499999999996</v>
      </c>
      <c r="H10">
        <f t="shared" si="1"/>
        <v>322</v>
      </c>
      <c r="I10">
        <f t="shared" si="2"/>
        <v>2.8284271247461903</v>
      </c>
      <c r="J10">
        <f t="shared" si="3"/>
        <v>319.17157287525379</v>
      </c>
      <c r="K10">
        <f t="shared" si="4"/>
        <v>324.82842712474621</v>
      </c>
      <c r="L10">
        <v>19</v>
      </c>
      <c r="M10">
        <v>26</v>
      </c>
      <c r="N10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Styskin</dc:creator>
  <cp:lastModifiedBy>Andrey Styskin</cp:lastModifiedBy>
  <dcterms:created xsi:type="dcterms:W3CDTF">2009-01-28T21:42:18Z</dcterms:created>
  <dcterms:modified xsi:type="dcterms:W3CDTF">2009-01-28T23:09:59Z</dcterms:modified>
</cp:coreProperties>
</file>