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s\Documents\skola\vsb\diplomka\public\"/>
    </mc:Choice>
  </mc:AlternateContent>
  <xr:revisionPtr revIDLastSave="0" documentId="13_ncr:1_{714A76AC-A683-4A50-B7E1-021E0255B6A2}" xr6:coauthVersionLast="47" xr6:coauthVersionMax="47" xr10:uidLastSave="{00000000-0000-0000-0000-000000000000}"/>
  <bookViews>
    <workbookView xWindow="17136" yWindow="0" windowWidth="23268" windowHeight="16668" activeTab="1" xr2:uid="{5FBC6FFD-CEFE-4D33-BE50-DE5A01931BEA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D2" i="2"/>
  <c r="D3" i="2"/>
  <c r="D4" i="2"/>
  <c r="D5" i="2"/>
  <c r="D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E16" i="2"/>
  <c r="F16" i="2"/>
  <c r="D16" i="2"/>
  <c r="B11" i="2"/>
  <c r="B12" i="2"/>
  <c r="B13" i="2"/>
  <c r="B14" i="2"/>
  <c r="B15" i="2"/>
  <c r="B10" i="2"/>
  <c r="E7" i="1"/>
  <c r="E8" i="1"/>
  <c r="E9" i="1"/>
  <c r="E10" i="1"/>
  <c r="E11" i="1"/>
  <c r="E12" i="1"/>
  <c r="E13" i="1"/>
  <c r="E14" i="1"/>
  <c r="E15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<sst xmlns="http://schemas.openxmlformats.org/spreadsheetml/2006/main" count="24" uniqueCount="15">
  <si>
    <t>len</t>
  </si>
  <si>
    <t>sample1</t>
  </si>
  <si>
    <t>sample2</t>
  </si>
  <si>
    <t>sample3</t>
  </si>
  <si>
    <t>avg</t>
  </si>
  <si>
    <t>resend count</t>
  </si>
  <si>
    <t>packets sent</t>
  </si>
  <si>
    <t>packet received</t>
  </si>
  <si>
    <t>avg latency</t>
  </si>
  <si>
    <t>packet loss</t>
  </si>
  <si>
    <t>message len</t>
  </si>
  <si>
    <t>N latency measures</t>
  </si>
  <si>
    <t>latency in ms</t>
  </si>
  <si>
    <t>N AVG</t>
  </si>
  <si>
    <t>resend timeout = 2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</si>
</sst>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Veľkosť</a:t>
            </a:r>
            <a:r>
              <a:rPr lang="sk-SK" baseline="0"/>
              <a:t> alokovanej pamäti v závislosti k dĺžke správy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aaa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550306859310978E-2"/>
                  <c:y val="8.5447834645669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12-40F7-94DF-1DC235D9C48D}"/>
                </c:ext>
              </c:extLst>
            </c:dLbl>
            <c:dLbl>
              <c:idx val="2"/>
              <c:layout>
                <c:manualLayout>
                  <c:x val="-3.5615690525730916E-2"/>
                  <c:y val="6.4614501312335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2-40F7-94DF-1DC235D9C48D}"/>
                </c:ext>
              </c:extLst>
            </c:dLbl>
            <c:dLbl>
              <c:idx val="3"/>
              <c:layout>
                <c:manualLayout>
                  <c:x val="-8.0027237527951489E-2"/>
                  <c:y val="-7.705216535433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12-40F7-94DF-1DC235D9C48D}"/>
                </c:ext>
              </c:extLst>
            </c:dLbl>
            <c:dLbl>
              <c:idx val="4"/>
              <c:layout>
                <c:manualLayout>
                  <c:x val="2.630150505798174E-2"/>
                  <c:y val="5.2114501312335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12-40F7-94DF-1DC235D9C48D}"/>
                </c:ext>
              </c:extLst>
            </c:dLbl>
            <c:dLbl>
              <c:idx val="10"/>
              <c:layout>
                <c:manualLayout>
                  <c:x val="-0.1269060926969621"/>
                  <c:y val="-5.205216535433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12-40F7-94DF-1DC235D9C48D}"/>
                </c:ext>
              </c:extLst>
            </c:dLbl>
            <c:dLbl>
              <c:idx val="12"/>
              <c:layout>
                <c:manualLayout>
                  <c:x val="-0.12211757209105338"/>
                  <c:y val="-5.205216535433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12-40F7-94DF-1DC235D9C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Hárok1!$A$2:$A$44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120</c:v>
                </c:pt>
                <c:pt idx="11">
                  <c:v>150</c:v>
                </c:pt>
                <c:pt idx="12">
                  <c:v>200</c:v>
                </c:pt>
                <c:pt idx="13">
                  <c:v>238</c:v>
                </c:pt>
              </c:numCache>
            </c:numRef>
          </c:cat>
          <c:val>
            <c:numRef>
              <c:f>Hárok1!$E$2:$E$15</c:f>
              <c:numCache>
                <c:formatCode>General</c:formatCode>
                <c:ptCount val="14"/>
                <c:pt idx="0">
                  <c:v>757.33333333333337</c:v>
                </c:pt>
                <c:pt idx="1">
                  <c:v>768</c:v>
                </c:pt>
                <c:pt idx="2">
                  <c:v>778.66666666666663</c:v>
                </c:pt>
                <c:pt idx="3">
                  <c:v>789.33333333333337</c:v>
                </c:pt>
                <c:pt idx="4">
                  <c:v>816</c:v>
                </c:pt>
                <c:pt idx="5">
                  <c:v>912</c:v>
                </c:pt>
                <c:pt idx="6">
                  <c:v>944</c:v>
                </c:pt>
                <c:pt idx="7">
                  <c:v>1040</c:v>
                </c:pt>
                <c:pt idx="8">
                  <c:v>1104</c:v>
                </c:pt>
                <c:pt idx="9">
                  <c:v>1168</c:v>
                </c:pt>
                <c:pt idx="10">
                  <c:v>1589.3333333333333</c:v>
                </c:pt>
                <c:pt idx="11">
                  <c:v>1797.3333333333333</c:v>
                </c:pt>
                <c:pt idx="12">
                  <c:v>2138.6666666666665</c:v>
                </c:pt>
                <c:pt idx="13">
                  <c:v>2389.3333333333335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2-40F7-94DF-1DC235D9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32784"/>
        <c:axId val="543029544"/>
      </c:lineChart>
      <c:catAx>
        <c:axId val="54303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sk-SK"/>
                  <a:t>ĺžka</a:t>
                </a:r>
                <a:r>
                  <a:rPr lang="sk-SK" baseline="0"/>
                  <a:t> textovej správy ( počet znakov )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3029544"/>
        <c:crosses val="autoZero"/>
        <c:auto val="1"/>
        <c:lblAlgn val="ctr"/>
        <c:lblOffset val="100"/>
        <c:noMultiLvlLbl val="0"/>
      </c:catAx>
      <c:valAx>
        <c:axId val="5430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Alokovaná</a:t>
                </a:r>
                <a:r>
                  <a:rPr lang="sk-SK" baseline="0"/>
                  <a:t> pamäť</a:t>
                </a:r>
                <a:r>
                  <a:rPr lang="en-US" baseline="0"/>
                  <a:t> (B)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30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800"/>
              <a:t>Čas,</a:t>
            </a:r>
            <a:r>
              <a:rPr lang="sk-SK" sz="1800" baseline="0"/>
              <a:t> za ktorý prijal uzol ACK správu v závislosti k dĺžke správy</a:t>
            </a:r>
          </a:p>
          <a:p>
            <a:pPr>
              <a:defRPr/>
            </a:pPr>
            <a:r>
              <a:rPr lang="sk-SK" sz="1800" baseline="0"/>
              <a:t> </a:t>
            </a:r>
            <a:endParaRPr lang="sk-SK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Hárok2!$A$10:$A$15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cat>
          <c:val>
            <c:numRef>
              <c:f>Hárok2!$B$10:$B$15</c:f>
              <c:numCache>
                <c:formatCode>General</c:formatCode>
                <c:ptCount val="6"/>
                <c:pt idx="0">
                  <c:v>14767.0625</c:v>
                </c:pt>
                <c:pt idx="1">
                  <c:v>13069.375</c:v>
                </c:pt>
                <c:pt idx="2">
                  <c:v>13666.1875</c:v>
                </c:pt>
                <c:pt idx="3">
                  <c:v>17915.9375</c:v>
                </c:pt>
                <c:pt idx="4">
                  <c:v>19308.25</c:v>
                </c:pt>
                <c:pt idx="5">
                  <c:v>25207.8125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F-41C3-AAFC-B233D75C18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706128"/>
        <c:axId val="557711528"/>
      </c:lineChart>
      <c:catAx>
        <c:axId val="55770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 v správe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7711528"/>
        <c:crosses val="autoZero"/>
        <c:auto val="1"/>
        <c:lblAlgn val="ctr"/>
        <c:lblOffset val="100"/>
        <c:noMultiLvlLbl val="0"/>
      </c:catAx>
      <c:valAx>
        <c:axId val="5577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</a:t>
                </a:r>
                <a:r>
                  <a:rPr lang="en-US"/>
                  <a:t>riemern</a:t>
                </a:r>
                <a:r>
                  <a:rPr lang="sk-SK"/>
                  <a:t>ý</a:t>
                </a:r>
                <a:r>
                  <a:rPr lang="sk-SK" baseline="0"/>
                  <a:t> </a:t>
                </a:r>
                <a:r>
                  <a:rPr lang="sk-SK"/>
                  <a:t>čas v milisekundách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77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Závisloť</a:t>
            </a:r>
            <a:r>
              <a:rPr lang="sk-SK" baseline="0"/>
              <a:t> stratovosti paketov na hodnote premennej ResendCount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Hárok2!$A$2:$A$6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Hárok2!$D$2:$D$6</c:f>
              <c:numCache>
                <c:formatCode>General</c:formatCode>
                <c:ptCount val="5"/>
                <c:pt idx="0">
                  <c:v>56.666666666666664</c:v>
                </c:pt>
                <c:pt idx="1">
                  <c:v>26.666666666666668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E-4D7B-A3AB-1389328C14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8989984"/>
        <c:axId val="548991784"/>
      </c:lineChart>
      <c:catAx>
        <c:axId val="5489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Hodnota konfigura</a:t>
                </a:r>
                <a:r>
                  <a:rPr lang="sk-SK"/>
                  <a:t>čnej</a:t>
                </a:r>
                <a:r>
                  <a:rPr lang="sk-SK" baseline="0"/>
                  <a:t> premennej Resend Count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8991784"/>
        <c:crosses val="autoZero"/>
        <c:auto val="1"/>
        <c:lblAlgn val="ctr"/>
        <c:lblOffset val="100"/>
        <c:noMultiLvlLbl val="0"/>
      </c:catAx>
      <c:valAx>
        <c:axId val="5489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Stratovosť paketov v </a:t>
                </a:r>
                <a:r>
                  <a:rPr lang="en-US"/>
                  <a:t>%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898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16</xdr:row>
      <xdr:rowOff>15240</xdr:rowOff>
    </xdr:from>
    <xdr:to>
      <xdr:col>5</xdr:col>
      <xdr:colOff>426720</xdr:colOff>
      <xdr:row>32</xdr:row>
      <xdr:rowOff>137160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ECEB5FC-4354-22DC-0656-488987F08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141865</xdr:colOff>
      <xdr:row>17</xdr:row>
      <xdr:rowOff>55135</xdr:rowOff>
    </xdr:from>
    <xdr:to>
      <xdr:col>10</xdr:col>
      <xdr:colOff>133975</xdr:colOff>
      <xdr:row>38</xdr:row>
      <xdr:rowOff>134471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0D8BCCB-497F-7072-37BB-84B910E1C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215152</xdr:colOff>
      <xdr:row>17</xdr:row>
      <xdr:rowOff>76199</xdr:rowOff>
    </xdr:from>
    <xdr:to>
      <xdr:col>20</xdr:col>
      <xdr:colOff>71717</xdr:colOff>
      <xdr:row>40</xdr:row>
      <xdr:rowOff>80681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C1243BF-BE17-96F7-E5D1-64B2510E5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58E1-2F02-4BBB-8AB9-28ACE35A5153}">
  <dimension ref="A1:E15"/>
  <sheetViews>
    <sheetView topLeftCell="A6" zoomScale="145" zoomScaleNormal="145" workbookViewId="0">
      <selection activeCell="K31" sqref="K31"/>
    </sheetView>
  </sheetViews>
  <sheetFormatPr defaultRowHeight="14.4" x14ac:dyDescent="0.3"/>
  <cols>
    <col min="2" max="2" width="16.44140625" customWidth="1"/>
    <col min="3" max="3" width="15.77734375" customWidth="1"/>
    <col min="4" max="4" width="14.88671875" customWidth="1"/>
    <col min="5" max="5" width="14.44140625" customWidth="1"/>
    <col min="6" max="6" width="14" customWidth="1"/>
    <col min="7" max="7" width="13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752</v>
      </c>
      <c r="C2">
        <v>752</v>
      </c>
      <c r="D2">
        <v>768</v>
      </c>
      <c r="E2">
        <f>AVERAGE(B2:D2)</f>
        <v>757.33333333333337</v>
      </c>
    </row>
    <row r="3" spans="1:5" x14ac:dyDescent="0.3">
      <c r="A3">
        <v>2</v>
      </c>
      <c r="B3">
        <v>768</v>
      </c>
      <c r="C3">
        <v>768</v>
      </c>
      <c r="D3">
        <v>768</v>
      </c>
      <c r="E3">
        <f t="shared" ref="E3:E11" si="0">AVERAGE(B3:D3)</f>
        <v>768</v>
      </c>
    </row>
    <row r="4" spans="1:5" x14ac:dyDescent="0.3">
      <c r="A4">
        <v>4</v>
      </c>
      <c r="B4">
        <v>800</v>
      </c>
      <c r="C4">
        <v>768</v>
      </c>
      <c r="D4">
        <v>768</v>
      </c>
      <c r="E4">
        <f t="shared" si="0"/>
        <v>778.66666666666663</v>
      </c>
    </row>
    <row r="5" spans="1:5" x14ac:dyDescent="0.3">
      <c r="A5">
        <v>6</v>
      </c>
      <c r="B5">
        <v>800</v>
      </c>
      <c r="C5">
        <v>768</v>
      </c>
      <c r="D5">
        <v>800</v>
      </c>
      <c r="E5">
        <f t="shared" si="0"/>
        <v>789.33333333333337</v>
      </c>
    </row>
    <row r="6" spans="1:5" x14ac:dyDescent="0.3">
      <c r="A6">
        <v>10</v>
      </c>
      <c r="B6">
        <v>816</v>
      </c>
      <c r="C6">
        <v>816</v>
      </c>
      <c r="D6">
        <v>816</v>
      </c>
      <c r="E6">
        <f t="shared" si="0"/>
        <v>816</v>
      </c>
    </row>
    <row r="7" spans="1:5" x14ac:dyDescent="0.3">
      <c r="A7">
        <v>20</v>
      </c>
      <c r="B7">
        <v>912</v>
      </c>
      <c r="C7">
        <v>912</v>
      </c>
      <c r="D7">
        <v>912</v>
      </c>
      <c r="E7">
        <f t="shared" si="0"/>
        <v>912</v>
      </c>
    </row>
    <row r="8" spans="1:5" x14ac:dyDescent="0.3">
      <c r="A8">
        <v>30</v>
      </c>
      <c r="B8">
        <v>944</v>
      </c>
      <c r="C8">
        <v>944</v>
      </c>
      <c r="D8">
        <v>944</v>
      </c>
      <c r="E8">
        <f t="shared" si="0"/>
        <v>944</v>
      </c>
    </row>
    <row r="9" spans="1:5" x14ac:dyDescent="0.3">
      <c r="A9">
        <v>40</v>
      </c>
      <c r="B9">
        <v>1040</v>
      </c>
      <c r="C9">
        <v>1040</v>
      </c>
      <c r="D9">
        <v>1040</v>
      </c>
      <c r="E9">
        <f t="shared" si="0"/>
        <v>1040</v>
      </c>
    </row>
    <row r="10" spans="1:5" x14ac:dyDescent="0.3">
      <c r="A10">
        <v>50</v>
      </c>
      <c r="B10">
        <v>1104</v>
      </c>
      <c r="C10">
        <v>1104</v>
      </c>
      <c r="D10">
        <v>1104</v>
      </c>
      <c r="E10">
        <f t="shared" si="0"/>
        <v>1104</v>
      </c>
    </row>
    <row r="11" spans="1:5" x14ac:dyDescent="0.3">
      <c r="A11">
        <v>60</v>
      </c>
      <c r="B11">
        <v>1168</v>
      </c>
      <c r="C11">
        <v>1168</v>
      </c>
      <c r="D11">
        <v>1168</v>
      </c>
      <c r="E11">
        <f t="shared" si="0"/>
        <v>1168</v>
      </c>
    </row>
    <row r="12" spans="1:5" x14ac:dyDescent="0.3">
      <c r="A12">
        <v>120</v>
      </c>
      <c r="B12">
        <v>1600</v>
      </c>
      <c r="C12">
        <v>1568</v>
      </c>
      <c r="D12">
        <v>1600</v>
      </c>
      <c r="E12">
        <f>AVERAGE(B12:D12)</f>
        <v>1589.3333333333333</v>
      </c>
    </row>
    <row r="13" spans="1:5" x14ac:dyDescent="0.3">
      <c r="A13">
        <v>150</v>
      </c>
      <c r="B13">
        <v>1776</v>
      </c>
      <c r="C13">
        <v>1808</v>
      </c>
      <c r="D13">
        <v>1808</v>
      </c>
      <c r="E13">
        <f>AVERAGE(B13:D13)</f>
        <v>1797.3333333333333</v>
      </c>
    </row>
    <row r="14" spans="1:5" x14ac:dyDescent="0.3">
      <c r="A14">
        <v>200</v>
      </c>
      <c r="B14">
        <v>2128</v>
      </c>
      <c r="C14">
        <v>2160</v>
      </c>
      <c r="D14">
        <v>2128</v>
      </c>
      <c r="E14">
        <f>AVERAGE(B14:D14)</f>
        <v>2138.6666666666665</v>
      </c>
    </row>
    <row r="15" spans="1:5" x14ac:dyDescent="0.3">
      <c r="A15">
        <v>238</v>
      </c>
      <c r="B15">
        <v>2400</v>
      </c>
      <c r="C15">
        <v>2368</v>
      </c>
      <c r="D15">
        <v>2400</v>
      </c>
      <c r="E15">
        <f>AVERAGE(B15:D15)</f>
        <v>2389.3333333333335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C9BD-3568-470D-9101-CE0F0DD13FC3}">
  <dimension ref="A1:S44"/>
  <sheetViews>
    <sheetView tabSelected="1" zoomScale="85" zoomScaleNormal="85" workbookViewId="0">
      <selection activeCell="P8" sqref="P8"/>
    </sheetView>
  </sheetViews>
  <sheetFormatPr defaultRowHeight="14.4" x14ac:dyDescent="0.3"/>
  <cols>
    <col min="1" max="1" width="16.6640625" customWidth="1"/>
    <col min="2" max="2" width="11.5546875" customWidth="1"/>
    <col min="3" max="3" width="17.5546875" customWidth="1"/>
    <col min="4" max="4" width="10.44140625" customWidth="1"/>
    <col min="5" max="5" width="11.21875" customWidth="1"/>
  </cols>
  <sheetData>
    <row r="1" spans="1:19" x14ac:dyDescent="0.3">
      <c r="A1" t="s">
        <v>5</v>
      </c>
      <c r="B1" t="s">
        <v>6</v>
      </c>
      <c r="C1" t="s">
        <v>7</v>
      </c>
      <c r="D1" t="s">
        <v>9</v>
      </c>
    </row>
    <row r="2" spans="1:19" x14ac:dyDescent="0.3">
      <c r="A2">
        <v>1</v>
      </c>
      <c r="B2">
        <v>30</v>
      </c>
      <c r="C2">
        <v>13</v>
      </c>
      <c r="D2">
        <f t="shared" ref="D2:D5" si="0">((B2-C2)/B2)*100</f>
        <v>56.666666666666664</v>
      </c>
    </row>
    <row r="3" spans="1:19" x14ac:dyDescent="0.3">
      <c r="A3">
        <v>2</v>
      </c>
      <c r="B3">
        <v>30</v>
      </c>
      <c r="C3">
        <v>22</v>
      </c>
      <c r="D3">
        <f t="shared" si="0"/>
        <v>26.666666666666668</v>
      </c>
    </row>
    <row r="4" spans="1:19" x14ac:dyDescent="0.3">
      <c r="A4">
        <v>3</v>
      </c>
      <c r="B4">
        <v>30</v>
      </c>
      <c r="C4">
        <v>29</v>
      </c>
      <c r="D4">
        <f t="shared" si="0"/>
        <v>3.3333333333333335</v>
      </c>
    </row>
    <row r="5" spans="1:19" x14ac:dyDescent="0.3">
      <c r="A5">
        <v>4</v>
      </c>
      <c r="B5">
        <v>30</v>
      </c>
      <c r="C5">
        <v>29</v>
      </c>
      <c r="D5">
        <f t="shared" si="0"/>
        <v>3.3333333333333335</v>
      </c>
    </row>
    <row r="6" spans="1:19" x14ac:dyDescent="0.3">
      <c r="A6">
        <v>5</v>
      </c>
      <c r="B6">
        <v>30</v>
      </c>
      <c r="C6">
        <v>29</v>
      </c>
      <c r="D6">
        <f>((B6-C6)/B6)*100</f>
        <v>3.3333333333333335</v>
      </c>
    </row>
    <row r="9" spans="1:19" x14ac:dyDescent="0.3">
      <c r="A9" t="s">
        <v>10</v>
      </c>
      <c r="B9" t="s">
        <v>8</v>
      </c>
      <c r="C9" t="s">
        <v>12</v>
      </c>
    </row>
    <row r="10" spans="1:19" x14ac:dyDescent="0.3">
      <c r="A10">
        <v>1</v>
      </c>
      <c r="B10">
        <f>AVERAGE(D10:S10)</f>
        <v>14767.0625</v>
      </c>
      <c r="C10" t="s">
        <v>11</v>
      </c>
      <c r="D10">
        <v>8056</v>
      </c>
      <c r="E10">
        <v>7838</v>
      </c>
      <c r="F10">
        <v>15912</v>
      </c>
      <c r="G10">
        <v>8074</v>
      </c>
      <c r="H10">
        <v>17532</v>
      </c>
      <c r="I10">
        <v>16982</v>
      </c>
      <c r="J10">
        <v>8173</v>
      </c>
      <c r="K10">
        <v>8178</v>
      </c>
      <c r="L10">
        <v>17282</v>
      </c>
      <c r="M10">
        <v>16834</v>
      </c>
      <c r="N10">
        <v>25392</v>
      </c>
      <c r="O10">
        <v>17080</v>
      </c>
      <c r="P10">
        <v>17686</v>
      </c>
      <c r="Q10">
        <v>17434</v>
      </c>
      <c r="R10">
        <v>17186</v>
      </c>
      <c r="S10">
        <v>16634</v>
      </c>
    </row>
    <row r="11" spans="1:19" x14ac:dyDescent="0.3">
      <c r="A11">
        <v>10</v>
      </c>
      <c r="B11">
        <f t="shared" ref="B11:B15" si="1">AVERAGE(D11:S11)</f>
        <v>13069.375</v>
      </c>
      <c r="C11" t="s">
        <v>11</v>
      </c>
      <c r="D11">
        <v>8077</v>
      </c>
      <c r="E11">
        <v>8358</v>
      </c>
      <c r="F11">
        <v>8324</v>
      </c>
      <c r="G11">
        <v>16334</v>
      </c>
      <c r="H11">
        <v>25596</v>
      </c>
      <c r="I11">
        <v>8730</v>
      </c>
      <c r="J11">
        <v>8480</v>
      </c>
      <c r="K11">
        <v>8022</v>
      </c>
      <c r="L11">
        <v>25530</v>
      </c>
      <c r="M11">
        <v>24896</v>
      </c>
      <c r="N11">
        <v>8500</v>
      </c>
      <c r="O11">
        <v>8626</v>
      </c>
      <c r="P11">
        <v>8034</v>
      </c>
      <c r="Q11">
        <v>16985</v>
      </c>
      <c r="R11">
        <v>16246</v>
      </c>
      <c r="S11">
        <v>8372</v>
      </c>
    </row>
    <row r="12" spans="1:19" x14ac:dyDescent="0.3">
      <c r="A12">
        <v>50</v>
      </c>
      <c r="B12">
        <f t="shared" si="1"/>
        <v>13666.1875</v>
      </c>
      <c r="C12" t="s">
        <v>11</v>
      </c>
      <c r="D12">
        <v>9192</v>
      </c>
      <c r="E12">
        <v>8526</v>
      </c>
      <c r="F12">
        <v>17137</v>
      </c>
      <c r="G12">
        <v>16640</v>
      </c>
      <c r="H12">
        <v>16883</v>
      </c>
      <c r="I12">
        <v>25049</v>
      </c>
      <c r="J12">
        <v>8079</v>
      </c>
      <c r="K12">
        <v>8130</v>
      </c>
      <c r="L12">
        <v>8128</v>
      </c>
      <c r="M12">
        <v>16653</v>
      </c>
      <c r="N12">
        <v>16852</v>
      </c>
      <c r="O12">
        <v>17368</v>
      </c>
      <c r="P12">
        <v>8252</v>
      </c>
      <c r="Q12">
        <v>8477</v>
      </c>
      <c r="R12">
        <v>8228</v>
      </c>
      <c r="S12">
        <v>25065</v>
      </c>
    </row>
    <row r="13" spans="1:19" x14ac:dyDescent="0.3">
      <c r="A13">
        <v>100</v>
      </c>
      <c r="B13">
        <f t="shared" si="1"/>
        <v>17915.9375</v>
      </c>
      <c r="C13" t="s">
        <v>11</v>
      </c>
      <c r="D13">
        <v>9332</v>
      </c>
      <c r="E13">
        <v>16836</v>
      </c>
      <c r="F13">
        <v>8828</v>
      </c>
      <c r="G13">
        <v>17336</v>
      </c>
      <c r="H13">
        <v>26146</v>
      </c>
      <c r="I13">
        <v>26394</v>
      </c>
      <c r="J13">
        <v>35010</v>
      </c>
      <c r="K13">
        <v>26194</v>
      </c>
      <c r="L13">
        <v>8862</v>
      </c>
      <c r="M13">
        <v>8460</v>
      </c>
      <c r="N13">
        <v>8626</v>
      </c>
      <c r="O13">
        <v>8090</v>
      </c>
      <c r="P13">
        <v>17184</v>
      </c>
      <c r="Q13">
        <v>17437</v>
      </c>
      <c r="R13">
        <v>26043</v>
      </c>
      <c r="S13">
        <v>25877</v>
      </c>
    </row>
    <row r="14" spans="1:19" x14ac:dyDescent="0.3">
      <c r="A14">
        <v>150</v>
      </c>
      <c r="B14">
        <f t="shared" si="1"/>
        <v>19308.25</v>
      </c>
      <c r="C14" t="s">
        <v>11</v>
      </c>
      <c r="D14">
        <v>8663</v>
      </c>
      <c r="E14">
        <v>18186</v>
      </c>
      <c r="F14">
        <v>9300</v>
      </c>
      <c r="G14">
        <v>17336</v>
      </c>
      <c r="H14">
        <v>16832</v>
      </c>
      <c r="I14">
        <v>17634</v>
      </c>
      <c r="J14">
        <v>17385</v>
      </c>
      <c r="K14">
        <v>26986</v>
      </c>
      <c r="L14">
        <v>9310</v>
      </c>
      <c r="M14">
        <v>16737</v>
      </c>
      <c r="N14">
        <v>17438</v>
      </c>
      <c r="O14">
        <v>17286</v>
      </c>
      <c r="P14">
        <v>35602</v>
      </c>
      <c r="Q14">
        <v>25644</v>
      </c>
      <c r="R14">
        <v>36104</v>
      </c>
      <c r="S14">
        <v>18489</v>
      </c>
    </row>
    <row r="15" spans="1:19" x14ac:dyDescent="0.3">
      <c r="A15">
        <v>200</v>
      </c>
      <c r="B15">
        <f t="shared" si="1"/>
        <v>25207.8125</v>
      </c>
      <c r="C15" t="s">
        <v>11</v>
      </c>
      <c r="D15">
        <v>9098</v>
      </c>
      <c r="E15">
        <v>25444</v>
      </c>
      <c r="F15">
        <v>25890</v>
      </c>
      <c r="G15">
        <v>17236</v>
      </c>
      <c r="H15">
        <v>26446</v>
      </c>
      <c r="I15">
        <v>25946</v>
      </c>
      <c r="J15">
        <v>24942</v>
      </c>
      <c r="K15">
        <v>26552</v>
      </c>
      <c r="L15">
        <v>25494</v>
      </c>
      <c r="M15">
        <v>35400</v>
      </c>
      <c r="N15">
        <v>45429</v>
      </c>
      <c r="O15">
        <v>8828</v>
      </c>
      <c r="P15">
        <v>17757</v>
      </c>
      <c r="Q15">
        <v>18186</v>
      </c>
      <c r="R15">
        <v>26695</v>
      </c>
      <c r="S15">
        <v>43982</v>
      </c>
    </row>
    <row r="16" spans="1:19" x14ac:dyDescent="0.3">
      <c r="C16" t="s">
        <v>13</v>
      </c>
      <c r="D16">
        <f>AVERAGE(D10:D15)</f>
        <v>8736.3333333333339</v>
      </c>
      <c r="E16">
        <f t="shared" ref="E16:F16" si="2">AVERAGE(E10:E15)</f>
        <v>14198</v>
      </c>
      <c r="F16">
        <f t="shared" si="2"/>
        <v>14231.833333333334</v>
      </c>
      <c r="G16">
        <f t="shared" ref="G16" si="3">AVERAGE(G10:G15)</f>
        <v>15492.666666666666</v>
      </c>
      <c r="H16">
        <f t="shared" ref="H16" si="4">AVERAGE(H10:H15)</f>
        <v>21572.5</v>
      </c>
      <c r="I16">
        <f t="shared" ref="I16" si="5">AVERAGE(I10:I15)</f>
        <v>20122.5</v>
      </c>
      <c r="J16">
        <f t="shared" ref="J16" si="6">AVERAGE(J10:J15)</f>
        <v>17011.5</v>
      </c>
      <c r="K16">
        <f t="shared" ref="K16" si="7">AVERAGE(K10:K15)</f>
        <v>17343.666666666668</v>
      </c>
      <c r="L16">
        <f t="shared" ref="L16" si="8">AVERAGE(L10:L15)</f>
        <v>15767.666666666666</v>
      </c>
      <c r="M16">
        <f t="shared" ref="M16" si="9">AVERAGE(M10:M15)</f>
        <v>19830</v>
      </c>
      <c r="N16">
        <f t="shared" ref="N16" si="10">AVERAGE(N10:N15)</f>
        <v>20372.833333333332</v>
      </c>
      <c r="O16">
        <f t="shared" ref="O16" si="11">AVERAGE(O10:O15)</f>
        <v>12879.666666666666</v>
      </c>
      <c r="P16">
        <f t="shared" ref="P16" si="12">AVERAGE(P10:P15)</f>
        <v>17419.166666666668</v>
      </c>
      <c r="Q16">
        <f t="shared" ref="Q16" si="13">AVERAGE(Q10:Q15)</f>
        <v>17360.5</v>
      </c>
      <c r="R16">
        <f t="shared" ref="R16" si="14">AVERAGE(R10:R15)</f>
        <v>21750.333333333332</v>
      </c>
      <c r="S16">
        <f t="shared" ref="S16" si="15">AVERAGE(S10:S15)</f>
        <v>23069.833333333332</v>
      </c>
    </row>
    <row r="42" spans="1:19" x14ac:dyDescent="0.3">
      <c r="A42" t="s">
        <v>14</v>
      </c>
    </row>
    <row r="43" spans="1:19" x14ac:dyDescent="0.3">
      <c r="A43" t="s">
        <v>10</v>
      </c>
      <c r="B43" t="s">
        <v>8</v>
      </c>
      <c r="C43" t="s">
        <v>12</v>
      </c>
    </row>
    <row r="44" spans="1:19" x14ac:dyDescent="0.3">
      <c r="A44">
        <v>200</v>
      </c>
      <c r="B44">
        <f>AVERAGE(D44:S44)</f>
        <v>19838.25</v>
      </c>
      <c r="C44" t="s">
        <v>11</v>
      </c>
      <c r="D44">
        <v>14598</v>
      </c>
      <c r="E44">
        <v>14463</v>
      </c>
      <c r="F44">
        <v>19984</v>
      </c>
      <c r="G44">
        <v>18184</v>
      </c>
      <c r="H44">
        <v>15180</v>
      </c>
      <c r="I44">
        <v>22937</v>
      </c>
      <c r="J44">
        <v>30239</v>
      </c>
      <c r="K44">
        <v>24229</v>
      </c>
      <c r="L44">
        <v>15486</v>
      </c>
      <c r="M44">
        <v>19237</v>
      </c>
      <c r="N44">
        <v>26437</v>
      </c>
      <c r="O44">
        <v>20088</v>
      </c>
      <c r="P44">
        <v>23590</v>
      </c>
      <c r="Q44">
        <v>20089</v>
      </c>
      <c r="R44">
        <v>26894</v>
      </c>
      <c r="S44">
        <v>5777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 Ozaniak</dc:creator>
  <cp:lastModifiedBy>Matus Ozaniak</cp:lastModifiedBy>
  <dcterms:created xsi:type="dcterms:W3CDTF">2023-04-17T17:29:12Z</dcterms:created>
  <dcterms:modified xsi:type="dcterms:W3CDTF">2023-04-18T19:09:09Z</dcterms:modified>
</cp:coreProperties>
</file>