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chartsheets/sheet18.xml" ContentType="application/vnd.openxmlformats-officedocument.spreadsheetml.chartsheet+xml"/>
  <Override PartName="/xl/chartsheets/sheet19.xml" ContentType="application/vnd.openxmlformats-officedocument.spreadsheetml.chartsheet+xml"/>
  <Override PartName="/xl/chartsheets/sheet20.xml" ContentType="application/vnd.openxmlformats-officedocument.spreadsheetml.chartsheet+xml"/>
  <Override PartName="/xl/chartsheets/sheet21.xml" ContentType="application/vnd.openxmlformats-officedocument.spreadsheetml.chartsheet+xml"/>
  <Override PartName="/xl/chartsheets/sheet22.xml" ContentType="application/vnd.openxmlformats-officedocument.spreadsheetml.chartsheet+xml"/>
  <Override PartName="/xl/chartsheets/sheet23.xml" ContentType="application/vnd.openxmlformats-officedocument.spreadsheetml.chartsheet+xml"/>
  <Override PartName="/xl/chartsheets/sheet24.xml" ContentType="application/vnd.openxmlformats-officedocument.spreadsheetml.chartsheet+xml"/>
  <Override PartName="/xl/chartsheets/sheet25.xml" ContentType="application/vnd.openxmlformats-officedocument.spreadsheetml.chartsheet+xml"/>
  <Override PartName="/xl/chartsheets/sheet26.xml" ContentType="application/vnd.openxmlformats-officedocument.spreadsheetml.chartsheet+xml"/>
  <Override PartName="/xl/chartsheets/sheet27.xml" ContentType="application/vnd.openxmlformats-officedocument.spreadsheetml.chartsheet+xml"/>
  <Override PartName="/xl/chartsheets/sheet28.xml" ContentType="application/vnd.openxmlformats-officedocument.spreadsheetml.chartsheet+xml"/>
  <Override PartName="/xl/chartsheets/sheet29.xml" ContentType="application/vnd.openxmlformats-officedocument.spreadsheetml.chartsheet+xml"/>
  <Override PartName="/xl/chartsheets/sheet30.xml" ContentType="application/vnd.openxmlformats-officedocument.spreadsheetml.chartsheet+xml"/>
  <Override PartName="/xl/chartsheets/sheet31.xml" ContentType="application/vnd.openxmlformats-officedocument.spreadsheetml.chartsheet+xml"/>
  <Override PartName="/xl/chartsheets/sheet32.xml" ContentType="application/vnd.openxmlformats-officedocument.spreadsheetml.chartsheet+xml"/>
  <Override PartName="/xl/chartsheets/sheet33.xml" ContentType="application/vnd.openxmlformats-officedocument.spreadsheetml.chartsheet+xml"/>
  <Override PartName="/xl/chartsheets/sheet34.xml" ContentType="application/vnd.openxmlformats-officedocument.spreadsheetml.chartsheet+xml"/>
  <Override PartName="/xl/chartsheets/sheet35.xml" ContentType="application/vnd.openxmlformats-officedocument.spreadsheetml.chartsheet+xml"/>
  <Override PartName="/xl/chartsheets/sheet36.xml" ContentType="application/vnd.openxmlformats-officedocument.spreadsheetml.chartsheet+xml"/>
  <Override PartName="/xl/chartsheets/sheet37.xml" ContentType="application/vnd.openxmlformats-officedocument.spreadsheetml.chartsheet+xml"/>
  <Override PartName="/xl/worksheets/sheet11.xml" ContentType="application/vnd.openxmlformats-officedocument.spreadsheetml.worksheet+xml"/>
  <Override PartName="/xl/chartsheets/sheet38.xml" ContentType="application/vnd.openxmlformats-officedocument.spreadsheetml.chartsheet+xml"/>
  <Override PartName="/xl/chartsheets/sheet39.xml" ContentType="application/vnd.openxmlformats-officedocument.spreadsheetml.chartsheet+xml"/>
  <Override PartName="/xl/chartsheets/sheet40.xml" ContentType="application/vnd.openxmlformats-officedocument.spreadsheetml.chartsheet+xml"/>
  <Override PartName="/xl/chartsheets/sheet41.xml" ContentType="application/vnd.openxmlformats-officedocument.spreadsheetml.chartsheet+xml"/>
  <Override PartName="/xl/chartsheets/sheet42.xml" ContentType="application/vnd.openxmlformats-officedocument.spreadsheetml.chartsheet+xml"/>
  <Override PartName="/xl/chartsheets/sheet43.xml" ContentType="application/vnd.openxmlformats-officedocument.spreadsheetml.chartsheet+xml"/>
  <Override PartName="/xl/chartsheets/sheet44.xml" ContentType="application/vnd.openxmlformats-officedocument.spreadsheetml.chartsheet+xml"/>
  <Override PartName="/xl/chartsheets/sheet45.xml" ContentType="application/vnd.openxmlformats-officedocument.spreadsheetml.chartsheet+xml"/>
  <Override PartName="/xl/chartsheets/sheet46.xml" ContentType="application/vnd.openxmlformats-officedocument.spreadsheetml.chartsheet+xml"/>
  <Override PartName="/xl/chartsheets/sheet47.xml" ContentType="application/vnd.openxmlformats-officedocument.spreadsheetml.chartsheet+xml"/>
  <Override PartName="/xl/chartsheets/sheet48.xml" ContentType="application/vnd.openxmlformats-officedocument.spreadsheetml.chartsheet+xml"/>
  <Override PartName="/xl/chartsheets/sheet49.xml" ContentType="application/vnd.openxmlformats-officedocument.spreadsheetml.chartsheet+xml"/>
  <Override PartName="/xl/chartsheets/sheet50.xml" ContentType="application/vnd.openxmlformats-officedocument.spreadsheetml.chartsheet+xml"/>
  <Override PartName="/xl/chartsheets/sheet51.xml" ContentType="application/vnd.openxmlformats-officedocument.spreadsheetml.chartsheet+xml"/>
  <Override PartName="/xl/chartsheets/sheet52.xml" ContentType="application/vnd.openxmlformats-officedocument.spreadsheetml.chartsheet+xml"/>
  <Override PartName="/xl/chartsheets/sheet53.xml" ContentType="application/vnd.openxmlformats-officedocument.spreadsheetml.chartsheet+xml"/>
  <Override PartName="/xl/chartsheets/sheet54.xml" ContentType="application/vnd.openxmlformats-officedocument.spreadsheetml.chartsheet+xml"/>
  <Override PartName="/xl/chartsheets/sheet55.xml" ContentType="application/vnd.openxmlformats-officedocument.spreadsheetml.chartsheet+xml"/>
  <Override PartName="/xl/chartsheets/sheet56.xml" ContentType="application/vnd.openxmlformats-officedocument.spreadsheetml.chartsheet+xml"/>
  <Override PartName="/xl/chartsheets/sheet57.xml" ContentType="application/vnd.openxmlformats-officedocument.spreadsheetml.chartsheet+xml"/>
  <Override PartName="/xl/chartsheets/sheet58.xml" ContentType="application/vnd.openxmlformats-officedocument.spreadsheetml.chartsheet+xml"/>
  <Override PartName="/xl/chartsheets/sheet59.xml" ContentType="application/vnd.openxmlformats-officedocument.spreadsheetml.chartsheet+xml"/>
  <Override PartName="/xl/chartsheets/sheet60.xml" ContentType="application/vnd.openxmlformats-officedocument.spreadsheetml.chartsheet+xml"/>
  <Override PartName="/xl/chartsheets/sheet61.xml" ContentType="application/vnd.openxmlformats-officedocument.spreadsheetml.chartsheet+xml"/>
  <Override PartName="/xl/chartsheets/sheet62.xml" ContentType="application/vnd.openxmlformats-officedocument.spreadsheetml.chartsheet+xml"/>
  <Override PartName="/xl/chartsheets/sheet63.xml" ContentType="application/vnd.openxmlformats-officedocument.spreadsheetml.chartsheet+xml"/>
  <Override PartName="/xl/chartsheets/sheet64.xml" ContentType="application/vnd.openxmlformats-officedocument.spreadsheetml.chartsheet+xml"/>
  <Override PartName="/xl/chartsheets/sheet65.xml" ContentType="application/vnd.openxmlformats-officedocument.spreadsheetml.chartsheet+xml"/>
  <Override PartName="/xl/chartsheets/sheet66.xml" ContentType="application/vnd.openxmlformats-officedocument.spreadsheetml.chartsheet+xml"/>
  <Override PartName="/xl/chartsheets/sheet67.xml" ContentType="application/vnd.openxmlformats-officedocument.spreadsheetml.chartsheet+xml"/>
  <Override PartName="/xl/chartsheets/sheet68.xml" ContentType="application/vnd.openxmlformats-officedocument.spreadsheetml.chartsheet+xml"/>
  <Override PartName="/xl/chartsheets/sheet69.xml" ContentType="application/vnd.openxmlformats-officedocument.spreadsheetml.chartsheet+xml"/>
  <Override PartName="/xl/chartsheets/sheet70.xml" ContentType="application/vnd.openxmlformats-officedocument.spreadsheetml.chartsheet+xml"/>
  <Override PartName="/xl/chartsheets/sheet71.xml" ContentType="application/vnd.openxmlformats-officedocument.spreadsheetml.chartsheet+xml"/>
  <Override PartName="/xl/chartsheets/sheet72.xml" ContentType="application/vnd.openxmlformats-officedocument.spreadsheetml.chartsheet+xml"/>
  <Override PartName="/xl/chartsheets/sheet73.xml" ContentType="application/vnd.openxmlformats-officedocument.spreadsheetml.chartsheet+xml"/>
  <Override PartName="/xl/chartsheets/sheet74.xml" ContentType="application/vnd.openxmlformats-officedocument.spreadsheetml.chartsheet+xml"/>
  <Override PartName="/xl/chartsheets/sheet75.xml" ContentType="application/vnd.openxmlformats-officedocument.spreadsheetml.chartsheet+xml"/>
  <Override PartName="/xl/chartsheets/sheet76.xml" ContentType="application/vnd.openxmlformats-officedocument.spreadsheetml.chartsheet+xml"/>
  <Override PartName="/xl/chartsheets/sheet77.xml" ContentType="application/vnd.openxmlformats-officedocument.spreadsheetml.chartsheet+xml"/>
  <Override PartName="/xl/chartsheets/sheet78.xml" ContentType="application/vnd.openxmlformats-officedocument.spreadsheetml.chartsheet+xml"/>
  <Override PartName="/xl/chartsheets/sheet79.xml" ContentType="application/vnd.openxmlformats-officedocument.spreadsheetml.chartsheet+xml"/>
  <Override PartName="/xl/chartsheets/sheet80.xml" ContentType="application/vnd.openxmlformats-officedocument.spreadsheetml.chartsheet+xml"/>
  <Override PartName="/xl/chartsheets/sheet81.xml" ContentType="application/vnd.openxmlformats-officedocument.spreadsheetml.chartsheet+xml"/>
  <Override PartName="/xl/chartsheets/sheet82.xml" ContentType="application/vnd.openxmlformats-officedocument.spreadsheetml.chartsheet+xml"/>
  <Override PartName="/xl/chartsheets/sheet83.xml" ContentType="application/vnd.openxmlformats-officedocument.spreadsheetml.chartsheet+xml"/>
  <Override PartName="/xl/chartsheets/sheet84.xml" ContentType="application/vnd.openxmlformats-officedocument.spreadsheetml.chartsheet+xml"/>
  <Override PartName="/xl/chartsheets/sheet85.xml" ContentType="application/vnd.openxmlformats-officedocument.spreadsheetml.chartsheet+xml"/>
  <Override PartName="/xl/chartsheets/sheet86.xml" ContentType="application/vnd.openxmlformats-officedocument.spreadsheetml.chartsheet+xml"/>
  <Override PartName="/xl/chartsheets/sheet87.xml" ContentType="application/vnd.openxmlformats-officedocument.spreadsheetml.chartsheet+xml"/>
  <Override PartName="/xl/chartsheets/sheet88.xml" ContentType="application/vnd.openxmlformats-officedocument.spreadsheetml.chartsheet+xml"/>
  <Override PartName="/xl/chartsheets/sheet89.xml" ContentType="application/vnd.openxmlformats-officedocument.spreadsheetml.chartsheet+xml"/>
  <Override PartName="/xl/chartsheets/sheet90.xml" ContentType="application/vnd.openxmlformats-officedocument.spreadsheetml.chartsheet+xml"/>
  <Override PartName="/xl/chartsheets/sheet91.xml" ContentType="application/vnd.openxmlformats-officedocument.spreadsheetml.chartsheet+xml"/>
  <Override PartName="/xl/chartsheets/sheet92.xml" ContentType="application/vnd.openxmlformats-officedocument.spreadsheetml.chartsheet+xml"/>
  <Override PartName="/xl/chartsheets/sheet93.xml" ContentType="application/vnd.openxmlformats-officedocument.spreadsheetml.chartsheet+xml"/>
  <Override PartName="/xl/chartsheets/sheet94.xml" ContentType="application/vnd.openxmlformats-officedocument.spreadsheetml.chartsheet+xml"/>
  <Override PartName="/xl/chartsheets/sheet95.xml" ContentType="application/vnd.openxmlformats-officedocument.spreadsheetml.chartsheet+xml"/>
  <Override PartName="/xl/chartsheets/sheet96.xml" ContentType="application/vnd.openxmlformats-officedocument.spreadsheetml.chartsheet+xml"/>
  <Override PartName="/xl/chartsheets/sheet97.xml" ContentType="application/vnd.openxmlformats-officedocument.spreadsheetml.chartsheet+xml"/>
  <Override PartName="/xl/chartsheets/sheet98.xml" ContentType="application/vnd.openxmlformats-officedocument.spreadsheetml.chartsheet+xml"/>
  <Override PartName="/xl/chartsheets/sheet99.xml" ContentType="application/vnd.openxmlformats-officedocument.spreadsheetml.chartsheet+xml"/>
  <Override PartName="/xl/chartsheets/sheet100.xml" ContentType="application/vnd.openxmlformats-officedocument.spreadsheetml.chartsheet+xml"/>
  <Override PartName="/xl/chartsheets/sheet101.xml" ContentType="application/vnd.openxmlformats-officedocument.spreadsheetml.chartsheet+xml"/>
  <Override PartName="/xl/chartsheets/sheet102.xml" ContentType="application/vnd.openxmlformats-officedocument.spreadsheetml.chartsheet+xml"/>
  <Override PartName="/xl/chartsheets/sheet103.xml" ContentType="application/vnd.openxmlformats-officedocument.spreadsheetml.chartsheet+xml"/>
  <Override PartName="/xl/chartsheets/sheet104.xml" ContentType="application/vnd.openxmlformats-officedocument.spreadsheetml.chartsheet+xml"/>
  <Override PartName="/xl/chartsheets/sheet105.xml" ContentType="application/vnd.openxmlformats-officedocument.spreadsheetml.chartsheet+xml"/>
  <Override PartName="/xl/chartsheets/sheet106.xml" ContentType="application/vnd.openxmlformats-officedocument.spreadsheetml.chartsheet+xml"/>
  <Override PartName="/xl/chartsheets/sheet107.xml" ContentType="application/vnd.openxmlformats-officedocument.spreadsheetml.chartsheet+xml"/>
  <Override PartName="/xl/chartsheets/sheet108.xml" ContentType="application/vnd.openxmlformats-officedocument.spreadsheetml.chartsheet+xml"/>
  <Override PartName="/xl/chartsheets/sheet109.xml" ContentType="application/vnd.openxmlformats-officedocument.spreadsheetml.chartsheet+xml"/>
  <Override PartName="/xl/chartsheets/sheet110.xml" ContentType="application/vnd.openxmlformats-officedocument.spreadsheetml.chartsheet+xml"/>
  <Override PartName="/xl/chartsheets/sheet111.xml" ContentType="application/vnd.openxmlformats-officedocument.spreadsheetml.chartsheet+xml"/>
  <Override PartName="/xl/chartsheets/sheet112.xml" ContentType="application/vnd.openxmlformats-officedocument.spreadsheetml.chartsheet+xml"/>
  <Override PartName="/xl/chartsheets/sheet113.xml" ContentType="application/vnd.openxmlformats-officedocument.spreadsheetml.chartsheet+xml"/>
  <Override PartName="/xl/chartsheets/sheet114.xml" ContentType="application/vnd.openxmlformats-officedocument.spreadsheetml.chartsheet+xml"/>
  <Override PartName="/xl/chartsheets/sheet115.xml" ContentType="application/vnd.openxmlformats-officedocument.spreadsheetml.chartsheet+xml"/>
  <Override PartName="/xl/chartsheets/sheet116.xml" ContentType="application/vnd.openxmlformats-officedocument.spreadsheetml.chartsheet+xml"/>
  <Override PartName="/xl/chartsheets/sheet117.xml" ContentType="application/vnd.openxmlformats-officedocument.spreadsheetml.chartsheet+xml"/>
  <Override PartName="/xl/chartsheets/sheet118.xml" ContentType="application/vnd.openxmlformats-officedocument.spreadsheetml.chartsheet+xml"/>
  <Override PartName="/xl/chartsheets/sheet119.xml" ContentType="application/vnd.openxmlformats-officedocument.spreadsheetml.chartsheet+xml"/>
  <Override PartName="/xl/chartsheets/sheet120.xml" ContentType="application/vnd.openxmlformats-officedocument.spreadsheetml.chartsheet+xml"/>
  <Override PartName="/xl/chartsheets/sheet121.xml" ContentType="application/vnd.openxmlformats-officedocument.spreadsheetml.chartsheet+xml"/>
  <Override PartName="/xl/chartsheets/sheet122.xml" ContentType="application/vnd.openxmlformats-officedocument.spreadsheetml.chartsheet+xml"/>
  <Override PartName="/xl/chartsheets/sheet123.xml" ContentType="application/vnd.openxmlformats-officedocument.spreadsheetml.chartsheet+xml"/>
  <Override PartName="/xl/chartsheets/sheet124.xml" ContentType="application/vnd.openxmlformats-officedocument.spreadsheetml.chartsheet+xml"/>
  <Override PartName="/xl/chartsheets/sheet125.xml" ContentType="application/vnd.openxmlformats-officedocument.spreadsheetml.chartsheet+xml"/>
  <Override PartName="/xl/chartsheets/sheet126.xml" ContentType="application/vnd.openxmlformats-officedocument.spreadsheetml.chartsheet+xml"/>
  <Override PartName="/xl/chartsheets/sheet127.xml" ContentType="application/vnd.openxmlformats-officedocument.spreadsheetml.chartsheet+xml"/>
  <Override PartName="/xl/chartsheets/sheet128.xml" ContentType="application/vnd.openxmlformats-officedocument.spreadsheetml.chartsheet+xml"/>
  <Override PartName="/xl/chartsheets/sheet129.xml" ContentType="application/vnd.openxmlformats-officedocument.spreadsheetml.chartsheet+xml"/>
  <Override PartName="/xl/chartsheets/sheet130.xml" ContentType="application/vnd.openxmlformats-officedocument.spreadsheetml.chartsheet+xml"/>
  <Override PartName="/xl/chartsheets/sheet131.xml" ContentType="application/vnd.openxmlformats-officedocument.spreadsheetml.chartsheet+xml"/>
  <Override PartName="/xl/chartsheets/sheet132.xml" ContentType="application/vnd.openxmlformats-officedocument.spreadsheetml.chartsheet+xml"/>
  <Override PartName="/xl/chartsheets/sheet133.xml" ContentType="application/vnd.openxmlformats-officedocument.spreadsheetml.chartsheet+xml"/>
  <Override PartName="/xl/chartsheets/sheet134.xml" ContentType="application/vnd.openxmlformats-officedocument.spreadsheetml.chartsheet+xml"/>
  <Override PartName="/xl/chartsheets/sheet135.xml" ContentType="application/vnd.openxmlformats-officedocument.spreadsheetml.chartsheet+xml"/>
  <Override PartName="/xl/chartsheets/sheet136.xml" ContentType="application/vnd.openxmlformats-officedocument.spreadsheetml.chartsheet+xml"/>
  <Override PartName="/xl/chartsheets/sheet137.xml" ContentType="application/vnd.openxmlformats-officedocument.spreadsheetml.chartsheet+xml"/>
  <Override PartName="/xl/chartsheets/sheet138.xml" ContentType="application/vnd.openxmlformats-officedocument.spreadsheetml.chartsheet+xml"/>
  <Override PartName="/xl/chartsheets/sheet139.xml" ContentType="application/vnd.openxmlformats-officedocument.spreadsheetml.chartsheet+xml"/>
  <Override PartName="/xl/chartsheets/sheet140.xml" ContentType="application/vnd.openxmlformats-officedocument.spreadsheetml.chartsheet+xml"/>
  <Override PartName="/xl/chartsheets/sheet141.xml" ContentType="application/vnd.openxmlformats-officedocument.spreadsheetml.chartsheet+xml"/>
  <Override PartName="/xl/macrosheets/sheet1.xml" ContentType="application/vnd.ms-excel.macrosheet+xml"/>
  <Override PartName="/xl/macrosheets/sheet2.xml" ContentType="application/vnd.ms-excel.macrosheet+xml"/>
  <Override PartName="/xl/macrosheets/sheet3.xml" ContentType="application/vnd.ms-excel.macrosheet+xml"/>
  <Override PartName="/xl/macrosheets/sheet4.xml" ContentType="application/vnd.ms-excel.macrosheet+xml"/>
  <Override PartName="/xl/macrosheets/sheet5.xml" ContentType="application/vnd.ms-excel.macrosheet+xml"/>
  <Override PartName="/xl/macrosheets/sheet6.xml" ContentType="application/vnd.ms-excel.macrosheet+xml"/>
  <Override PartName="/xl/macrosheets/sheet7.xml" ContentType="application/vnd.ms-excel.macrosheet+xml"/>
  <Override PartName="/xl/macrosheets/sheet8.xml" ContentType="application/vnd.ms-excel.macrosheet+xml"/>
  <Override PartName="/xl/macrosheets/sheet9.xml" ContentType="application/vnd.ms-excel.macrosheet+xml"/>
  <Override PartName="/xl/macrosheets/sheet10.xml" ContentType="application/vnd.ms-excel.macrosheet+xml"/>
  <Override PartName="/xl/macrosheets/sheet11.xml" ContentType="application/vnd.ms-excel.macrosheet+xml"/>
  <Override PartName="/xl/macrosheets/sheet12.xml" ContentType="application/vnd.ms-excel.macrosheet+xml"/>
  <Override PartName="/xl/macrosheets/sheet13.xml" ContentType="application/vnd.ms-excel.macrosheet+xml"/>
  <Override PartName="/xl/macrosheets/sheet14.xml" ContentType="application/vnd.ms-excel.macrosheet+xml"/>
  <Override PartName="/xl/macrosheets/sheet15.xml" ContentType="application/vnd.ms-excel.macrosheet+xml"/>
  <Override PartName="/xl/macrosheets/sheet16.xml" ContentType="application/vnd.ms-excel.macrosheet+xml"/>
  <Override PartName="/xl/macrosheets/sheet17.xml" ContentType="application/vnd.ms-excel.macrosheet+xml"/>
  <Override PartName="/xl/macrosheets/sheet18.xml" ContentType="application/vnd.ms-excel.macrosheet+xml"/>
  <Override PartName="/xl/macrosheets/sheet19.xml" ContentType="application/vnd.ms-excel.macrosheet+xml"/>
  <Override PartName="/xl/chartsheets/sheet142.xml" ContentType="application/vnd.openxmlformats-officedocument.spreadsheetml.chartsheet+xml"/>
  <Override PartName="/xl/chartsheets/sheet143.xml" ContentType="application/vnd.openxmlformats-officedocument.spreadsheetml.chartsheet+xml"/>
  <Override PartName="/xl/chartsheets/sheet144.xml" ContentType="application/vnd.openxmlformats-officedocument.spreadsheetml.chartsheet+xml"/>
  <Override PartName="/xl/chartsheets/sheet145.xml" ContentType="application/vnd.openxmlformats-officedocument.spreadsheetml.chartsheet+xml"/>
  <Override PartName="/xl/chartsheets/sheet146.xml" ContentType="application/vnd.openxmlformats-officedocument.spreadsheetml.chartsheet+xml"/>
  <Override PartName="/xl/chartsheets/sheet147.xml" ContentType="application/vnd.openxmlformats-officedocument.spreadsheetml.chartsheet+xml"/>
  <Override PartName="/xl/chartsheets/sheet148.xml" ContentType="application/vnd.openxmlformats-officedocument.spreadsheetml.chartsheet+xml"/>
  <Override PartName="/xl/chartsheets/sheet149.xml" ContentType="application/vnd.openxmlformats-officedocument.spreadsheetml.chartsheet+xml"/>
  <Override PartName="/xl/chartsheets/sheet150.xml" ContentType="application/vnd.openxmlformats-officedocument.spreadsheetml.chartsheet+xml"/>
  <Override PartName="/xl/chartsheets/sheet151.xml" ContentType="application/vnd.openxmlformats-officedocument.spreadsheetml.chartsheet+xml"/>
  <Override PartName="/xl/chartsheets/sheet152.xml" ContentType="application/vnd.openxmlformats-officedocument.spreadsheetml.chartsheet+xml"/>
  <Override PartName="/xl/chartsheets/sheet153.xml" ContentType="application/vnd.openxmlformats-officedocument.spreadsheetml.chartsheet+xml"/>
  <Override PartName="/xl/chartsheets/sheet154.xml" ContentType="application/vnd.openxmlformats-officedocument.spreadsheetml.chartsheet+xml"/>
  <Override PartName="/xl/chartsheets/sheet155.xml" ContentType="application/vnd.openxmlformats-officedocument.spreadsheetml.chartsheet+xml"/>
  <Override PartName="/xl/chartsheets/sheet156.xml" ContentType="application/vnd.openxmlformats-officedocument.spreadsheetml.chartsheet+xml"/>
  <Override PartName="/xl/chartsheets/sheet157.xml" ContentType="application/vnd.openxmlformats-officedocument.spreadsheetml.chartsheet+xml"/>
  <Override PartName="/xl/chartsheets/sheet158.xml" ContentType="application/vnd.openxmlformats-officedocument.spreadsheetml.chartsheet+xml"/>
  <Override PartName="/xl/chartsheets/sheet159.xml" ContentType="application/vnd.openxmlformats-officedocument.spreadsheetml.chartsheet+xml"/>
  <Override PartName="/xl/chartsheets/sheet160.xml" ContentType="application/vnd.openxmlformats-officedocument.spreadsheetml.chartsheet+xml"/>
  <Override PartName="/xl/chartsheets/sheet161.xml" ContentType="application/vnd.openxmlformats-officedocument.spreadsheetml.chartsheet+xml"/>
  <Override PartName="/xl/chartsheets/sheet162.xml" ContentType="application/vnd.openxmlformats-officedocument.spreadsheetml.chartsheet+xml"/>
  <Override PartName="/xl/chartsheets/sheet163.xml" ContentType="application/vnd.openxmlformats-officedocument.spreadsheetml.chartsheet+xml"/>
  <Override PartName="/xl/chartsheets/sheet164.xml" ContentType="application/vnd.openxmlformats-officedocument.spreadsheetml.chartsheet+xml"/>
  <Override PartName="/xl/chartsheets/sheet165.xml" ContentType="application/vnd.openxmlformats-officedocument.spreadsheetml.chartsheet+xml"/>
  <Override PartName="/xl/chartsheets/sheet166.xml" ContentType="application/vnd.openxmlformats-officedocument.spreadsheetml.chartsheet+xml"/>
  <Override PartName="/xl/chartsheets/sheet167.xml" ContentType="application/vnd.openxmlformats-officedocument.spreadsheetml.chartsheet+xml"/>
  <Override PartName="/xl/chartsheets/sheet168.xml" ContentType="application/vnd.openxmlformats-officedocument.spreadsheetml.chartsheet+xml"/>
  <Override PartName="/xl/chartsheets/sheet169.xml" ContentType="application/vnd.openxmlformats-officedocument.spreadsheetml.chartsheet+xml"/>
  <Override PartName="/xl/chartsheets/sheet170.xml" ContentType="application/vnd.openxmlformats-officedocument.spreadsheetml.chartsheet+xml"/>
  <Override PartName="/xl/chartsheets/sheet171.xml" ContentType="application/vnd.openxmlformats-officedocument.spreadsheetml.chartsheet+xml"/>
  <Override PartName="/xl/chartsheets/sheet172.xml" ContentType="application/vnd.openxmlformats-officedocument.spreadsheetml.chartsheet+xml"/>
  <Override PartName="/xl/chartsheets/sheet173.xml" ContentType="application/vnd.openxmlformats-officedocument.spreadsheetml.chartsheet+xml"/>
  <Override PartName="/xl/chartsheets/sheet174.xml" ContentType="application/vnd.openxmlformats-officedocument.spreadsheetml.chartsheet+xml"/>
  <Override PartName="/xl/chartsheets/sheet175.xml" ContentType="application/vnd.openxmlformats-officedocument.spreadsheetml.chartsheet+xml"/>
  <Override PartName="/xl/chartsheets/sheet176.xml" ContentType="application/vnd.openxmlformats-officedocument.spreadsheetml.chartsheet+xml"/>
  <Override PartName="/xl/chartsheets/sheet177.xml" ContentType="application/vnd.openxmlformats-officedocument.spreadsheetml.chartsheet+xml"/>
  <Override PartName="/xl/chartsheets/sheet178.xml" ContentType="application/vnd.openxmlformats-officedocument.spreadsheetml.chartsheet+xml"/>
  <Override PartName="/xl/chartsheets/sheet179.xml" ContentType="application/vnd.openxmlformats-officedocument.spreadsheetml.chartsheet+xml"/>
  <Override PartName="/xl/chartsheets/sheet180.xml" ContentType="application/vnd.openxmlformats-officedocument.spreadsheetml.chartsheet+xml"/>
  <Override PartName="/xl/chartsheets/sheet181.xml" ContentType="application/vnd.openxmlformats-officedocument.spreadsheetml.chartsheet+xml"/>
  <Override PartName="/xl/chartsheets/sheet182.xml" ContentType="application/vnd.openxmlformats-officedocument.spreadsheetml.chartsheet+xml"/>
  <Override PartName="/xl/chartsheets/sheet183.xml" ContentType="application/vnd.openxmlformats-officedocument.spreadsheetml.chartsheet+xml"/>
  <Override PartName="/xl/chartsheets/sheet184.xml" ContentType="application/vnd.openxmlformats-officedocument.spreadsheetml.chartsheet+xml"/>
  <Override PartName="/xl/chartsheets/sheet185.xml" ContentType="application/vnd.openxmlformats-officedocument.spreadsheetml.chartsheet+xml"/>
  <Override PartName="/xl/chartsheets/sheet186.xml" ContentType="application/vnd.openxmlformats-officedocument.spreadsheetml.chartsheet+xml"/>
  <Override PartName="/xl/chartsheets/sheet187.xml" ContentType="application/vnd.openxmlformats-officedocument.spreadsheetml.chartsheet+xml"/>
  <Override PartName="/xl/chartsheets/sheet188.xml" ContentType="application/vnd.openxmlformats-officedocument.spreadsheetml.chartsheet+xml"/>
  <Override PartName="/xl/chartsheets/sheet189.xml" ContentType="application/vnd.openxmlformats-officedocument.spreadsheetml.chartsheet+xml"/>
  <Override PartName="/xl/chartsheets/sheet190.xml" ContentType="application/vnd.openxmlformats-officedocument.spreadsheetml.chartsheet+xml"/>
  <Override PartName="/xl/chartsheets/sheet191.xml" ContentType="application/vnd.openxmlformats-officedocument.spreadsheetml.chartsheet+xml"/>
  <Override PartName="/xl/chartsheets/sheet192.xml" ContentType="application/vnd.openxmlformats-officedocument.spreadsheetml.chartsheet+xml"/>
  <Override PartName="/xl/chartsheets/sheet193.xml" ContentType="application/vnd.openxmlformats-officedocument.spreadsheetml.chartsheet+xml"/>
  <Override PartName="/xl/chartsheets/sheet194.xml" ContentType="application/vnd.openxmlformats-officedocument.spreadsheetml.chartsheet+xml"/>
  <Override PartName="/xl/chartsheets/sheet195.xml" ContentType="application/vnd.openxmlformats-officedocument.spreadsheetml.chartsheet+xml"/>
  <Override PartName="/xl/chartsheets/sheet196.xml" ContentType="application/vnd.openxmlformats-officedocument.spreadsheetml.chartsheet+xml"/>
  <Override PartName="/xl/chartsheets/sheet197.xml" ContentType="application/vnd.openxmlformats-officedocument.spreadsheetml.chartsheet+xml"/>
  <Override PartName="/xl/chartsheets/sheet198.xml" ContentType="application/vnd.openxmlformats-officedocument.spreadsheetml.chartsheet+xml"/>
  <Override PartName="/xl/chartsheets/sheet199.xml" ContentType="application/vnd.openxmlformats-officedocument.spreadsheetml.chartsheet+xml"/>
  <Override PartName="/xl/chartsheets/sheet200.xml" ContentType="application/vnd.openxmlformats-officedocument.spreadsheetml.chartsheet+xml"/>
  <Override PartName="/xl/chartsheets/sheet201.xml" ContentType="application/vnd.openxmlformats-officedocument.spreadsheetml.chartsheet+xml"/>
  <Override PartName="/xl/chartsheets/sheet202.xml" ContentType="application/vnd.openxmlformats-officedocument.spreadsheetml.chartsheet+xml"/>
  <Override PartName="/xl/chartsheets/sheet203.xml" ContentType="application/vnd.openxmlformats-officedocument.spreadsheetml.chartsheet+xml"/>
  <Override PartName="/xl/chartsheets/sheet204.xml" ContentType="application/vnd.openxmlformats-officedocument.spreadsheetml.chartsheet+xml"/>
  <Override PartName="/xl/chartsheets/sheet205.xml" ContentType="application/vnd.openxmlformats-officedocument.spreadsheetml.chartsheet+xml"/>
  <Override PartName="/xl/chartsheets/sheet206.xml" ContentType="application/vnd.openxmlformats-officedocument.spreadsheetml.chartsheet+xml"/>
  <Override PartName="/xl/chartsheets/sheet207.xml" ContentType="application/vnd.openxmlformats-officedocument.spreadsheetml.chartsheet+xml"/>
  <Override PartName="/xl/chartsheets/sheet208.xml" ContentType="application/vnd.openxmlformats-officedocument.spreadsheetml.chartsheet+xml"/>
  <Override PartName="/xl/chartsheets/sheet209.xml" ContentType="application/vnd.openxmlformats-officedocument.spreadsheetml.chartsheet+xml"/>
  <Override PartName="/xl/chartsheets/sheet210.xml" ContentType="application/vnd.openxmlformats-officedocument.spreadsheetml.chartsheet+xml"/>
  <Override PartName="/xl/chartsheets/sheet211.xml" ContentType="application/vnd.openxmlformats-officedocument.spreadsheetml.chartsheet+xml"/>
  <Override PartName="/xl/chartsheets/sheet212.xml" ContentType="application/vnd.openxmlformats-officedocument.spreadsheetml.chartsheet+xml"/>
  <Override PartName="/xl/chartsheets/sheet213.xml" ContentType="application/vnd.openxmlformats-officedocument.spreadsheetml.chart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xml"/>
  <Override PartName="/xl/charts/chart9.xml" ContentType="application/vnd.openxmlformats-officedocument.drawingml.chart+xml"/>
  <Override PartName="/xl/drawings/drawing10.xml" ContentType="application/vnd.openxmlformats-officedocument.drawing+xml"/>
  <Override PartName="/xl/charts/chart10.xml" ContentType="application/vnd.openxmlformats-officedocument.drawingml.chart+xml"/>
  <Override PartName="/xl/drawings/drawing11.xml" ContentType="application/vnd.openxmlformats-officedocument.drawing+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drawings/drawing16.xml" ContentType="application/vnd.openxmlformats-officedocument.drawing+xml"/>
  <Override PartName="/xl/charts/chart16.xml" ContentType="application/vnd.openxmlformats-officedocument.drawingml.chart+xml"/>
  <Override PartName="/xl/drawings/drawing17.xml" ContentType="application/vnd.openxmlformats-officedocument.drawing+xml"/>
  <Override PartName="/xl/charts/chart17.xml" ContentType="application/vnd.openxmlformats-officedocument.drawingml.chart+xml"/>
  <Override PartName="/xl/drawings/drawing18.xml" ContentType="application/vnd.openxmlformats-officedocument.drawing+xml"/>
  <Override PartName="/xl/charts/chart18.xml" ContentType="application/vnd.openxmlformats-officedocument.drawingml.chart+xml"/>
  <Override PartName="/xl/drawings/drawing19.xml" ContentType="application/vnd.openxmlformats-officedocument.drawing+xml"/>
  <Override PartName="/xl/charts/chart19.xml" ContentType="application/vnd.openxmlformats-officedocument.drawingml.chart+xml"/>
  <Override PartName="/xl/drawings/drawing20.xml" ContentType="application/vnd.openxmlformats-officedocument.drawing+xml"/>
  <Override PartName="/xl/charts/chart20.xml" ContentType="application/vnd.openxmlformats-officedocument.drawingml.chart+xml"/>
  <Override PartName="/xl/drawings/drawing21.xml" ContentType="application/vnd.openxmlformats-officedocument.drawing+xml"/>
  <Override PartName="/xl/charts/chart21.xml" ContentType="application/vnd.openxmlformats-officedocument.drawingml.chart+xml"/>
  <Override PartName="/xl/drawings/drawing22.xml" ContentType="application/vnd.openxmlformats-officedocument.drawing+xml"/>
  <Override PartName="/xl/charts/chart22.xml" ContentType="application/vnd.openxmlformats-officedocument.drawingml.chart+xml"/>
  <Override PartName="/xl/drawings/drawing23.xml" ContentType="application/vnd.openxmlformats-officedocument.drawing+xml"/>
  <Override PartName="/xl/charts/chart23.xml" ContentType="application/vnd.openxmlformats-officedocument.drawingml.chart+xml"/>
  <Override PartName="/xl/drawings/drawing24.xml" ContentType="application/vnd.openxmlformats-officedocument.drawing+xml"/>
  <Override PartName="/xl/charts/chart24.xml" ContentType="application/vnd.openxmlformats-officedocument.drawingml.chart+xml"/>
  <Override PartName="/xl/drawings/drawing25.xml" ContentType="application/vnd.openxmlformats-officedocument.drawing+xml"/>
  <Override PartName="/xl/charts/chart25.xml" ContentType="application/vnd.openxmlformats-officedocument.drawingml.chart+xml"/>
  <Override PartName="/xl/drawings/drawing26.xml" ContentType="application/vnd.openxmlformats-officedocument.drawing+xml"/>
  <Override PartName="/xl/charts/chart26.xml" ContentType="application/vnd.openxmlformats-officedocument.drawingml.chart+xml"/>
  <Override PartName="/xl/drawings/drawing27.xml" ContentType="application/vnd.openxmlformats-officedocument.drawing+xml"/>
  <Override PartName="/xl/charts/chart27.xml" ContentType="application/vnd.openxmlformats-officedocument.drawingml.chart+xml"/>
  <Override PartName="/xl/drawings/drawing28.xml" ContentType="application/vnd.openxmlformats-officedocument.drawing+xml"/>
  <Override PartName="/xl/charts/chart28.xml" ContentType="application/vnd.openxmlformats-officedocument.drawingml.chart+xml"/>
  <Override PartName="/xl/drawings/drawing29.xml" ContentType="application/vnd.openxmlformats-officedocument.drawing+xml"/>
  <Override PartName="/xl/charts/chart29.xml" ContentType="application/vnd.openxmlformats-officedocument.drawingml.chart+xml"/>
  <Override PartName="/xl/drawings/drawing30.xml" ContentType="application/vnd.openxmlformats-officedocument.drawing+xml"/>
  <Override PartName="/xl/charts/chart30.xml" ContentType="application/vnd.openxmlformats-officedocument.drawingml.chart+xml"/>
  <Override PartName="/xl/drawings/drawing31.xml" ContentType="application/vnd.openxmlformats-officedocument.drawing+xml"/>
  <Override PartName="/xl/charts/chart31.xml" ContentType="application/vnd.openxmlformats-officedocument.drawingml.chart+xml"/>
  <Override PartName="/xl/drawings/drawing32.xml" ContentType="application/vnd.openxmlformats-officedocument.drawing+xml"/>
  <Override PartName="/xl/charts/chart32.xml" ContentType="application/vnd.openxmlformats-officedocument.drawingml.chart+xml"/>
  <Override PartName="/xl/drawings/drawing33.xml" ContentType="application/vnd.openxmlformats-officedocument.drawing+xml"/>
  <Override PartName="/xl/charts/chart33.xml" ContentType="application/vnd.openxmlformats-officedocument.drawingml.chart+xml"/>
  <Override PartName="/xl/drawings/drawing34.xml" ContentType="application/vnd.openxmlformats-officedocument.drawing+xml"/>
  <Override PartName="/xl/charts/chart34.xml" ContentType="application/vnd.openxmlformats-officedocument.drawingml.chart+xml"/>
  <Override PartName="/xl/drawings/drawing35.xml" ContentType="application/vnd.openxmlformats-officedocument.drawing+xml"/>
  <Override PartName="/xl/charts/chart35.xml" ContentType="application/vnd.openxmlformats-officedocument.drawingml.chart+xml"/>
  <Override PartName="/xl/drawings/drawing36.xml" ContentType="application/vnd.openxmlformats-officedocument.drawing+xml"/>
  <Override PartName="/xl/charts/chart36.xml" ContentType="application/vnd.openxmlformats-officedocument.drawingml.chart+xml"/>
  <Override PartName="/xl/drawings/drawing37.xml" ContentType="application/vnd.openxmlformats-officedocument.drawing+xml"/>
  <Override PartName="/xl/charts/chart37.xml" ContentType="application/vnd.openxmlformats-officedocument.drawingml.chart+xml"/>
  <Override PartName="/xl/drawings/drawing38.xml" ContentType="application/vnd.openxmlformats-officedocument.drawing+xml"/>
  <Override PartName="/xl/charts/chart38.xml" ContentType="application/vnd.openxmlformats-officedocument.drawingml.chart+xml"/>
  <Override PartName="/xl/drawings/drawing39.xml" ContentType="application/vnd.openxmlformats-officedocument.drawing+xml"/>
  <Override PartName="/xl/charts/chart39.xml" ContentType="application/vnd.openxmlformats-officedocument.drawingml.chart+xml"/>
  <Override PartName="/xl/drawings/drawing40.xml" ContentType="application/vnd.openxmlformats-officedocument.drawing+xml"/>
  <Override PartName="/xl/charts/chart40.xml" ContentType="application/vnd.openxmlformats-officedocument.drawingml.chart+xml"/>
  <Override PartName="/xl/drawings/drawing41.xml" ContentType="application/vnd.openxmlformats-officedocument.drawing+xml"/>
  <Override PartName="/xl/charts/chart41.xml" ContentType="application/vnd.openxmlformats-officedocument.drawingml.chart+xml"/>
  <Override PartName="/xl/pivotTables/pivotTable5.xml" ContentType="application/vnd.openxmlformats-officedocument.spreadsheetml.pivotTable+xml"/>
  <Override PartName="/xl/drawings/drawing42.xml" ContentType="application/vnd.openxmlformats-officedocument.drawing+xml"/>
  <Override PartName="/xl/charts/chart42.xml" ContentType="application/vnd.openxmlformats-officedocument.drawingml.chart+xml"/>
  <Override PartName="/xl/drawings/drawing43.xml" ContentType="application/vnd.openxmlformats-officedocument.drawing+xml"/>
  <Override PartName="/xl/charts/chart43.xml" ContentType="application/vnd.openxmlformats-officedocument.drawingml.chart+xml"/>
  <Override PartName="/xl/drawings/drawing44.xml" ContentType="application/vnd.openxmlformats-officedocument.drawing+xml"/>
  <Override PartName="/xl/charts/chart44.xml" ContentType="application/vnd.openxmlformats-officedocument.drawingml.chart+xml"/>
  <Override PartName="/xl/drawings/drawing45.xml" ContentType="application/vnd.openxmlformats-officedocument.drawing+xml"/>
  <Override PartName="/xl/charts/chart45.xml" ContentType="application/vnd.openxmlformats-officedocument.drawingml.chart+xml"/>
  <Override PartName="/xl/drawings/drawing46.xml" ContentType="application/vnd.openxmlformats-officedocument.drawing+xml"/>
  <Override PartName="/xl/charts/chart46.xml" ContentType="application/vnd.openxmlformats-officedocument.drawingml.chart+xml"/>
  <Override PartName="/xl/drawings/drawing47.xml" ContentType="application/vnd.openxmlformats-officedocument.drawing+xml"/>
  <Override PartName="/xl/charts/chart47.xml" ContentType="application/vnd.openxmlformats-officedocument.drawingml.chart+xml"/>
  <Override PartName="/xl/drawings/drawing48.xml" ContentType="application/vnd.openxmlformats-officedocument.drawing+xml"/>
  <Override PartName="/xl/charts/chart48.xml" ContentType="application/vnd.openxmlformats-officedocument.drawingml.chart+xml"/>
  <Override PartName="/xl/drawings/drawing49.xml" ContentType="application/vnd.openxmlformats-officedocument.drawing+xml"/>
  <Override PartName="/xl/charts/chart49.xml" ContentType="application/vnd.openxmlformats-officedocument.drawingml.chart+xml"/>
  <Override PartName="/xl/drawings/drawing50.xml" ContentType="application/vnd.openxmlformats-officedocument.drawing+xml"/>
  <Override PartName="/xl/charts/chart50.xml" ContentType="application/vnd.openxmlformats-officedocument.drawingml.chart+xml"/>
  <Override PartName="/xl/drawings/drawing51.xml" ContentType="application/vnd.openxmlformats-officedocument.drawing+xml"/>
  <Override PartName="/xl/charts/chart51.xml" ContentType="application/vnd.openxmlformats-officedocument.drawingml.chart+xml"/>
  <Override PartName="/xl/drawings/drawing52.xml" ContentType="application/vnd.openxmlformats-officedocument.drawing+xml"/>
  <Override PartName="/xl/charts/chart52.xml" ContentType="application/vnd.openxmlformats-officedocument.drawingml.chart+xml"/>
  <Override PartName="/xl/drawings/drawing53.xml" ContentType="application/vnd.openxmlformats-officedocument.drawing+xml"/>
  <Override PartName="/xl/charts/chart53.xml" ContentType="application/vnd.openxmlformats-officedocument.drawingml.chart+xml"/>
  <Override PartName="/xl/drawings/drawing54.xml" ContentType="application/vnd.openxmlformats-officedocument.drawing+xml"/>
  <Override PartName="/xl/charts/chart54.xml" ContentType="application/vnd.openxmlformats-officedocument.drawingml.chart+xml"/>
  <Override PartName="/xl/drawings/drawing55.xml" ContentType="application/vnd.openxmlformats-officedocument.drawing+xml"/>
  <Override PartName="/xl/charts/chart55.xml" ContentType="application/vnd.openxmlformats-officedocument.drawingml.chart+xml"/>
  <Override PartName="/xl/drawings/drawing56.xml" ContentType="application/vnd.openxmlformats-officedocument.drawing+xml"/>
  <Override PartName="/xl/charts/chart56.xml" ContentType="application/vnd.openxmlformats-officedocument.drawingml.chart+xml"/>
  <Override PartName="/xl/drawings/drawing57.xml" ContentType="application/vnd.openxmlformats-officedocument.drawing+xml"/>
  <Override PartName="/xl/charts/chart57.xml" ContentType="application/vnd.openxmlformats-officedocument.drawingml.chart+xml"/>
  <Override PartName="/xl/drawings/drawing58.xml" ContentType="application/vnd.openxmlformats-officedocument.drawing+xml"/>
  <Override PartName="/xl/charts/chart58.xml" ContentType="application/vnd.openxmlformats-officedocument.drawingml.chart+xml"/>
  <Override PartName="/xl/drawings/drawing59.xml" ContentType="application/vnd.openxmlformats-officedocument.drawing+xml"/>
  <Override PartName="/xl/charts/chart59.xml" ContentType="application/vnd.openxmlformats-officedocument.drawingml.chart+xml"/>
  <Override PartName="/xl/drawings/drawing60.xml" ContentType="application/vnd.openxmlformats-officedocument.drawing+xml"/>
  <Override PartName="/xl/charts/chart60.xml" ContentType="application/vnd.openxmlformats-officedocument.drawingml.chart+xml"/>
  <Override PartName="/xl/drawings/drawing61.xml" ContentType="application/vnd.openxmlformats-officedocument.drawing+xml"/>
  <Override PartName="/xl/charts/chart61.xml" ContentType="application/vnd.openxmlformats-officedocument.drawingml.chart+xml"/>
  <Override PartName="/xl/drawings/drawing62.xml" ContentType="application/vnd.openxmlformats-officedocument.drawing+xml"/>
  <Override PartName="/xl/charts/chart62.xml" ContentType="application/vnd.openxmlformats-officedocument.drawingml.chart+xml"/>
  <Override PartName="/xl/drawings/drawing63.xml" ContentType="application/vnd.openxmlformats-officedocument.drawing+xml"/>
  <Override PartName="/xl/charts/chart63.xml" ContentType="application/vnd.openxmlformats-officedocument.drawingml.chart+xml"/>
  <Override PartName="/xl/drawings/drawing64.xml" ContentType="application/vnd.openxmlformats-officedocument.drawing+xml"/>
  <Override PartName="/xl/charts/chart64.xml" ContentType="application/vnd.openxmlformats-officedocument.drawingml.chart+xml"/>
  <Override PartName="/xl/drawings/drawing65.xml" ContentType="application/vnd.openxmlformats-officedocument.drawing+xml"/>
  <Override PartName="/xl/charts/chart65.xml" ContentType="application/vnd.openxmlformats-officedocument.drawingml.chart+xml"/>
  <Override PartName="/xl/drawings/drawing66.xml" ContentType="application/vnd.openxmlformats-officedocument.drawing+xml"/>
  <Override PartName="/xl/charts/chart66.xml" ContentType="application/vnd.openxmlformats-officedocument.drawingml.chart+xml"/>
  <Override PartName="/xl/drawings/drawing67.xml" ContentType="application/vnd.openxmlformats-officedocument.drawing+xml"/>
  <Override PartName="/xl/charts/chart67.xml" ContentType="application/vnd.openxmlformats-officedocument.drawingml.chart+xml"/>
  <Override PartName="/xl/drawings/drawing68.xml" ContentType="application/vnd.openxmlformats-officedocument.drawing+xml"/>
  <Override PartName="/xl/charts/chart68.xml" ContentType="application/vnd.openxmlformats-officedocument.drawingml.chart+xml"/>
  <Override PartName="/xl/drawings/drawing69.xml" ContentType="application/vnd.openxmlformats-officedocument.drawing+xml"/>
  <Override PartName="/xl/charts/chart69.xml" ContentType="application/vnd.openxmlformats-officedocument.drawingml.chart+xml"/>
  <Override PartName="/xl/drawings/drawing70.xml" ContentType="application/vnd.openxmlformats-officedocument.drawing+xml"/>
  <Override PartName="/xl/charts/chart70.xml" ContentType="application/vnd.openxmlformats-officedocument.drawingml.chart+xml"/>
  <Override PartName="/xl/drawings/drawing71.xml" ContentType="application/vnd.openxmlformats-officedocument.drawing+xml"/>
  <Override PartName="/xl/charts/chart71.xml" ContentType="application/vnd.openxmlformats-officedocument.drawingml.chart+xml"/>
  <Override PartName="/xl/drawings/drawing72.xml" ContentType="application/vnd.openxmlformats-officedocument.drawing+xml"/>
  <Override PartName="/xl/charts/chart72.xml" ContentType="application/vnd.openxmlformats-officedocument.drawingml.chart+xml"/>
  <Override PartName="/xl/drawings/drawing73.xml" ContentType="application/vnd.openxmlformats-officedocument.drawing+xml"/>
  <Override PartName="/xl/charts/chart73.xml" ContentType="application/vnd.openxmlformats-officedocument.drawingml.chart+xml"/>
  <Override PartName="/xl/drawings/drawing74.xml" ContentType="application/vnd.openxmlformats-officedocument.drawing+xml"/>
  <Override PartName="/xl/charts/chart74.xml" ContentType="application/vnd.openxmlformats-officedocument.drawingml.chart+xml"/>
  <Override PartName="/xl/drawings/drawing75.xml" ContentType="application/vnd.openxmlformats-officedocument.drawing+xml"/>
  <Override PartName="/xl/charts/chart75.xml" ContentType="application/vnd.openxmlformats-officedocument.drawingml.chart+xml"/>
  <Override PartName="/xl/drawings/drawing76.xml" ContentType="application/vnd.openxmlformats-officedocument.drawing+xml"/>
  <Override PartName="/xl/charts/chart76.xml" ContentType="application/vnd.openxmlformats-officedocument.drawingml.chart+xml"/>
  <Override PartName="/xl/drawings/drawing77.xml" ContentType="application/vnd.openxmlformats-officedocument.drawing+xml"/>
  <Override PartName="/xl/charts/chart77.xml" ContentType="application/vnd.openxmlformats-officedocument.drawingml.chart+xml"/>
  <Override PartName="/xl/drawings/drawing78.xml" ContentType="application/vnd.openxmlformats-officedocument.drawing+xml"/>
  <Override PartName="/xl/charts/chart78.xml" ContentType="application/vnd.openxmlformats-officedocument.drawingml.chart+xml"/>
  <Override PartName="/xl/drawings/drawing79.xml" ContentType="application/vnd.openxmlformats-officedocument.drawing+xml"/>
  <Override PartName="/xl/charts/chart79.xml" ContentType="application/vnd.openxmlformats-officedocument.drawingml.chart+xml"/>
  <Override PartName="/xl/drawings/drawing80.xml" ContentType="application/vnd.openxmlformats-officedocument.drawing+xml"/>
  <Override PartName="/xl/charts/chart80.xml" ContentType="application/vnd.openxmlformats-officedocument.drawingml.chart+xml"/>
  <Override PartName="/xl/drawings/drawing81.xml" ContentType="application/vnd.openxmlformats-officedocument.drawing+xml"/>
  <Override PartName="/xl/charts/chart81.xml" ContentType="application/vnd.openxmlformats-officedocument.drawingml.chart+xml"/>
  <Override PartName="/xl/drawings/drawing82.xml" ContentType="application/vnd.openxmlformats-officedocument.drawing+xml"/>
  <Override PartName="/xl/charts/chart82.xml" ContentType="application/vnd.openxmlformats-officedocument.drawingml.chart+xml"/>
  <Override PartName="/xl/drawings/drawing83.xml" ContentType="application/vnd.openxmlformats-officedocument.drawing+xml"/>
  <Override PartName="/xl/charts/chart83.xml" ContentType="application/vnd.openxmlformats-officedocument.drawingml.chart+xml"/>
  <Override PartName="/xl/drawings/drawing84.xml" ContentType="application/vnd.openxmlformats-officedocument.drawing+xml"/>
  <Override PartName="/xl/charts/chart84.xml" ContentType="application/vnd.openxmlformats-officedocument.drawingml.chart+xml"/>
  <Override PartName="/xl/drawings/drawing85.xml" ContentType="application/vnd.openxmlformats-officedocument.drawing+xml"/>
  <Override PartName="/xl/charts/chart85.xml" ContentType="application/vnd.openxmlformats-officedocument.drawingml.chart+xml"/>
  <Override PartName="/xl/drawings/drawing86.xml" ContentType="application/vnd.openxmlformats-officedocument.drawing+xml"/>
  <Override PartName="/xl/charts/chart86.xml" ContentType="application/vnd.openxmlformats-officedocument.drawingml.chart+xml"/>
  <Override PartName="/xl/drawings/drawing87.xml" ContentType="application/vnd.openxmlformats-officedocument.drawing+xml"/>
  <Override PartName="/xl/charts/chart87.xml" ContentType="application/vnd.openxmlformats-officedocument.drawingml.chart+xml"/>
  <Override PartName="/xl/drawings/drawing88.xml" ContentType="application/vnd.openxmlformats-officedocument.drawing+xml"/>
  <Override PartName="/xl/charts/chart88.xml" ContentType="application/vnd.openxmlformats-officedocument.drawingml.chart+xml"/>
  <Override PartName="/xl/drawings/drawing89.xml" ContentType="application/vnd.openxmlformats-officedocument.drawing+xml"/>
  <Override PartName="/xl/charts/chart89.xml" ContentType="application/vnd.openxmlformats-officedocument.drawingml.chart+xml"/>
  <Override PartName="/xl/drawings/drawing90.xml" ContentType="application/vnd.openxmlformats-officedocument.drawing+xml"/>
  <Override PartName="/xl/charts/chart90.xml" ContentType="application/vnd.openxmlformats-officedocument.drawingml.chart+xml"/>
  <Override PartName="/xl/drawings/drawing91.xml" ContentType="application/vnd.openxmlformats-officedocument.drawing+xml"/>
  <Override PartName="/xl/charts/chart91.xml" ContentType="application/vnd.openxmlformats-officedocument.drawingml.chart+xml"/>
  <Override PartName="/xl/drawings/drawing92.xml" ContentType="application/vnd.openxmlformats-officedocument.drawing+xml"/>
  <Override PartName="/xl/charts/chart92.xml" ContentType="application/vnd.openxmlformats-officedocument.drawingml.chart+xml"/>
  <Override PartName="/xl/drawings/drawing93.xml" ContentType="application/vnd.openxmlformats-officedocument.drawing+xml"/>
  <Override PartName="/xl/charts/chart93.xml" ContentType="application/vnd.openxmlformats-officedocument.drawingml.chart+xml"/>
  <Override PartName="/xl/drawings/drawing94.xml" ContentType="application/vnd.openxmlformats-officedocument.drawing+xml"/>
  <Override PartName="/xl/charts/chart94.xml" ContentType="application/vnd.openxmlformats-officedocument.drawingml.chart+xml"/>
  <Override PartName="/xl/drawings/drawing95.xml" ContentType="application/vnd.openxmlformats-officedocument.drawing+xml"/>
  <Override PartName="/xl/charts/chart95.xml" ContentType="application/vnd.openxmlformats-officedocument.drawingml.chart+xml"/>
  <Override PartName="/xl/drawings/drawing96.xml" ContentType="application/vnd.openxmlformats-officedocument.drawing+xml"/>
  <Override PartName="/xl/charts/chart96.xml" ContentType="application/vnd.openxmlformats-officedocument.drawingml.chart+xml"/>
  <Override PartName="/xl/drawings/drawing97.xml" ContentType="application/vnd.openxmlformats-officedocument.drawing+xml"/>
  <Override PartName="/xl/charts/chart97.xml" ContentType="application/vnd.openxmlformats-officedocument.drawingml.chart+xml"/>
  <Override PartName="/xl/drawings/drawing98.xml" ContentType="application/vnd.openxmlformats-officedocument.drawing+xml"/>
  <Override PartName="/xl/charts/chart98.xml" ContentType="application/vnd.openxmlformats-officedocument.drawingml.chart+xml"/>
  <Override PartName="/xl/drawings/drawing99.xml" ContentType="application/vnd.openxmlformats-officedocument.drawing+xml"/>
  <Override PartName="/xl/charts/chart99.xml" ContentType="application/vnd.openxmlformats-officedocument.drawingml.chart+xml"/>
  <Override PartName="/xl/drawings/drawing100.xml" ContentType="application/vnd.openxmlformats-officedocument.drawing+xml"/>
  <Override PartName="/xl/charts/chart100.xml" ContentType="application/vnd.openxmlformats-officedocument.drawingml.chart+xml"/>
  <Override PartName="/xl/drawings/drawing101.xml" ContentType="application/vnd.openxmlformats-officedocument.drawing+xml"/>
  <Override PartName="/xl/charts/chart101.xml" ContentType="application/vnd.openxmlformats-officedocument.drawingml.chart+xml"/>
  <Override PartName="/xl/drawings/drawing102.xml" ContentType="application/vnd.openxmlformats-officedocument.drawing+xml"/>
  <Override PartName="/xl/charts/chart102.xml" ContentType="application/vnd.openxmlformats-officedocument.drawingml.chart+xml"/>
  <Override PartName="/xl/drawings/drawing103.xml" ContentType="application/vnd.openxmlformats-officedocument.drawing+xml"/>
  <Override PartName="/xl/charts/chart103.xml" ContentType="application/vnd.openxmlformats-officedocument.drawingml.chart+xml"/>
  <Override PartName="/xl/drawings/drawing104.xml" ContentType="application/vnd.openxmlformats-officedocument.drawing+xml"/>
  <Override PartName="/xl/charts/chart104.xml" ContentType="application/vnd.openxmlformats-officedocument.drawingml.chart+xml"/>
  <Override PartName="/xl/drawings/drawing105.xml" ContentType="application/vnd.openxmlformats-officedocument.drawing+xml"/>
  <Override PartName="/xl/charts/chart105.xml" ContentType="application/vnd.openxmlformats-officedocument.drawingml.chart+xml"/>
  <Override PartName="/xl/drawings/drawing106.xml" ContentType="application/vnd.openxmlformats-officedocument.drawing+xml"/>
  <Override PartName="/xl/charts/chart106.xml" ContentType="application/vnd.openxmlformats-officedocument.drawingml.chart+xml"/>
  <Override PartName="/xl/drawings/drawing107.xml" ContentType="application/vnd.openxmlformats-officedocument.drawing+xml"/>
  <Override PartName="/xl/charts/chart107.xml" ContentType="application/vnd.openxmlformats-officedocument.drawingml.chart+xml"/>
  <Override PartName="/xl/drawings/drawing108.xml" ContentType="application/vnd.openxmlformats-officedocument.drawing+xml"/>
  <Override PartName="/xl/charts/chart108.xml" ContentType="application/vnd.openxmlformats-officedocument.drawingml.chart+xml"/>
  <Override PartName="/xl/drawings/drawing109.xml" ContentType="application/vnd.openxmlformats-officedocument.drawing+xml"/>
  <Override PartName="/xl/charts/chart109.xml" ContentType="application/vnd.openxmlformats-officedocument.drawingml.chart+xml"/>
  <Override PartName="/xl/drawings/drawing110.xml" ContentType="application/vnd.openxmlformats-officedocument.drawing+xml"/>
  <Override PartName="/xl/charts/chart110.xml" ContentType="application/vnd.openxmlformats-officedocument.drawingml.chart+xml"/>
  <Override PartName="/xl/drawings/drawing111.xml" ContentType="application/vnd.openxmlformats-officedocument.drawing+xml"/>
  <Override PartName="/xl/charts/chart111.xml" ContentType="application/vnd.openxmlformats-officedocument.drawingml.chart+xml"/>
  <Override PartName="/xl/drawings/drawing112.xml" ContentType="application/vnd.openxmlformats-officedocument.drawing+xml"/>
  <Override PartName="/xl/charts/chart112.xml" ContentType="application/vnd.openxmlformats-officedocument.drawingml.chart+xml"/>
  <Override PartName="/xl/drawings/drawing113.xml" ContentType="application/vnd.openxmlformats-officedocument.drawing+xml"/>
  <Override PartName="/xl/charts/chart113.xml" ContentType="application/vnd.openxmlformats-officedocument.drawingml.chart+xml"/>
  <Override PartName="/xl/drawings/drawing114.xml" ContentType="application/vnd.openxmlformats-officedocument.drawing+xml"/>
  <Override PartName="/xl/charts/chart114.xml" ContentType="application/vnd.openxmlformats-officedocument.drawingml.chart+xml"/>
  <Override PartName="/xl/drawings/drawing115.xml" ContentType="application/vnd.openxmlformats-officedocument.drawing+xml"/>
  <Override PartName="/xl/charts/chart115.xml" ContentType="application/vnd.openxmlformats-officedocument.drawingml.chart+xml"/>
  <Override PartName="/xl/drawings/drawing116.xml" ContentType="application/vnd.openxmlformats-officedocument.drawing+xml"/>
  <Override PartName="/xl/charts/chart116.xml" ContentType="application/vnd.openxmlformats-officedocument.drawingml.chart+xml"/>
  <Override PartName="/xl/drawings/drawing117.xml" ContentType="application/vnd.openxmlformats-officedocument.drawing+xml"/>
  <Override PartName="/xl/charts/chart117.xml" ContentType="application/vnd.openxmlformats-officedocument.drawingml.chart+xml"/>
  <Override PartName="/xl/drawings/drawing118.xml" ContentType="application/vnd.openxmlformats-officedocument.drawing+xml"/>
  <Override PartName="/xl/charts/chart118.xml" ContentType="application/vnd.openxmlformats-officedocument.drawingml.chart+xml"/>
  <Override PartName="/xl/drawings/drawing119.xml" ContentType="application/vnd.openxmlformats-officedocument.drawing+xml"/>
  <Override PartName="/xl/charts/chart119.xml" ContentType="application/vnd.openxmlformats-officedocument.drawingml.chart+xml"/>
  <Override PartName="/xl/drawings/drawing120.xml" ContentType="application/vnd.openxmlformats-officedocument.drawing+xml"/>
  <Override PartName="/xl/charts/chart120.xml" ContentType="application/vnd.openxmlformats-officedocument.drawingml.chart+xml"/>
  <Override PartName="/xl/drawings/drawing121.xml" ContentType="application/vnd.openxmlformats-officedocument.drawing+xml"/>
  <Override PartName="/xl/charts/chart121.xml" ContentType="application/vnd.openxmlformats-officedocument.drawingml.chart+xml"/>
  <Override PartName="/xl/drawings/drawing122.xml" ContentType="application/vnd.openxmlformats-officedocument.drawing+xml"/>
  <Override PartName="/xl/charts/chart122.xml" ContentType="application/vnd.openxmlformats-officedocument.drawingml.chart+xml"/>
  <Override PartName="/xl/drawings/drawing123.xml" ContentType="application/vnd.openxmlformats-officedocument.drawing+xml"/>
  <Override PartName="/xl/charts/chart123.xml" ContentType="application/vnd.openxmlformats-officedocument.drawingml.chart+xml"/>
  <Override PartName="/xl/drawings/drawing124.xml" ContentType="application/vnd.openxmlformats-officedocument.drawing+xml"/>
  <Override PartName="/xl/charts/chart124.xml" ContentType="application/vnd.openxmlformats-officedocument.drawingml.chart+xml"/>
  <Override PartName="/xl/drawings/drawing125.xml" ContentType="application/vnd.openxmlformats-officedocument.drawing+xml"/>
  <Override PartName="/xl/charts/chart125.xml" ContentType="application/vnd.openxmlformats-officedocument.drawingml.chart+xml"/>
  <Override PartName="/xl/drawings/drawing126.xml" ContentType="application/vnd.openxmlformats-officedocument.drawing+xml"/>
  <Override PartName="/xl/charts/chart126.xml" ContentType="application/vnd.openxmlformats-officedocument.drawingml.chart+xml"/>
  <Override PartName="/xl/drawings/drawing127.xml" ContentType="application/vnd.openxmlformats-officedocument.drawing+xml"/>
  <Override PartName="/xl/charts/chart127.xml" ContentType="application/vnd.openxmlformats-officedocument.drawingml.chart+xml"/>
  <Override PartName="/xl/drawings/drawing128.xml" ContentType="application/vnd.openxmlformats-officedocument.drawing+xml"/>
  <Override PartName="/xl/charts/chart128.xml" ContentType="application/vnd.openxmlformats-officedocument.drawingml.chart+xml"/>
  <Override PartName="/xl/drawings/drawing129.xml" ContentType="application/vnd.openxmlformats-officedocument.drawing+xml"/>
  <Override PartName="/xl/charts/chart129.xml" ContentType="application/vnd.openxmlformats-officedocument.drawingml.chart+xml"/>
  <Override PartName="/xl/drawings/drawing130.xml" ContentType="application/vnd.openxmlformats-officedocument.drawing+xml"/>
  <Override PartName="/xl/charts/chart130.xml" ContentType="application/vnd.openxmlformats-officedocument.drawingml.chart+xml"/>
  <Override PartName="/xl/drawings/drawing131.xml" ContentType="application/vnd.openxmlformats-officedocument.drawing+xml"/>
  <Override PartName="/xl/charts/chart131.xml" ContentType="application/vnd.openxmlformats-officedocument.drawingml.chart+xml"/>
  <Override PartName="/xl/drawings/drawing132.xml" ContentType="application/vnd.openxmlformats-officedocument.drawing+xml"/>
  <Override PartName="/xl/charts/chart132.xml" ContentType="application/vnd.openxmlformats-officedocument.drawingml.chart+xml"/>
  <Override PartName="/xl/drawings/drawing133.xml" ContentType="application/vnd.openxmlformats-officedocument.drawing+xml"/>
  <Override PartName="/xl/charts/chart133.xml" ContentType="application/vnd.openxmlformats-officedocument.drawingml.chart+xml"/>
  <Override PartName="/xl/drawings/drawing134.xml" ContentType="application/vnd.openxmlformats-officedocument.drawing+xml"/>
  <Override PartName="/xl/charts/chart134.xml" ContentType="application/vnd.openxmlformats-officedocument.drawingml.chart+xml"/>
  <Override PartName="/xl/drawings/drawing135.xml" ContentType="application/vnd.openxmlformats-officedocument.drawing+xml"/>
  <Override PartName="/xl/charts/chart135.xml" ContentType="application/vnd.openxmlformats-officedocument.drawingml.chart+xml"/>
  <Override PartName="/xl/drawings/drawing136.xml" ContentType="application/vnd.openxmlformats-officedocument.drawing+xml"/>
  <Override PartName="/xl/charts/chart136.xml" ContentType="application/vnd.openxmlformats-officedocument.drawingml.chart+xml"/>
  <Override PartName="/xl/drawings/drawing137.xml" ContentType="application/vnd.openxmlformats-officedocument.drawing+xml"/>
  <Override PartName="/xl/charts/chart137.xml" ContentType="application/vnd.openxmlformats-officedocument.drawingml.chart+xml"/>
  <Override PartName="/xl/drawings/drawing138.xml" ContentType="application/vnd.openxmlformats-officedocument.drawing+xml"/>
  <Override PartName="/xl/charts/chart138.xml" ContentType="application/vnd.openxmlformats-officedocument.drawingml.chart+xml"/>
  <Override PartName="/xl/drawings/drawing139.xml" ContentType="application/vnd.openxmlformats-officedocument.drawing+xml"/>
  <Override PartName="/xl/charts/chart139.xml" ContentType="application/vnd.openxmlformats-officedocument.drawingml.chart+xml"/>
  <Override PartName="/xl/drawings/drawing140.xml" ContentType="application/vnd.openxmlformats-officedocument.drawing+xml"/>
  <Override PartName="/xl/charts/chart140.xml" ContentType="application/vnd.openxmlformats-officedocument.drawingml.chart+xml"/>
  <Override PartName="/xl/drawings/drawing141.xml" ContentType="application/vnd.openxmlformats-officedocument.drawing+xml"/>
  <Override PartName="/xl/charts/chart141.xml" ContentType="application/vnd.openxmlformats-officedocument.drawingml.chart+xml"/>
  <Override PartName="/xl/drawings/drawing142.xml" ContentType="application/vnd.openxmlformats-officedocument.drawing+xml"/>
  <Override PartName="/xl/charts/chart142.xml" ContentType="application/vnd.openxmlformats-officedocument.drawingml.chart+xml"/>
  <Override PartName="/xl/drawings/drawing143.xml" ContentType="application/vnd.openxmlformats-officedocument.drawing+xml"/>
  <Override PartName="/xl/charts/chart143.xml" ContentType="application/vnd.openxmlformats-officedocument.drawingml.chart+xml"/>
  <Override PartName="/xl/drawings/drawing144.xml" ContentType="application/vnd.openxmlformats-officedocument.drawing+xml"/>
  <Override PartName="/xl/charts/chart144.xml" ContentType="application/vnd.openxmlformats-officedocument.drawingml.chart+xml"/>
  <Override PartName="/xl/drawings/drawing145.xml" ContentType="application/vnd.openxmlformats-officedocument.drawing+xml"/>
  <Override PartName="/xl/charts/chart145.xml" ContentType="application/vnd.openxmlformats-officedocument.drawingml.chart+xml"/>
  <Override PartName="/xl/drawings/drawing146.xml" ContentType="application/vnd.openxmlformats-officedocument.drawing+xml"/>
  <Override PartName="/xl/charts/chart146.xml" ContentType="application/vnd.openxmlformats-officedocument.drawingml.chart+xml"/>
  <Override PartName="/xl/drawings/drawing147.xml" ContentType="application/vnd.openxmlformats-officedocument.drawing+xml"/>
  <Override PartName="/xl/charts/chart147.xml" ContentType="application/vnd.openxmlformats-officedocument.drawingml.chart+xml"/>
  <Override PartName="/xl/drawings/drawing148.xml" ContentType="application/vnd.openxmlformats-officedocument.drawing+xml"/>
  <Override PartName="/xl/charts/chart148.xml" ContentType="application/vnd.openxmlformats-officedocument.drawingml.chart+xml"/>
  <Override PartName="/xl/drawings/drawing149.xml" ContentType="application/vnd.openxmlformats-officedocument.drawing+xml"/>
  <Override PartName="/xl/charts/chart149.xml" ContentType="application/vnd.openxmlformats-officedocument.drawingml.chart+xml"/>
  <Override PartName="/xl/drawings/drawing150.xml" ContentType="application/vnd.openxmlformats-officedocument.drawing+xml"/>
  <Override PartName="/xl/charts/chart150.xml" ContentType="application/vnd.openxmlformats-officedocument.drawingml.chart+xml"/>
  <Override PartName="/xl/drawings/drawing151.xml" ContentType="application/vnd.openxmlformats-officedocument.drawing+xml"/>
  <Override PartName="/xl/charts/chart151.xml" ContentType="application/vnd.openxmlformats-officedocument.drawingml.chart+xml"/>
  <Override PartName="/xl/drawings/drawing152.xml" ContentType="application/vnd.openxmlformats-officedocument.drawing+xml"/>
  <Override PartName="/xl/charts/chart152.xml" ContentType="application/vnd.openxmlformats-officedocument.drawingml.chart+xml"/>
  <Override PartName="/xl/drawings/drawing153.xml" ContentType="application/vnd.openxmlformats-officedocument.drawing+xml"/>
  <Override PartName="/xl/charts/chart153.xml" ContentType="application/vnd.openxmlformats-officedocument.drawingml.chart+xml"/>
  <Override PartName="/xl/drawings/drawing154.xml" ContentType="application/vnd.openxmlformats-officedocument.drawing+xml"/>
  <Override PartName="/xl/charts/chart154.xml" ContentType="application/vnd.openxmlformats-officedocument.drawingml.chart+xml"/>
  <Override PartName="/xl/drawings/drawing155.xml" ContentType="application/vnd.openxmlformats-officedocument.drawing+xml"/>
  <Override PartName="/xl/charts/chart155.xml" ContentType="application/vnd.openxmlformats-officedocument.drawingml.chart+xml"/>
  <Override PartName="/xl/drawings/drawing156.xml" ContentType="application/vnd.openxmlformats-officedocument.drawing+xml"/>
  <Override PartName="/xl/charts/chart156.xml" ContentType="application/vnd.openxmlformats-officedocument.drawingml.chart+xml"/>
  <Override PartName="/xl/drawings/drawing157.xml" ContentType="application/vnd.openxmlformats-officedocument.drawing+xml"/>
  <Override PartName="/xl/charts/chart157.xml" ContentType="application/vnd.openxmlformats-officedocument.drawingml.chart+xml"/>
  <Override PartName="/xl/drawings/drawing158.xml" ContentType="application/vnd.openxmlformats-officedocument.drawing+xml"/>
  <Override PartName="/xl/charts/chart158.xml" ContentType="application/vnd.openxmlformats-officedocument.drawingml.chart+xml"/>
  <Override PartName="/xl/drawings/drawing159.xml" ContentType="application/vnd.openxmlformats-officedocument.drawing+xml"/>
  <Override PartName="/xl/charts/chart159.xml" ContentType="application/vnd.openxmlformats-officedocument.drawingml.chart+xml"/>
  <Override PartName="/xl/drawings/drawing160.xml" ContentType="application/vnd.openxmlformats-officedocument.drawing+xml"/>
  <Override PartName="/xl/charts/chart160.xml" ContentType="application/vnd.openxmlformats-officedocument.drawingml.chart+xml"/>
  <Override PartName="/xl/drawings/drawing161.xml" ContentType="application/vnd.openxmlformats-officedocument.drawing+xml"/>
  <Override PartName="/xl/charts/chart161.xml" ContentType="application/vnd.openxmlformats-officedocument.drawingml.chart+xml"/>
  <Override PartName="/xl/drawings/drawing162.xml" ContentType="application/vnd.openxmlformats-officedocument.drawing+xml"/>
  <Override PartName="/xl/charts/chart162.xml" ContentType="application/vnd.openxmlformats-officedocument.drawingml.chart+xml"/>
  <Override PartName="/xl/drawings/drawing163.xml" ContentType="application/vnd.openxmlformats-officedocument.drawing+xml"/>
  <Override PartName="/xl/charts/chart163.xml" ContentType="application/vnd.openxmlformats-officedocument.drawingml.chart+xml"/>
  <Override PartName="/xl/drawings/drawing164.xml" ContentType="application/vnd.openxmlformats-officedocument.drawing+xml"/>
  <Override PartName="/xl/charts/chart164.xml" ContentType="application/vnd.openxmlformats-officedocument.drawingml.chart+xml"/>
  <Override PartName="/xl/drawings/drawing165.xml" ContentType="application/vnd.openxmlformats-officedocument.drawing+xml"/>
  <Override PartName="/xl/charts/chart165.xml" ContentType="application/vnd.openxmlformats-officedocument.drawingml.chart+xml"/>
  <Override PartName="/xl/drawings/drawing166.xml" ContentType="application/vnd.openxmlformats-officedocument.drawing+xml"/>
  <Override PartName="/xl/charts/chart166.xml" ContentType="application/vnd.openxmlformats-officedocument.drawingml.chart+xml"/>
  <Override PartName="/xl/drawings/drawing167.xml" ContentType="application/vnd.openxmlformats-officedocument.drawing+xml"/>
  <Override PartName="/xl/charts/chart167.xml" ContentType="application/vnd.openxmlformats-officedocument.drawingml.chart+xml"/>
  <Override PartName="/xl/drawings/drawing168.xml" ContentType="application/vnd.openxmlformats-officedocument.drawing+xml"/>
  <Override PartName="/xl/charts/chart168.xml" ContentType="application/vnd.openxmlformats-officedocument.drawingml.chart+xml"/>
  <Override PartName="/xl/drawings/drawing169.xml" ContentType="application/vnd.openxmlformats-officedocument.drawing+xml"/>
  <Override PartName="/xl/charts/chart169.xml" ContentType="application/vnd.openxmlformats-officedocument.drawingml.chart+xml"/>
  <Override PartName="/xl/drawings/drawing170.xml" ContentType="application/vnd.openxmlformats-officedocument.drawing+xml"/>
  <Override PartName="/xl/charts/chart170.xml" ContentType="application/vnd.openxmlformats-officedocument.drawingml.chart+xml"/>
  <Override PartName="/xl/drawings/drawing171.xml" ContentType="application/vnd.openxmlformats-officedocument.drawing+xml"/>
  <Override PartName="/xl/charts/chart171.xml" ContentType="application/vnd.openxmlformats-officedocument.drawingml.chart+xml"/>
  <Override PartName="/xl/drawings/drawing172.xml" ContentType="application/vnd.openxmlformats-officedocument.drawing+xml"/>
  <Override PartName="/xl/charts/chart172.xml" ContentType="application/vnd.openxmlformats-officedocument.drawingml.chart+xml"/>
  <Override PartName="/xl/drawings/drawing173.xml" ContentType="application/vnd.openxmlformats-officedocument.drawing+xml"/>
  <Override PartName="/xl/charts/chart173.xml" ContentType="application/vnd.openxmlformats-officedocument.drawingml.chart+xml"/>
  <Override PartName="/xl/drawings/drawing174.xml" ContentType="application/vnd.openxmlformats-officedocument.drawing+xml"/>
  <Override PartName="/xl/charts/chart174.xml" ContentType="application/vnd.openxmlformats-officedocument.drawingml.chart+xml"/>
  <Override PartName="/xl/drawings/drawing175.xml" ContentType="application/vnd.openxmlformats-officedocument.drawing+xml"/>
  <Override PartName="/xl/charts/chart175.xml" ContentType="application/vnd.openxmlformats-officedocument.drawingml.chart+xml"/>
  <Override PartName="/xl/drawings/drawing176.xml" ContentType="application/vnd.openxmlformats-officedocument.drawing+xml"/>
  <Override PartName="/xl/charts/chart176.xml" ContentType="application/vnd.openxmlformats-officedocument.drawingml.chart+xml"/>
  <Override PartName="/xl/drawings/drawing177.xml" ContentType="application/vnd.openxmlformats-officedocument.drawing+xml"/>
  <Override PartName="/xl/charts/chart177.xml" ContentType="application/vnd.openxmlformats-officedocument.drawingml.chart+xml"/>
  <Override PartName="/xl/drawings/drawing178.xml" ContentType="application/vnd.openxmlformats-officedocument.drawing+xml"/>
  <Override PartName="/xl/charts/chart178.xml" ContentType="application/vnd.openxmlformats-officedocument.drawingml.chart+xml"/>
  <Override PartName="/xl/drawings/drawing179.xml" ContentType="application/vnd.openxmlformats-officedocument.drawing+xml"/>
  <Override PartName="/xl/charts/chart179.xml" ContentType="application/vnd.openxmlformats-officedocument.drawingml.chart+xml"/>
  <Override PartName="/xl/drawings/drawing180.xml" ContentType="application/vnd.openxmlformats-officedocument.drawing+xml"/>
  <Override PartName="/xl/charts/chart180.xml" ContentType="application/vnd.openxmlformats-officedocument.drawingml.chart+xml"/>
  <Override PartName="/xl/drawings/drawing181.xml" ContentType="application/vnd.openxmlformats-officedocument.drawing+xml"/>
  <Override PartName="/xl/charts/chart181.xml" ContentType="application/vnd.openxmlformats-officedocument.drawingml.chart+xml"/>
  <Override PartName="/xl/drawings/drawing182.xml" ContentType="application/vnd.openxmlformats-officedocument.drawing+xml"/>
  <Override PartName="/xl/charts/chart182.xml" ContentType="application/vnd.openxmlformats-officedocument.drawingml.chart+xml"/>
  <Override PartName="/xl/drawings/drawing183.xml" ContentType="application/vnd.openxmlformats-officedocument.drawing+xml"/>
  <Override PartName="/xl/charts/chart183.xml" ContentType="application/vnd.openxmlformats-officedocument.drawingml.chart+xml"/>
  <Override PartName="/xl/drawings/drawing184.xml" ContentType="application/vnd.openxmlformats-officedocument.drawing+xml"/>
  <Override PartName="/xl/charts/chart184.xml" ContentType="application/vnd.openxmlformats-officedocument.drawingml.chart+xml"/>
  <Override PartName="/xl/drawings/drawing185.xml" ContentType="application/vnd.openxmlformats-officedocument.drawing+xml"/>
  <Override PartName="/xl/charts/chart185.xml" ContentType="application/vnd.openxmlformats-officedocument.drawingml.chart+xml"/>
  <Override PartName="/xl/drawings/drawing186.xml" ContentType="application/vnd.openxmlformats-officedocument.drawing+xml"/>
  <Override PartName="/xl/charts/chart186.xml" ContentType="application/vnd.openxmlformats-officedocument.drawingml.chart+xml"/>
  <Override PartName="/xl/drawings/drawing187.xml" ContentType="application/vnd.openxmlformats-officedocument.drawing+xml"/>
  <Override PartName="/xl/charts/chart187.xml" ContentType="application/vnd.openxmlformats-officedocument.drawingml.chart+xml"/>
  <Override PartName="/xl/drawings/drawing188.xml" ContentType="application/vnd.openxmlformats-officedocument.drawing+xml"/>
  <Override PartName="/xl/charts/chart188.xml" ContentType="application/vnd.openxmlformats-officedocument.drawingml.chart+xml"/>
  <Override PartName="/xl/drawings/drawing189.xml" ContentType="application/vnd.openxmlformats-officedocument.drawing+xml"/>
  <Override PartName="/xl/charts/chart189.xml" ContentType="application/vnd.openxmlformats-officedocument.drawingml.chart+xml"/>
  <Override PartName="/xl/drawings/drawing190.xml" ContentType="application/vnd.openxmlformats-officedocument.drawing+xml"/>
  <Override PartName="/xl/charts/chart190.xml" ContentType="application/vnd.openxmlformats-officedocument.drawingml.chart+xml"/>
  <Override PartName="/xl/drawings/drawing191.xml" ContentType="application/vnd.openxmlformats-officedocument.drawing+xml"/>
  <Override PartName="/xl/charts/chart191.xml" ContentType="application/vnd.openxmlformats-officedocument.drawingml.chart+xml"/>
  <Override PartName="/xl/drawings/drawing192.xml" ContentType="application/vnd.openxmlformats-officedocument.drawing+xml"/>
  <Override PartName="/xl/charts/chart192.xml" ContentType="application/vnd.openxmlformats-officedocument.drawingml.chart+xml"/>
  <Override PartName="/xl/drawings/drawing193.xml" ContentType="application/vnd.openxmlformats-officedocument.drawing+xml"/>
  <Override PartName="/xl/charts/chart193.xml" ContentType="application/vnd.openxmlformats-officedocument.drawingml.chart+xml"/>
  <Override PartName="/xl/drawings/drawing194.xml" ContentType="application/vnd.openxmlformats-officedocument.drawing+xml"/>
  <Override PartName="/xl/charts/chart194.xml" ContentType="application/vnd.openxmlformats-officedocument.drawingml.chart+xml"/>
  <Override PartName="/xl/drawings/drawing195.xml" ContentType="application/vnd.openxmlformats-officedocument.drawing+xml"/>
  <Override PartName="/xl/charts/chart195.xml" ContentType="application/vnd.openxmlformats-officedocument.drawingml.chart+xml"/>
  <Override PartName="/xl/drawings/drawing196.xml" ContentType="application/vnd.openxmlformats-officedocument.drawing+xml"/>
  <Override PartName="/xl/charts/chart196.xml" ContentType="application/vnd.openxmlformats-officedocument.drawingml.chart+xml"/>
  <Override PartName="/xl/drawings/drawing197.xml" ContentType="application/vnd.openxmlformats-officedocument.drawing+xml"/>
  <Override PartName="/xl/charts/chart197.xml" ContentType="application/vnd.openxmlformats-officedocument.drawingml.chart+xml"/>
  <Override PartName="/xl/drawings/drawing198.xml" ContentType="application/vnd.openxmlformats-officedocument.drawing+xml"/>
  <Override PartName="/xl/charts/chart198.xml" ContentType="application/vnd.openxmlformats-officedocument.drawingml.chart+xml"/>
  <Override PartName="/xl/drawings/drawing199.xml" ContentType="application/vnd.openxmlformats-officedocument.drawing+xml"/>
  <Override PartName="/xl/charts/chart199.xml" ContentType="application/vnd.openxmlformats-officedocument.drawingml.chart+xml"/>
  <Override PartName="/xl/drawings/drawing200.xml" ContentType="application/vnd.openxmlformats-officedocument.drawing+xml"/>
  <Override PartName="/xl/charts/chart200.xml" ContentType="application/vnd.openxmlformats-officedocument.drawingml.chart+xml"/>
  <Override PartName="/xl/drawings/drawing201.xml" ContentType="application/vnd.openxmlformats-officedocument.drawing+xml"/>
  <Override PartName="/xl/charts/chart201.xml" ContentType="application/vnd.openxmlformats-officedocument.drawingml.chart+xml"/>
  <Override PartName="/xl/drawings/drawing202.xml" ContentType="application/vnd.openxmlformats-officedocument.drawing+xml"/>
  <Override PartName="/xl/charts/chart202.xml" ContentType="application/vnd.openxmlformats-officedocument.drawingml.chart+xml"/>
  <Override PartName="/xl/drawings/drawing203.xml" ContentType="application/vnd.openxmlformats-officedocument.drawing+xml"/>
  <Override PartName="/xl/charts/chart203.xml" ContentType="application/vnd.openxmlformats-officedocument.drawingml.chart+xml"/>
  <Override PartName="/xl/drawings/drawing204.xml" ContentType="application/vnd.openxmlformats-officedocument.drawing+xml"/>
  <Override PartName="/xl/charts/chart204.xml" ContentType="application/vnd.openxmlformats-officedocument.drawingml.chart+xml"/>
  <Override PartName="/xl/drawings/drawing205.xml" ContentType="application/vnd.openxmlformats-officedocument.drawing+xml"/>
  <Override PartName="/xl/charts/chart205.xml" ContentType="application/vnd.openxmlformats-officedocument.drawingml.chart+xml"/>
  <Override PartName="/xl/drawings/drawing206.xml" ContentType="application/vnd.openxmlformats-officedocument.drawing+xml"/>
  <Override PartName="/xl/charts/chart206.xml" ContentType="application/vnd.openxmlformats-officedocument.drawingml.chart+xml"/>
  <Override PartName="/xl/drawings/drawing207.xml" ContentType="application/vnd.openxmlformats-officedocument.drawing+xml"/>
  <Override PartName="/xl/charts/chart207.xml" ContentType="application/vnd.openxmlformats-officedocument.drawingml.chart+xml"/>
  <Override PartName="/xl/drawings/drawing208.xml" ContentType="application/vnd.openxmlformats-officedocument.drawing+xml"/>
  <Override PartName="/xl/charts/chart208.xml" ContentType="application/vnd.openxmlformats-officedocument.drawingml.chart+xml"/>
  <Override PartName="/xl/drawings/drawing209.xml" ContentType="application/vnd.openxmlformats-officedocument.drawing+xml"/>
  <Override PartName="/xl/charts/chart209.xml" ContentType="application/vnd.openxmlformats-officedocument.drawingml.chart+xml"/>
  <Override PartName="/xl/drawings/drawing210.xml" ContentType="application/vnd.openxmlformats-officedocument.drawing+xml"/>
  <Override PartName="/xl/charts/chart210.xml" ContentType="application/vnd.openxmlformats-officedocument.drawingml.chart+xml"/>
  <Override PartName="/xl/drawings/drawing211.xml" ContentType="application/vnd.openxmlformats-officedocument.drawing+xml"/>
  <Override PartName="/xl/charts/chart211.xml" ContentType="application/vnd.openxmlformats-officedocument.drawingml.chart+xml"/>
  <Override PartName="/xl/drawings/drawing212.xml" ContentType="application/vnd.openxmlformats-officedocument.drawing+xml"/>
  <Override PartName="/xl/charts/chart212.xml" ContentType="application/vnd.openxmlformats-officedocument.drawingml.chart+xml"/>
  <Override PartName="/xl/drawings/drawing213.xml" ContentType="application/vnd.openxmlformats-officedocument.drawing+xml"/>
  <Override PartName="/xl/charts/chart213.xml" ContentType="application/vnd.openxmlformats-officedocument.drawingml.chart+xml"/>
  <Override PartName="/xl/drawings/drawing214.xml" ContentType="application/vnd.openxmlformats-officedocument.drawing+xml"/>
  <Override PartName="/xl/charts/chart214.xml" ContentType="application/vnd.openxmlformats-officedocument.drawingml.chart+xml"/>
  <Override PartName="/xl/drawings/drawing215.xml" ContentType="application/vnd.openxmlformats-officedocument.drawing+xml"/>
  <Override PartName="/xl/charts/chart215.xml" ContentType="application/vnd.openxmlformats-officedocument.drawingml.chart+xml"/>
  <Override PartName="/xl/drawings/drawing216.xml" ContentType="application/vnd.openxmlformats-officedocument.drawing+xml"/>
  <Override PartName="/xl/charts/chart216.xml" ContentType="application/vnd.openxmlformats-officedocument.drawingml.chart+xml"/>
  <Override PartName="/xl/drawings/drawing217.xml" ContentType="application/vnd.openxmlformats-officedocument.drawing+xml"/>
  <Override PartName="/xl/charts/chart217.xml" ContentType="application/vnd.openxmlformats-officedocument.drawingml.chart+xml"/>
  <Override PartName="/xl/drawings/drawing218.xml" ContentType="application/vnd.openxmlformats-officedocument.drawing+xml"/>
  <Override PartName="/xl/charts/chart218.xml" ContentType="application/vnd.openxmlformats-officedocument.drawingml.chart+xml"/>
  <Override PartName="/xl/drawings/drawing219.xml" ContentType="application/vnd.openxmlformats-officedocument.drawing+xml"/>
  <Override PartName="/xl/slicers/slicer1.xml" ContentType="application/vnd.ms-excel.slicer+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tables/table7.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20.xml" ContentType="application/vnd.openxmlformats-officedocument.drawing+xml"/>
  <Override PartName="/xl/slicers/slicer2.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hidePivotFieldList="1"/>
  <bookViews>
    <workbookView xWindow="-120" yWindow="-120" windowWidth="20730" windowHeight="11160" firstSheet="240" activeTab="243"/>
  </bookViews>
  <sheets>
    <sheet name="Manufacturer" sheetId="1" r:id="rId1"/>
    <sheet name="Product" sheetId="4" r:id="rId2"/>
    <sheet name="Location" sheetId="2" r:id="rId3"/>
    <sheet name="Sales" sheetId="3" r:id="rId4"/>
    <sheet name="Consolidated Data" sheetId="6" r:id="rId5"/>
    <sheet name="Sheet8" sheetId="14" r:id="rId6"/>
    <sheet name="Country Revenue" sheetId="7" r:id="rId7"/>
    <sheet name="Units by Segment" sheetId="8" r:id="rId8"/>
    <sheet name="Total Quantity by Category" sheetId="9" r:id="rId9"/>
    <sheet name="Revenue by Manufacturers" sheetId="10" r:id="rId10"/>
    <sheet name="Chart144" sheetId="164" r:id="rId11"/>
    <sheet name="Chart143" sheetId="163" r:id="rId12"/>
    <sheet name="Chart142" sheetId="162" r:id="rId13"/>
    <sheet name="Chart195" sheetId="216" r:id="rId14"/>
    <sheet name="Chart194" sheetId="215" r:id="rId15"/>
    <sheet name="Chart193" sheetId="214" r:id="rId16"/>
    <sheet name="Chart192" sheetId="213" r:id="rId17"/>
    <sheet name="Chart191" sheetId="212" r:id="rId18"/>
    <sheet name="Chart190" sheetId="211" r:id="rId19"/>
    <sheet name="Chart189" sheetId="210" r:id="rId20"/>
    <sheet name="Chart188" sheetId="209" r:id="rId21"/>
    <sheet name="Chart187" sheetId="208" r:id="rId22"/>
    <sheet name="Chart186" sheetId="207" r:id="rId23"/>
    <sheet name="Chart185" sheetId="206" r:id="rId24"/>
    <sheet name="Chart184" sheetId="205" r:id="rId25"/>
    <sheet name="Chart183" sheetId="204" r:id="rId26"/>
    <sheet name="Chart182" sheetId="203" r:id="rId27"/>
    <sheet name="Chart181" sheetId="202" r:id="rId28"/>
    <sheet name="Chart180" sheetId="201" r:id="rId29"/>
    <sheet name="Chart179" sheetId="200" r:id="rId30"/>
    <sheet name="Chart178" sheetId="199" r:id="rId31"/>
    <sheet name="Chart177" sheetId="198" r:id="rId32"/>
    <sheet name="Chart176" sheetId="197" r:id="rId33"/>
    <sheet name="Chart175" sheetId="196" r:id="rId34"/>
    <sheet name="Chart174" sheetId="195" r:id="rId35"/>
    <sheet name="Chart173" sheetId="194" r:id="rId36"/>
    <sheet name="Chart172" sheetId="193" r:id="rId37"/>
    <sheet name="Chart171" sheetId="192" r:id="rId38"/>
    <sheet name="Chart141" sheetId="161" r:id="rId39"/>
    <sheet name="Chart140" sheetId="160" r:id="rId40"/>
    <sheet name="Chart139" sheetId="159" r:id="rId41"/>
    <sheet name="Chart138" sheetId="158" r:id="rId42"/>
    <sheet name="Chart137" sheetId="157" r:id="rId43"/>
    <sheet name="Chart136" sheetId="156" r:id="rId44"/>
    <sheet name="Chart135" sheetId="155" r:id="rId45"/>
    <sheet name="Chart134" sheetId="154" r:id="rId46"/>
    <sheet name="Chart133" sheetId="153" r:id="rId47"/>
    <sheet name="Sales Trend" sheetId="12" r:id="rId48"/>
    <sheet name="Chart132" sheetId="152" r:id="rId49"/>
    <sheet name="Chart131" sheetId="151" r:id="rId50"/>
    <sheet name="Chart130" sheetId="150" r:id="rId51"/>
    <sheet name="Chart129" sheetId="149" r:id="rId52"/>
    <sheet name="Chart128" sheetId="148" r:id="rId53"/>
    <sheet name="Chart127" sheetId="147" r:id="rId54"/>
    <sheet name="Chart126" sheetId="146" r:id="rId55"/>
    <sheet name="Chart125" sheetId="145" r:id="rId56"/>
    <sheet name="Chart124" sheetId="144" r:id="rId57"/>
    <sheet name="Chart123" sheetId="143" r:id="rId58"/>
    <sheet name="Chart122" sheetId="142" r:id="rId59"/>
    <sheet name="Chart121" sheetId="141" r:id="rId60"/>
    <sheet name="Chart120" sheetId="140" r:id="rId61"/>
    <sheet name="Chart119" sheetId="139" r:id="rId62"/>
    <sheet name="Chart118" sheetId="138" r:id="rId63"/>
    <sheet name="Chart117" sheetId="137" r:id="rId64"/>
    <sheet name="Chart116" sheetId="136" r:id="rId65"/>
    <sheet name="Chart115" sheetId="135" r:id="rId66"/>
    <sheet name="Chart114" sheetId="134" r:id="rId67"/>
    <sheet name="Chart113" sheetId="133" r:id="rId68"/>
    <sheet name="Chart112" sheetId="132" r:id="rId69"/>
    <sheet name="Chart111" sheetId="131" r:id="rId70"/>
    <sheet name="Chart170" sheetId="191" r:id="rId71"/>
    <sheet name="Chart169" sheetId="190" r:id="rId72"/>
    <sheet name="Chart168" sheetId="189" r:id="rId73"/>
    <sheet name="Chart167" sheetId="188" r:id="rId74"/>
    <sheet name="Chart166" sheetId="187" r:id="rId75"/>
    <sheet name="Chart165" sheetId="186" r:id="rId76"/>
    <sheet name="Chart164" sheetId="185" r:id="rId77"/>
    <sheet name="Chart163" sheetId="184" r:id="rId78"/>
    <sheet name="Chart162" sheetId="183" r:id="rId79"/>
    <sheet name="Chart161" sheetId="182" r:id="rId80"/>
    <sheet name="Chart160" sheetId="181" r:id="rId81"/>
    <sheet name="Chart159" sheetId="180" r:id="rId82"/>
    <sheet name="Chart158" sheetId="179" r:id="rId83"/>
    <sheet name="Chart157" sheetId="178" r:id="rId84"/>
    <sheet name="Chart156" sheetId="177" r:id="rId85"/>
    <sheet name="Chart155" sheetId="176" r:id="rId86"/>
    <sheet name="Chart154" sheetId="175" r:id="rId87"/>
    <sheet name="Chart153" sheetId="174" r:id="rId88"/>
    <sheet name="Chart152" sheetId="173" r:id="rId89"/>
    <sheet name="Chart151" sheetId="172" r:id="rId90"/>
    <sheet name="Chart150" sheetId="171" r:id="rId91"/>
    <sheet name="Chart149" sheetId="170" r:id="rId92"/>
    <sheet name="Chart148" sheetId="169" r:id="rId93"/>
    <sheet name="Chart147" sheetId="168" r:id="rId94"/>
    <sheet name="Chart146" sheetId="167" r:id="rId95"/>
    <sheet name="Chart145" sheetId="166" r:id="rId96"/>
    <sheet name="Chart212" sheetId="233" r:id="rId97"/>
    <sheet name="Chart211" sheetId="232" r:id="rId98"/>
    <sheet name="Chart428" sheetId="449" r:id="rId99"/>
    <sheet name="Chart427" sheetId="448" r:id="rId100"/>
    <sheet name="Chart426" sheetId="447" r:id="rId101"/>
    <sheet name="Chart425" sheetId="446" r:id="rId102"/>
    <sheet name="Chart424" sheetId="445" r:id="rId103"/>
    <sheet name="Chart423" sheetId="444" r:id="rId104"/>
    <sheet name="Chart422" sheetId="443" r:id="rId105"/>
    <sheet name="Chart421" sheetId="442" r:id="rId106"/>
    <sheet name="Chart420" sheetId="441" r:id="rId107"/>
    <sheet name="Chart419" sheetId="440" r:id="rId108"/>
    <sheet name="Chart418" sheetId="439" r:id="rId109"/>
    <sheet name="Chart417" sheetId="438" r:id="rId110"/>
    <sheet name="Chart416" sheetId="437" r:id="rId111"/>
    <sheet name="Chart415" sheetId="436" r:id="rId112"/>
    <sheet name="Chart414" sheetId="435" r:id="rId113"/>
    <sheet name="Chart413" sheetId="434" r:id="rId114"/>
    <sheet name="Chart412" sheetId="433" r:id="rId115"/>
    <sheet name="Chart411" sheetId="432" r:id="rId116"/>
    <sheet name="Chart410" sheetId="431" r:id="rId117"/>
    <sheet name="Chart409" sheetId="430" r:id="rId118"/>
    <sheet name="Chart408" sheetId="429" r:id="rId119"/>
    <sheet name="Chart407" sheetId="428" r:id="rId120"/>
    <sheet name="Chart406" sheetId="427" r:id="rId121"/>
    <sheet name="Chart405" sheetId="426" r:id="rId122"/>
    <sheet name="Chart404" sheetId="425" r:id="rId123"/>
    <sheet name="Chart403" sheetId="424" r:id="rId124"/>
    <sheet name="Chart402" sheetId="423" r:id="rId125"/>
    <sheet name="Chart401" sheetId="422" r:id="rId126"/>
    <sheet name="Chart400" sheetId="421" r:id="rId127"/>
    <sheet name="Chart399" sheetId="420" r:id="rId128"/>
    <sheet name="Chart398" sheetId="419" r:id="rId129"/>
    <sheet name="Chart397" sheetId="418" r:id="rId130"/>
    <sheet name="Chart396" sheetId="417" r:id="rId131"/>
    <sheet name="Chart395" sheetId="416" r:id="rId132"/>
    <sheet name="Chart394" sheetId="415" r:id="rId133"/>
    <sheet name="Chart393" sheetId="414" r:id="rId134"/>
    <sheet name="Chart392" sheetId="413" r:id="rId135"/>
    <sheet name="Chart391" sheetId="412" r:id="rId136"/>
    <sheet name="Chart390" sheetId="411" r:id="rId137"/>
    <sheet name="Chart389" sheetId="410" r:id="rId138"/>
    <sheet name="Chart388" sheetId="409" r:id="rId139"/>
    <sheet name="Chart387" sheetId="408" r:id="rId140"/>
    <sheet name="Chart440" sheetId="480" r:id="rId141"/>
    <sheet name="Chart439" sheetId="479" r:id="rId142"/>
    <sheet name="Chart438" sheetId="478" r:id="rId143"/>
    <sheet name="Chart437" sheetId="477" r:id="rId144"/>
    <sheet name="Chart436" sheetId="476" r:id="rId145"/>
    <sheet name="Chart435" sheetId="475" r:id="rId146"/>
    <sheet name="Chart434" sheetId="474" r:id="rId147"/>
    <sheet name="Chart433" sheetId="473" r:id="rId148"/>
    <sheet name="Chart432" sheetId="472" r:id="rId149"/>
    <sheet name="Chart431" sheetId="471" r:id="rId150"/>
    <sheet name="Chart430" sheetId="470" r:id="rId151"/>
    <sheet name="Chart429" sheetId="469" r:id="rId152"/>
    <sheet name="Macro19" sheetId="468" r:id="rId153"/>
    <sheet name="Macro18" sheetId="467" r:id="rId154"/>
    <sheet name="Macro17" sheetId="466" r:id="rId155"/>
    <sheet name="Macro16" sheetId="465" r:id="rId156"/>
    <sheet name="Macro15" sheetId="464" r:id="rId157"/>
    <sheet name="Macro14" sheetId="463" r:id="rId158"/>
    <sheet name="Macro13" sheetId="462" r:id="rId159"/>
    <sheet name="Macro12" sheetId="461" r:id="rId160"/>
    <sheet name="Macro11" sheetId="460" r:id="rId161"/>
    <sheet name="Macro10" sheetId="459" r:id="rId162"/>
    <sheet name="Macro9" sheetId="458" r:id="rId163"/>
    <sheet name="Macro8" sheetId="457" r:id="rId164"/>
    <sheet name="Macro7" sheetId="456" r:id="rId165"/>
    <sheet name="Macro6" sheetId="455" r:id="rId166"/>
    <sheet name="Macro5" sheetId="454" r:id="rId167"/>
    <sheet name="Macro4" sheetId="453" r:id="rId168"/>
    <sheet name="Macro3" sheetId="452" r:id="rId169"/>
    <sheet name="Macro2" sheetId="451" r:id="rId170"/>
    <sheet name="Macro1" sheetId="450" r:id="rId171"/>
    <sheet name="Chart386" sheetId="407" r:id="rId172"/>
    <sheet name="Chart385" sheetId="406" r:id="rId173"/>
    <sheet name="Chart384" sheetId="405" r:id="rId174"/>
    <sheet name="Chart383" sheetId="404" r:id="rId175"/>
    <sheet name="Chart382" sheetId="403" r:id="rId176"/>
    <sheet name="Chart381" sheetId="402" r:id="rId177"/>
    <sheet name="Chart380" sheetId="401" r:id="rId178"/>
    <sheet name="Chart379" sheetId="400" r:id="rId179"/>
    <sheet name="Chart378" sheetId="399" r:id="rId180"/>
    <sheet name="Chart377" sheetId="398" r:id="rId181"/>
    <sheet name="Chart376" sheetId="397" r:id="rId182"/>
    <sheet name="Chart375" sheetId="396" r:id="rId183"/>
    <sheet name="Chart374" sheetId="395" r:id="rId184"/>
    <sheet name="Chart373" sheetId="394" r:id="rId185"/>
    <sheet name="Chart372" sheetId="393" r:id="rId186"/>
    <sheet name="Chart371" sheetId="392" r:id="rId187"/>
    <sheet name="Chart370" sheetId="391" r:id="rId188"/>
    <sheet name="Chart369" sheetId="390" r:id="rId189"/>
    <sheet name="Chart368" sheetId="389" r:id="rId190"/>
    <sheet name="Chart367" sheetId="388" r:id="rId191"/>
    <sheet name="Chart366" sheetId="387" r:id="rId192"/>
    <sheet name="Chart365" sheetId="386" r:id="rId193"/>
    <sheet name="Chart364" sheetId="385" r:id="rId194"/>
    <sheet name="Chart363" sheetId="384" r:id="rId195"/>
    <sheet name="Chart362" sheetId="383" r:id="rId196"/>
    <sheet name="Chart361" sheetId="382" r:id="rId197"/>
    <sheet name="Chart360" sheetId="381" r:id="rId198"/>
    <sheet name="Chart359" sheetId="380" r:id="rId199"/>
    <sheet name="Chart358" sheetId="379" r:id="rId200"/>
    <sheet name="Chart357" sheetId="378" r:id="rId201"/>
    <sheet name="Chart356" sheetId="377" r:id="rId202"/>
    <sheet name="Chart355" sheetId="376" r:id="rId203"/>
    <sheet name="Chart354" sheetId="375" r:id="rId204"/>
    <sheet name="Chart353" sheetId="374" r:id="rId205"/>
    <sheet name="Chart352" sheetId="373" r:id="rId206"/>
    <sheet name="Chart351" sheetId="372" r:id="rId207"/>
    <sheet name="Chart350" sheetId="371" r:id="rId208"/>
    <sheet name="Chart349" sheetId="370" r:id="rId209"/>
    <sheet name="Chart348" sheetId="369" r:id="rId210"/>
    <sheet name="Chart347" sheetId="368" r:id="rId211"/>
    <sheet name="Chart346" sheetId="367" r:id="rId212"/>
    <sheet name="Chart345" sheetId="366" r:id="rId213"/>
    <sheet name="Chart344" sheetId="365" r:id="rId214"/>
    <sheet name="Chart343" sheetId="364" r:id="rId215"/>
    <sheet name="Chart342" sheetId="363" r:id="rId216"/>
    <sheet name="Chart341" sheetId="362" r:id="rId217"/>
    <sheet name="Chart340" sheetId="361" r:id="rId218"/>
    <sheet name="Chart339" sheetId="360" r:id="rId219"/>
    <sheet name="Chart338" sheetId="359" r:id="rId220"/>
    <sheet name="Chart337" sheetId="358" r:id="rId221"/>
    <sheet name="Chart336" sheetId="357" r:id="rId222"/>
    <sheet name="Chart335" sheetId="356" r:id="rId223"/>
    <sheet name="Chart334" sheetId="355" r:id="rId224"/>
    <sheet name="Chart333" sheetId="354" r:id="rId225"/>
    <sheet name="Chart332" sheetId="353" r:id="rId226"/>
    <sheet name="Chart331" sheetId="352" r:id="rId227"/>
    <sheet name="Chart330" sheetId="351" r:id="rId228"/>
    <sheet name="Chart329" sheetId="350" r:id="rId229"/>
    <sheet name="Chart328" sheetId="349" r:id="rId230"/>
    <sheet name="Chart327" sheetId="348" r:id="rId231"/>
    <sheet name="Chart326" sheetId="347" r:id="rId232"/>
    <sheet name="Chart325" sheetId="346" r:id="rId233"/>
    <sheet name="Chart324" sheetId="345" r:id="rId234"/>
    <sheet name="Chart323" sheetId="344" r:id="rId235"/>
    <sheet name="Chart322" sheetId="343" r:id="rId236"/>
    <sheet name="Chart321" sheetId="342" r:id="rId237"/>
    <sheet name="Chart320" sheetId="341" r:id="rId238"/>
    <sheet name="Chart319" sheetId="340" r:id="rId239"/>
    <sheet name="Chart318" sheetId="339" r:id="rId240"/>
    <sheet name="Chart317" sheetId="338" r:id="rId241"/>
    <sheet name="Chart316" sheetId="337" r:id="rId242"/>
    <sheet name="Chart315" sheetId="336" r:id="rId243"/>
    <sheet name="Dashboard" sheetId="83" r:id="rId244"/>
    <sheet name="Sheet15" sheetId="165" r:id="rId245"/>
    <sheet name="KPI" sheetId="129" r:id="rId246"/>
    <sheet name="Sheet14" sheetId="130" r:id="rId247"/>
  </sheets>
  <definedNames>
    <definedName name="_xlnm._FilterDatabase" localSheetId="2" hidden="1">Location!$A$1:$C$1621</definedName>
    <definedName name="_xlnm._FilterDatabase" localSheetId="1" hidden="1">Product!$A$1:$E$2413</definedName>
    <definedName name="Slicer_Category">#N/A</definedName>
  </definedNames>
  <calcPr calcId="191029"/>
  <pivotCaches>
    <pivotCache cacheId="0" r:id="rId248"/>
  </pivotCaches>
  <extLst>
    <ext xmlns:x14="http://schemas.microsoft.com/office/spreadsheetml/2009/9/main" uri="{BBE1A952-AA13-448e-AADC-164F8A28A991}">
      <x14:slicerCaches>
        <x14:slicerCache r:id="rId2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N2" i="6" l="1"/>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N593" i="6"/>
  <c r="N594" i="6"/>
  <c r="N595" i="6"/>
  <c r="N596" i="6"/>
  <c r="N597" i="6"/>
  <c r="N598" i="6"/>
  <c r="N599" i="6"/>
  <c r="N600" i="6"/>
  <c r="N601" i="6"/>
  <c r="N602" i="6"/>
  <c r="N603" i="6"/>
  <c r="N604" i="6"/>
  <c r="N605" i="6"/>
  <c r="N606" i="6"/>
  <c r="N607" i="6"/>
  <c r="N608" i="6"/>
  <c r="N609" i="6"/>
  <c r="N610" i="6"/>
  <c r="N611" i="6"/>
  <c r="N612" i="6"/>
  <c r="N613" i="6"/>
  <c r="N614" i="6"/>
  <c r="N615" i="6"/>
  <c r="N616" i="6"/>
  <c r="N617" i="6"/>
  <c r="N618" i="6"/>
  <c r="N619" i="6"/>
  <c r="N620" i="6"/>
  <c r="N621" i="6"/>
  <c r="N622" i="6"/>
  <c r="N623" i="6"/>
  <c r="N624" i="6"/>
  <c r="N625" i="6"/>
  <c r="N626" i="6"/>
  <c r="N627" i="6"/>
  <c r="N628" i="6"/>
  <c r="N629" i="6"/>
  <c r="N630" i="6"/>
  <c r="N631" i="6"/>
  <c r="N632" i="6"/>
  <c r="N633" i="6"/>
  <c r="N634" i="6"/>
  <c r="N635" i="6"/>
  <c r="N636" i="6"/>
  <c r="N637" i="6"/>
  <c r="N638" i="6"/>
  <c r="N639" i="6"/>
  <c r="N640" i="6"/>
  <c r="N641" i="6"/>
  <c r="N642" i="6"/>
  <c r="N643" i="6"/>
  <c r="N644" i="6"/>
  <c r="N645" i="6"/>
  <c r="N646" i="6"/>
  <c r="N647" i="6"/>
  <c r="N648" i="6"/>
  <c r="N649" i="6"/>
  <c r="N650" i="6"/>
  <c r="N651" i="6"/>
  <c r="N652" i="6"/>
  <c r="N653" i="6"/>
  <c r="N654" i="6"/>
  <c r="N655" i="6"/>
  <c r="N656" i="6"/>
  <c r="N657" i="6"/>
  <c r="N658" i="6"/>
  <c r="N659" i="6"/>
  <c r="N660" i="6"/>
  <c r="N661" i="6"/>
  <c r="N662" i="6"/>
  <c r="N663" i="6"/>
  <c r="N664" i="6"/>
  <c r="N665" i="6"/>
  <c r="N666" i="6"/>
  <c r="N667" i="6"/>
  <c r="N668" i="6"/>
  <c r="N669" i="6"/>
  <c r="N670" i="6"/>
  <c r="N671" i="6"/>
  <c r="N672" i="6"/>
  <c r="N673" i="6"/>
  <c r="N674" i="6"/>
  <c r="N675" i="6"/>
  <c r="N676" i="6"/>
  <c r="N677" i="6"/>
  <c r="N678" i="6"/>
  <c r="N679" i="6"/>
  <c r="N680" i="6"/>
  <c r="N681" i="6"/>
  <c r="N682" i="6"/>
  <c r="N683" i="6"/>
  <c r="N684" i="6"/>
  <c r="N685" i="6"/>
  <c r="N686" i="6"/>
  <c r="N687" i="6"/>
  <c r="N688" i="6"/>
  <c r="N689" i="6"/>
  <c r="N690" i="6"/>
  <c r="N691" i="6"/>
  <c r="N692" i="6"/>
  <c r="N693" i="6"/>
  <c r="N694" i="6"/>
  <c r="N695" i="6"/>
  <c r="N696" i="6"/>
  <c r="N697" i="6"/>
  <c r="N698" i="6"/>
  <c r="N699" i="6"/>
  <c r="N700" i="6"/>
  <c r="N701" i="6"/>
  <c r="N702" i="6"/>
  <c r="N703" i="6"/>
  <c r="N704" i="6"/>
  <c r="N705" i="6"/>
  <c r="N706" i="6"/>
  <c r="N707" i="6"/>
  <c r="N708" i="6"/>
  <c r="N709" i="6"/>
  <c r="N710" i="6"/>
  <c r="N711" i="6"/>
  <c r="N712" i="6"/>
  <c r="N713" i="6"/>
  <c r="N714" i="6"/>
  <c r="N715" i="6"/>
  <c r="N716" i="6"/>
  <c r="N717" i="6"/>
  <c r="N718" i="6"/>
  <c r="N719" i="6"/>
  <c r="N720" i="6"/>
  <c r="N721" i="6"/>
  <c r="N722" i="6"/>
  <c r="N723" i="6"/>
  <c r="N724" i="6"/>
  <c r="N725" i="6"/>
  <c r="N726" i="6"/>
  <c r="N727" i="6"/>
  <c r="N728" i="6"/>
  <c r="N729" i="6"/>
  <c r="N730" i="6"/>
  <c r="N731" i="6"/>
  <c r="N732" i="6"/>
  <c r="N733" i="6"/>
  <c r="N734" i="6"/>
  <c r="N735" i="6"/>
  <c r="N736" i="6"/>
  <c r="N737" i="6"/>
  <c r="N738" i="6"/>
  <c r="N739" i="6"/>
  <c r="N740" i="6"/>
  <c r="N741" i="6"/>
  <c r="N742" i="6"/>
  <c r="N743" i="6"/>
  <c r="N744" i="6"/>
  <c r="N745" i="6"/>
  <c r="N746" i="6"/>
  <c r="N747" i="6"/>
  <c r="N748" i="6"/>
  <c r="N749" i="6"/>
  <c r="N750" i="6"/>
  <c r="N751" i="6"/>
  <c r="N752" i="6"/>
  <c r="N753" i="6"/>
  <c r="N754" i="6"/>
  <c r="N755" i="6"/>
  <c r="N756" i="6"/>
  <c r="N757" i="6"/>
  <c r="N758" i="6"/>
  <c r="N759" i="6"/>
  <c r="N760" i="6"/>
  <c r="N761" i="6"/>
  <c r="N762" i="6"/>
  <c r="N763" i="6"/>
  <c r="N764" i="6"/>
  <c r="N765" i="6"/>
  <c r="N766" i="6"/>
  <c r="N767" i="6"/>
  <c r="N768" i="6"/>
  <c r="N769" i="6"/>
  <c r="N770" i="6"/>
  <c r="N771" i="6"/>
  <c r="N772" i="6"/>
  <c r="N773" i="6"/>
  <c r="N774" i="6"/>
  <c r="N775" i="6"/>
  <c r="N776" i="6"/>
  <c r="N777" i="6"/>
  <c r="N778" i="6"/>
  <c r="N779" i="6"/>
  <c r="N780" i="6"/>
  <c r="N781" i="6"/>
  <c r="N782" i="6"/>
  <c r="N783" i="6"/>
  <c r="N784" i="6"/>
  <c r="N785" i="6"/>
  <c r="N786" i="6"/>
  <c r="N787" i="6"/>
  <c r="N788" i="6"/>
  <c r="N789" i="6"/>
  <c r="N790" i="6"/>
  <c r="N791" i="6"/>
  <c r="N792" i="6"/>
  <c r="N793" i="6"/>
  <c r="N794" i="6"/>
  <c r="N795" i="6"/>
  <c r="N796" i="6"/>
  <c r="N797" i="6"/>
  <c r="N798" i="6"/>
  <c r="N799" i="6"/>
  <c r="N800" i="6"/>
  <c r="N801" i="6"/>
  <c r="N802" i="6"/>
  <c r="N803" i="6"/>
  <c r="N804" i="6"/>
  <c r="N805" i="6"/>
  <c r="N806" i="6"/>
  <c r="N807" i="6"/>
  <c r="N808" i="6"/>
  <c r="N809" i="6"/>
  <c r="N810" i="6"/>
  <c r="N811" i="6"/>
  <c r="N812" i="6"/>
  <c r="N813" i="6"/>
  <c r="N814" i="6"/>
  <c r="N815" i="6"/>
  <c r="N816" i="6"/>
  <c r="N817" i="6"/>
  <c r="N818" i="6"/>
  <c r="N819" i="6"/>
  <c r="N820" i="6"/>
  <c r="N821" i="6"/>
  <c r="N822" i="6"/>
  <c r="N823" i="6"/>
  <c r="N824" i="6"/>
  <c r="N825" i="6"/>
  <c r="N826" i="6"/>
  <c r="N827" i="6"/>
  <c r="N828" i="6"/>
  <c r="N829" i="6"/>
  <c r="N830" i="6"/>
  <c r="N831" i="6"/>
  <c r="N832" i="6"/>
  <c r="N833" i="6"/>
  <c r="N834" i="6"/>
  <c r="N835" i="6"/>
  <c r="N836" i="6"/>
  <c r="N837" i="6"/>
  <c r="N838" i="6"/>
  <c r="N839" i="6"/>
  <c r="N840" i="6"/>
  <c r="N841" i="6"/>
  <c r="N842" i="6"/>
  <c r="N843" i="6"/>
  <c r="N844" i="6"/>
  <c r="N845" i="6"/>
  <c r="N846" i="6"/>
  <c r="N847" i="6"/>
  <c r="N848" i="6"/>
  <c r="N849" i="6"/>
  <c r="N850" i="6"/>
  <c r="N851" i="6"/>
  <c r="N852" i="6"/>
  <c r="N853" i="6"/>
  <c r="N854" i="6"/>
  <c r="N855" i="6"/>
  <c r="N856" i="6"/>
  <c r="N857" i="6"/>
  <c r="N858" i="6"/>
  <c r="N859" i="6"/>
  <c r="N860" i="6"/>
  <c r="N861" i="6"/>
  <c r="N862" i="6"/>
  <c r="N863" i="6"/>
  <c r="N864" i="6"/>
  <c r="N865" i="6"/>
  <c r="N866" i="6"/>
  <c r="N867" i="6"/>
  <c r="N868" i="6"/>
  <c r="N869" i="6"/>
  <c r="N870" i="6"/>
  <c r="N871" i="6"/>
  <c r="N872" i="6"/>
  <c r="N873" i="6"/>
  <c r="N874" i="6"/>
  <c r="N875" i="6"/>
  <c r="N876" i="6"/>
  <c r="N877" i="6"/>
  <c r="N878" i="6"/>
  <c r="N879" i="6"/>
  <c r="N880" i="6"/>
  <c r="N881" i="6"/>
  <c r="N882" i="6"/>
  <c r="N883" i="6"/>
  <c r="N884" i="6"/>
  <c r="N885" i="6"/>
  <c r="N886" i="6"/>
  <c r="N887" i="6"/>
  <c r="N888" i="6"/>
  <c r="N889" i="6"/>
  <c r="N890" i="6"/>
  <c r="N891" i="6"/>
  <c r="N892" i="6"/>
  <c r="N893" i="6"/>
  <c r="N894" i="6"/>
  <c r="N895" i="6"/>
  <c r="N896" i="6"/>
  <c r="N897" i="6"/>
  <c r="N898" i="6"/>
  <c r="N899" i="6"/>
  <c r="N900" i="6"/>
  <c r="N901" i="6"/>
  <c r="N902" i="6"/>
  <c r="N903" i="6"/>
  <c r="N904" i="6"/>
  <c r="N905" i="6"/>
  <c r="N906" i="6"/>
  <c r="N907" i="6"/>
  <c r="N908" i="6"/>
  <c r="N909" i="6"/>
  <c r="N910" i="6"/>
  <c r="N911" i="6"/>
  <c r="N912" i="6"/>
  <c r="N913" i="6"/>
  <c r="N914" i="6"/>
  <c r="N915" i="6"/>
  <c r="N916" i="6"/>
  <c r="N917" i="6"/>
  <c r="N918" i="6"/>
  <c r="N919" i="6"/>
  <c r="N920" i="6"/>
  <c r="N921" i="6"/>
  <c r="N922" i="6"/>
  <c r="N923" i="6"/>
  <c r="N924" i="6"/>
  <c r="N925" i="6"/>
  <c r="N926" i="6"/>
  <c r="N927" i="6"/>
  <c r="N928" i="6"/>
  <c r="N929" i="6"/>
  <c r="N930" i="6"/>
  <c r="N931" i="6"/>
  <c r="N932" i="6"/>
  <c r="N933" i="6"/>
  <c r="N934" i="6"/>
  <c r="N935" i="6"/>
  <c r="N936" i="6"/>
  <c r="N937" i="6"/>
  <c r="N938" i="6"/>
  <c r="N939" i="6"/>
  <c r="N940" i="6"/>
  <c r="N941" i="6"/>
  <c r="N942" i="6"/>
  <c r="N943" i="6"/>
  <c r="N944" i="6"/>
  <c r="N945" i="6"/>
  <c r="N946" i="6"/>
  <c r="N947" i="6"/>
  <c r="N948" i="6"/>
  <c r="N949" i="6"/>
  <c r="N950" i="6"/>
  <c r="N951" i="6"/>
  <c r="N952" i="6"/>
  <c r="N953" i="6"/>
  <c r="N954" i="6"/>
  <c r="N955" i="6"/>
  <c r="N956" i="6"/>
  <c r="N957" i="6"/>
  <c r="N958" i="6"/>
  <c r="N959" i="6"/>
  <c r="N960" i="6"/>
  <c r="N961" i="6"/>
  <c r="N962" i="6"/>
  <c r="N963" i="6"/>
  <c r="N964" i="6"/>
  <c r="N965" i="6"/>
  <c r="N966" i="6"/>
  <c r="N967" i="6"/>
  <c r="N968" i="6"/>
  <c r="N969" i="6"/>
  <c r="N970" i="6"/>
  <c r="N971" i="6"/>
  <c r="N972" i="6"/>
  <c r="N973" i="6"/>
  <c r="N974" i="6"/>
  <c r="N975" i="6"/>
  <c r="N976" i="6"/>
  <c r="N977" i="6"/>
  <c r="N978" i="6"/>
  <c r="N979" i="6"/>
  <c r="N980" i="6"/>
  <c r="N981" i="6"/>
  <c r="N982" i="6"/>
  <c r="N983" i="6"/>
  <c r="N984" i="6"/>
  <c r="N985" i="6"/>
  <c r="N986" i="6"/>
  <c r="N987" i="6"/>
  <c r="N988" i="6"/>
  <c r="N989" i="6"/>
  <c r="N990" i="6"/>
  <c r="N991" i="6"/>
  <c r="N992" i="6"/>
  <c r="N993" i="6"/>
  <c r="N994" i="6"/>
  <c r="N995" i="6"/>
  <c r="N996" i="6"/>
  <c r="N997" i="6"/>
  <c r="N998" i="6"/>
  <c r="N999" i="6"/>
  <c r="N1000" i="6"/>
  <c r="N1001" i="6"/>
  <c r="N1002" i="6"/>
  <c r="N1003" i="6"/>
  <c r="N1004" i="6"/>
  <c r="N1005" i="6"/>
  <c r="N1006" i="6"/>
  <c r="N1007" i="6"/>
  <c r="N1008" i="6"/>
  <c r="N1009" i="6"/>
  <c r="N1010" i="6"/>
  <c r="N1011" i="6"/>
  <c r="N1012" i="6"/>
  <c r="N1013" i="6"/>
  <c r="N1014" i="6"/>
  <c r="N1015" i="6"/>
  <c r="N1016" i="6"/>
  <c r="N1017" i="6"/>
  <c r="N1018" i="6"/>
  <c r="N1019" i="6"/>
  <c r="N1020" i="6"/>
  <c r="N1021" i="6"/>
  <c r="N1022" i="6"/>
  <c r="N1023" i="6"/>
  <c r="N1024" i="6"/>
  <c r="N1025" i="6"/>
  <c r="N1026" i="6"/>
  <c r="N1027" i="6"/>
  <c r="N1028" i="6"/>
  <c r="N1029" i="6"/>
  <c r="N1030" i="6"/>
  <c r="N1031" i="6"/>
  <c r="N1032" i="6"/>
  <c r="N1033" i="6"/>
  <c r="N1034" i="6"/>
  <c r="N1035" i="6"/>
  <c r="N1036" i="6"/>
  <c r="N1037" i="6"/>
  <c r="N1038" i="6"/>
  <c r="N1039" i="6"/>
  <c r="N1040" i="6"/>
  <c r="N1041" i="6"/>
  <c r="N1042" i="6"/>
  <c r="N1043" i="6"/>
  <c r="N1044" i="6"/>
  <c r="N1045" i="6"/>
  <c r="N1046" i="6"/>
  <c r="N1047" i="6"/>
  <c r="N1048" i="6"/>
  <c r="N1049" i="6"/>
  <c r="N1050" i="6"/>
  <c r="N1051" i="6"/>
  <c r="N1052" i="6"/>
  <c r="N1053" i="6"/>
  <c r="N1054" i="6"/>
  <c r="N1055" i="6"/>
  <c r="N1056" i="6"/>
  <c r="N1057" i="6"/>
  <c r="N1058" i="6"/>
  <c r="N1059" i="6"/>
  <c r="N1060" i="6"/>
  <c r="N1061" i="6"/>
  <c r="N1062" i="6"/>
  <c r="N1063" i="6"/>
  <c r="N1064" i="6"/>
  <c r="N1065" i="6"/>
  <c r="N1066" i="6"/>
  <c r="N1067" i="6"/>
  <c r="N1068" i="6"/>
  <c r="N1069" i="6"/>
  <c r="N1070" i="6"/>
  <c r="N1071" i="6"/>
  <c r="N1072" i="6"/>
  <c r="N1073" i="6"/>
  <c r="N1074" i="6"/>
  <c r="N1075" i="6"/>
  <c r="N1076" i="6"/>
  <c r="N1077" i="6"/>
  <c r="N1078" i="6"/>
  <c r="N1079" i="6"/>
  <c r="N1080" i="6"/>
  <c r="N1081" i="6"/>
  <c r="N1082" i="6"/>
  <c r="N1083" i="6"/>
  <c r="N1084" i="6"/>
  <c r="N1085" i="6"/>
  <c r="N1086" i="6"/>
  <c r="N1087" i="6"/>
  <c r="N1088" i="6"/>
  <c r="N1089" i="6"/>
  <c r="N1090" i="6"/>
  <c r="N1091" i="6"/>
  <c r="N1092" i="6"/>
  <c r="N1093" i="6"/>
  <c r="N1094" i="6"/>
  <c r="N1095" i="6"/>
  <c r="N1096" i="6"/>
  <c r="N1097" i="6"/>
  <c r="N1098" i="6"/>
  <c r="N1099" i="6"/>
  <c r="N1100" i="6"/>
  <c r="N1101" i="6"/>
  <c r="N1102" i="6"/>
  <c r="N1103" i="6"/>
  <c r="N1104" i="6"/>
  <c r="N1105" i="6"/>
  <c r="N1106" i="6"/>
  <c r="N1107" i="6"/>
  <c r="N1108" i="6"/>
  <c r="N1109" i="6"/>
  <c r="N1110" i="6"/>
  <c r="N1111" i="6"/>
  <c r="N1112" i="6"/>
  <c r="N1113" i="6"/>
  <c r="N1114" i="6"/>
  <c r="N1115" i="6"/>
  <c r="N1116" i="6"/>
  <c r="N1117" i="6"/>
  <c r="N1118" i="6"/>
  <c r="N1119" i="6"/>
  <c r="N1120" i="6"/>
  <c r="N1121" i="6"/>
  <c r="N1122" i="6"/>
  <c r="N1123" i="6"/>
  <c r="N1124" i="6"/>
  <c r="N1125" i="6"/>
  <c r="N1126" i="6"/>
  <c r="N1127" i="6"/>
  <c r="N1128" i="6"/>
  <c r="N1129" i="6"/>
  <c r="N1130" i="6"/>
  <c r="N1131" i="6"/>
  <c r="N1132" i="6"/>
  <c r="N1133" i="6"/>
  <c r="N1134" i="6"/>
  <c r="N1135" i="6"/>
  <c r="N1136" i="6"/>
  <c r="N1137" i="6"/>
  <c r="N1138" i="6"/>
  <c r="N1139" i="6"/>
  <c r="N1140" i="6"/>
  <c r="N1141" i="6"/>
  <c r="N1142" i="6"/>
  <c r="N1143" i="6"/>
  <c r="N1144" i="6"/>
  <c r="N1145" i="6"/>
  <c r="N1146" i="6"/>
  <c r="N1147" i="6"/>
  <c r="N1148" i="6"/>
  <c r="N1149" i="6"/>
  <c r="N1150" i="6"/>
  <c r="N1151" i="6"/>
  <c r="N1152" i="6"/>
  <c r="N1153" i="6"/>
  <c r="N1154" i="6"/>
  <c r="N1155" i="6"/>
  <c r="N1156" i="6"/>
  <c r="N1157" i="6"/>
  <c r="N1158" i="6"/>
  <c r="N1159" i="6"/>
  <c r="N1160" i="6"/>
  <c r="N1161" i="6"/>
  <c r="N1162" i="6"/>
  <c r="N1163" i="6"/>
  <c r="N1164" i="6"/>
  <c r="N1165" i="6"/>
  <c r="N1166" i="6"/>
  <c r="N1167" i="6"/>
  <c r="N1168" i="6"/>
  <c r="N1169" i="6"/>
  <c r="N1170" i="6"/>
  <c r="N1171" i="6"/>
  <c r="N1172" i="6"/>
  <c r="N1173" i="6"/>
  <c r="N1174" i="6"/>
  <c r="N1175" i="6"/>
  <c r="N1176" i="6"/>
  <c r="N1177" i="6"/>
  <c r="N1178" i="6"/>
  <c r="N1179" i="6"/>
  <c r="N1180" i="6"/>
  <c r="N1181" i="6"/>
  <c r="N1182" i="6"/>
  <c r="N1183" i="6"/>
  <c r="N1184" i="6"/>
  <c r="N1185" i="6"/>
  <c r="N1186" i="6"/>
  <c r="N1187" i="6"/>
  <c r="N1188" i="6"/>
  <c r="N1189" i="6"/>
  <c r="N1190" i="6"/>
  <c r="N1191" i="6"/>
  <c r="N1192" i="6"/>
  <c r="N1193" i="6"/>
  <c r="N1194" i="6"/>
  <c r="N1195" i="6"/>
  <c r="N1196" i="6"/>
  <c r="N1197" i="6"/>
  <c r="N1198" i="6"/>
  <c r="N1199" i="6"/>
  <c r="N1200" i="6"/>
  <c r="N1201" i="6"/>
  <c r="N1202" i="6"/>
  <c r="N1203" i="6"/>
  <c r="N1204" i="6"/>
  <c r="N1205" i="6"/>
  <c r="N1206" i="6"/>
  <c r="N1207" i="6"/>
  <c r="N1208" i="6"/>
  <c r="N1209" i="6"/>
  <c r="N1210" i="6"/>
  <c r="N1211" i="6"/>
  <c r="N1212" i="6"/>
  <c r="N1213" i="6"/>
  <c r="N1214" i="6"/>
  <c r="N1215" i="6"/>
  <c r="N1216" i="6"/>
  <c r="N1217" i="6"/>
  <c r="N1218" i="6"/>
  <c r="N1219" i="6"/>
  <c r="N1220" i="6"/>
  <c r="N1221" i="6"/>
  <c r="N1222" i="6"/>
  <c r="N1223" i="6"/>
  <c r="N1224" i="6"/>
  <c r="N1225" i="6"/>
  <c r="N1226" i="6"/>
  <c r="N1227" i="6"/>
  <c r="N1228" i="6"/>
  <c r="N1229" i="6"/>
  <c r="N1230" i="6"/>
  <c r="N1231" i="6"/>
  <c r="N1232" i="6"/>
  <c r="N1233" i="6"/>
  <c r="N1234" i="6"/>
  <c r="N1235" i="6"/>
  <c r="N1236" i="6"/>
  <c r="N1237" i="6"/>
  <c r="N1238" i="6"/>
  <c r="N1239" i="6"/>
  <c r="N1240" i="6"/>
  <c r="N1241" i="6"/>
  <c r="N1242" i="6"/>
  <c r="N1243" i="6"/>
  <c r="N1244" i="6"/>
  <c r="N1245" i="6"/>
  <c r="N1246" i="6"/>
  <c r="N1247" i="6"/>
  <c r="N1248" i="6"/>
  <c r="N1249" i="6"/>
  <c r="N1250" i="6"/>
  <c r="N1251" i="6"/>
  <c r="N1252" i="6"/>
  <c r="N1253" i="6"/>
  <c r="N1254" i="6"/>
  <c r="N1255" i="6"/>
  <c r="N1256" i="6"/>
  <c r="N1257" i="6"/>
  <c r="N1258" i="6"/>
  <c r="N1259" i="6"/>
  <c r="N1260" i="6"/>
  <c r="N1261" i="6"/>
  <c r="N1262" i="6"/>
  <c r="N1263" i="6"/>
  <c r="N1264" i="6"/>
  <c r="N1265" i="6"/>
  <c r="N1266" i="6"/>
  <c r="N1267" i="6"/>
  <c r="N1268" i="6"/>
  <c r="N1269" i="6"/>
  <c r="N1270" i="6"/>
  <c r="N1271" i="6"/>
  <c r="N1272" i="6"/>
  <c r="N1273" i="6"/>
  <c r="N1274" i="6"/>
  <c r="N1275" i="6"/>
  <c r="N1276" i="6"/>
  <c r="N1277" i="6"/>
  <c r="N1278" i="6"/>
  <c r="N1279" i="6"/>
  <c r="N1280" i="6"/>
  <c r="N1281" i="6"/>
  <c r="N1282" i="6"/>
  <c r="N1283" i="6"/>
  <c r="N1284" i="6"/>
  <c r="N1285" i="6"/>
  <c r="N1286" i="6"/>
  <c r="N1287" i="6"/>
  <c r="N1288" i="6"/>
  <c r="N1289" i="6"/>
  <c r="N1290" i="6"/>
  <c r="N1291" i="6"/>
  <c r="N1292" i="6"/>
  <c r="N1293" i="6"/>
  <c r="N1294" i="6"/>
  <c r="N1295" i="6"/>
  <c r="N1296" i="6"/>
  <c r="N1297" i="6"/>
  <c r="N1298" i="6"/>
  <c r="N1299" i="6"/>
  <c r="N1300" i="6"/>
  <c r="N1301" i="6"/>
  <c r="N1302" i="6"/>
  <c r="N1303" i="6"/>
  <c r="N1304" i="6"/>
  <c r="N1305" i="6"/>
  <c r="N1306" i="6"/>
  <c r="N1307" i="6"/>
  <c r="N1308" i="6"/>
  <c r="N1309" i="6"/>
  <c r="N1310" i="6"/>
  <c r="N1311" i="6"/>
  <c r="N1312" i="6"/>
  <c r="N1313" i="6"/>
  <c r="N1314" i="6"/>
  <c r="N1315" i="6"/>
  <c r="N1316" i="6"/>
  <c r="N1317" i="6"/>
  <c r="N1318" i="6"/>
  <c r="N1319" i="6"/>
  <c r="N1320" i="6"/>
  <c r="N1321" i="6"/>
  <c r="N1322" i="6"/>
  <c r="N1323" i="6"/>
  <c r="N1324" i="6"/>
  <c r="N1325" i="6"/>
  <c r="N1326" i="6"/>
  <c r="N1327" i="6"/>
  <c r="N1328" i="6"/>
  <c r="N1329" i="6"/>
  <c r="N1330" i="6"/>
  <c r="N1331" i="6"/>
  <c r="N1332" i="6"/>
  <c r="N1333" i="6"/>
  <c r="N1334" i="6"/>
  <c r="N1335" i="6"/>
  <c r="N1336" i="6"/>
  <c r="N1337" i="6"/>
  <c r="N1338" i="6"/>
  <c r="N1339" i="6"/>
  <c r="N1340" i="6"/>
  <c r="N1341" i="6"/>
  <c r="N1342" i="6"/>
  <c r="N1343" i="6"/>
  <c r="N1344" i="6"/>
  <c r="N1345" i="6"/>
  <c r="N1346" i="6"/>
  <c r="N1347" i="6"/>
  <c r="N1348" i="6"/>
  <c r="N1349" i="6"/>
  <c r="N1350" i="6"/>
  <c r="N1351" i="6"/>
  <c r="N1352" i="6"/>
  <c r="N1353" i="6"/>
  <c r="N1354" i="6"/>
  <c r="N1355" i="6"/>
  <c r="N1356" i="6"/>
  <c r="N1357" i="6"/>
  <c r="N1358" i="6"/>
  <c r="N1359" i="6"/>
  <c r="N1360" i="6"/>
  <c r="N1361" i="6"/>
  <c r="N1362" i="6"/>
  <c r="N1363" i="6"/>
  <c r="N1364" i="6"/>
  <c r="N1365" i="6"/>
  <c r="N1366" i="6"/>
  <c r="N1367" i="6"/>
  <c r="N1368" i="6"/>
  <c r="N1369" i="6"/>
  <c r="N1370" i="6"/>
  <c r="N1371" i="6"/>
  <c r="N1372" i="6"/>
  <c r="N1373" i="6"/>
  <c r="N1374" i="6"/>
  <c r="N1375" i="6"/>
  <c r="N1376" i="6"/>
  <c r="N1377" i="6"/>
  <c r="N1378" i="6"/>
  <c r="N1379" i="6"/>
  <c r="N1380" i="6"/>
  <c r="N1381" i="6"/>
  <c r="N1382" i="6"/>
  <c r="N1383" i="6"/>
  <c r="N1384" i="6"/>
  <c r="N1385" i="6"/>
  <c r="N1386" i="6"/>
  <c r="N1387" i="6"/>
  <c r="N1388" i="6"/>
  <c r="N1389" i="6"/>
  <c r="N1390" i="6"/>
  <c r="N1391" i="6"/>
  <c r="N1392" i="6"/>
  <c r="N1393" i="6"/>
  <c r="N1394" i="6"/>
  <c r="N1395" i="6"/>
  <c r="N1396" i="6"/>
  <c r="N1397" i="6"/>
  <c r="N1398" i="6"/>
  <c r="N1399" i="6"/>
  <c r="N1400" i="6"/>
  <c r="N1401" i="6"/>
  <c r="N1402" i="6"/>
  <c r="N1403" i="6"/>
  <c r="N1404" i="6"/>
  <c r="N1405" i="6"/>
  <c r="N1406" i="6"/>
  <c r="N1407" i="6"/>
  <c r="N1408" i="6"/>
  <c r="N1409" i="6"/>
  <c r="N1410" i="6"/>
  <c r="N1411" i="6"/>
  <c r="N1412" i="6"/>
  <c r="N1413" i="6"/>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0" i="6"/>
  <c r="C641" i="6"/>
  <c r="C642" i="6"/>
  <c r="C643" i="6"/>
  <c r="C644" i="6"/>
  <c r="C645" i="6"/>
  <c r="C646" i="6"/>
  <c r="C647" i="6"/>
  <c r="C648" i="6"/>
  <c r="C649" i="6"/>
  <c r="C650" i="6"/>
  <c r="C651" i="6"/>
  <c r="C652" i="6"/>
  <c r="C653" i="6"/>
  <c r="C654" i="6"/>
  <c r="C655" i="6"/>
  <c r="C656" i="6"/>
  <c r="C657" i="6"/>
  <c r="C658" i="6"/>
  <c r="C659" i="6"/>
  <c r="C660" i="6"/>
  <c r="C661" i="6"/>
  <c r="C662" i="6"/>
  <c r="C663" i="6"/>
  <c r="C664" i="6"/>
  <c r="C665" i="6"/>
  <c r="C666"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820" i="6"/>
  <c r="C821" i="6"/>
  <c r="C822" i="6"/>
  <c r="C823" i="6"/>
  <c r="C824" i="6"/>
  <c r="C825" i="6"/>
  <c r="C826" i="6"/>
  <c r="C827" i="6"/>
  <c r="C828" i="6"/>
  <c r="C829" i="6"/>
  <c r="C830" i="6"/>
  <c r="C831" i="6"/>
  <c r="C832" i="6"/>
  <c r="C833" i="6"/>
  <c r="C834" i="6"/>
  <c r="C835" i="6"/>
  <c r="C836" i="6"/>
  <c r="C837" i="6"/>
  <c r="C838" i="6"/>
  <c r="C839" i="6"/>
  <c r="C840" i="6"/>
  <c r="C841" i="6"/>
  <c r="C842" i="6"/>
  <c r="C843" i="6"/>
  <c r="C844" i="6"/>
  <c r="C845" i="6"/>
  <c r="C846" i="6"/>
  <c r="C847" i="6"/>
  <c r="C848" i="6"/>
  <c r="C849" i="6"/>
  <c r="C850" i="6"/>
  <c r="C851" i="6"/>
  <c r="C852" i="6"/>
  <c r="C853" i="6"/>
  <c r="C854" i="6"/>
  <c r="C855" i="6"/>
  <c r="C856" i="6"/>
  <c r="C857" i="6"/>
  <c r="C858" i="6"/>
  <c r="C859" i="6"/>
  <c r="C860" i="6"/>
  <c r="C861" i="6"/>
  <c r="C862" i="6"/>
  <c r="C863" i="6"/>
  <c r="C864" i="6"/>
  <c r="C865" i="6"/>
  <c r="C866" i="6"/>
  <c r="C867" i="6"/>
  <c r="C868" i="6"/>
  <c r="C869" i="6"/>
  <c r="C870" i="6"/>
  <c r="C871" i="6"/>
  <c r="C872" i="6"/>
  <c r="C873" i="6"/>
  <c r="C874" i="6"/>
  <c r="C875" i="6"/>
  <c r="C876" i="6"/>
  <c r="C877" i="6"/>
  <c r="C878" i="6"/>
  <c r="C879" i="6"/>
  <c r="C880" i="6"/>
  <c r="C881" i="6"/>
  <c r="C882" i="6"/>
  <c r="C883" i="6"/>
  <c r="C884" i="6"/>
  <c r="C885" i="6"/>
  <c r="C886" i="6"/>
  <c r="C887" i="6"/>
  <c r="C888" i="6"/>
  <c r="C889" i="6"/>
  <c r="C890" i="6"/>
  <c r="C891" i="6"/>
  <c r="C892" i="6"/>
  <c r="C893" i="6"/>
  <c r="C894" i="6"/>
  <c r="C895" i="6"/>
  <c r="C896" i="6"/>
  <c r="C897" i="6"/>
  <c r="C898" i="6"/>
  <c r="C899" i="6"/>
  <c r="C900" i="6"/>
  <c r="C901" i="6"/>
  <c r="C902" i="6"/>
  <c r="C903" i="6"/>
  <c r="C904" i="6"/>
  <c r="C905" i="6"/>
  <c r="C906" i="6"/>
  <c r="C907" i="6"/>
  <c r="C908" i="6"/>
  <c r="C909" i="6"/>
  <c r="C910" i="6"/>
  <c r="C911" i="6"/>
  <c r="C912" i="6"/>
  <c r="C913" i="6"/>
  <c r="C914" i="6"/>
  <c r="C915" i="6"/>
  <c r="C916" i="6"/>
  <c r="C917" i="6"/>
  <c r="C918" i="6"/>
  <c r="C919" i="6"/>
  <c r="C920" i="6"/>
  <c r="C921" i="6"/>
  <c r="C922" i="6"/>
  <c r="C923" i="6"/>
  <c r="C924" i="6"/>
  <c r="C925" i="6"/>
  <c r="C926" i="6"/>
  <c r="C927" i="6"/>
  <c r="C928" i="6"/>
  <c r="C929" i="6"/>
  <c r="C930" i="6"/>
  <c r="C931" i="6"/>
  <c r="C932" i="6"/>
  <c r="C933" i="6"/>
  <c r="C934" i="6"/>
  <c r="C935" i="6"/>
  <c r="C936" i="6"/>
  <c r="C937" i="6"/>
  <c r="C938" i="6"/>
  <c r="C939" i="6"/>
  <c r="C940" i="6"/>
  <c r="C941" i="6"/>
  <c r="C942" i="6"/>
  <c r="C943" i="6"/>
  <c r="C944" i="6"/>
  <c r="C945" i="6"/>
  <c r="C946" i="6"/>
  <c r="C947" i="6"/>
  <c r="C948" i="6"/>
  <c r="C949" i="6"/>
  <c r="C950" i="6"/>
  <c r="C951" i="6"/>
  <c r="C952" i="6"/>
  <c r="C953" i="6"/>
  <c r="C954" i="6"/>
  <c r="C955" i="6"/>
  <c r="C956" i="6"/>
  <c r="C957" i="6"/>
  <c r="C958" i="6"/>
  <c r="C959" i="6"/>
  <c r="C960" i="6"/>
  <c r="C961" i="6"/>
  <c r="C962" i="6"/>
  <c r="C963" i="6"/>
  <c r="C964" i="6"/>
  <c r="C965" i="6"/>
  <c r="C966" i="6"/>
  <c r="C967" i="6"/>
  <c r="C968" i="6"/>
  <c r="C969" i="6"/>
  <c r="C970" i="6"/>
  <c r="C971" i="6"/>
  <c r="C972" i="6"/>
  <c r="C973" i="6"/>
  <c r="C974" i="6"/>
  <c r="C975" i="6"/>
  <c r="C976" i="6"/>
  <c r="C977" i="6"/>
  <c r="C978" i="6"/>
  <c r="C979" i="6"/>
  <c r="C980" i="6"/>
  <c r="C981" i="6"/>
  <c r="C982" i="6"/>
  <c r="C983" i="6"/>
  <c r="C984" i="6"/>
  <c r="C985" i="6"/>
  <c r="C986" i="6"/>
  <c r="C987" i="6"/>
  <c r="C988" i="6"/>
  <c r="C989" i="6"/>
  <c r="C990" i="6"/>
  <c r="C991" i="6"/>
  <c r="C992" i="6"/>
  <c r="C993" i="6"/>
  <c r="C994" i="6"/>
  <c r="C995" i="6"/>
  <c r="C996" i="6"/>
  <c r="C997" i="6"/>
  <c r="C998" i="6"/>
  <c r="C999" i="6"/>
  <c r="C1000" i="6"/>
  <c r="C1001" i="6"/>
  <c r="C1002" i="6"/>
  <c r="C1003" i="6"/>
  <c r="C1004" i="6"/>
  <c r="C1005" i="6"/>
  <c r="C1006" i="6"/>
  <c r="C1007" i="6"/>
  <c r="C1008" i="6"/>
  <c r="C1009" i="6"/>
  <c r="C1010" i="6"/>
  <c r="C1011" i="6"/>
  <c r="C1012" i="6"/>
  <c r="C1013" i="6"/>
  <c r="C1014" i="6"/>
  <c r="C1015" i="6"/>
  <c r="C1016" i="6"/>
  <c r="C1017" i="6"/>
  <c r="C1018" i="6"/>
  <c r="C1019" i="6"/>
  <c r="C1020" i="6"/>
  <c r="C1021" i="6"/>
  <c r="C1022" i="6"/>
  <c r="C1023" i="6"/>
  <c r="C1024" i="6"/>
  <c r="C1025" i="6"/>
  <c r="C1026" i="6"/>
  <c r="C1027" i="6"/>
  <c r="C1028" i="6"/>
  <c r="C1029" i="6"/>
  <c r="C1030" i="6"/>
  <c r="C1031" i="6"/>
  <c r="C1032" i="6"/>
  <c r="C1033" i="6"/>
  <c r="C1034" i="6"/>
  <c r="C1035" i="6"/>
  <c r="C1036" i="6"/>
  <c r="C1037" i="6"/>
  <c r="C1038" i="6"/>
  <c r="C1039" i="6"/>
  <c r="C1040" i="6"/>
  <c r="C1041" i="6"/>
  <c r="C1042" i="6"/>
  <c r="C1043" i="6"/>
  <c r="C1044" i="6"/>
  <c r="C1045" i="6"/>
  <c r="C1046" i="6"/>
  <c r="C1047" i="6"/>
  <c r="C1048" i="6"/>
  <c r="C1049" i="6"/>
  <c r="C1050" i="6"/>
  <c r="C1051" i="6"/>
  <c r="C1052" i="6"/>
  <c r="C1053" i="6"/>
  <c r="C1054" i="6"/>
  <c r="C1055" i="6"/>
  <c r="C1056" i="6"/>
  <c r="C1057" i="6"/>
  <c r="C1058" i="6"/>
  <c r="C1059" i="6"/>
  <c r="C1060" i="6"/>
  <c r="C1061" i="6"/>
  <c r="C1062" i="6"/>
  <c r="C1063" i="6"/>
  <c r="C1064" i="6"/>
  <c r="C1065" i="6"/>
  <c r="C1066" i="6"/>
  <c r="C1067" i="6"/>
  <c r="C1068" i="6"/>
  <c r="C1069" i="6"/>
  <c r="C1070" i="6"/>
  <c r="C1071" i="6"/>
  <c r="C1072" i="6"/>
  <c r="C1073" i="6"/>
  <c r="C1074" i="6"/>
  <c r="C1075" i="6"/>
  <c r="C1076" i="6"/>
  <c r="C1077" i="6"/>
  <c r="C1078" i="6"/>
  <c r="C1079" i="6"/>
  <c r="C1080" i="6"/>
  <c r="C1081" i="6"/>
  <c r="C1082" i="6"/>
  <c r="C1083" i="6"/>
  <c r="C1084" i="6"/>
  <c r="C1085" i="6"/>
  <c r="C1086" i="6"/>
  <c r="C1087" i="6"/>
  <c r="C1088" i="6"/>
  <c r="C1089" i="6"/>
  <c r="C1090" i="6"/>
  <c r="C1091" i="6"/>
  <c r="C1092" i="6"/>
  <c r="C1093" i="6"/>
  <c r="C1094" i="6"/>
  <c r="C1095" i="6"/>
  <c r="C1096" i="6"/>
  <c r="C1097" i="6"/>
  <c r="C1098" i="6"/>
  <c r="C1099" i="6"/>
  <c r="C1100" i="6"/>
  <c r="C1101" i="6"/>
  <c r="C1102" i="6"/>
  <c r="C1103" i="6"/>
  <c r="C1104" i="6"/>
  <c r="C1105" i="6"/>
  <c r="C1106" i="6"/>
  <c r="C1107" i="6"/>
  <c r="C1108" i="6"/>
  <c r="C1109" i="6"/>
  <c r="C1110" i="6"/>
  <c r="C1111" i="6"/>
  <c r="C1112" i="6"/>
  <c r="C1113" i="6"/>
  <c r="C1114" i="6"/>
  <c r="C1115" i="6"/>
  <c r="C1116" i="6"/>
  <c r="C1117" i="6"/>
  <c r="C1118" i="6"/>
  <c r="C1119" i="6"/>
  <c r="C1120" i="6"/>
  <c r="C1121" i="6"/>
  <c r="C1122" i="6"/>
  <c r="C1123" i="6"/>
  <c r="C1124" i="6"/>
  <c r="C1125" i="6"/>
  <c r="C1126" i="6"/>
  <c r="C1127" i="6"/>
  <c r="C1128" i="6"/>
  <c r="C1129" i="6"/>
  <c r="C1130" i="6"/>
  <c r="C1131" i="6"/>
  <c r="C1132" i="6"/>
  <c r="C1133" i="6"/>
  <c r="C1134" i="6"/>
  <c r="C1135" i="6"/>
  <c r="C1136" i="6"/>
  <c r="C1137" i="6"/>
  <c r="C1138" i="6"/>
  <c r="C1139" i="6"/>
  <c r="C1140" i="6"/>
  <c r="C1141" i="6"/>
  <c r="C1142" i="6"/>
  <c r="C1143" i="6"/>
  <c r="C1144" i="6"/>
  <c r="C1145" i="6"/>
  <c r="C1146" i="6"/>
  <c r="C1147" i="6"/>
  <c r="C1148" i="6"/>
  <c r="C1149" i="6"/>
  <c r="C1150" i="6"/>
  <c r="C1151" i="6"/>
  <c r="C1152" i="6"/>
  <c r="C1153" i="6"/>
  <c r="C1154" i="6"/>
  <c r="C1155" i="6"/>
  <c r="C1156" i="6"/>
  <c r="C1157" i="6"/>
  <c r="C1158" i="6"/>
  <c r="C1159" i="6"/>
  <c r="C1160" i="6"/>
  <c r="C1161" i="6"/>
  <c r="C1162" i="6"/>
  <c r="C1163" i="6"/>
  <c r="C1164" i="6"/>
  <c r="C1165" i="6"/>
  <c r="C1166" i="6"/>
  <c r="C1167" i="6"/>
  <c r="C1168" i="6"/>
  <c r="C1169" i="6"/>
  <c r="C1170" i="6"/>
  <c r="C1171" i="6"/>
  <c r="C1172" i="6"/>
  <c r="C1173" i="6"/>
  <c r="C1174" i="6"/>
  <c r="C1175" i="6"/>
  <c r="C1176" i="6"/>
  <c r="C1177" i="6"/>
  <c r="C1178" i="6"/>
  <c r="C1179" i="6"/>
  <c r="C1180" i="6"/>
  <c r="C1181" i="6"/>
  <c r="C1182" i="6"/>
  <c r="C1183" i="6"/>
  <c r="C1184" i="6"/>
  <c r="C1185" i="6"/>
  <c r="C1186" i="6"/>
  <c r="C1187" i="6"/>
  <c r="C1188" i="6"/>
  <c r="C1189" i="6"/>
  <c r="C1190" i="6"/>
  <c r="C1191" i="6"/>
  <c r="C1192" i="6"/>
  <c r="C1193" i="6"/>
  <c r="C1194" i="6"/>
  <c r="C1195" i="6"/>
  <c r="C1196" i="6"/>
  <c r="C1197" i="6"/>
  <c r="C1198" i="6"/>
  <c r="C1199" i="6"/>
  <c r="C1200" i="6"/>
  <c r="C1201" i="6"/>
  <c r="C1202" i="6"/>
  <c r="C1203" i="6"/>
  <c r="C1204" i="6"/>
  <c r="C1205" i="6"/>
  <c r="C1206" i="6"/>
  <c r="C1207" i="6"/>
  <c r="C1208" i="6"/>
  <c r="C1209" i="6"/>
  <c r="C1210" i="6"/>
  <c r="C1211" i="6"/>
  <c r="C1212" i="6"/>
  <c r="C1213" i="6"/>
  <c r="C1214" i="6"/>
  <c r="C1215" i="6"/>
  <c r="C1216" i="6"/>
  <c r="C1217" i="6"/>
  <c r="C1218" i="6"/>
  <c r="C1219" i="6"/>
  <c r="C1220" i="6"/>
  <c r="C1221" i="6"/>
  <c r="C1222" i="6"/>
  <c r="C1223" i="6"/>
  <c r="C1224" i="6"/>
  <c r="C1225" i="6"/>
  <c r="C1226"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1261" i="6"/>
  <c r="C1262" i="6"/>
  <c r="C1263" i="6"/>
  <c r="C1264" i="6"/>
  <c r="C1265" i="6"/>
  <c r="C1266" i="6"/>
  <c r="C1267" i="6"/>
  <c r="C1268" i="6"/>
  <c r="C1269" i="6"/>
  <c r="C1270" i="6"/>
  <c r="C1271" i="6"/>
  <c r="C1272" i="6"/>
  <c r="C1273" i="6"/>
  <c r="C1274" i="6"/>
  <c r="C1275" i="6"/>
  <c r="C1276" i="6"/>
  <c r="C1277" i="6"/>
  <c r="C1278" i="6"/>
  <c r="C1279" i="6"/>
  <c r="C1280" i="6"/>
  <c r="C1281" i="6"/>
  <c r="C1282" i="6"/>
  <c r="C1283" i="6"/>
  <c r="C1284" i="6"/>
  <c r="C1285" i="6"/>
  <c r="C1286" i="6"/>
  <c r="C1287" i="6"/>
  <c r="C1288" i="6"/>
  <c r="C1289" i="6"/>
  <c r="C1290" i="6"/>
  <c r="C1291" i="6"/>
  <c r="C1292" i="6"/>
  <c r="C1293" i="6"/>
  <c r="C1294" i="6"/>
  <c r="C1295" i="6"/>
  <c r="C1296" i="6"/>
  <c r="C1297" i="6"/>
  <c r="C1298" i="6"/>
  <c r="C1299" i="6"/>
  <c r="C1300" i="6"/>
  <c r="C1301" i="6"/>
  <c r="C1302" i="6"/>
  <c r="C1303" i="6"/>
  <c r="C1304" i="6"/>
  <c r="C1305" i="6"/>
  <c r="C1306" i="6"/>
  <c r="C1307" i="6"/>
  <c r="C1308" i="6"/>
  <c r="C1309" i="6"/>
  <c r="C1310" i="6"/>
  <c r="C1311" i="6"/>
  <c r="C1312" i="6"/>
  <c r="C1313" i="6"/>
  <c r="C1314" i="6"/>
  <c r="C1315" i="6"/>
  <c r="C1316" i="6"/>
  <c r="C1317" i="6"/>
  <c r="C1318" i="6"/>
  <c r="C1319" i="6"/>
  <c r="C1320" i="6"/>
  <c r="C1321" i="6"/>
  <c r="C1322" i="6"/>
  <c r="C1323" i="6"/>
  <c r="C1324" i="6"/>
  <c r="C1325" i="6"/>
  <c r="C1326" i="6"/>
  <c r="C1327" i="6"/>
  <c r="C1328" i="6"/>
  <c r="C1329" i="6"/>
  <c r="C1330" i="6"/>
  <c r="C1331" i="6"/>
  <c r="C1332" i="6"/>
  <c r="C1333" i="6"/>
  <c r="C1334" i="6"/>
  <c r="C1335" i="6"/>
  <c r="C1336" i="6"/>
  <c r="C1337" i="6"/>
  <c r="C1338" i="6"/>
  <c r="C1339" i="6"/>
  <c r="C1340" i="6"/>
  <c r="C1341" i="6"/>
  <c r="C1342" i="6"/>
  <c r="C1343" i="6"/>
  <c r="C1344" i="6"/>
  <c r="C1345" i="6"/>
  <c r="C1346" i="6"/>
  <c r="C1347" i="6"/>
  <c r="C1348" i="6"/>
  <c r="C1349" i="6"/>
  <c r="C1350" i="6"/>
  <c r="C1351" i="6"/>
  <c r="C1352" i="6"/>
  <c r="C1353" i="6"/>
  <c r="C1354" i="6"/>
  <c r="C1355" i="6"/>
  <c r="C1356" i="6"/>
  <c r="C1357" i="6"/>
  <c r="C1358" i="6"/>
  <c r="C1359" i="6"/>
  <c r="C1360" i="6"/>
  <c r="C1361" i="6"/>
  <c r="C1362" i="6"/>
  <c r="C1363" i="6"/>
  <c r="C1364" i="6"/>
  <c r="C1365" i="6"/>
  <c r="C1366" i="6"/>
  <c r="C1367" i="6"/>
  <c r="C1368" i="6"/>
  <c r="C1369" i="6"/>
  <c r="C1370" i="6"/>
  <c r="C1371" i="6"/>
  <c r="C1372" i="6"/>
  <c r="C1373" i="6"/>
  <c r="C1374" i="6"/>
  <c r="C1375" i="6"/>
  <c r="C1376" i="6"/>
  <c r="C1377" i="6"/>
  <c r="C1378" i="6"/>
  <c r="C1379" i="6"/>
  <c r="C1380" i="6"/>
  <c r="C1381" i="6"/>
  <c r="C1382" i="6"/>
  <c r="C1383" i="6"/>
  <c r="C1384" i="6"/>
  <c r="C1385" i="6"/>
  <c r="C1386" i="6"/>
  <c r="C1387" i="6"/>
  <c r="C1388" i="6"/>
  <c r="C1389" i="6"/>
  <c r="C1390" i="6"/>
  <c r="C1391" i="6"/>
  <c r="C1392" i="6"/>
  <c r="C1393" i="6"/>
  <c r="C1394" i="6"/>
  <c r="C1395" i="6"/>
  <c r="C1396" i="6"/>
  <c r="C1397" i="6"/>
  <c r="C1398" i="6"/>
  <c r="C1399" i="6"/>
  <c r="C1400" i="6"/>
  <c r="C1401" i="6"/>
  <c r="C1402" i="6"/>
  <c r="C1403" i="6"/>
  <c r="C1404" i="6"/>
  <c r="C1405" i="6"/>
  <c r="C1406" i="6"/>
  <c r="C1407" i="6"/>
  <c r="C1408" i="6"/>
  <c r="C1409" i="6"/>
  <c r="C1410" i="6"/>
  <c r="C1411" i="6"/>
  <c r="C1412" i="6"/>
  <c r="C1413" i="6"/>
  <c r="L2" i="6" l="1"/>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L502" i="6"/>
  <c r="L503" i="6"/>
  <c r="L504" i="6"/>
  <c r="L505" i="6"/>
  <c r="L506" i="6"/>
  <c r="L507" i="6"/>
  <c r="L508" i="6"/>
  <c r="L509" i="6"/>
  <c r="L510" i="6"/>
  <c r="L511" i="6"/>
  <c r="L512" i="6"/>
  <c r="L513" i="6"/>
  <c r="L514" i="6"/>
  <c r="L515" i="6"/>
  <c r="L516" i="6"/>
  <c r="L517" i="6"/>
  <c r="L518" i="6"/>
  <c r="L519" i="6"/>
  <c r="L520" i="6"/>
  <c r="L521" i="6"/>
  <c r="L522" i="6"/>
  <c r="L523" i="6"/>
  <c r="L524" i="6"/>
  <c r="L525" i="6"/>
  <c r="L526" i="6"/>
  <c r="L527" i="6"/>
  <c r="L528" i="6"/>
  <c r="L529" i="6"/>
  <c r="L530" i="6"/>
  <c r="L531" i="6"/>
  <c r="L532" i="6"/>
  <c r="L533" i="6"/>
  <c r="L534" i="6"/>
  <c r="L535" i="6"/>
  <c r="L536" i="6"/>
  <c r="L537" i="6"/>
  <c r="L538" i="6"/>
  <c r="L539" i="6"/>
  <c r="L540" i="6"/>
  <c r="L541" i="6"/>
  <c r="L542" i="6"/>
  <c r="L543" i="6"/>
  <c r="L544" i="6"/>
  <c r="L545" i="6"/>
  <c r="L546" i="6"/>
  <c r="L547" i="6"/>
  <c r="L548" i="6"/>
  <c r="L549" i="6"/>
  <c r="L550" i="6"/>
  <c r="L551" i="6"/>
  <c r="L552" i="6"/>
  <c r="L553" i="6"/>
  <c r="L554" i="6"/>
  <c r="L555" i="6"/>
  <c r="L556" i="6"/>
  <c r="L557" i="6"/>
  <c r="L558" i="6"/>
  <c r="L559" i="6"/>
  <c r="L560" i="6"/>
  <c r="L561" i="6"/>
  <c r="L562" i="6"/>
  <c r="L563" i="6"/>
  <c r="L564" i="6"/>
  <c r="L565" i="6"/>
  <c r="L566" i="6"/>
  <c r="L567" i="6"/>
  <c r="L568" i="6"/>
  <c r="L569" i="6"/>
  <c r="L570" i="6"/>
  <c r="L571" i="6"/>
  <c r="L572" i="6"/>
  <c r="L573" i="6"/>
  <c r="L574" i="6"/>
  <c r="L575" i="6"/>
  <c r="L576" i="6"/>
  <c r="L577" i="6"/>
  <c r="L578" i="6"/>
  <c r="L579" i="6"/>
  <c r="L580" i="6"/>
  <c r="L581" i="6"/>
  <c r="L582" i="6"/>
  <c r="L583" i="6"/>
  <c r="L584" i="6"/>
  <c r="L585" i="6"/>
  <c r="L586" i="6"/>
  <c r="L587" i="6"/>
  <c r="L588" i="6"/>
  <c r="L589" i="6"/>
  <c r="L590" i="6"/>
  <c r="L591" i="6"/>
  <c r="L592" i="6"/>
  <c r="L593" i="6"/>
  <c r="L594" i="6"/>
  <c r="L595" i="6"/>
  <c r="L596" i="6"/>
  <c r="L597" i="6"/>
  <c r="L598" i="6"/>
  <c r="L599" i="6"/>
  <c r="L600" i="6"/>
  <c r="L601" i="6"/>
  <c r="L602" i="6"/>
  <c r="L603" i="6"/>
  <c r="L604" i="6"/>
  <c r="L605" i="6"/>
  <c r="L606" i="6"/>
  <c r="L607" i="6"/>
  <c r="L608" i="6"/>
  <c r="L609" i="6"/>
  <c r="L610" i="6"/>
  <c r="L611" i="6"/>
  <c r="L612" i="6"/>
  <c r="L613" i="6"/>
  <c r="L614" i="6"/>
  <c r="L615" i="6"/>
  <c r="L616" i="6"/>
  <c r="L617" i="6"/>
  <c r="L618" i="6"/>
  <c r="L619" i="6"/>
  <c r="L620" i="6"/>
  <c r="L621" i="6"/>
  <c r="L622" i="6"/>
  <c r="L623" i="6"/>
  <c r="L624" i="6"/>
  <c r="L625" i="6"/>
  <c r="L626" i="6"/>
  <c r="L627" i="6"/>
  <c r="L628" i="6"/>
  <c r="L629" i="6"/>
  <c r="L630" i="6"/>
  <c r="L631" i="6"/>
  <c r="L632" i="6"/>
  <c r="L633" i="6"/>
  <c r="L634" i="6"/>
  <c r="L635" i="6"/>
  <c r="L636" i="6"/>
  <c r="L637" i="6"/>
  <c r="L638" i="6"/>
  <c r="L639" i="6"/>
  <c r="L640" i="6"/>
  <c r="L641" i="6"/>
  <c r="L642" i="6"/>
  <c r="L643" i="6"/>
  <c r="L644" i="6"/>
  <c r="L645" i="6"/>
  <c r="L646" i="6"/>
  <c r="L647" i="6"/>
  <c r="L648" i="6"/>
  <c r="L649" i="6"/>
  <c r="L650" i="6"/>
  <c r="L651" i="6"/>
  <c r="L652" i="6"/>
  <c r="L653" i="6"/>
  <c r="L654" i="6"/>
  <c r="L655" i="6"/>
  <c r="L656" i="6"/>
  <c r="L657" i="6"/>
  <c r="L658" i="6"/>
  <c r="L659" i="6"/>
  <c r="L660" i="6"/>
  <c r="L661" i="6"/>
  <c r="L662" i="6"/>
  <c r="L663" i="6"/>
  <c r="L664" i="6"/>
  <c r="L665" i="6"/>
  <c r="L666" i="6"/>
  <c r="L667" i="6"/>
  <c r="L668" i="6"/>
  <c r="L669" i="6"/>
  <c r="L670" i="6"/>
  <c r="L671" i="6"/>
  <c r="L672" i="6"/>
  <c r="L673" i="6"/>
  <c r="L674" i="6"/>
  <c r="L675" i="6"/>
  <c r="L676" i="6"/>
  <c r="L677" i="6"/>
  <c r="L678" i="6"/>
  <c r="L679" i="6"/>
  <c r="L680" i="6"/>
  <c r="L681" i="6"/>
  <c r="L682" i="6"/>
  <c r="L683" i="6"/>
  <c r="L684" i="6"/>
  <c r="L685" i="6"/>
  <c r="L686" i="6"/>
  <c r="L687" i="6"/>
  <c r="L688" i="6"/>
  <c r="L689" i="6"/>
  <c r="L690" i="6"/>
  <c r="L691" i="6"/>
  <c r="L692" i="6"/>
  <c r="L693" i="6"/>
  <c r="L694" i="6"/>
  <c r="L695" i="6"/>
  <c r="L696" i="6"/>
  <c r="L697" i="6"/>
  <c r="L698" i="6"/>
  <c r="L699" i="6"/>
  <c r="L700" i="6"/>
  <c r="L701" i="6"/>
  <c r="L702" i="6"/>
  <c r="L703" i="6"/>
  <c r="L704" i="6"/>
  <c r="L705" i="6"/>
  <c r="L706" i="6"/>
  <c r="L707" i="6"/>
  <c r="L708" i="6"/>
  <c r="L709" i="6"/>
  <c r="L710" i="6"/>
  <c r="L711" i="6"/>
  <c r="L712" i="6"/>
  <c r="L713" i="6"/>
  <c r="L714" i="6"/>
  <c r="L715" i="6"/>
  <c r="L716" i="6"/>
  <c r="L717" i="6"/>
  <c r="L718" i="6"/>
  <c r="L719" i="6"/>
  <c r="L720" i="6"/>
  <c r="L721" i="6"/>
  <c r="L722" i="6"/>
  <c r="L723" i="6"/>
  <c r="L724" i="6"/>
  <c r="L725" i="6"/>
  <c r="L726" i="6"/>
  <c r="L727" i="6"/>
  <c r="L728" i="6"/>
  <c r="L729" i="6"/>
  <c r="L730" i="6"/>
  <c r="L731" i="6"/>
  <c r="L732" i="6"/>
  <c r="L733" i="6"/>
  <c r="L734" i="6"/>
  <c r="L735" i="6"/>
  <c r="L736" i="6"/>
  <c r="L737" i="6"/>
  <c r="L738" i="6"/>
  <c r="L739" i="6"/>
  <c r="L740" i="6"/>
  <c r="L741" i="6"/>
  <c r="L742" i="6"/>
  <c r="L743" i="6"/>
  <c r="L744" i="6"/>
  <c r="L745" i="6"/>
  <c r="L746" i="6"/>
  <c r="L747" i="6"/>
  <c r="L748" i="6"/>
  <c r="L749" i="6"/>
  <c r="L750" i="6"/>
  <c r="L751" i="6"/>
  <c r="L752" i="6"/>
  <c r="L753" i="6"/>
  <c r="L754" i="6"/>
  <c r="L755" i="6"/>
  <c r="L756" i="6"/>
  <c r="L757" i="6"/>
  <c r="L758" i="6"/>
  <c r="L759" i="6"/>
  <c r="L760" i="6"/>
  <c r="L761" i="6"/>
  <c r="L762" i="6"/>
  <c r="L763" i="6"/>
  <c r="L764" i="6"/>
  <c r="L765" i="6"/>
  <c r="L766" i="6"/>
  <c r="L767" i="6"/>
  <c r="L768" i="6"/>
  <c r="L769" i="6"/>
  <c r="L770" i="6"/>
  <c r="L771" i="6"/>
  <c r="L772" i="6"/>
  <c r="L773" i="6"/>
  <c r="L774" i="6"/>
  <c r="L775" i="6"/>
  <c r="L776" i="6"/>
  <c r="L777" i="6"/>
  <c r="L778" i="6"/>
  <c r="L779" i="6"/>
  <c r="L780" i="6"/>
  <c r="L781" i="6"/>
  <c r="L782" i="6"/>
  <c r="L783" i="6"/>
  <c r="L784" i="6"/>
  <c r="L785" i="6"/>
  <c r="L786" i="6"/>
  <c r="L787" i="6"/>
  <c r="L788" i="6"/>
  <c r="L789" i="6"/>
  <c r="L790" i="6"/>
  <c r="L791" i="6"/>
  <c r="L792" i="6"/>
  <c r="L793" i="6"/>
  <c r="L794" i="6"/>
  <c r="L795" i="6"/>
  <c r="L796" i="6"/>
  <c r="L797" i="6"/>
  <c r="L798" i="6"/>
  <c r="L799" i="6"/>
  <c r="L800" i="6"/>
  <c r="L801" i="6"/>
  <c r="L802" i="6"/>
  <c r="L803" i="6"/>
  <c r="L804" i="6"/>
  <c r="L805" i="6"/>
  <c r="L806" i="6"/>
  <c r="L807" i="6"/>
  <c r="L808" i="6"/>
  <c r="L809" i="6"/>
  <c r="L810" i="6"/>
  <c r="L811" i="6"/>
  <c r="L812" i="6"/>
  <c r="L813" i="6"/>
  <c r="L814" i="6"/>
  <c r="L815" i="6"/>
  <c r="L816" i="6"/>
  <c r="L817" i="6"/>
  <c r="L818" i="6"/>
  <c r="L819" i="6"/>
  <c r="L820" i="6"/>
  <c r="L821" i="6"/>
  <c r="L822" i="6"/>
  <c r="L823" i="6"/>
  <c r="L824" i="6"/>
  <c r="L825" i="6"/>
  <c r="L826" i="6"/>
  <c r="L827" i="6"/>
  <c r="L828" i="6"/>
  <c r="L829" i="6"/>
  <c r="L830" i="6"/>
  <c r="L831" i="6"/>
  <c r="L832" i="6"/>
  <c r="L833" i="6"/>
  <c r="L834" i="6"/>
  <c r="L835" i="6"/>
  <c r="L836" i="6"/>
  <c r="L837" i="6"/>
  <c r="L838" i="6"/>
  <c r="L839" i="6"/>
  <c r="L840" i="6"/>
  <c r="L841" i="6"/>
  <c r="L842" i="6"/>
  <c r="L843" i="6"/>
  <c r="L844" i="6"/>
  <c r="L845" i="6"/>
  <c r="L846" i="6"/>
  <c r="L847" i="6"/>
  <c r="L848" i="6"/>
  <c r="L849" i="6"/>
  <c r="L850" i="6"/>
  <c r="L851" i="6"/>
  <c r="L852" i="6"/>
  <c r="L853" i="6"/>
  <c r="L854" i="6"/>
  <c r="L855" i="6"/>
  <c r="L856" i="6"/>
  <c r="L857" i="6"/>
  <c r="L858" i="6"/>
  <c r="L859" i="6"/>
  <c r="L860" i="6"/>
  <c r="L861" i="6"/>
  <c r="L862" i="6"/>
  <c r="L863" i="6"/>
  <c r="L864" i="6"/>
  <c r="L865" i="6"/>
  <c r="L866" i="6"/>
  <c r="L867" i="6"/>
  <c r="L868" i="6"/>
  <c r="L869" i="6"/>
  <c r="L870" i="6"/>
  <c r="L871" i="6"/>
  <c r="L872" i="6"/>
  <c r="L873" i="6"/>
  <c r="L874" i="6"/>
  <c r="L875" i="6"/>
  <c r="L876" i="6"/>
  <c r="L877" i="6"/>
  <c r="L878" i="6"/>
  <c r="L879" i="6"/>
  <c r="L880" i="6"/>
  <c r="L881" i="6"/>
  <c r="L882" i="6"/>
  <c r="L883" i="6"/>
  <c r="L884" i="6"/>
  <c r="L885" i="6"/>
  <c r="L886" i="6"/>
  <c r="L887" i="6"/>
  <c r="L888" i="6"/>
  <c r="L889" i="6"/>
  <c r="L890" i="6"/>
  <c r="L891" i="6"/>
  <c r="L892" i="6"/>
  <c r="L893" i="6"/>
  <c r="L894" i="6"/>
  <c r="L895" i="6"/>
  <c r="L896" i="6"/>
  <c r="L897" i="6"/>
  <c r="L898" i="6"/>
  <c r="L899" i="6"/>
  <c r="L900" i="6"/>
  <c r="L901" i="6"/>
  <c r="L902" i="6"/>
  <c r="L903" i="6"/>
  <c r="L904" i="6"/>
  <c r="L905" i="6"/>
  <c r="L906" i="6"/>
  <c r="L907" i="6"/>
  <c r="L908" i="6"/>
  <c r="L909" i="6"/>
  <c r="L910" i="6"/>
  <c r="L911" i="6"/>
  <c r="L912" i="6"/>
  <c r="L913" i="6"/>
  <c r="L914" i="6"/>
  <c r="L915" i="6"/>
  <c r="L916" i="6"/>
  <c r="L917" i="6"/>
  <c r="L918" i="6"/>
  <c r="L919" i="6"/>
  <c r="L920" i="6"/>
  <c r="L921" i="6"/>
  <c r="L922" i="6"/>
  <c r="L923" i="6"/>
  <c r="L924" i="6"/>
  <c r="L925" i="6"/>
  <c r="L926" i="6"/>
  <c r="L927" i="6"/>
  <c r="L928" i="6"/>
  <c r="L929" i="6"/>
  <c r="L930" i="6"/>
  <c r="L931" i="6"/>
  <c r="L932" i="6"/>
  <c r="L933" i="6"/>
  <c r="L934" i="6"/>
  <c r="L935" i="6"/>
  <c r="L936" i="6"/>
  <c r="L937" i="6"/>
  <c r="L938" i="6"/>
  <c r="L939" i="6"/>
  <c r="L940" i="6"/>
  <c r="L941" i="6"/>
  <c r="L942" i="6"/>
  <c r="L943" i="6"/>
  <c r="L944" i="6"/>
  <c r="L945" i="6"/>
  <c r="L946" i="6"/>
  <c r="L947" i="6"/>
  <c r="L948" i="6"/>
  <c r="L949" i="6"/>
  <c r="L950" i="6"/>
  <c r="L951" i="6"/>
  <c r="L952" i="6"/>
  <c r="L953" i="6"/>
  <c r="L954" i="6"/>
  <c r="L955" i="6"/>
  <c r="L956" i="6"/>
  <c r="L957" i="6"/>
  <c r="L958" i="6"/>
  <c r="L959" i="6"/>
  <c r="L960" i="6"/>
  <c r="L961" i="6"/>
  <c r="L962" i="6"/>
  <c r="L963" i="6"/>
  <c r="L964" i="6"/>
  <c r="L965" i="6"/>
  <c r="L966" i="6"/>
  <c r="L967" i="6"/>
  <c r="L968" i="6"/>
  <c r="L969" i="6"/>
  <c r="L970" i="6"/>
  <c r="L971" i="6"/>
  <c r="L972" i="6"/>
  <c r="L973" i="6"/>
  <c r="L974" i="6"/>
  <c r="L975" i="6"/>
  <c r="L976" i="6"/>
  <c r="L977" i="6"/>
  <c r="L978" i="6"/>
  <c r="L979" i="6"/>
  <c r="L980" i="6"/>
  <c r="L981" i="6"/>
  <c r="L982" i="6"/>
  <c r="L983" i="6"/>
  <c r="L984" i="6"/>
  <c r="L985" i="6"/>
  <c r="L986" i="6"/>
  <c r="L987" i="6"/>
  <c r="L988" i="6"/>
  <c r="L989" i="6"/>
  <c r="L990" i="6"/>
  <c r="L991" i="6"/>
  <c r="L992" i="6"/>
  <c r="L993" i="6"/>
  <c r="L994" i="6"/>
  <c r="L995" i="6"/>
  <c r="L996" i="6"/>
  <c r="L997" i="6"/>
  <c r="L998" i="6"/>
  <c r="L999" i="6"/>
  <c r="L1000" i="6"/>
  <c r="L1001" i="6"/>
  <c r="L1002" i="6"/>
  <c r="L1003" i="6"/>
  <c r="L1004" i="6"/>
  <c r="L1005" i="6"/>
  <c r="L1006" i="6"/>
  <c r="L1007" i="6"/>
  <c r="L1008" i="6"/>
  <c r="L1009" i="6"/>
  <c r="L1010" i="6"/>
  <c r="L1011" i="6"/>
  <c r="L1012" i="6"/>
  <c r="L1013" i="6"/>
  <c r="L1014" i="6"/>
  <c r="L1015" i="6"/>
  <c r="L1016" i="6"/>
  <c r="L1017" i="6"/>
  <c r="L1018" i="6"/>
  <c r="L1019" i="6"/>
  <c r="L1020" i="6"/>
  <c r="L1021" i="6"/>
  <c r="L1022" i="6"/>
  <c r="L1023" i="6"/>
  <c r="L1024" i="6"/>
  <c r="L1025" i="6"/>
  <c r="L1026" i="6"/>
  <c r="L1027" i="6"/>
  <c r="L1028" i="6"/>
  <c r="L1029" i="6"/>
  <c r="L1030" i="6"/>
  <c r="L1031" i="6"/>
  <c r="L1032" i="6"/>
  <c r="L1033" i="6"/>
  <c r="L1034" i="6"/>
  <c r="L1035" i="6"/>
  <c r="L1036" i="6"/>
  <c r="L1037" i="6"/>
  <c r="L1038" i="6"/>
  <c r="L1039" i="6"/>
  <c r="L1040" i="6"/>
  <c r="L1041" i="6"/>
  <c r="L1042" i="6"/>
  <c r="L1043" i="6"/>
  <c r="L1044" i="6"/>
  <c r="L1045" i="6"/>
  <c r="L1046" i="6"/>
  <c r="L1047" i="6"/>
  <c r="L1048" i="6"/>
  <c r="L1049" i="6"/>
  <c r="L1050" i="6"/>
  <c r="L1051" i="6"/>
  <c r="L1052" i="6"/>
  <c r="L1053" i="6"/>
  <c r="L1054" i="6"/>
  <c r="L1055" i="6"/>
  <c r="L1056" i="6"/>
  <c r="L1057" i="6"/>
  <c r="L1058" i="6"/>
  <c r="L1059" i="6"/>
  <c r="L1060" i="6"/>
  <c r="L1061" i="6"/>
  <c r="L1062" i="6"/>
  <c r="L1063" i="6"/>
  <c r="L1064" i="6"/>
  <c r="L1065" i="6"/>
  <c r="L1066" i="6"/>
  <c r="L1067" i="6"/>
  <c r="L1068" i="6"/>
  <c r="L1069" i="6"/>
  <c r="L1070" i="6"/>
  <c r="L1071" i="6"/>
  <c r="L1072" i="6"/>
  <c r="L1073" i="6"/>
  <c r="L1074" i="6"/>
  <c r="L1075" i="6"/>
  <c r="L1076" i="6"/>
  <c r="L1077" i="6"/>
  <c r="L1078" i="6"/>
  <c r="L1079" i="6"/>
  <c r="L1080" i="6"/>
  <c r="L1081" i="6"/>
  <c r="L1082" i="6"/>
  <c r="L1083" i="6"/>
  <c r="L1084" i="6"/>
  <c r="L1085" i="6"/>
  <c r="L1086" i="6"/>
  <c r="L1087" i="6"/>
  <c r="L1088" i="6"/>
  <c r="L1089" i="6"/>
  <c r="L1090" i="6"/>
  <c r="L1091" i="6"/>
  <c r="L1092" i="6"/>
  <c r="L1093" i="6"/>
  <c r="L1094" i="6"/>
  <c r="L1095" i="6"/>
  <c r="L1096" i="6"/>
  <c r="L1097" i="6"/>
  <c r="L1098" i="6"/>
  <c r="L1099" i="6"/>
  <c r="L1100" i="6"/>
  <c r="L1101" i="6"/>
  <c r="L1102" i="6"/>
  <c r="L1103" i="6"/>
  <c r="L1104" i="6"/>
  <c r="L1105" i="6"/>
  <c r="L1106" i="6"/>
  <c r="L1107" i="6"/>
  <c r="L1108" i="6"/>
  <c r="L1109" i="6"/>
  <c r="L1110" i="6"/>
  <c r="L1111" i="6"/>
  <c r="L1112" i="6"/>
  <c r="L1113" i="6"/>
  <c r="L1114" i="6"/>
  <c r="L1115" i="6"/>
  <c r="L1116" i="6"/>
  <c r="L1117" i="6"/>
  <c r="L1118" i="6"/>
  <c r="L1119" i="6"/>
  <c r="L1120" i="6"/>
  <c r="L1121" i="6"/>
  <c r="L1122" i="6"/>
  <c r="L1123" i="6"/>
  <c r="L1124" i="6"/>
  <c r="L1125" i="6"/>
  <c r="L1126" i="6"/>
  <c r="L1127" i="6"/>
  <c r="L1128" i="6"/>
  <c r="L1129" i="6"/>
  <c r="L1130" i="6"/>
  <c r="L1131" i="6"/>
  <c r="L1132" i="6"/>
  <c r="L1133" i="6"/>
  <c r="L1134" i="6"/>
  <c r="L1135" i="6"/>
  <c r="L1136" i="6"/>
  <c r="L1137" i="6"/>
  <c r="L1138" i="6"/>
  <c r="L1139" i="6"/>
  <c r="L1140" i="6"/>
  <c r="L1141" i="6"/>
  <c r="L1142" i="6"/>
  <c r="L1143" i="6"/>
  <c r="L1144" i="6"/>
  <c r="L1145" i="6"/>
  <c r="L1146" i="6"/>
  <c r="L1147" i="6"/>
  <c r="L1148" i="6"/>
  <c r="L1149" i="6"/>
  <c r="L1150" i="6"/>
  <c r="L1151" i="6"/>
  <c r="L1152" i="6"/>
  <c r="L1153" i="6"/>
  <c r="L1154" i="6"/>
  <c r="L1155" i="6"/>
  <c r="L1156" i="6"/>
  <c r="L1157" i="6"/>
  <c r="L1158" i="6"/>
  <c r="L1159" i="6"/>
  <c r="L1160" i="6"/>
  <c r="L1161" i="6"/>
  <c r="L1162" i="6"/>
  <c r="L1163" i="6"/>
  <c r="L1164" i="6"/>
  <c r="L1165" i="6"/>
  <c r="L1166" i="6"/>
  <c r="L1167" i="6"/>
  <c r="L1168" i="6"/>
  <c r="L1169" i="6"/>
  <c r="L1170" i="6"/>
  <c r="L1171" i="6"/>
  <c r="L1172" i="6"/>
  <c r="L1173" i="6"/>
  <c r="L1174" i="6"/>
  <c r="L1175" i="6"/>
  <c r="L1176" i="6"/>
  <c r="L1177" i="6"/>
  <c r="L1178" i="6"/>
  <c r="L1179" i="6"/>
  <c r="L1180" i="6"/>
  <c r="L1181" i="6"/>
  <c r="L1182" i="6"/>
  <c r="L1183" i="6"/>
  <c r="L1184" i="6"/>
  <c r="L1185" i="6"/>
  <c r="L1186" i="6"/>
  <c r="L1187" i="6"/>
  <c r="L1188" i="6"/>
  <c r="L1189" i="6"/>
  <c r="L1190" i="6"/>
  <c r="L1191" i="6"/>
  <c r="L1192" i="6"/>
  <c r="L1193" i="6"/>
  <c r="L1194" i="6"/>
  <c r="L1195" i="6"/>
  <c r="L1196" i="6"/>
  <c r="L1197" i="6"/>
  <c r="L1198" i="6"/>
  <c r="L1199" i="6"/>
  <c r="L1200" i="6"/>
  <c r="L1201" i="6"/>
  <c r="L1202" i="6"/>
  <c r="L1203" i="6"/>
  <c r="L1204" i="6"/>
  <c r="L1205" i="6"/>
  <c r="L1206" i="6"/>
  <c r="L1207" i="6"/>
  <c r="L1208" i="6"/>
  <c r="L1209" i="6"/>
  <c r="L1210" i="6"/>
  <c r="L1211" i="6"/>
  <c r="L1212" i="6"/>
  <c r="L1213" i="6"/>
  <c r="L1214" i="6"/>
  <c r="L1215" i="6"/>
  <c r="L1216" i="6"/>
  <c r="L1217" i="6"/>
  <c r="L1218" i="6"/>
  <c r="L1219" i="6"/>
  <c r="L1220" i="6"/>
  <c r="L1221" i="6"/>
  <c r="L1222" i="6"/>
  <c r="L1223" i="6"/>
  <c r="L1224" i="6"/>
  <c r="L1225" i="6"/>
  <c r="L1226" i="6"/>
  <c r="L1227" i="6"/>
  <c r="L1228" i="6"/>
  <c r="L1229" i="6"/>
  <c r="L1230" i="6"/>
  <c r="L1231" i="6"/>
  <c r="L1232" i="6"/>
  <c r="L1233" i="6"/>
  <c r="L1234" i="6"/>
  <c r="L1235" i="6"/>
  <c r="L1236" i="6"/>
  <c r="L1237" i="6"/>
  <c r="L1238" i="6"/>
  <c r="L1239" i="6"/>
  <c r="L1240" i="6"/>
  <c r="L1241" i="6"/>
  <c r="L1242" i="6"/>
  <c r="L1243" i="6"/>
  <c r="L1244" i="6"/>
  <c r="L1245" i="6"/>
  <c r="L1246" i="6"/>
  <c r="L1247" i="6"/>
  <c r="L1248" i="6"/>
  <c r="L1249" i="6"/>
  <c r="L1250" i="6"/>
  <c r="L1251" i="6"/>
  <c r="L1252" i="6"/>
  <c r="L1253" i="6"/>
  <c r="L1254" i="6"/>
  <c r="L1255" i="6"/>
  <c r="L1256" i="6"/>
  <c r="L1257" i="6"/>
  <c r="L1258" i="6"/>
  <c r="L1259" i="6"/>
  <c r="L1260" i="6"/>
  <c r="L1261" i="6"/>
  <c r="L1262" i="6"/>
  <c r="L1263" i="6"/>
  <c r="L1264" i="6"/>
  <c r="L1265" i="6"/>
  <c r="L1266" i="6"/>
  <c r="L1267" i="6"/>
  <c r="L1268" i="6"/>
  <c r="L1269" i="6"/>
  <c r="L1270" i="6"/>
  <c r="L1271" i="6"/>
  <c r="L1272" i="6"/>
  <c r="L1273" i="6"/>
  <c r="L1274" i="6"/>
  <c r="L1275" i="6"/>
  <c r="L1276" i="6"/>
  <c r="L1277" i="6"/>
  <c r="L1278" i="6"/>
  <c r="L1279" i="6"/>
  <c r="L1280" i="6"/>
  <c r="L1281" i="6"/>
  <c r="L1282" i="6"/>
  <c r="L1283" i="6"/>
  <c r="L1284" i="6"/>
  <c r="L1285" i="6"/>
  <c r="L1286" i="6"/>
  <c r="L1287" i="6"/>
  <c r="L1288" i="6"/>
  <c r="L1289" i="6"/>
  <c r="L1290" i="6"/>
  <c r="L1291" i="6"/>
  <c r="L1292" i="6"/>
  <c r="L1293" i="6"/>
  <c r="L1294" i="6"/>
  <c r="L1295" i="6"/>
  <c r="L1296" i="6"/>
  <c r="L1297" i="6"/>
  <c r="L1298" i="6"/>
  <c r="L1299" i="6"/>
  <c r="L1300" i="6"/>
  <c r="L1301" i="6"/>
  <c r="L1302" i="6"/>
  <c r="L1303" i="6"/>
  <c r="L1304" i="6"/>
  <c r="L1305" i="6"/>
  <c r="L1306" i="6"/>
  <c r="L1307" i="6"/>
  <c r="L1308" i="6"/>
  <c r="L1309" i="6"/>
  <c r="L1310" i="6"/>
  <c r="L1311" i="6"/>
  <c r="L1312" i="6"/>
  <c r="L1313" i="6"/>
  <c r="L1314" i="6"/>
  <c r="L1315" i="6"/>
  <c r="L1316" i="6"/>
  <c r="L1317" i="6"/>
  <c r="L1318" i="6"/>
  <c r="L1319" i="6"/>
  <c r="L1320" i="6"/>
  <c r="L1321" i="6"/>
  <c r="L1322" i="6"/>
  <c r="L1323" i="6"/>
  <c r="L1324" i="6"/>
  <c r="L1325" i="6"/>
  <c r="L1326" i="6"/>
  <c r="L1327" i="6"/>
  <c r="L1328" i="6"/>
  <c r="L1329" i="6"/>
  <c r="L1330" i="6"/>
  <c r="L1331" i="6"/>
  <c r="L1332" i="6"/>
  <c r="L1333" i="6"/>
  <c r="L1334" i="6"/>
  <c r="L1335" i="6"/>
  <c r="L1336" i="6"/>
  <c r="L1337" i="6"/>
  <c r="L1338" i="6"/>
  <c r="L1339" i="6"/>
  <c r="L1340" i="6"/>
  <c r="L1341" i="6"/>
  <c r="L1342" i="6"/>
  <c r="L1343" i="6"/>
  <c r="L1344" i="6"/>
  <c r="L1345" i="6"/>
  <c r="L1346" i="6"/>
  <c r="L1347" i="6"/>
  <c r="L1348" i="6"/>
  <c r="L1349" i="6"/>
  <c r="L1350" i="6"/>
  <c r="L1351" i="6"/>
  <c r="L1352" i="6"/>
  <c r="L1353" i="6"/>
  <c r="L1354" i="6"/>
  <c r="L1355" i="6"/>
  <c r="L1356" i="6"/>
  <c r="L1357" i="6"/>
  <c r="L1358" i="6"/>
  <c r="L1359" i="6"/>
  <c r="L1360" i="6"/>
  <c r="L1361" i="6"/>
  <c r="L1362" i="6"/>
  <c r="L1363" i="6"/>
  <c r="L1364" i="6"/>
  <c r="L1365" i="6"/>
  <c r="L1366" i="6"/>
  <c r="L1367" i="6"/>
  <c r="L1368" i="6"/>
  <c r="L1369" i="6"/>
  <c r="L1370" i="6"/>
  <c r="L1371" i="6"/>
  <c r="L1372" i="6"/>
  <c r="L1373" i="6"/>
  <c r="L1374" i="6"/>
  <c r="L1375" i="6"/>
  <c r="L1376" i="6"/>
  <c r="L1377" i="6"/>
  <c r="L1378" i="6"/>
  <c r="L1379" i="6"/>
  <c r="L1380" i="6"/>
  <c r="L1381" i="6"/>
  <c r="L1382" i="6"/>
  <c r="L1383" i="6"/>
  <c r="L1384" i="6"/>
  <c r="L1385" i="6"/>
  <c r="L1386" i="6"/>
  <c r="L1387" i="6"/>
  <c r="L1388" i="6"/>
  <c r="L1389" i="6"/>
  <c r="L1390" i="6"/>
  <c r="L1391" i="6"/>
  <c r="L1392" i="6"/>
  <c r="L1393" i="6"/>
  <c r="L1394" i="6"/>
  <c r="L1395" i="6"/>
  <c r="L1396" i="6"/>
  <c r="L1397" i="6"/>
  <c r="L1398" i="6"/>
  <c r="L1399" i="6"/>
  <c r="L1400" i="6"/>
  <c r="L1401" i="6"/>
  <c r="L1402" i="6"/>
  <c r="L1403" i="6"/>
  <c r="L1404" i="6"/>
  <c r="L1405" i="6"/>
  <c r="L1406" i="6"/>
  <c r="L1407" i="6"/>
  <c r="L1408" i="6"/>
  <c r="L1409" i="6"/>
  <c r="L1410" i="6"/>
  <c r="L1411" i="6"/>
  <c r="L1412" i="6"/>
  <c r="L1413" i="6"/>
  <c r="K2" i="6"/>
  <c r="M2" i="6" s="1"/>
  <c r="K3" i="6"/>
  <c r="M3" i="6" s="1"/>
  <c r="K4" i="6"/>
  <c r="M4" i="6" s="1"/>
  <c r="K5" i="6"/>
  <c r="M5" i="6" s="1"/>
  <c r="K6" i="6"/>
  <c r="M6" i="6" s="1"/>
  <c r="K7" i="6"/>
  <c r="M7" i="6" s="1"/>
  <c r="K8" i="6"/>
  <c r="M8" i="6" s="1"/>
  <c r="K9" i="6"/>
  <c r="M9" i="6" s="1"/>
  <c r="K10" i="6"/>
  <c r="M10" i="6" s="1"/>
  <c r="K11" i="6"/>
  <c r="M11" i="6" s="1"/>
  <c r="K12" i="6"/>
  <c r="M12" i="6" s="1"/>
  <c r="K13" i="6"/>
  <c r="M13" i="6" s="1"/>
  <c r="K14" i="6"/>
  <c r="M14" i="6" s="1"/>
  <c r="K15" i="6"/>
  <c r="M15" i="6" s="1"/>
  <c r="K16" i="6"/>
  <c r="M16" i="6" s="1"/>
  <c r="K17" i="6"/>
  <c r="M17" i="6" s="1"/>
  <c r="K18" i="6"/>
  <c r="M18" i="6" s="1"/>
  <c r="K19" i="6"/>
  <c r="M19" i="6" s="1"/>
  <c r="K20" i="6"/>
  <c r="M20" i="6" s="1"/>
  <c r="K21" i="6"/>
  <c r="M21" i="6" s="1"/>
  <c r="K22" i="6"/>
  <c r="M22" i="6" s="1"/>
  <c r="K23" i="6"/>
  <c r="M23" i="6" s="1"/>
  <c r="K24" i="6"/>
  <c r="M24" i="6" s="1"/>
  <c r="K25" i="6"/>
  <c r="M25" i="6" s="1"/>
  <c r="K26" i="6"/>
  <c r="M26" i="6" s="1"/>
  <c r="K27" i="6"/>
  <c r="M27" i="6" s="1"/>
  <c r="K28" i="6"/>
  <c r="M28" i="6" s="1"/>
  <c r="K29" i="6"/>
  <c r="M29" i="6" s="1"/>
  <c r="K30" i="6"/>
  <c r="M30" i="6" s="1"/>
  <c r="K31" i="6"/>
  <c r="M31" i="6" s="1"/>
  <c r="K32" i="6"/>
  <c r="M32" i="6" s="1"/>
  <c r="K33" i="6"/>
  <c r="M33" i="6" s="1"/>
  <c r="K34" i="6"/>
  <c r="M34" i="6" s="1"/>
  <c r="K35" i="6"/>
  <c r="M35" i="6" s="1"/>
  <c r="K36" i="6"/>
  <c r="M36" i="6" s="1"/>
  <c r="K37" i="6"/>
  <c r="M37" i="6" s="1"/>
  <c r="K38" i="6"/>
  <c r="M38" i="6" s="1"/>
  <c r="K39" i="6"/>
  <c r="M39" i="6" s="1"/>
  <c r="K40" i="6"/>
  <c r="M40" i="6" s="1"/>
  <c r="K41" i="6"/>
  <c r="M41" i="6" s="1"/>
  <c r="K42" i="6"/>
  <c r="M42" i="6" s="1"/>
  <c r="K43" i="6"/>
  <c r="M43" i="6" s="1"/>
  <c r="K44" i="6"/>
  <c r="M44" i="6" s="1"/>
  <c r="K45" i="6"/>
  <c r="M45" i="6" s="1"/>
  <c r="K46" i="6"/>
  <c r="M46" i="6" s="1"/>
  <c r="K47" i="6"/>
  <c r="M47" i="6" s="1"/>
  <c r="K48" i="6"/>
  <c r="M48" i="6" s="1"/>
  <c r="K49" i="6"/>
  <c r="M49" i="6" s="1"/>
  <c r="K50" i="6"/>
  <c r="M50" i="6" s="1"/>
  <c r="K51" i="6"/>
  <c r="M51" i="6" s="1"/>
  <c r="K52" i="6"/>
  <c r="M52" i="6" s="1"/>
  <c r="K53" i="6"/>
  <c r="M53" i="6" s="1"/>
  <c r="K54" i="6"/>
  <c r="M54" i="6" s="1"/>
  <c r="K55" i="6"/>
  <c r="M55" i="6" s="1"/>
  <c r="K56" i="6"/>
  <c r="M56" i="6" s="1"/>
  <c r="K57" i="6"/>
  <c r="M57" i="6" s="1"/>
  <c r="K58" i="6"/>
  <c r="M58" i="6" s="1"/>
  <c r="K59" i="6"/>
  <c r="M59" i="6" s="1"/>
  <c r="K60" i="6"/>
  <c r="M60" i="6" s="1"/>
  <c r="K61" i="6"/>
  <c r="M61" i="6" s="1"/>
  <c r="K62" i="6"/>
  <c r="M62" i="6" s="1"/>
  <c r="K63" i="6"/>
  <c r="M63" i="6" s="1"/>
  <c r="K64" i="6"/>
  <c r="M64" i="6" s="1"/>
  <c r="K65" i="6"/>
  <c r="M65" i="6" s="1"/>
  <c r="K66" i="6"/>
  <c r="M66" i="6" s="1"/>
  <c r="K67" i="6"/>
  <c r="M67" i="6" s="1"/>
  <c r="K68" i="6"/>
  <c r="M68" i="6" s="1"/>
  <c r="K69" i="6"/>
  <c r="M69" i="6" s="1"/>
  <c r="K70" i="6"/>
  <c r="M70" i="6" s="1"/>
  <c r="K71" i="6"/>
  <c r="M71" i="6" s="1"/>
  <c r="K72" i="6"/>
  <c r="M72" i="6" s="1"/>
  <c r="K73" i="6"/>
  <c r="M73" i="6" s="1"/>
  <c r="K74" i="6"/>
  <c r="M74" i="6" s="1"/>
  <c r="K75" i="6"/>
  <c r="M75" i="6" s="1"/>
  <c r="K76" i="6"/>
  <c r="M76" i="6" s="1"/>
  <c r="K77" i="6"/>
  <c r="M77" i="6" s="1"/>
  <c r="K78" i="6"/>
  <c r="M78" i="6" s="1"/>
  <c r="K79" i="6"/>
  <c r="M79" i="6" s="1"/>
  <c r="K80" i="6"/>
  <c r="M80" i="6" s="1"/>
  <c r="K81" i="6"/>
  <c r="M81" i="6" s="1"/>
  <c r="K82" i="6"/>
  <c r="M82" i="6" s="1"/>
  <c r="K83" i="6"/>
  <c r="M83" i="6" s="1"/>
  <c r="K84" i="6"/>
  <c r="M84" i="6" s="1"/>
  <c r="K85" i="6"/>
  <c r="M85" i="6" s="1"/>
  <c r="K86" i="6"/>
  <c r="M86" i="6" s="1"/>
  <c r="K87" i="6"/>
  <c r="M87" i="6" s="1"/>
  <c r="K88" i="6"/>
  <c r="M88" i="6" s="1"/>
  <c r="K89" i="6"/>
  <c r="M89" i="6" s="1"/>
  <c r="K90" i="6"/>
  <c r="M90" i="6" s="1"/>
  <c r="K91" i="6"/>
  <c r="M91" i="6" s="1"/>
  <c r="K92" i="6"/>
  <c r="M92" i="6" s="1"/>
  <c r="K93" i="6"/>
  <c r="M93" i="6" s="1"/>
  <c r="K94" i="6"/>
  <c r="M94" i="6" s="1"/>
  <c r="K95" i="6"/>
  <c r="M95" i="6" s="1"/>
  <c r="K96" i="6"/>
  <c r="M96" i="6" s="1"/>
  <c r="K97" i="6"/>
  <c r="M97" i="6" s="1"/>
  <c r="K98" i="6"/>
  <c r="M98" i="6" s="1"/>
  <c r="K99" i="6"/>
  <c r="M99" i="6" s="1"/>
  <c r="K100" i="6"/>
  <c r="M100" i="6" s="1"/>
  <c r="K101" i="6"/>
  <c r="M101" i="6" s="1"/>
  <c r="K102" i="6"/>
  <c r="M102" i="6" s="1"/>
  <c r="K103" i="6"/>
  <c r="M103" i="6" s="1"/>
  <c r="K104" i="6"/>
  <c r="M104" i="6" s="1"/>
  <c r="K105" i="6"/>
  <c r="M105" i="6" s="1"/>
  <c r="K106" i="6"/>
  <c r="M106" i="6" s="1"/>
  <c r="K107" i="6"/>
  <c r="M107" i="6" s="1"/>
  <c r="K108" i="6"/>
  <c r="M108" i="6" s="1"/>
  <c r="K109" i="6"/>
  <c r="M109" i="6" s="1"/>
  <c r="K110" i="6"/>
  <c r="M110" i="6" s="1"/>
  <c r="K111" i="6"/>
  <c r="M111" i="6" s="1"/>
  <c r="K112" i="6"/>
  <c r="M112" i="6" s="1"/>
  <c r="K113" i="6"/>
  <c r="M113" i="6" s="1"/>
  <c r="K114" i="6"/>
  <c r="M114" i="6" s="1"/>
  <c r="K115" i="6"/>
  <c r="M115" i="6" s="1"/>
  <c r="K116" i="6"/>
  <c r="M116" i="6" s="1"/>
  <c r="K117" i="6"/>
  <c r="M117" i="6" s="1"/>
  <c r="K118" i="6"/>
  <c r="M118" i="6" s="1"/>
  <c r="K119" i="6"/>
  <c r="M119" i="6" s="1"/>
  <c r="K120" i="6"/>
  <c r="M120" i="6" s="1"/>
  <c r="K121" i="6"/>
  <c r="M121" i="6" s="1"/>
  <c r="K122" i="6"/>
  <c r="M122" i="6" s="1"/>
  <c r="K123" i="6"/>
  <c r="M123" i="6" s="1"/>
  <c r="K124" i="6"/>
  <c r="M124" i="6" s="1"/>
  <c r="K125" i="6"/>
  <c r="M125" i="6" s="1"/>
  <c r="K126" i="6"/>
  <c r="M126" i="6" s="1"/>
  <c r="K127" i="6"/>
  <c r="M127" i="6" s="1"/>
  <c r="K128" i="6"/>
  <c r="M128" i="6" s="1"/>
  <c r="K129" i="6"/>
  <c r="M129" i="6" s="1"/>
  <c r="K130" i="6"/>
  <c r="M130" i="6" s="1"/>
  <c r="K131" i="6"/>
  <c r="M131" i="6" s="1"/>
  <c r="K132" i="6"/>
  <c r="M132" i="6" s="1"/>
  <c r="K133" i="6"/>
  <c r="M133" i="6" s="1"/>
  <c r="K134" i="6"/>
  <c r="M134" i="6" s="1"/>
  <c r="K135" i="6"/>
  <c r="M135" i="6" s="1"/>
  <c r="K136" i="6"/>
  <c r="M136" i="6" s="1"/>
  <c r="K137" i="6"/>
  <c r="M137" i="6" s="1"/>
  <c r="K138" i="6"/>
  <c r="M138" i="6" s="1"/>
  <c r="K139" i="6"/>
  <c r="M139" i="6" s="1"/>
  <c r="K140" i="6"/>
  <c r="M140" i="6" s="1"/>
  <c r="K141" i="6"/>
  <c r="M141" i="6" s="1"/>
  <c r="K142" i="6"/>
  <c r="M142" i="6" s="1"/>
  <c r="K143" i="6"/>
  <c r="M143" i="6" s="1"/>
  <c r="K144" i="6"/>
  <c r="M144" i="6" s="1"/>
  <c r="K145" i="6"/>
  <c r="M145" i="6" s="1"/>
  <c r="K146" i="6"/>
  <c r="M146" i="6" s="1"/>
  <c r="K147" i="6"/>
  <c r="M147" i="6" s="1"/>
  <c r="K148" i="6"/>
  <c r="M148" i="6" s="1"/>
  <c r="K149" i="6"/>
  <c r="M149" i="6" s="1"/>
  <c r="K150" i="6"/>
  <c r="M150" i="6" s="1"/>
  <c r="K151" i="6"/>
  <c r="M151" i="6" s="1"/>
  <c r="K152" i="6"/>
  <c r="M152" i="6" s="1"/>
  <c r="K153" i="6"/>
  <c r="M153" i="6" s="1"/>
  <c r="K154" i="6"/>
  <c r="M154" i="6" s="1"/>
  <c r="K155" i="6"/>
  <c r="M155" i="6" s="1"/>
  <c r="K156" i="6"/>
  <c r="M156" i="6" s="1"/>
  <c r="K157" i="6"/>
  <c r="M157" i="6" s="1"/>
  <c r="K158" i="6"/>
  <c r="M158" i="6" s="1"/>
  <c r="K159" i="6"/>
  <c r="M159" i="6" s="1"/>
  <c r="K160" i="6"/>
  <c r="M160" i="6" s="1"/>
  <c r="K161" i="6"/>
  <c r="M161" i="6" s="1"/>
  <c r="K162" i="6"/>
  <c r="M162" i="6" s="1"/>
  <c r="K163" i="6"/>
  <c r="M163" i="6" s="1"/>
  <c r="K164" i="6"/>
  <c r="M164" i="6" s="1"/>
  <c r="K165" i="6"/>
  <c r="M165" i="6" s="1"/>
  <c r="K166" i="6"/>
  <c r="M166" i="6" s="1"/>
  <c r="K167" i="6"/>
  <c r="M167" i="6" s="1"/>
  <c r="K168" i="6"/>
  <c r="M168" i="6" s="1"/>
  <c r="K169" i="6"/>
  <c r="M169" i="6" s="1"/>
  <c r="K170" i="6"/>
  <c r="M170" i="6" s="1"/>
  <c r="K171" i="6"/>
  <c r="M171" i="6" s="1"/>
  <c r="K172" i="6"/>
  <c r="M172" i="6" s="1"/>
  <c r="K173" i="6"/>
  <c r="M173" i="6" s="1"/>
  <c r="K174" i="6"/>
  <c r="M174" i="6" s="1"/>
  <c r="K175" i="6"/>
  <c r="M175" i="6" s="1"/>
  <c r="K176" i="6"/>
  <c r="M176" i="6" s="1"/>
  <c r="K177" i="6"/>
  <c r="M177" i="6" s="1"/>
  <c r="K178" i="6"/>
  <c r="M178" i="6" s="1"/>
  <c r="K179" i="6"/>
  <c r="M179" i="6" s="1"/>
  <c r="K180" i="6"/>
  <c r="M180" i="6" s="1"/>
  <c r="K181" i="6"/>
  <c r="M181" i="6" s="1"/>
  <c r="K182" i="6"/>
  <c r="M182" i="6" s="1"/>
  <c r="K183" i="6"/>
  <c r="M183" i="6" s="1"/>
  <c r="K184" i="6"/>
  <c r="M184" i="6" s="1"/>
  <c r="K185" i="6"/>
  <c r="M185" i="6" s="1"/>
  <c r="K186" i="6"/>
  <c r="M186" i="6" s="1"/>
  <c r="K187" i="6"/>
  <c r="M187" i="6" s="1"/>
  <c r="K188" i="6"/>
  <c r="M188" i="6" s="1"/>
  <c r="K189" i="6"/>
  <c r="M189" i="6" s="1"/>
  <c r="K190" i="6"/>
  <c r="M190" i="6" s="1"/>
  <c r="K191" i="6"/>
  <c r="M191" i="6" s="1"/>
  <c r="K192" i="6"/>
  <c r="M192" i="6" s="1"/>
  <c r="K193" i="6"/>
  <c r="M193" i="6" s="1"/>
  <c r="K194" i="6"/>
  <c r="M194" i="6" s="1"/>
  <c r="K195" i="6"/>
  <c r="M195" i="6" s="1"/>
  <c r="K196" i="6"/>
  <c r="M196" i="6" s="1"/>
  <c r="K197" i="6"/>
  <c r="M197" i="6" s="1"/>
  <c r="K198" i="6"/>
  <c r="M198" i="6" s="1"/>
  <c r="K199" i="6"/>
  <c r="M199" i="6" s="1"/>
  <c r="K200" i="6"/>
  <c r="M200" i="6" s="1"/>
  <c r="K201" i="6"/>
  <c r="M201" i="6" s="1"/>
  <c r="K202" i="6"/>
  <c r="M202" i="6" s="1"/>
  <c r="K203" i="6"/>
  <c r="M203" i="6" s="1"/>
  <c r="K204" i="6"/>
  <c r="M204" i="6" s="1"/>
  <c r="K205" i="6"/>
  <c r="M205" i="6" s="1"/>
  <c r="K206" i="6"/>
  <c r="M206" i="6" s="1"/>
  <c r="K207" i="6"/>
  <c r="M207" i="6" s="1"/>
  <c r="K208" i="6"/>
  <c r="M208" i="6" s="1"/>
  <c r="K209" i="6"/>
  <c r="M209" i="6" s="1"/>
  <c r="K210" i="6"/>
  <c r="M210" i="6" s="1"/>
  <c r="K211" i="6"/>
  <c r="M211" i="6" s="1"/>
  <c r="K212" i="6"/>
  <c r="M212" i="6" s="1"/>
  <c r="K213" i="6"/>
  <c r="M213" i="6" s="1"/>
  <c r="K214" i="6"/>
  <c r="M214" i="6" s="1"/>
  <c r="K215" i="6"/>
  <c r="M215" i="6" s="1"/>
  <c r="K216" i="6"/>
  <c r="M216" i="6" s="1"/>
  <c r="K217" i="6"/>
  <c r="M217" i="6" s="1"/>
  <c r="K218" i="6"/>
  <c r="M218" i="6" s="1"/>
  <c r="K219" i="6"/>
  <c r="M219" i="6" s="1"/>
  <c r="K220" i="6"/>
  <c r="M220" i="6" s="1"/>
  <c r="K221" i="6"/>
  <c r="M221" i="6" s="1"/>
  <c r="K222" i="6"/>
  <c r="M222" i="6" s="1"/>
  <c r="K223" i="6"/>
  <c r="M223" i="6" s="1"/>
  <c r="K224" i="6"/>
  <c r="M224" i="6" s="1"/>
  <c r="K225" i="6"/>
  <c r="M225" i="6" s="1"/>
  <c r="K226" i="6"/>
  <c r="M226" i="6" s="1"/>
  <c r="K227" i="6"/>
  <c r="M227" i="6" s="1"/>
  <c r="K228" i="6"/>
  <c r="M228" i="6" s="1"/>
  <c r="K229" i="6"/>
  <c r="M229" i="6" s="1"/>
  <c r="K230" i="6"/>
  <c r="M230" i="6" s="1"/>
  <c r="K231" i="6"/>
  <c r="M231" i="6" s="1"/>
  <c r="K232" i="6"/>
  <c r="M232" i="6" s="1"/>
  <c r="K233" i="6"/>
  <c r="M233" i="6" s="1"/>
  <c r="K234" i="6"/>
  <c r="M234" i="6" s="1"/>
  <c r="K235" i="6"/>
  <c r="M235" i="6" s="1"/>
  <c r="K236" i="6"/>
  <c r="M236" i="6" s="1"/>
  <c r="K237" i="6"/>
  <c r="M237" i="6" s="1"/>
  <c r="K238" i="6"/>
  <c r="M238" i="6" s="1"/>
  <c r="K239" i="6"/>
  <c r="M239" i="6" s="1"/>
  <c r="K240" i="6"/>
  <c r="M240" i="6" s="1"/>
  <c r="K241" i="6"/>
  <c r="M241" i="6" s="1"/>
  <c r="K242" i="6"/>
  <c r="M242" i="6" s="1"/>
  <c r="K243" i="6"/>
  <c r="M243" i="6" s="1"/>
  <c r="K244" i="6"/>
  <c r="M244" i="6" s="1"/>
  <c r="K245" i="6"/>
  <c r="M245" i="6" s="1"/>
  <c r="K246" i="6"/>
  <c r="M246" i="6" s="1"/>
  <c r="K247" i="6"/>
  <c r="M247" i="6" s="1"/>
  <c r="K248" i="6"/>
  <c r="M248" i="6" s="1"/>
  <c r="K249" i="6"/>
  <c r="M249" i="6" s="1"/>
  <c r="K250" i="6"/>
  <c r="M250" i="6" s="1"/>
  <c r="K251" i="6"/>
  <c r="M251" i="6" s="1"/>
  <c r="K252" i="6"/>
  <c r="M252" i="6" s="1"/>
  <c r="K253" i="6"/>
  <c r="M253" i="6" s="1"/>
  <c r="K254" i="6"/>
  <c r="M254" i="6" s="1"/>
  <c r="K255" i="6"/>
  <c r="M255" i="6" s="1"/>
  <c r="K256" i="6"/>
  <c r="M256" i="6" s="1"/>
  <c r="K257" i="6"/>
  <c r="M257" i="6" s="1"/>
  <c r="K258" i="6"/>
  <c r="M258" i="6" s="1"/>
  <c r="K259" i="6"/>
  <c r="M259" i="6" s="1"/>
  <c r="K260" i="6"/>
  <c r="M260" i="6" s="1"/>
  <c r="K261" i="6"/>
  <c r="M261" i="6" s="1"/>
  <c r="K262" i="6"/>
  <c r="M262" i="6" s="1"/>
  <c r="K263" i="6"/>
  <c r="M263" i="6" s="1"/>
  <c r="K264" i="6"/>
  <c r="M264" i="6" s="1"/>
  <c r="K265" i="6"/>
  <c r="M265" i="6" s="1"/>
  <c r="K266" i="6"/>
  <c r="M266" i="6" s="1"/>
  <c r="K267" i="6"/>
  <c r="M267" i="6" s="1"/>
  <c r="K268" i="6"/>
  <c r="M268" i="6" s="1"/>
  <c r="K269" i="6"/>
  <c r="M269" i="6" s="1"/>
  <c r="K270" i="6"/>
  <c r="M270" i="6" s="1"/>
  <c r="K271" i="6"/>
  <c r="M271" i="6" s="1"/>
  <c r="K272" i="6"/>
  <c r="M272" i="6" s="1"/>
  <c r="K273" i="6"/>
  <c r="M273" i="6" s="1"/>
  <c r="K274" i="6"/>
  <c r="M274" i="6" s="1"/>
  <c r="K275" i="6"/>
  <c r="M275" i="6" s="1"/>
  <c r="K276" i="6"/>
  <c r="M276" i="6" s="1"/>
  <c r="K277" i="6"/>
  <c r="M277" i="6" s="1"/>
  <c r="K278" i="6"/>
  <c r="M278" i="6" s="1"/>
  <c r="K279" i="6"/>
  <c r="M279" i="6" s="1"/>
  <c r="K280" i="6"/>
  <c r="M280" i="6" s="1"/>
  <c r="K281" i="6"/>
  <c r="M281" i="6" s="1"/>
  <c r="K282" i="6"/>
  <c r="M282" i="6" s="1"/>
  <c r="K283" i="6"/>
  <c r="M283" i="6" s="1"/>
  <c r="K284" i="6"/>
  <c r="M284" i="6" s="1"/>
  <c r="K285" i="6"/>
  <c r="M285" i="6" s="1"/>
  <c r="K286" i="6"/>
  <c r="M286" i="6" s="1"/>
  <c r="K287" i="6"/>
  <c r="M287" i="6" s="1"/>
  <c r="K288" i="6"/>
  <c r="M288" i="6" s="1"/>
  <c r="K289" i="6"/>
  <c r="M289" i="6" s="1"/>
  <c r="K290" i="6"/>
  <c r="M290" i="6" s="1"/>
  <c r="K291" i="6"/>
  <c r="M291" i="6" s="1"/>
  <c r="K292" i="6"/>
  <c r="M292" i="6" s="1"/>
  <c r="K293" i="6"/>
  <c r="M293" i="6" s="1"/>
  <c r="K294" i="6"/>
  <c r="M294" i="6" s="1"/>
  <c r="K295" i="6"/>
  <c r="M295" i="6" s="1"/>
  <c r="K296" i="6"/>
  <c r="M296" i="6" s="1"/>
  <c r="K297" i="6"/>
  <c r="M297" i="6" s="1"/>
  <c r="K298" i="6"/>
  <c r="M298" i="6" s="1"/>
  <c r="K299" i="6"/>
  <c r="M299" i="6" s="1"/>
  <c r="K300" i="6"/>
  <c r="M300" i="6" s="1"/>
  <c r="K301" i="6"/>
  <c r="M301" i="6" s="1"/>
  <c r="K302" i="6"/>
  <c r="M302" i="6" s="1"/>
  <c r="K303" i="6"/>
  <c r="M303" i="6" s="1"/>
  <c r="K304" i="6"/>
  <c r="M304" i="6" s="1"/>
  <c r="K305" i="6"/>
  <c r="M305" i="6" s="1"/>
  <c r="K306" i="6"/>
  <c r="M306" i="6" s="1"/>
  <c r="K307" i="6"/>
  <c r="M307" i="6" s="1"/>
  <c r="K308" i="6"/>
  <c r="M308" i="6" s="1"/>
  <c r="K309" i="6"/>
  <c r="M309" i="6" s="1"/>
  <c r="K310" i="6"/>
  <c r="M310" i="6" s="1"/>
  <c r="K311" i="6"/>
  <c r="M311" i="6" s="1"/>
  <c r="K312" i="6"/>
  <c r="M312" i="6" s="1"/>
  <c r="K313" i="6"/>
  <c r="M313" i="6" s="1"/>
  <c r="K314" i="6"/>
  <c r="M314" i="6" s="1"/>
  <c r="K315" i="6"/>
  <c r="M315" i="6" s="1"/>
  <c r="K316" i="6"/>
  <c r="M316" i="6" s="1"/>
  <c r="K317" i="6"/>
  <c r="M317" i="6" s="1"/>
  <c r="K318" i="6"/>
  <c r="M318" i="6" s="1"/>
  <c r="K319" i="6"/>
  <c r="M319" i="6" s="1"/>
  <c r="K320" i="6"/>
  <c r="M320" i="6" s="1"/>
  <c r="K321" i="6"/>
  <c r="M321" i="6" s="1"/>
  <c r="K322" i="6"/>
  <c r="M322" i="6" s="1"/>
  <c r="K323" i="6"/>
  <c r="M323" i="6" s="1"/>
  <c r="K324" i="6"/>
  <c r="M324" i="6" s="1"/>
  <c r="K325" i="6"/>
  <c r="M325" i="6" s="1"/>
  <c r="K326" i="6"/>
  <c r="M326" i="6" s="1"/>
  <c r="K327" i="6"/>
  <c r="M327" i="6" s="1"/>
  <c r="K328" i="6"/>
  <c r="M328" i="6" s="1"/>
  <c r="K329" i="6"/>
  <c r="M329" i="6" s="1"/>
  <c r="K330" i="6"/>
  <c r="M330" i="6" s="1"/>
  <c r="K331" i="6"/>
  <c r="M331" i="6" s="1"/>
  <c r="K332" i="6"/>
  <c r="M332" i="6" s="1"/>
  <c r="K333" i="6"/>
  <c r="M333" i="6" s="1"/>
  <c r="K334" i="6"/>
  <c r="M334" i="6" s="1"/>
  <c r="K335" i="6"/>
  <c r="M335" i="6" s="1"/>
  <c r="K336" i="6"/>
  <c r="M336" i="6" s="1"/>
  <c r="K337" i="6"/>
  <c r="M337" i="6" s="1"/>
  <c r="K338" i="6"/>
  <c r="M338" i="6" s="1"/>
  <c r="K339" i="6"/>
  <c r="M339" i="6" s="1"/>
  <c r="K340" i="6"/>
  <c r="M340" i="6" s="1"/>
  <c r="K341" i="6"/>
  <c r="M341" i="6" s="1"/>
  <c r="K342" i="6"/>
  <c r="M342" i="6" s="1"/>
  <c r="K343" i="6"/>
  <c r="M343" i="6" s="1"/>
  <c r="K344" i="6"/>
  <c r="M344" i="6" s="1"/>
  <c r="K345" i="6"/>
  <c r="M345" i="6" s="1"/>
  <c r="K346" i="6"/>
  <c r="M346" i="6" s="1"/>
  <c r="K347" i="6"/>
  <c r="M347" i="6" s="1"/>
  <c r="K348" i="6"/>
  <c r="M348" i="6" s="1"/>
  <c r="K349" i="6"/>
  <c r="M349" i="6" s="1"/>
  <c r="K350" i="6"/>
  <c r="M350" i="6" s="1"/>
  <c r="K351" i="6"/>
  <c r="M351" i="6" s="1"/>
  <c r="K352" i="6"/>
  <c r="M352" i="6" s="1"/>
  <c r="K353" i="6"/>
  <c r="M353" i="6" s="1"/>
  <c r="K354" i="6"/>
  <c r="M354" i="6" s="1"/>
  <c r="K355" i="6"/>
  <c r="M355" i="6" s="1"/>
  <c r="K356" i="6"/>
  <c r="M356" i="6" s="1"/>
  <c r="K357" i="6"/>
  <c r="M357" i="6" s="1"/>
  <c r="K358" i="6"/>
  <c r="M358" i="6" s="1"/>
  <c r="K359" i="6"/>
  <c r="M359" i="6" s="1"/>
  <c r="K360" i="6"/>
  <c r="M360" i="6" s="1"/>
  <c r="K361" i="6"/>
  <c r="M361" i="6" s="1"/>
  <c r="K362" i="6"/>
  <c r="M362" i="6" s="1"/>
  <c r="K363" i="6"/>
  <c r="M363" i="6" s="1"/>
  <c r="K364" i="6"/>
  <c r="M364" i="6" s="1"/>
  <c r="K365" i="6"/>
  <c r="M365" i="6" s="1"/>
  <c r="K366" i="6"/>
  <c r="M366" i="6" s="1"/>
  <c r="K367" i="6"/>
  <c r="M367" i="6" s="1"/>
  <c r="K368" i="6"/>
  <c r="M368" i="6" s="1"/>
  <c r="K369" i="6"/>
  <c r="M369" i="6" s="1"/>
  <c r="K370" i="6"/>
  <c r="M370" i="6" s="1"/>
  <c r="K371" i="6"/>
  <c r="M371" i="6" s="1"/>
  <c r="K372" i="6"/>
  <c r="M372" i="6" s="1"/>
  <c r="K373" i="6"/>
  <c r="M373" i="6" s="1"/>
  <c r="K374" i="6"/>
  <c r="M374" i="6" s="1"/>
  <c r="K375" i="6"/>
  <c r="M375" i="6" s="1"/>
  <c r="K376" i="6"/>
  <c r="M376" i="6" s="1"/>
  <c r="K377" i="6"/>
  <c r="M377" i="6" s="1"/>
  <c r="K378" i="6"/>
  <c r="M378" i="6" s="1"/>
  <c r="K379" i="6"/>
  <c r="M379" i="6" s="1"/>
  <c r="K380" i="6"/>
  <c r="M380" i="6" s="1"/>
  <c r="K381" i="6"/>
  <c r="M381" i="6" s="1"/>
  <c r="K382" i="6"/>
  <c r="M382" i="6" s="1"/>
  <c r="K383" i="6"/>
  <c r="M383" i="6" s="1"/>
  <c r="K384" i="6"/>
  <c r="M384" i="6" s="1"/>
  <c r="K385" i="6"/>
  <c r="M385" i="6" s="1"/>
  <c r="K386" i="6"/>
  <c r="M386" i="6" s="1"/>
  <c r="K387" i="6"/>
  <c r="M387" i="6" s="1"/>
  <c r="K388" i="6"/>
  <c r="M388" i="6" s="1"/>
  <c r="K389" i="6"/>
  <c r="M389" i="6" s="1"/>
  <c r="K390" i="6"/>
  <c r="M390" i="6" s="1"/>
  <c r="K391" i="6"/>
  <c r="M391" i="6" s="1"/>
  <c r="K392" i="6"/>
  <c r="M392" i="6" s="1"/>
  <c r="K393" i="6"/>
  <c r="M393" i="6" s="1"/>
  <c r="K394" i="6"/>
  <c r="M394" i="6" s="1"/>
  <c r="K395" i="6"/>
  <c r="M395" i="6" s="1"/>
  <c r="K396" i="6"/>
  <c r="M396" i="6" s="1"/>
  <c r="K397" i="6"/>
  <c r="M397" i="6" s="1"/>
  <c r="K398" i="6"/>
  <c r="M398" i="6" s="1"/>
  <c r="K399" i="6"/>
  <c r="M399" i="6" s="1"/>
  <c r="K400" i="6"/>
  <c r="M400" i="6" s="1"/>
  <c r="K401" i="6"/>
  <c r="M401" i="6" s="1"/>
  <c r="K402" i="6"/>
  <c r="M402" i="6" s="1"/>
  <c r="K403" i="6"/>
  <c r="M403" i="6" s="1"/>
  <c r="K404" i="6"/>
  <c r="M404" i="6" s="1"/>
  <c r="K405" i="6"/>
  <c r="M405" i="6" s="1"/>
  <c r="K406" i="6"/>
  <c r="M406" i="6" s="1"/>
  <c r="K407" i="6"/>
  <c r="M407" i="6" s="1"/>
  <c r="K408" i="6"/>
  <c r="M408" i="6" s="1"/>
  <c r="K409" i="6"/>
  <c r="M409" i="6" s="1"/>
  <c r="K410" i="6"/>
  <c r="M410" i="6" s="1"/>
  <c r="K411" i="6"/>
  <c r="M411" i="6" s="1"/>
  <c r="K412" i="6"/>
  <c r="M412" i="6" s="1"/>
  <c r="K413" i="6"/>
  <c r="M413" i="6" s="1"/>
  <c r="K414" i="6"/>
  <c r="M414" i="6" s="1"/>
  <c r="K415" i="6"/>
  <c r="M415" i="6" s="1"/>
  <c r="K416" i="6"/>
  <c r="M416" i="6" s="1"/>
  <c r="K417" i="6"/>
  <c r="M417" i="6" s="1"/>
  <c r="K418" i="6"/>
  <c r="M418" i="6" s="1"/>
  <c r="K419" i="6"/>
  <c r="M419" i="6" s="1"/>
  <c r="K420" i="6"/>
  <c r="M420" i="6" s="1"/>
  <c r="K421" i="6"/>
  <c r="M421" i="6" s="1"/>
  <c r="K422" i="6"/>
  <c r="M422" i="6" s="1"/>
  <c r="K423" i="6"/>
  <c r="M423" i="6" s="1"/>
  <c r="K424" i="6"/>
  <c r="M424" i="6" s="1"/>
  <c r="K425" i="6"/>
  <c r="M425" i="6" s="1"/>
  <c r="K426" i="6"/>
  <c r="M426" i="6" s="1"/>
  <c r="K427" i="6"/>
  <c r="M427" i="6" s="1"/>
  <c r="K428" i="6"/>
  <c r="M428" i="6" s="1"/>
  <c r="K429" i="6"/>
  <c r="M429" i="6" s="1"/>
  <c r="K430" i="6"/>
  <c r="M430" i="6" s="1"/>
  <c r="K431" i="6"/>
  <c r="M431" i="6" s="1"/>
  <c r="K432" i="6"/>
  <c r="M432" i="6" s="1"/>
  <c r="K433" i="6"/>
  <c r="M433" i="6" s="1"/>
  <c r="K434" i="6"/>
  <c r="M434" i="6" s="1"/>
  <c r="K435" i="6"/>
  <c r="M435" i="6" s="1"/>
  <c r="K436" i="6"/>
  <c r="M436" i="6" s="1"/>
  <c r="K437" i="6"/>
  <c r="M437" i="6" s="1"/>
  <c r="K438" i="6"/>
  <c r="M438" i="6" s="1"/>
  <c r="K439" i="6"/>
  <c r="M439" i="6" s="1"/>
  <c r="K440" i="6"/>
  <c r="M440" i="6" s="1"/>
  <c r="K441" i="6"/>
  <c r="M441" i="6" s="1"/>
  <c r="K442" i="6"/>
  <c r="M442" i="6" s="1"/>
  <c r="K443" i="6"/>
  <c r="M443" i="6" s="1"/>
  <c r="K444" i="6"/>
  <c r="M444" i="6" s="1"/>
  <c r="K445" i="6"/>
  <c r="M445" i="6" s="1"/>
  <c r="K446" i="6"/>
  <c r="M446" i="6" s="1"/>
  <c r="K447" i="6"/>
  <c r="M447" i="6" s="1"/>
  <c r="K448" i="6"/>
  <c r="M448" i="6" s="1"/>
  <c r="K449" i="6"/>
  <c r="M449" i="6" s="1"/>
  <c r="K450" i="6"/>
  <c r="M450" i="6" s="1"/>
  <c r="K451" i="6"/>
  <c r="M451" i="6" s="1"/>
  <c r="K452" i="6"/>
  <c r="M452" i="6" s="1"/>
  <c r="K453" i="6"/>
  <c r="M453" i="6" s="1"/>
  <c r="K454" i="6"/>
  <c r="M454" i="6" s="1"/>
  <c r="K455" i="6"/>
  <c r="M455" i="6" s="1"/>
  <c r="K456" i="6"/>
  <c r="M456" i="6" s="1"/>
  <c r="K457" i="6"/>
  <c r="M457" i="6" s="1"/>
  <c r="K458" i="6"/>
  <c r="M458" i="6" s="1"/>
  <c r="K459" i="6"/>
  <c r="M459" i="6" s="1"/>
  <c r="K460" i="6"/>
  <c r="M460" i="6" s="1"/>
  <c r="K461" i="6"/>
  <c r="M461" i="6" s="1"/>
  <c r="K462" i="6"/>
  <c r="M462" i="6" s="1"/>
  <c r="K463" i="6"/>
  <c r="M463" i="6" s="1"/>
  <c r="K464" i="6"/>
  <c r="M464" i="6" s="1"/>
  <c r="K465" i="6"/>
  <c r="M465" i="6" s="1"/>
  <c r="K466" i="6"/>
  <c r="M466" i="6" s="1"/>
  <c r="K467" i="6"/>
  <c r="M467" i="6" s="1"/>
  <c r="K468" i="6"/>
  <c r="M468" i="6" s="1"/>
  <c r="K469" i="6"/>
  <c r="M469" i="6" s="1"/>
  <c r="K470" i="6"/>
  <c r="M470" i="6" s="1"/>
  <c r="K471" i="6"/>
  <c r="M471" i="6" s="1"/>
  <c r="K472" i="6"/>
  <c r="M472" i="6" s="1"/>
  <c r="K473" i="6"/>
  <c r="M473" i="6" s="1"/>
  <c r="K474" i="6"/>
  <c r="M474" i="6" s="1"/>
  <c r="K475" i="6"/>
  <c r="M475" i="6" s="1"/>
  <c r="K476" i="6"/>
  <c r="M476" i="6" s="1"/>
  <c r="K477" i="6"/>
  <c r="M477" i="6" s="1"/>
  <c r="K478" i="6"/>
  <c r="M478" i="6" s="1"/>
  <c r="K479" i="6"/>
  <c r="M479" i="6" s="1"/>
  <c r="K480" i="6"/>
  <c r="M480" i="6" s="1"/>
  <c r="K481" i="6"/>
  <c r="M481" i="6" s="1"/>
  <c r="K482" i="6"/>
  <c r="M482" i="6" s="1"/>
  <c r="K483" i="6"/>
  <c r="M483" i="6" s="1"/>
  <c r="K484" i="6"/>
  <c r="M484" i="6" s="1"/>
  <c r="K485" i="6"/>
  <c r="M485" i="6" s="1"/>
  <c r="K486" i="6"/>
  <c r="M486" i="6" s="1"/>
  <c r="K487" i="6"/>
  <c r="M487" i="6" s="1"/>
  <c r="K488" i="6"/>
  <c r="M488" i="6" s="1"/>
  <c r="K489" i="6"/>
  <c r="M489" i="6" s="1"/>
  <c r="K490" i="6"/>
  <c r="M490" i="6" s="1"/>
  <c r="K491" i="6"/>
  <c r="M491" i="6" s="1"/>
  <c r="K492" i="6"/>
  <c r="M492" i="6" s="1"/>
  <c r="K493" i="6"/>
  <c r="M493" i="6" s="1"/>
  <c r="K494" i="6"/>
  <c r="M494" i="6" s="1"/>
  <c r="K495" i="6"/>
  <c r="M495" i="6" s="1"/>
  <c r="K496" i="6"/>
  <c r="M496" i="6" s="1"/>
  <c r="K497" i="6"/>
  <c r="M497" i="6" s="1"/>
  <c r="K498" i="6"/>
  <c r="M498" i="6" s="1"/>
  <c r="K499" i="6"/>
  <c r="M499" i="6" s="1"/>
  <c r="K500" i="6"/>
  <c r="M500" i="6" s="1"/>
  <c r="K501" i="6"/>
  <c r="M501" i="6" s="1"/>
  <c r="K502" i="6"/>
  <c r="M502" i="6" s="1"/>
  <c r="K503" i="6"/>
  <c r="M503" i="6" s="1"/>
  <c r="K504" i="6"/>
  <c r="M504" i="6" s="1"/>
  <c r="K505" i="6"/>
  <c r="M505" i="6" s="1"/>
  <c r="K506" i="6"/>
  <c r="M506" i="6" s="1"/>
  <c r="K507" i="6"/>
  <c r="M507" i="6" s="1"/>
  <c r="K508" i="6"/>
  <c r="M508" i="6" s="1"/>
  <c r="K509" i="6"/>
  <c r="M509" i="6" s="1"/>
  <c r="K510" i="6"/>
  <c r="M510" i="6" s="1"/>
  <c r="K511" i="6"/>
  <c r="M511" i="6" s="1"/>
  <c r="K512" i="6"/>
  <c r="M512" i="6" s="1"/>
  <c r="K513" i="6"/>
  <c r="M513" i="6" s="1"/>
  <c r="K514" i="6"/>
  <c r="M514" i="6" s="1"/>
  <c r="K515" i="6"/>
  <c r="M515" i="6" s="1"/>
  <c r="K516" i="6"/>
  <c r="M516" i="6" s="1"/>
  <c r="K517" i="6"/>
  <c r="M517" i="6" s="1"/>
  <c r="K518" i="6"/>
  <c r="M518" i="6" s="1"/>
  <c r="K519" i="6"/>
  <c r="M519" i="6" s="1"/>
  <c r="K520" i="6"/>
  <c r="M520" i="6" s="1"/>
  <c r="K521" i="6"/>
  <c r="M521" i="6" s="1"/>
  <c r="K522" i="6"/>
  <c r="M522" i="6" s="1"/>
  <c r="K523" i="6"/>
  <c r="M523" i="6" s="1"/>
  <c r="K524" i="6"/>
  <c r="M524" i="6" s="1"/>
  <c r="K525" i="6"/>
  <c r="M525" i="6" s="1"/>
  <c r="K526" i="6"/>
  <c r="M526" i="6" s="1"/>
  <c r="K527" i="6"/>
  <c r="M527" i="6" s="1"/>
  <c r="K528" i="6"/>
  <c r="M528" i="6" s="1"/>
  <c r="K529" i="6"/>
  <c r="M529" i="6" s="1"/>
  <c r="K530" i="6"/>
  <c r="M530" i="6" s="1"/>
  <c r="K531" i="6"/>
  <c r="M531" i="6" s="1"/>
  <c r="K532" i="6"/>
  <c r="M532" i="6" s="1"/>
  <c r="K533" i="6"/>
  <c r="M533" i="6" s="1"/>
  <c r="K534" i="6"/>
  <c r="M534" i="6" s="1"/>
  <c r="K535" i="6"/>
  <c r="M535" i="6" s="1"/>
  <c r="K536" i="6"/>
  <c r="M536" i="6" s="1"/>
  <c r="K537" i="6"/>
  <c r="M537" i="6" s="1"/>
  <c r="K538" i="6"/>
  <c r="M538" i="6" s="1"/>
  <c r="K539" i="6"/>
  <c r="M539" i="6" s="1"/>
  <c r="K540" i="6"/>
  <c r="M540" i="6" s="1"/>
  <c r="K541" i="6"/>
  <c r="M541" i="6" s="1"/>
  <c r="K542" i="6"/>
  <c r="M542" i="6" s="1"/>
  <c r="K543" i="6"/>
  <c r="M543" i="6" s="1"/>
  <c r="K544" i="6"/>
  <c r="M544" i="6" s="1"/>
  <c r="K545" i="6"/>
  <c r="M545" i="6" s="1"/>
  <c r="K546" i="6"/>
  <c r="M546" i="6" s="1"/>
  <c r="K547" i="6"/>
  <c r="M547" i="6" s="1"/>
  <c r="K548" i="6"/>
  <c r="M548" i="6" s="1"/>
  <c r="K549" i="6"/>
  <c r="M549" i="6" s="1"/>
  <c r="K550" i="6"/>
  <c r="M550" i="6" s="1"/>
  <c r="K551" i="6"/>
  <c r="M551" i="6" s="1"/>
  <c r="K552" i="6"/>
  <c r="M552" i="6" s="1"/>
  <c r="K553" i="6"/>
  <c r="M553" i="6" s="1"/>
  <c r="K554" i="6"/>
  <c r="M554" i="6" s="1"/>
  <c r="K555" i="6"/>
  <c r="M555" i="6" s="1"/>
  <c r="K556" i="6"/>
  <c r="M556" i="6" s="1"/>
  <c r="K557" i="6"/>
  <c r="M557" i="6" s="1"/>
  <c r="K558" i="6"/>
  <c r="M558" i="6" s="1"/>
  <c r="K559" i="6"/>
  <c r="M559" i="6" s="1"/>
  <c r="K560" i="6"/>
  <c r="M560" i="6" s="1"/>
  <c r="K561" i="6"/>
  <c r="M561" i="6" s="1"/>
  <c r="K562" i="6"/>
  <c r="M562" i="6" s="1"/>
  <c r="K563" i="6"/>
  <c r="M563" i="6" s="1"/>
  <c r="K564" i="6"/>
  <c r="M564" i="6" s="1"/>
  <c r="K565" i="6"/>
  <c r="M565" i="6" s="1"/>
  <c r="K566" i="6"/>
  <c r="M566" i="6" s="1"/>
  <c r="K567" i="6"/>
  <c r="M567" i="6" s="1"/>
  <c r="K568" i="6"/>
  <c r="M568" i="6" s="1"/>
  <c r="K569" i="6"/>
  <c r="M569" i="6" s="1"/>
  <c r="K570" i="6"/>
  <c r="M570" i="6" s="1"/>
  <c r="K571" i="6"/>
  <c r="M571" i="6" s="1"/>
  <c r="K572" i="6"/>
  <c r="M572" i="6" s="1"/>
  <c r="K573" i="6"/>
  <c r="M573" i="6" s="1"/>
  <c r="K574" i="6"/>
  <c r="M574" i="6" s="1"/>
  <c r="K575" i="6"/>
  <c r="M575" i="6" s="1"/>
  <c r="K576" i="6"/>
  <c r="M576" i="6" s="1"/>
  <c r="K577" i="6"/>
  <c r="M577" i="6" s="1"/>
  <c r="K578" i="6"/>
  <c r="M578" i="6" s="1"/>
  <c r="K579" i="6"/>
  <c r="M579" i="6" s="1"/>
  <c r="K580" i="6"/>
  <c r="M580" i="6" s="1"/>
  <c r="K581" i="6"/>
  <c r="M581" i="6" s="1"/>
  <c r="K582" i="6"/>
  <c r="M582" i="6" s="1"/>
  <c r="K583" i="6"/>
  <c r="M583" i="6" s="1"/>
  <c r="K584" i="6"/>
  <c r="M584" i="6" s="1"/>
  <c r="K585" i="6"/>
  <c r="M585" i="6" s="1"/>
  <c r="K586" i="6"/>
  <c r="M586" i="6" s="1"/>
  <c r="K587" i="6"/>
  <c r="M587" i="6" s="1"/>
  <c r="K588" i="6"/>
  <c r="M588" i="6" s="1"/>
  <c r="K589" i="6"/>
  <c r="M589" i="6" s="1"/>
  <c r="K590" i="6"/>
  <c r="M590" i="6" s="1"/>
  <c r="K591" i="6"/>
  <c r="M591" i="6" s="1"/>
  <c r="K592" i="6"/>
  <c r="M592" i="6" s="1"/>
  <c r="K593" i="6"/>
  <c r="M593" i="6" s="1"/>
  <c r="K594" i="6"/>
  <c r="M594" i="6" s="1"/>
  <c r="K595" i="6"/>
  <c r="M595" i="6" s="1"/>
  <c r="K596" i="6"/>
  <c r="M596" i="6" s="1"/>
  <c r="K597" i="6"/>
  <c r="M597" i="6" s="1"/>
  <c r="K598" i="6"/>
  <c r="M598" i="6" s="1"/>
  <c r="K599" i="6"/>
  <c r="M599" i="6" s="1"/>
  <c r="K600" i="6"/>
  <c r="M600" i="6" s="1"/>
  <c r="K601" i="6"/>
  <c r="M601" i="6" s="1"/>
  <c r="K602" i="6"/>
  <c r="M602" i="6" s="1"/>
  <c r="K603" i="6"/>
  <c r="M603" i="6" s="1"/>
  <c r="K604" i="6"/>
  <c r="M604" i="6" s="1"/>
  <c r="K605" i="6"/>
  <c r="M605" i="6" s="1"/>
  <c r="K606" i="6"/>
  <c r="M606" i="6" s="1"/>
  <c r="K607" i="6"/>
  <c r="M607" i="6" s="1"/>
  <c r="K608" i="6"/>
  <c r="M608" i="6" s="1"/>
  <c r="K609" i="6"/>
  <c r="M609" i="6" s="1"/>
  <c r="K610" i="6"/>
  <c r="M610" i="6" s="1"/>
  <c r="K611" i="6"/>
  <c r="M611" i="6" s="1"/>
  <c r="K612" i="6"/>
  <c r="M612" i="6" s="1"/>
  <c r="K613" i="6"/>
  <c r="M613" i="6" s="1"/>
  <c r="K614" i="6"/>
  <c r="M614" i="6" s="1"/>
  <c r="K615" i="6"/>
  <c r="M615" i="6" s="1"/>
  <c r="K616" i="6"/>
  <c r="M616" i="6" s="1"/>
  <c r="K617" i="6"/>
  <c r="M617" i="6" s="1"/>
  <c r="K618" i="6"/>
  <c r="M618" i="6" s="1"/>
  <c r="K619" i="6"/>
  <c r="M619" i="6" s="1"/>
  <c r="K620" i="6"/>
  <c r="M620" i="6" s="1"/>
  <c r="K621" i="6"/>
  <c r="M621" i="6" s="1"/>
  <c r="K622" i="6"/>
  <c r="M622" i="6" s="1"/>
  <c r="K623" i="6"/>
  <c r="M623" i="6" s="1"/>
  <c r="K624" i="6"/>
  <c r="M624" i="6" s="1"/>
  <c r="K625" i="6"/>
  <c r="M625" i="6" s="1"/>
  <c r="K626" i="6"/>
  <c r="M626" i="6" s="1"/>
  <c r="K627" i="6"/>
  <c r="M627" i="6" s="1"/>
  <c r="K628" i="6"/>
  <c r="M628" i="6" s="1"/>
  <c r="K629" i="6"/>
  <c r="M629" i="6" s="1"/>
  <c r="K630" i="6"/>
  <c r="M630" i="6" s="1"/>
  <c r="K631" i="6"/>
  <c r="M631" i="6" s="1"/>
  <c r="K632" i="6"/>
  <c r="M632" i="6" s="1"/>
  <c r="K633" i="6"/>
  <c r="M633" i="6" s="1"/>
  <c r="K634" i="6"/>
  <c r="M634" i="6" s="1"/>
  <c r="K635" i="6"/>
  <c r="M635" i="6" s="1"/>
  <c r="K636" i="6"/>
  <c r="M636" i="6" s="1"/>
  <c r="K637" i="6"/>
  <c r="M637" i="6" s="1"/>
  <c r="K638" i="6"/>
  <c r="M638" i="6" s="1"/>
  <c r="K639" i="6"/>
  <c r="M639" i="6" s="1"/>
  <c r="K640" i="6"/>
  <c r="M640" i="6" s="1"/>
  <c r="K641" i="6"/>
  <c r="M641" i="6" s="1"/>
  <c r="K642" i="6"/>
  <c r="M642" i="6" s="1"/>
  <c r="K643" i="6"/>
  <c r="M643" i="6" s="1"/>
  <c r="K644" i="6"/>
  <c r="M644" i="6" s="1"/>
  <c r="K645" i="6"/>
  <c r="M645" i="6" s="1"/>
  <c r="K646" i="6"/>
  <c r="M646" i="6" s="1"/>
  <c r="K647" i="6"/>
  <c r="M647" i="6" s="1"/>
  <c r="K648" i="6"/>
  <c r="M648" i="6" s="1"/>
  <c r="K649" i="6"/>
  <c r="M649" i="6" s="1"/>
  <c r="K650" i="6"/>
  <c r="M650" i="6" s="1"/>
  <c r="K651" i="6"/>
  <c r="M651" i="6" s="1"/>
  <c r="K652" i="6"/>
  <c r="M652" i="6" s="1"/>
  <c r="K653" i="6"/>
  <c r="M653" i="6" s="1"/>
  <c r="K654" i="6"/>
  <c r="M654" i="6" s="1"/>
  <c r="K655" i="6"/>
  <c r="M655" i="6" s="1"/>
  <c r="K656" i="6"/>
  <c r="M656" i="6" s="1"/>
  <c r="K657" i="6"/>
  <c r="M657" i="6" s="1"/>
  <c r="K658" i="6"/>
  <c r="M658" i="6" s="1"/>
  <c r="K659" i="6"/>
  <c r="M659" i="6" s="1"/>
  <c r="K660" i="6"/>
  <c r="M660" i="6" s="1"/>
  <c r="K661" i="6"/>
  <c r="M661" i="6" s="1"/>
  <c r="K662" i="6"/>
  <c r="M662" i="6" s="1"/>
  <c r="K663" i="6"/>
  <c r="M663" i="6" s="1"/>
  <c r="K664" i="6"/>
  <c r="M664" i="6" s="1"/>
  <c r="K665" i="6"/>
  <c r="M665" i="6" s="1"/>
  <c r="K666" i="6"/>
  <c r="M666" i="6" s="1"/>
  <c r="K667" i="6"/>
  <c r="M667" i="6" s="1"/>
  <c r="K668" i="6"/>
  <c r="M668" i="6" s="1"/>
  <c r="K669" i="6"/>
  <c r="M669" i="6" s="1"/>
  <c r="K670" i="6"/>
  <c r="M670" i="6" s="1"/>
  <c r="K671" i="6"/>
  <c r="M671" i="6" s="1"/>
  <c r="K672" i="6"/>
  <c r="M672" i="6" s="1"/>
  <c r="K673" i="6"/>
  <c r="M673" i="6" s="1"/>
  <c r="K674" i="6"/>
  <c r="M674" i="6" s="1"/>
  <c r="K675" i="6"/>
  <c r="M675" i="6" s="1"/>
  <c r="K676" i="6"/>
  <c r="M676" i="6" s="1"/>
  <c r="K677" i="6"/>
  <c r="M677" i="6" s="1"/>
  <c r="K678" i="6"/>
  <c r="M678" i="6" s="1"/>
  <c r="K679" i="6"/>
  <c r="M679" i="6" s="1"/>
  <c r="K680" i="6"/>
  <c r="M680" i="6" s="1"/>
  <c r="K681" i="6"/>
  <c r="M681" i="6" s="1"/>
  <c r="K682" i="6"/>
  <c r="M682" i="6" s="1"/>
  <c r="K683" i="6"/>
  <c r="M683" i="6" s="1"/>
  <c r="K684" i="6"/>
  <c r="M684" i="6" s="1"/>
  <c r="K685" i="6"/>
  <c r="M685" i="6" s="1"/>
  <c r="K686" i="6"/>
  <c r="M686" i="6" s="1"/>
  <c r="K687" i="6"/>
  <c r="M687" i="6" s="1"/>
  <c r="K688" i="6"/>
  <c r="M688" i="6" s="1"/>
  <c r="K689" i="6"/>
  <c r="M689" i="6" s="1"/>
  <c r="K690" i="6"/>
  <c r="M690" i="6" s="1"/>
  <c r="K691" i="6"/>
  <c r="M691" i="6" s="1"/>
  <c r="K692" i="6"/>
  <c r="M692" i="6" s="1"/>
  <c r="K693" i="6"/>
  <c r="M693" i="6" s="1"/>
  <c r="K694" i="6"/>
  <c r="M694" i="6" s="1"/>
  <c r="K695" i="6"/>
  <c r="M695" i="6" s="1"/>
  <c r="K696" i="6"/>
  <c r="M696" i="6" s="1"/>
  <c r="K697" i="6"/>
  <c r="M697" i="6" s="1"/>
  <c r="K698" i="6"/>
  <c r="M698" i="6" s="1"/>
  <c r="K699" i="6"/>
  <c r="M699" i="6" s="1"/>
  <c r="K700" i="6"/>
  <c r="M700" i="6" s="1"/>
  <c r="K701" i="6"/>
  <c r="M701" i="6" s="1"/>
  <c r="K702" i="6"/>
  <c r="M702" i="6" s="1"/>
  <c r="K703" i="6"/>
  <c r="M703" i="6" s="1"/>
  <c r="K704" i="6"/>
  <c r="M704" i="6" s="1"/>
  <c r="K705" i="6"/>
  <c r="M705" i="6" s="1"/>
  <c r="K706" i="6"/>
  <c r="M706" i="6" s="1"/>
  <c r="K707" i="6"/>
  <c r="M707" i="6" s="1"/>
  <c r="K708" i="6"/>
  <c r="M708" i="6" s="1"/>
  <c r="K709" i="6"/>
  <c r="M709" i="6" s="1"/>
  <c r="K710" i="6"/>
  <c r="M710" i="6" s="1"/>
  <c r="K711" i="6"/>
  <c r="M711" i="6" s="1"/>
  <c r="K712" i="6"/>
  <c r="M712" i="6" s="1"/>
  <c r="K713" i="6"/>
  <c r="M713" i="6" s="1"/>
  <c r="K714" i="6"/>
  <c r="M714" i="6" s="1"/>
  <c r="K715" i="6"/>
  <c r="M715" i="6" s="1"/>
  <c r="K716" i="6"/>
  <c r="M716" i="6" s="1"/>
  <c r="K717" i="6"/>
  <c r="M717" i="6" s="1"/>
  <c r="K718" i="6"/>
  <c r="M718" i="6" s="1"/>
  <c r="K719" i="6"/>
  <c r="M719" i="6" s="1"/>
  <c r="K720" i="6"/>
  <c r="M720" i="6" s="1"/>
  <c r="K721" i="6"/>
  <c r="M721" i="6" s="1"/>
  <c r="K722" i="6"/>
  <c r="M722" i="6" s="1"/>
  <c r="K723" i="6"/>
  <c r="M723" i="6" s="1"/>
  <c r="K724" i="6"/>
  <c r="M724" i="6" s="1"/>
  <c r="K725" i="6"/>
  <c r="M725" i="6" s="1"/>
  <c r="K726" i="6"/>
  <c r="M726" i="6" s="1"/>
  <c r="K727" i="6"/>
  <c r="M727" i="6" s="1"/>
  <c r="K728" i="6"/>
  <c r="M728" i="6" s="1"/>
  <c r="K729" i="6"/>
  <c r="M729" i="6" s="1"/>
  <c r="K730" i="6"/>
  <c r="M730" i="6" s="1"/>
  <c r="K731" i="6"/>
  <c r="M731" i="6" s="1"/>
  <c r="K732" i="6"/>
  <c r="M732" i="6" s="1"/>
  <c r="K733" i="6"/>
  <c r="M733" i="6" s="1"/>
  <c r="K734" i="6"/>
  <c r="M734" i="6" s="1"/>
  <c r="K735" i="6"/>
  <c r="M735" i="6" s="1"/>
  <c r="K736" i="6"/>
  <c r="M736" i="6" s="1"/>
  <c r="K737" i="6"/>
  <c r="M737" i="6" s="1"/>
  <c r="K738" i="6"/>
  <c r="M738" i="6" s="1"/>
  <c r="K739" i="6"/>
  <c r="M739" i="6" s="1"/>
  <c r="K740" i="6"/>
  <c r="M740" i="6" s="1"/>
  <c r="K741" i="6"/>
  <c r="M741" i="6" s="1"/>
  <c r="K742" i="6"/>
  <c r="M742" i="6" s="1"/>
  <c r="K743" i="6"/>
  <c r="M743" i="6" s="1"/>
  <c r="K744" i="6"/>
  <c r="M744" i="6" s="1"/>
  <c r="K745" i="6"/>
  <c r="M745" i="6" s="1"/>
  <c r="K746" i="6"/>
  <c r="M746" i="6" s="1"/>
  <c r="K747" i="6"/>
  <c r="M747" i="6" s="1"/>
  <c r="K748" i="6"/>
  <c r="M748" i="6" s="1"/>
  <c r="K749" i="6"/>
  <c r="M749" i="6" s="1"/>
  <c r="K750" i="6"/>
  <c r="M750" i="6" s="1"/>
  <c r="K751" i="6"/>
  <c r="M751" i="6" s="1"/>
  <c r="K752" i="6"/>
  <c r="M752" i="6" s="1"/>
  <c r="K753" i="6"/>
  <c r="M753" i="6" s="1"/>
  <c r="K754" i="6"/>
  <c r="M754" i="6" s="1"/>
  <c r="K755" i="6"/>
  <c r="M755" i="6" s="1"/>
  <c r="K756" i="6"/>
  <c r="M756" i="6" s="1"/>
  <c r="K757" i="6"/>
  <c r="M757" i="6" s="1"/>
  <c r="K758" i="6"/>
  <c r="M758" i="6" s="1"/>
  <c r="K759" i="6"/>
  <c r="M759" i="6" s="1"/>
  <c r="K760" i="6"/>
  <c r="M760" i="6" s="1"/>
  <c r="K761" i="6"/>
  <c r="M761" i="6" s="1"/>
  <c r="K762" i="6"/>
  <c r="M762" i="6" s="1"/>
  <c r="K763" i="6"/>
  <c r="M763" i="6" s="1"/>
  <c r="K764" i="6"/>
  <c r="M764" i="6" s="1"/>
  <c r="K765" i="6"/>
  <c r="M765" i="6" s="1"/>
  <c r="K766" i="6"/>
  <c r="M766" i="6" s="1"/>
  <c r="K767" i="6"/>
  <c r="M767" i="6" s="1"/>
  <c r="K768" i="6"/>
  <c r="M768" i="6" s="1"/>
  <c r="K769" i="6"/>
  <c r="M769" i="6" s="1"/>
  <c r="K770" i="6"/>
  <c r="M770" i="6" s="1"/>
  <c r="K771" i="6"/>
  <c r="M771" i="6" s="1"/>
  <c r="K772" i="6"/>
  <c r="M772" i="6" s="1"/>
  <c r="K773" i="6"/>
  <c r="M773" i="6" s="1"/>
  <c r="K774" i="6"/>
  <c r="M774" i="6" s="1"/>
  <c r="K775" i="6"/>
  <c r="M775" i="6" s="1"/>
  <c r="K776" i="6"/>
  <c r="M776" i="6" s="1"/>
  <c r="K777" i="6"/>
  <c r="M777" i="6" s="1"/>
  <c r="K778" i="6"/>
  <c r="M778" i="6" s="1"/>
  <c r="K779" i="6"/>
  <c r="M779" i="6" s="1"/>
  <c r="K780" i="6"/>
  <c r="M780" i="6" s="1"/>
  <c r="K781" i="6"/>
  <c r="M781" i="6" s="1"/>
  <c r="K782" i="6"/>
  <c r="M782" i="6" s="1"/>
  <c r="K783" i="6"/>
  <c r="M783" i="6" s="1"/>
  <c r="K784" i="6"/>
  <c r="M784" i="6" s="1"/>
  <c r="K785" i="6"/>
  <c r="M785" i="6" s="1"/>
  <c r="K786" i="6"/>
  <c r="M786" i="6" s="1"/>
  <c r="K787" i="6"/>
  <c r="M787" i="6" s="1"/>
  <c r="K788" i="6"/>
  <c r="M788" i="6" s="1"/>
  <c r="K789" i="6"/>
  <c r="M789" i="6" s="1"/>
  <c r="K790" i="6"/>
  <c r="M790" i="6" s="1"/>
  <c r="K791" i="6"/>
  <c r="M791" i="6" s="1"/>
  <c r="K792" i="6"/>
  <c r="M792" i="6" s="1"/>
  <c r="K793" i="6"/>
  <c r="M793" i="6" s="1"/>
  <c r="K794" i="6"/>
  <c r="M794" i="6" s="1"/>
  <c r="K795" i="6"/>
  <c r="M795" i="6" s="1"/>
  <c r="K796" i="6"/>
  <c r="M796" i="6" s="1"/>
  <c r="K797" i="6"/>
  <c r="M797" i="6" s="1"/>
  <c r="K798" i="6"/>
  <c r="M798" i="6" s="1"/>
  <c r="K799" i="6"/>
  <c r="M799" i="6" s="1"/>
  <c r="K800" i="6"/>
  <c r="M800" i="6" s="1"/>
  <c r="K801" i="6"/>
  <c r="M801" i="6" s="1"/>
  <c r="K802" i="6"/>
  <c r="M802" i="6" s="1"/>
  <c r="K803" i="6"/>
  <c r="M803" i="6" s="1"/>
  <c r="K804" i="6"/>
  <c r="M804" i="6" s="1"/>
  <c r="K805" i="6"/>
  <c r="M805" i="6" s="1"/>
  <c r="K806" i="6"/>
  <c r="M806" i="6" s="1"/>
  <c r="K807" i="6"/>
  <c r="M807" i="6" s="1"/>
  <c r="K808" i="6"/>
  <c r="M808" i="6" s="1"/>
  <c r="K809" i="6"/>
  <c r="M809" i="6" s="1"/>
  <c r="K810" i="6"/>
  <c r="M810" i="6" s="1"/>
  <c r="K811" i="6"/>
  <c r="M811" i="6" s="1"/>
  <c r="K812" i="6"/>
  <c r="M812" i="6" s="1"/>
  <c r="K813" i="6"/>
  <c r="M813" i="6" s="1"/>
  <c r="K814" i="6"/>
  <c r="M814" i="6" s="1"/>
  <c r="K815" i="6"/>
  <c r="M815" i="6" s="1"/>
  <c r="K816" i="6"/>
  <c r="M816" i="6" s="1"/>
  <c r="K817" i="6"/>
  <c r="M817" i="6" s="1"/>
  <c r="K818" i="6"/>
  <c r="M818" i="6" s="1"/>
  <c r="K819" i="6"/>
  <c r="M819" i="6" s="1"/>
  <c r="K820" i="6"/>
  <c r="M820" i="6" s="1"/>
  <c r="K821" i="6"/>
  <c r="M821" i="6" s="1"/>
  <c r="K822" i="6"/>
  <c r="M822" i="6" s="1"/>
  <c r="K823" i="6"/>
  <c r="M823" i="6" s="1"/>
  <c r="K824" i="6"/>
  <c r="M824" i="6" s="1"/>
  <c r="K825" i="6"/>
  <c r="M825" i="6" s="1"/>
  <c r="K826" i="6"/>
  <c r="M826" i="6" s="1"/>
  <c r="K827" i="6"/>
  <c r="M827" i="6" s="1"/>
  <c r="K828" i="6"/>
  <c r="M828" i="6" s="1"/>
  <c r="K829" i="6"/>
  <c r="M829" i="6" s="1"/>
  <c r="K830" i="6"/>
  <c r="M830" i="6" s="1"/>
  <c r="K831" i="6"/>
  <c r="M831" i="6" s="1"/>
  <c r="K832" i="6"/>
  <c r="M832" i="6" s="1"/>
  <c r="K833" i="6"/>
  <c r="M833" i="6" s="1"/>
  <c r="K834" i="6"/>
  <c r="M834" i="6" s="1"/>
  <c r="K835" i="6"/>
  <c r="M835" i="6" s="1"/>
  <c r="K836" i="6"/>
  <c r="M836" i="6" s="1"/>
  <c r="K837" i="6"/>
  <c r="M837" i="6" s="1"/>
  <c r="K838" i="6"/>
  <c r="M838" i="6" s="1"/>
  <c r="K839" i="6"/>
  <c r="M839" i="6" s="1"/>
  <c r="K840" i="6"/>
  <c r="M840" i="6" s="1"/>
  <c r="K841" i="6"/>
  <c r="M841" i="6" s="1"/>
  <c r="K842" i="6"/>
  <c r="M842" i="6" s="1"/>
  <c r="K843" i="6"/>
  <c r="M843" i="6" s="1"/>
  <c r="K844" i="6"/>
  <c r="M844" i="6" s="1"/>
  <c r="K845" i="6"/>
  <c r="M845" i="6" s="1"/>
  <c r="K846" i="6"/>
  <c r="M846" i="6" s="1"/>
  <c r="K847" i="6"/>
  <c r="M847" i="6" s="1"/>
  <c r="K848" i="6"/>
  <c r="M848" i="6" s="1"/>
  <c r="K849" i="6"/>
  <c r="M849" i="6" s="1"/>
  <c r="K850" i="6"/>
  <c r="M850" i="6" s="1"/>
  <c r="K851" i="6"/>
  <c r="M851" i="6" s="1"/>
  <c r="K852" i="6"/>
  <c r="M852" i="6" s="1"/>
  <c r="K853" i="6"/>
  <c r="M853" i="6" s="1"/>
  <c r="K854" i="6"/>
  <c r="M854" i="6" s="1"/>
  <c r="K855" i="6"/>
  <c r="M855" i="6" s="1"/>
  <c r="K856" i="6"/>
  <c r="M856" i="6" s="1"/>
  <c r="K857" i="6"/>
  <c r="M857" i="6" s="1"/>
  <c r="K858" i="6"/>
  <c r="M858" i="6" s="1"/>
  <c r="K859" i="6"/>
  <c r="M859" i="6" s="1"/>
  <c r="K860" i="6"/>
  <c r="M860" i="6" s="1"/>
  <c r="K861" i="6"/>
  <c r="M861" i="6" s="1"/>
  <c r="K862" i="6"/>
  <c r="M862" i="6" s="1"/>
  <c r="K863" i="6"/>
  <c r="M863" i="6" s="1"/>
  <c r="K864" i="6"/>
  <c r="M864" i="6" s="1"/>
  <c r="K865" i="6"/>
  <c r="M865" i="6" s="1"/>
  <c r="K866" i="6"/>
  <c r="M866" i="6" s="1"/>
  <c r="K867" i="6"/>
  <c r="M867" i="6" s="1"/>
  <c r="K868" i="6"/>
  <c r="M868" i="6" s="1"/>
  <c r="K869" i="6"/>
  <c r="M869" i="6" s="1"/>
  <c r="K870" i="6"/>
  <c r="M870" i="6" s="1"/>
  <c r="K871" i="6"/>
  <c r="M871" i="6" s="1"/>
  <c r="K872" i="6"/>
  <c r="M872" i="6" s="1"/>
  <c r="K873" i="6"/>
  <c r="M873" i="6" s="1"/>
  <c r="K874" i="6"/>
  <c r="M874" i="6" s="1"/>
  <c r="K875" i="6"/>
  <c r="M875" i="6" s="1"/>
  <c r="K876" i="6"/>
  <c r="M876" i="6" s="1"/>
  <c r="K877" i="6"/>
  <c r="M877" i="6" s="1"/>
  <c r="K878" i="6"/>
  <c r="M878" i="6" s="1"/>
  <c r="K879" i="6"/>
  <c r="M879" i="6" s="1"/>
  <c r="K880" i="6"/>
  <c r="M880" i="6" s="1"/>
  <c r="K881" i="6"/>
  <c r="M881" i="6" s="1"/>
  <c r="K882" i="6"/>
  <c r="M882" i="6" s="1"/>
  <c r="K883" i="6"/>
  <c r="M883" i="6" s="1"/>
  <c r="K884" i="6"/>
  <c r="M884" i="6" s="1"/>
  <c r="K885" i="6"/>
  <c r="M885" i="6" s="1"/>
  <c r="K886" i="6"/>
  <c r="M886" i="6" s="1"/>
  <c r="K887" i="6"/>
  <c r="M887" i="6" s="1"/>
  <c r="K888" i="6"/>
  <c r="M888" i="6" s="1"/>
  <c r="K889" i="6"/>
  <c r="M889" i="6" s="1"/>
  <c r="K890" i="6"/>
  <c r="M890" i="6" s="1"/>
  <c r="K891" i="6"/>
  <c r="M891" i="6" s="1"/>
  <c r="K892" i="6"/>
  <c r="M892" i="6" s="1"/>
  <c r="K893" i="6"/>
  <c r="M893" i="6" s="1"/>
  <c r="K894" i="6"/>
  <c r="M894" i="6" s="1"/>
  <c r="K895" i="6"/>
  <c r="M895" i="6" s="1"/>
  <c r="K896" i="6"/>
  <c r="M896" i="6" s="1"/>
  <c r="K897" i="6"/>
  <c r="M897" i="6" s="1"/>
  <c r="K898" i="6"/>
  <c r="M898" i="6" s="1"/>
  <c r="K899" i="6"/>
  <c r="M899" i="6" s="1"/>
  <c r="K900" i="6"/>
  <c r="M900" i="6" s="1"/>
  <c r="K901" i="6"/>
  <c r="M901" i="6" s="1"/>
  <c r="K902" i="6"/>
  <c r="M902" i="6" s="1"/>
  <c r="K903" i="6"/>
  <c r="M903" i="6" s="1"/>
  <c r="K904" i="6"/>
  <c r="M904" i="6" s="1"/>
  <c r="K905" i="6"/>
  <c r="M905" i="6" s="1"/>
  <c r="K906" i="6"/>
  <c r="M906" i="6" s="1"/>
  <c r="K907" i="6"/>
  <c r="M907" i="6" s="1"/>
  <c r="K908" i="6"/>
  <c r="M908" i="6" s="1"/>
  <c r="K909" i="6"/>
  <c r="M909" i="6" s="1"/>
  <c r="K910" i="6"/>
  <c r="M910" i="6" s="1"/>
  <c r="K911" i="6"/>
  <c r="M911" i="6" s="1"/>
  <c r="K912" i="6"/>
  <c r="M912" i="6" s="1"/>
  <c r="K913" i="6"/>
  <c r="M913" i="6" s="1"/>
  <c r="K914" i="6"/>
  <c r="M914" i="6" s="1"/>
  <c r="K915" i="6"/>
  <c r="M915" i="6" s="1"/>
  <c r="K916" i="6"/>
  <c r="M916" i="6" s="1"/>
  <c r="K917" i="6"/>
  <c r="M917" i="6" s="1"/>
  <c r="K918" i="6"/>
  <c r="M918" i="6" s="1"/>
  <c r="K919" i="6"/>
  <c r="M919" i="6" s="1"/>
  <c r="K920" i="6"/>
  <c r="M920" i="6" s="1"/>
  <c r="K921" i="6"/>
  <c r="M921" i="6" s="1"/>
  <c r="K922" i="6"/>
  <c r="M922" i="6" s="1"/>
  <c r="K923" i="6"/>
  <c r="M923" i="6" s="1"/>
  <c r="K924" i="6"/>
  <c r="M924" i="6" s="1"/>
  <c r="K925" i="6"/>
  <c r="M925" i="6" s="1"/>
  <c r="K926" i="6"/>
  <c r="M926" i="6" s="1"/>
  <c r="K927" i="6"/>
  <c r="M927" i="6" s="1"/>
  <c r="K928" i="6"/>
  <c r="M928" i="6" s="1"/>
  <c r="K929" i="6"/>
  <c r="M929" i="6" s="1"/>
  <c r="K930" i="6"/>
  <c r="M930" i="6" s="1"/>
  <c r="K931" i="6"/>
  <c r="M931" i="6" s="1"/>
  <c r="K932" i="6"/>
  <c r="M932" i="6" s="1"/>
  <c r="K933" i="6"/>
  <c r="M933" i="6" s="1"/>
  <c r="K934" i="6"/>
  <c r="M934" i="6" s="1"/>
  <c r="K935" i="6"/>
  <c r="M935" i="6" s="1"/>
  <c r="K936" i="6"/>
  <c r="M936" i="6" s="1"/>
  <c r="K937" i="6"/>
  <c r="M937" i="6" s="1"/>
  <c r="K938" i="6"/>
  <c r="M938" i="6" s="1"/>
  <c r="K939" i="6"/>
  <c r="M939" i="6" s="1"/>
  <c r="K940" i="6"/>
  <c r="M940" i="6" s="1"/>
  <c r="K941" i="6"/>
  <c r="M941" i="6" s="1"/>
  <c r="K942" i="6"/>
  <c r="M942" i="6" s="1"/>
  <c r="K943" i="6"/>
  <c r="M943" i="6" s="1"/>
  <c r="K944" i="6"/>
  <c r="M944" i="6" s="1"/>
  <c r="K945" i="6"/>
  <c r="M945" i="6" s="1"/>
  <c r="K946" i="6"/>
  <c r="M946" i="6" s="1"/>
  <c r="K947" i="6"/>
  <c r="M947" i="6" s="1"/>
  <c r="K948" i="6"/>
  <c r="M948" i="6" s="1"/>
  <c r="K949" i="6"/>
  <c r="M949" i="6" s="1"/>
  <c r="K950" i="6"/>
  <c r="M950" i="6" s="1"/>
  <c r="K951" i="6"/>
  <c r="M951" i="6" s="1"/>
  <c r="K952" i="6"/>
  <c r="M952" i="6" s="1"/>
  <c r="K953" i="6"/>
  <c r="M953" i="6" s="1"/>
  <c r="K954" i="6"/>
  <c r="M954" i="6" s="1"/>
  <c r="K955" i="6"/>
  <c r="M955" i="6" s="1"/>
  <c r="K956" i="6"/>
  <c r="M956" i="6" s="1"/>
  <c r="K957" i="6"/>
  <c r="M957" i="6" s="1"/>
  <c r="K958" i="6"/>
  <c r="M958" i="6" s="1"/>
  <c r="K959" i="6"/>
  <c r="M959" i="6" s="1"/>
  <c r="K960" i="6"/>
  <c r="M960" i="6" s="1"/>
  <c r="K961" i="6"/>
  <c r="M961" i="6" s="1"/>
  <c r="K962" i="6"/>
  <c r="M962" i="6" s="1"/>
  <c r="K963" i="6"/>
  <c r="M963" i="6" s="1"/>
  <c r="K964" i="6"/>
  <c r="M964" i="6" s="1"/>
  <c r="K965" i="6"/>
  <c r="M965" i="6" s="1"/>
  <c r="K966" i="6"/>
  <c r="M966" i="6" s="1"/>
  <c r="K967" i="6"/>
  <c r="M967" i="6" s="1"/>
  <c r="K968" i="6"/>
  <c r="M968" i="6" s="1"/>
  <c r="K969" i="6"/>
  <c r="M969" i="6" s="1"/>
  <c r="K970" i="6"/>
  <c r="M970" i="6" s="1"/>
  <c r="K971" i="6"/>
  <c r="M971" i="6" s="1"/>
  <c r="K972" i="6"/>
  <c r="M972" i="6" s="1"/>
  <c r="K973" i="6"/>
  <c r="M973" i="6" s="1"/>
  <c r="K974" i="6"/>
  <c r="M974" i="6" s="1"/>
  <c r="K975" i="6"/>
  <c r="M975" i="6" s="1"/>
  <c r="K976" i="6"/>
  <c r="M976" i="6" s="1"/>
  <c r="K977" i="6"/>
  <c r="M977" i="6" s="1"/>
  <c r="K978" i="6"/>
  <c r="M978" i="6" s="1"/>
  <c r="K979" i="6"/>
  <c r="M979" i="6" s="1"/>
  <c r="K980" i="6"/>
  <c r="M980" i="6" s="1"/>
  <c r="K981" i="6"/>
  <c r="M981" i="6" s="1"/>
  <c r="K982" i="6"/>
  <c r="M982" i="6" s="1"/>
  <c r="K983" i="6"/>
  <c r="M983" i="6" s="1"/>
  <c r="K984" i="6"/>
  <c r="M984" i="6" s="1"/>
  <c r="K985" i="6"/>
  <c r="M985" i="6" s="1"/>
  <c r="K986" i="6"/>
  <c r="M986" i="6" s="1"/>
  <c r="K987" i="6"/>
  <c r="M987" i="6" s="1"/>
  <c r="K988" i="6"/>
  <c r="M988" i="6" s="1"/>
  <c r="K989" i="6"/>
  <c r="M989" i="6" s="1"/>
  <c r="K990" i="6"/>
  <c r="M990" i="6" s="1"/>
  <c r="K991" i="6"/>
  <c r="M991" i="6" s="1"/>
  <c r="K992" i="6"/>
  <c r="M992" i="6" s="1"/>
  <c r="K993" i="6"/>
  <c r="M993" i="6" s="1"/>
  <c r="K994" i="6"/>
  <c r="M994" i="6" s="1"/>
  <c r="K995" i="6"/>
  <c r="M995" i="6" s="1"/>
  <c r="K996" i="6"/>
  <c r="M996" i="6" s="1"/>
  <c r="K997" i="6"/>
  <c r="M997" i="6" s="1"/>
  <c r="K998" i="6"/>
  <c r="M998" i="6" s="1"/>
  <c r="K999" i="6"/>
  <c r="M999" i="6" s="1"/>
  <c r="K1000" i="6"/>
  <c r="M1000" i="6" s="1"/>
  <c r="K1001" i="6"/>
  <c r="M1001" i="6" s="1"/>
  <c r="K1002" i="6"/>
  <c r="M1002" i="6" s="1"/>
  <c r="K1003" i="6"/>
  <c r="M1003" i="6" s="1"/>
  <c r="K1004" i="6"/>
  <c r="M1004" i="6" s="1"/>
  <c r="K1005" i="6"/>
  <c r="M1005" i="6" s="1"/>
  <c r="K1006" i="6"/>
  <c r="M1006" i="6" s="1"/>
  <c r="K1007" i="6"/>
  <c r="M1007" i="6" s="1"/>
  <c r="K1008" i="6"/>
  <c r="M1008" i="6" s="1"/>
  <c r="K1009" i="6"/>
  <c r="M1009" i="6" s="1"/>
  <c r="K1010" i="6"/>
  <c r="M1010" i="6" s="1"/>
  <c r="K1011" i="6"/>
  <c r="M1011" i="6" s="1"/>
  <c r="K1012" i="6"/>
  <c r="M1012" i="6" s="1"/>
  <c r="K1013" i="6"/>
  <c r="M1013" i="6" s="1"/>
  <c r="K1014" i="6"/>
  <c r="M1014" i="6" s="1"/>
  <c r="K1015" i="6"/>
  <c r="M1015" i="6" s="1"/>
  <c r="K1016" i="6"/>
  <c r="M1016" i="6" s="1"/>
  <c r="K1017" i="6"/>
  <c r="M1017" i="6" s="1"/>
  <c r="K1018" i="6"/>
  <c r="M1018" i="6" s="1"/>
  <c r="K1019" i="6"/>
  <c r="M1019" i="6" s="1"/>
  <c r="K1020" i="6"/>
  <c r="M1020" i="6" s="1"/>
  <c r="K1021" i="6"/>
  <c r="M1021" i="6" s="1"/>
  <c r="K1022" i="6"/>
  <c r="M1022" i="6" s="1"/>
  <c r="K1023" i="6"/>
  <c r="M1023" i="6" s="1"/>
  <c r="K1024" i="6"/>
  <c r="M1024" i="6" s="1"/>
  <c r="K1025" i="6"/>
  <c r="M1025" i="6" s="1"/>
  <c r="K1026" i="6"/>
  <c r="M1026" i="6" s="1"/>
  <c r="K1027" i="6"/>
  <c r="M1027" i="6" s="1"/>
  <c r="K1028" i="6"/>
  <c r="M1028" i="6" s="1"/>
  <c r="K1029" i="6"/>
  <c r="M1029" i="6" s="1"/>
  <c r="K1030" i="6"/>
  <c r="M1030" i="6" s="1"/>
  <c r="K1031" i="6"/>
  <c r="M1031" i="6" s="1"/>
  <c r="K1032" i="6"/>
  <c r="M1032" i="6" s="1"/>
  <c r="K1033" i="6"/>
  <c r="M1033" i="6" s="1"/>
  <c r="K1034" i="6"/>
  <c r="M1034" i="6" s="1"/>
  <c r="K1035" i="6"/>
  <c r="M1035" i="6" s="1"/>
  <c r="K1036" i="6"/>
  <c r="M1036" i="6" s="1"/>
  <c r="K1037" i="6"/>
  <c r="M1037" i="6" s="1"/>
  <c r="K1038" i="6"/>
  <c r="M1038" i="6" s="1"/>
  <c r="K1039" i="6"/>
  <c r="M1039" i="6" s="1"/>
  <c r="K1040" i="6"/>
  <c r="M1040" i="6" s="1"/>
  <c r="K1041" i="6"/>
  <c r="M1041" i="6" s="1"/>
  <c r="K1042" i="6"/>
  <c r="M1042" i="6" s="1"/>
  <c r="K1043" i="6"/>
  <c r="M1043" i="6" s="1"/>
  <c r="K1044" i="6"/>
  <c r="M1044" i="6" s="1"/>
  <c r="K1045" i="6"/>
  <c r="M1045" i="6" s="1"/>
  <c r="K1046" i="6"/>
  <c r="M1046" i="6" s="1"/>
  <c r="K1047" i="6"/>
  <c r="M1047" i="6" s="1"/>
  <c r="K1048" i="6"/>
  <c r="M1048" i="6" s="1"/>
  <c r="K1049" i="6"/>
  <c r="M1049" i="6" s="1"/>
  <c r="K1050" i="6"/>
  <c r="M1050" i="6" s="1"/>
  <c r="K1051" i="6"/>
  <c r="M1051" i="6" s="1"/>
  <c r="K1052" i="6"/>
  <c r="M1052" i="6" s="1"/>
  <c r="K1053" i="6"/>
  <c r="M1053" i="6" s="1"/>
  <c r="K1054" i="6"/>
  <c r="M1054" i="6" s="1"/>
  <c r="K1055" i="6"/>
  <c r="M1055" i="6" s="1"/>
  <c r="K1056" i="6"/>
  <c r="M1056" i="6" s="1"/>
  <c r="K1057" i="6"/>
  <c r="M1057" i="6" s="1"/>
  <c r="K1058" i="6"/>
  <c r="M1058" i="6" s="1"/>
  <c r="K1059" i="6"/>
  <c r="M1059" i="6" s="1"/>
  <c r="K1060" i="6"/>
  <c r="M1060" i="6" s="1"/>
  <c r="K1061" i="6"/>
  <c r="M1061" i="6" s="1"/>
  <c r="K1062" i="6"/>
  <c r="M1062" i="6" s="1"/>
  <c r="K1063" i="6"/>
  <c r="M1063" i="6" s="1"/>
  <c r="K1064" i="6"/>
  <c r="M1064" i="6" s="1"/>
  <c r="K1065" i="6"/>
  <c r="M1065" i="6" s="1"/>
  <c r="K1066" i="6"/>
  <c r="M1066" i="6" s="1"/>
  <c r="K1067" i="6"/>
  <c r="M1067" i="6" s="1"/>
  <c r="K1068" i="6"/>
  <c r="M1068" i="6" s="1"/>
  <c r="K1069" i="6"/>
  <c r="M1069" i="6" s="1"/>
  <c r="K1070" i="6"/>
  <c r="M1070" i="6" s="1"/>
  <c r="K1071" i="6"/>
  <c r="M1071" i="6" s="1"/>
  <c r="K1072" i="6"/>
  <c r="M1072" i="6" s="1"/>
  <c r="K1073" i="6"/>
  <c r="M1073" i="6" s="1"/>
  <c r="K1074" i="6"/>
  <c r="M1074" i="6" s="1"/>
  <c r="K1075" i="6"/>
  <c r="M1075" i="6" s="1"/>
  <c r="K1076" i="6"/>
  <c r="M1076" i="6" s="1"/>
  <c r="K1077" i="6"/>
  <c r="M1077" i="6" s="1"/>
  <c r="K1078" i="6"/>
  <c r="M1078" i="6" s="1"/>
  <c r="K1079" i="6"/>
  <c r="M1079" i="6" s="1"/>
  <c r="K1080" i="6"/>
  <c r="M1080" i="6" s="1"/>
  <c r="K1081" i="6"/>
  <c r="M1081" i="6" s="1"/>
  <c r="K1082" i="6"/>
  <c r="M1082" i="6" s="1"/>
  <c r="K1083" i="6"/>
  <c r="M1083" i="6" s="1"/>
  <c r="K1084" i="6"/>
  <c r="M1084" i="6" s="1"/>
  <c r="K1085" i="6"/>
  <c r="M1085" i="6" s="1"/>
  <c r="K1086" i="6"/>
  <c r="M1086" i="6" s="1"/>
  <c r="K1087" i="6"/>
  <c r="M1087" i="6" s="1"/>
  <c r="K1088" i="6"/>
  <c r="M1088" i="6" s="1"/>
  <c r="K1089" i="6"/>
  <c r="M1089" i="6" s="1"/>
  <c r="K1090" i="6"/>
  <c r="M1090" i="6" s="1"/>
  <c r="K1091" i="6"/>
  <c r="M1091" i="6" s="1"/>
  <c r="K1092" i="6"/>
  <c r="M1092" i="6" s="1"/>
  <c r="K1093" i="6"/>
  <c r="M1093" i="6" s="1"/>
  <c r="K1094" i="6"/>
  <c r="M1094" i="6" s="1"/>
  <c r="K1095" i="6"/>
  <c r="M1095" i="6" s="1"/>
  <c r="K1096" i="6"/>
  <c r="M1096" i="6" s="1"/>
  <c r="K1097" i="6"/>
  <c r="M1097" i="6" s="1"/>
  <c r="K1098" i="6"/>
  <c r="M1098" i="6" s="1"/>
  <c r="K1099" i="6"/>
  <c r="M1099" i="6" s="1"/>
  <c r="K1100" i="6"/>
  <c r="M1100" i="6" s="1"/>
  <c r="K1101" i="6"/>
  <c r="M1101" i="6" s="1"/>
  <c r="K1102" i="6"/>
  <c r="M1102" i="6" s="1"/>
  <c r="K1103" i="6"/>
  <c r="M1103" i="6" s="1"/>
  <c r="K1104" i="6"/>
  <c r="M1104" i="6" s="1"/>
  <c r="K1105" i="6"/>
  <c r="M1105" i="6" s="1"/>
  <c r="K1106" i="6"/>
  <c r="M1106" i="6" s="1"/>
  <c r="K1107" i="6"/>
  <c r="M1107" i="6" s="1"/>
  <c r="K1108" i="6"/>
  <c r="M1108" i="6" s="1"/>
  <c r="K1109" i="6"/>
  <c r="M1109" i="6" s="1"/>
  <c r="K1110" i="6"/>
  <c r="M1110" i="6" s="1"/>
  <c r="K1111" i="6"/>
  <c r="M1111" i="6" s="1"/>
  <c r="K1112" i="6"/>
  <c r="M1112" i="6" s="1"/>
  <c r="K1113" i="6"/>
  <c r="M1113" i="6" s="1"/>
  <c r="K1114" i="6"/>
  <c r="M1114" i="6" s="1"/>
  <c r="K1115" i="6"/>
  <c r="M1115" i="6" s="1"/>
  <c r="K1116" i="6"/>
  <c r="M1116" i="6" s="1"/>
  <c r="K1117" i="6"/>
  <c r="M1117" i="6" s="1"/>
  <c r="K1118" i="6"/>
  <c r="M1118" i="6" s="1"/>
  <c r="K1119" i="6"/>
  <c r="M1119" i="6" s="1"/>
  <c r="K1120" i="6"/>
  <c r="M1120" i="6" s="1"/>
  <c r="K1121" i="6"/>
  <c r="M1121" i="6" s="1"/>
  <c r="K1122" i="6"/>
  <c r="M1122" i="6" s="1"/>
  <c r="K1123" i="6"/>
  <c r="M1123" i="6" s="1"/>
  <c r="K1124" i="6"/>
  <c r="M1124" i="6" s="1"/>
  <c r="K1125" i="6"/>
  <c r="M1125" i="6" s="1"/>
  <c r="K1126" i="6"/>
  <c r="M1126" i="6" s="1"/>
  <c r="K1127" i="6"/>
  <c r="M1127" i="6" s="1"/>
  <c r="K1128" i="6"/>
  <c r="M1128" i="6" s="1"/>
  <c r="K1129" i="6"/>
  <c r="M1129" i="6" s="1"/>
  <c r="K1130" i="6"/>
  <c r="M1130" i="6" s="1"/>
  <c r="K1131" i="6"/>
  <c r="M1131" i="6" s="1"/>
  <c r="K1132" i="6"/>
  <c r="M1132" i="6" s="1"/>
  <c r="K1133" i="6"/>
  <c r="M1133" i="6" s="1"/>
  <c r="K1134" i="6"/>
  <c r="M1134" i="6" s="1"/>
  <c r="K1135" i="6"/>
  <c r="M1135" i="6" s="1"/>
  <c r="K1136" i="6"/>
  <c r="M1136" i="6" s="1"/>
  <c r="K1137" i="6"/>
  <c r="M1137" i="6" s="1"/>
  <c r="K1138" i="6"/>
  <c r="M1138" i="6" s="1"/>
  <c r="K1139" i="6"/>
  <c r="M1139" i="6" s="1"/>
  <c r="K1140" i="6"/>
  <c r="M1140" i="6" s="1"/>
  <c r="K1141" i="6"/>
  <c r="M1141" i="6" s="1"/>
  <c r="K1142" i="6"/>
  <c r="M1142" i="6" s="1"/>
  <c r="K1143" i="6"/>
  <c r="M1143" i="6" s="1"/>
  <c r="K1144" i="6"/>
  <c r="M1144" i="6" s="1"/>
  <c r="K1145" i="6"/>
  <c r="M1145" i="6" s="1"/>
  <c r="K1146" i="6"/>
  <c r="M1146" i="6" s="1"/>
  <c r="K1147" i="6"/>
  <c r="M1147" i="6" s="1"/>
  <c r="K1148" i="6"/>
  <c r="M1148" i="6" s="1"/>
  <c r="K1149" i="6"/>
  <c r="M1149" i="6" s="1"/>
  <c r="K1150" i="6"/>
  <c r="M1150" i="6" s="1"/>
  <c r="K1151" i="6"/>
  <c r="M1151" i="6" s="1"/>
  <c r="K1152" i="6"/>
  <c r="M1152" i="6" s="1"/>
  <c r="K1153" i="6"/>
  <c r="M1153" i="6" s="1"/>
  <c r="K1154" i="6"/>
  <c r="M1154" i="6" s="1"/>
  <c r="K1155" i="6"/>
  <c r="M1155" i="6" s="1"/>
  <c r="K1156" i="6"/>
  <c r="M1156" i="6" s="1"/>
  <c r="K1157" i="6"/>
  <c r="M1157" i="6" s="1"/>
  <c r="K1158" i="6"/>
  <c r="M1158" i="6" s="1"/>
  <c r="K1159" i="6"/>
  <c r="M1159" i="6" s="1"/>
  <c r="K1160" i="6"/>
  <c r="M1160" i="6" s="1"/>
  <c r="K1161" i="6"/>
  <c r="M1161" i="6" s="1"/>
  <c r="K1162" i="6"/>
  <c r="M1162" i="6" s="1"/>
  <c r="K1163" i="6"/>
  <c r="M1163" i="6" s="1"/>
  <c r="K1164" i="6"/>
  <c r="M1164" i="6" s="1"/>
  <c r="K1165" i="6"/>
  <c r="M1165" i="6" s="1"/>
  <c r="K1166" i="6"/>
  <c r="M1166" i="6" s="1"/>
  <c r="K1167" i="6"/>
  <c r="M1167" i="6" s="1"/>
  <c r="K1168" i="6"/>
  <c r="M1168" i="6" s="1"/>
  <c r="K1169" i="6"/>
  <c r="M1169" i="6" s="1"/>
  <c r="K1170" i="6"/>
  <c r="M1170" i="6" s="1"/>
  <c r="K1171" i="6"/>
  <c r="M1171" i="6" s="1"/>
  <c r="K1172" i="6"/>
  <c r="M1172" i="6" s="1"/>
  <c r="K1173" i="6"/>
  <c r="M1173" i="6" s="1"/>
  <c r="K1174" i="6"/>
  <c r="M1174" i="6" s="1"/>
  <c r="K1175" i="6"/>
  <c r="M1175" i="6" s="1"/>
  <c r="K1176" i="6"/>
  <c r="M1176" i="6" s="1"/>
  <c r="K1177" i="6"/>
  <c r="M1177" i="6" s="1"/>
  <c r="K1178" i="6"/>
  <c r="M1178" i="6" s="1"/>
  <c r="K1179" i="6"/>
  <c r="M1179" i="6" s="1"/>
  <c r="K1180" i="6"/>
  <c r="M1180" i="6" s="1"/>
  <c r="K1181" i="6"/>
  <c r="M1181" i="6" s="1"/>
  <c r="K1182" i="6"/>
  <c r="M1182" i="6" s="1"/>
  <c r="K1183" i="6"/>
  <c r="M1183" i="6" s="1"/>
  <c r="K1184" i="6"/>
  <c r="M1184" i="6" s="1"/>
  <c r="K1185" i="6"/>
  <c r="M1185" i="6" s="1"/>
  <c r="K1186" i="6"/>
  <c r="M1186" i="6" s="1"/>
  <c r="K1187" i="6"/>
  <c r="M1187" i="6" s="1"/>
  <c r="K1188" i="6"/>
  <c r="M1188" i="6" s="1"/>
  <c r="K1189" i="6"/>
  <c r="M1189" i="6" s="1"/>
  <c r="K1190" i="6"/>
  <c r="M1190" i="6" s="1"/>
  <c r="K1191" i="6"/>
  <c r="M1191" i="6" s="1"/>
  <c r="K1192" i="6"/>
  <c r="M1192" i="6" s="1"/>
  <c r="K1193" i="6"/>
  <c r="M1193" i="6" s="1"/>
  <c r="K1194" i="6"/>
  <c r="M1194" i="6" s="1"/>
  <c r="K1195" i="6"/>
  <c r="M1195" i="6" s="1"/>
  <c r="K1196" i="6"/>
  <c r="M1196" i="6" s="1"/>
  <c r="K1197" i="6"/>
  <c r="M1197" i="6" s="1"/>
  <c r="K1198" i="6"/>
  <c r="M1198" i="6" s="1"/>
  <c r="K1199" i="6"/>
  <c r="M1199" i="6" s="1"/>
  <c r="K1200" i="6"/>
  <c r="M1200" i="6" s="1"/>
  <c r="K1201" i="6"/>
  <c r="M1201" i="6" s="1"/>
  <c r="K1202" i="6"/>
  <c r="M1202" i="6" s="1"/>
  <c r="K1203" i="6"/>
  <c r="M1203" i="6" s="1"/>
  <c r="K1204" i="6"/>
  <c r="M1204" i="6" s="1"/>
  <c r="K1205" i="6"/>
  <c r="M1205" i="6" s="1"/>
  <c r="K1206" i="6"/>
  <c r="M1206" i="6" s="1"/>
  <c r="K1207" i="6"/>
  <c r="M1207" i="6" s="1"/>
  <c r="K1208" i="6"/>
  <c r="M1208" i="6" s="1"/>
  <c r="K1209" i="6"/>
  <c r="M1209" i="6" s="1"/>
  <c r="K1210" i="6"/>
  <c r="M1210" i="6" s="1"/>
  <c r="K1211" i="6"/>
  <c r="M1211" i="6" s="1"/>
  <c r="K1212" i="6"/>
  <c r="M1212" i="6" s="1"/>
  <c r="K1213" i="6"/>
  <c r="M1213" i="6" s="1"/>
  <c r="K1214" i="6"/>
  <c r="M1214" i="6" s="1"/>
  <c r="K1215" i="6"/>
  <c r="M1215" i="6" s="1"/>
  <c r="K1216" i="6"/>
  <c r="M1216" i="6" s="1"/>
  <c r="K1217" i="6"/>
  <c r="M1217" i="6" s="1"/>
  <c r="K1218" i="6"/>
  <c r="M1218" i="6" s="1"/>
  <c r="K1219" i="6"/>
  <c r="M1219" i="6" s="1"/>
  <c r="K1220" i="6"/>
  <c r="M1220" i="6" s="1"/>
  <c r="K1221" i="6"/>
  <c r="M1221" i="6" s="1"/>
  <c r="K1222" i="6"/>
  <c r="M1222" i="6" s="1"/>
  <c r="K1223" i="6"/>
  <c r="M1223" i="6" s="1"/>
  <c r="K1224" i="6"/>
  <c r="M1224" i="6" s="1"/>
  <c r="K1225" i="6"/>
  <c r="M1225" i="6" s="1"/>
  <c r="K1226" i="6"/>
  <c r="M1226" i="6" s="1"/>
  <c r="K1227" i="6"/>
  <c r="M1227" i="6" s="1"/>
  <c r="K1228" i="6"/>
  <c r="M1228" i="6" s="1"/>
  <c r="K1229" i="6"/>
  <c r="M1229" i="6" s="1"/>
  <c r="K1230" i="6"/>
  <c r="M1230" i="6" s="1"/>
  <c r="K1231" i="6"/>
  <c r="M1231" i="6" s="1"/>
  <c r="K1232" i="6"/>
  <c r="M1232" i="6" s="1"/>
  <c r="K1233" i="6"/>
  <c r="M1233" i="6" s="1"/>
  <c r="K1234" i="6"/>
  <c r="M1234" i="6" s="1"/>
  <c r="K1235" i="6"/>
  <c r="M1235" i="6" s="1"/>
  <c r="K1236" i="6"/>
  <c r="M1236" i="6" s="1"/>
  <c r="K1237" i="6"/>
  <c r="M1237" i="6" s="1"/>
  <c r="K1238" i="6"/>
  <c r="M1238" i="6" s="1"/>
  <c r="K1239" i="6"/>
  <c r="M1239" i="6" s="1"/>
  <c r="K1240" i="6"/>
  <c r="M1240" i="6" s="1"/>
  <c r="K1241" i="6"/>
  <c r="M1241" i="6" s="1"/>
  <c r="K1242" i="6"/>
  <c r="M1242" i="6" s="1"/>
  <c r="K1243" i="6"/>
  <c r="M1243" i="6" s="1"/>
  <c r="K1244" i="6"/>
  <c r="M1244" i="6" s="1"/>
  <c r="K1245" i="6"/>
  <c r="M1245" i="6" s="1"/>
  <c r="K1246" i="6"/>
  <c r="M1246" i="6" s="1"/>
  <c r="K1247" i="6"/>
  <c r="M1247" i="6" s="1"/>
  <c r="K1248" i="6"/>
  <c r="M1248" i="6" s="1"/>
  <c r="K1249" i="6"/>
  <c r="M1249" i="6" s="1"/>
  <c r="K1250" i="6"/>
  <c r="M1250" i="6" s="1"/>
  <c r="K1251" i="6"/>
  <c r="M1251" i="6" s="1"/>
  <c r="K1252" i="6"/>
  <c r="M1252" i="6" s="1"/>
  <c r="K1253" i="6"/>
  <c r="M1253" i="6" s="1"/>
  <c r="K1254" i="6"/>
  <c r="M1254" i="6" s="1"/>
  <c r="K1255" i="6"/>
  <c r="M1255" i="6" s="1"/>
  <c r="K1256" i="6"/>
  <c r="M1256" i="6" s="1"/>
  <c r="K1257" i="6"/>
  <c r="M1257" i="6" s="1"/>
  <c r="K1258" i="6"/>
  <c r="M1258" i="6" s="1"/>
  <c r="K1259" i="6"/>
  <c r="M1259" i="6" s="1"/>
  <c r="K1260" i="6"/>
  <c r="M1260" i="6" s="1"/>
  <c r="K1261" i="6"/>
  <c r="M1261" i="6" s="1"/>
  <c r="K1262" i="6"/>
  <c r="M1262" i="6" s="1"/>
  <c r="K1263" i="6"/>
  <c r="M1263" i="6" s="1"/>
  <c r="K1264" i="6"/>
  <c r="M1264" i="6" s="1"/>
  <c r="K1265" i="6"/>
  <c r="M1265" i="6" s="1"/>
  <c r="K1266" i="6"/>
  <c r="M1266" i="6" s="1"/>
  <c r="K1267" i="6"/>
  <c r="M1267" i="6" s="1"/>
  <c r="K1268" i="6"/>
  <c r="M1268" i="6" s="1"/>
  <c r="K1269" i="6"/>
  <c r="M1269" i="6" s="1"/>
  <c r="K1270" i="6"/>
  <c r="M1270" i="6" s="1"/>
  <c r="K1271" i="6"/>
  <c r="M1271" i="6" s="1"/>
  <c r="K1272" i="6"/>
  <c r="M1272" i="6" s="1"/>
  <c r="K1273" i="6"/>
  <c r="M1273" i="6" s="1"/>
  <c r="K1274" i="6"/>
  <c r="M1274" i="6" s="1"/>
  <c r="K1275" i="6"/>
  <c r="M1275" i="6" s="1"/>
  <c r="K1276" i="6"/>
  <c r="M1276" i="6" s="1"/>
  <c r="K1277" i="6"/>
  <c r="M1277" i="6" s="1"/>
  <c r="K1278" i="6"/>
  <c r="M1278" i="6" s="1"/>
  <c r="K1279" i="6"/>
  <c r="M1279" i="6" s="1"/>
  <c r="K1280" i="6"/>
  <c r="M1280" i="6" s="1"/>
  <c r="K1281" i="6"/>
  <c r="M1281" i="6" s="1"/>
  <c r="K1282" i="6"/>
  <c r="M1282" i="6" s="1"/>
  <c r="K1283" i="6"/>
  <c r="M1283" i="6" s="1"/>
  <c r="K1284" i="6"/>
  <c r="M1284" i="6" s="1"/>
  <c r="K1285" i="6"/>
  <c r="M1285" i="6" s="1"/>
  <c r="K1286" i="6"/>
  <c r="M1286" i="6" s="1"/>
  <c r="K1287" i="6"/>
  <c r="M1287" i="6" s="1"/>
  <c r="K1288" i="6"/>
  <c r="M1288" i="6" s="1"/>
  <c r="K1289" i="6"/>
  <c r="M1289" i="6" s="1"/>
  <c r="K1290" i="6"/>
  <c r="M1290" i="6" s="1"/>
  <c r="K1291" i="6"/>
  <c r="M1291" i="6" s="1"/>
  <c r="K1292" i="6"/>
  <c r="M1292" i="6" s="1"/>
  <c r="K1293" i="6"/>
  <c r="M1293" i="6" s="1"/>
  <c r="K1294" i="6"/>
  <c r="M1294" i="6" s="1"/>
  <c r="K1295" i="6"/>
  <c r="M1295" i="6" s="1"/>
  <c r="K1296" i="6"/>
  <c r="M1296" i="6" s="1"/>
  <c r="K1297" i="6"/>
  <c r="M1297" i="6" s="1"/>
  <c r="K1298" i="6"/>
  <c r="M1298" i="6" s="1"/>
  <c r="K1299" i="6"/>
  <c r="M1299" i="6" s="1"/>
  <c r="K1300" i="6"/>
  <c r="M1300" i="6" s="1"/>
  <c r="K1301" i="6"/>
  <c r="M1301" i="6" s="1"/>
  <c r="K1302" i="6"/>
  <c r="M1302" i="6" s="1"/>
  <c r="K1303" i="6"/>
  <c r="M1303" i="6" s="1"/>
  <c r="K1304" i="6"/>
  <c r="M1304" i="6" s="1"/>
  <c r="K1305" i="6"/>
  <c r="M1305" i="6" s="1"/>
  <c r="K1306" i="6"/>
  <c r="M1306" i="6" s="1"/>
  <c r="K1307" i="6"/>
  <c r="M1307" i="6" s="1"/>
  <c r="K1308" i="6"/>
  <c r="M1308" i="6" s="1"/>
  <c r="K1309" i="6"/>
  <c r="M1309" i="6" s="1"/>
  <c r="K1310" i="6"/>
  <c r="M1310" i="6" s="1"/>
  <c r="K1311" i="6"/>
  <c r="M1311" i="6" s="1"/>
  <c r="K1312" i="6"/>
  <c r="M1312" i="6" s="1"/>
  <c r="K1313" i="6"/>
  <c r="M1313" i="6" s="1"/>
  <c r="K1314" i="6"/>
  <c r="M1314" i="6" s="1"/>
  <c r="K1315" i="6"/>
  <c r="M1315" i="6" s="1"/>
  <c r="K1316" i="6"/>
  <c r="M1316" i="6" s="1"/>
  <c r="K1317" i="6"/>
  <c r="M1317" i="6" s="1"/>
  <c r="K1318" i="6"/>
  <c r="M1318" i="6" s="1"/>
  <c r="K1319" i="6"/>
  <c r="M1319" i="6" s="1"/>
  <c r="K1320" i="6"/>
  <c r="M1320" i="6" s="1"/>
  <c r="K1321" i="6"/>
  <c r="M1321" i="6" s="1"/>
  <c r="K1322" i="6"/>
  <c r="M1322" i="6" s="1"/>
  <c r="K1323" i="6"/>
  <c r="M1323" i="6" s="1"/>
  <c r="K1324" i="6"/>
  <c r="M1324" i="6" s="1"/>
  <c r="K1325" i="6"/>
  <c r="M1325" i="6" s="1"/>
  <c r="K1326" i="6"/>
  <c r="M1326" i="6" s="1"/>
  <c r="K1327" i="6"/>
  <c r="M1327" i="6" s="1"/>
  <c r="K1328" i="6"/>
  <c r="M1328" i="6" s="1"/>
  <c r="K1329" i="6"/>
  <c r="M1329" i="6" s="1"/>
  <c r="K1330" i="6"/>
  <c r="M1330" i="6" s="1"/>
  <c r="K1331" i="6"/>
  <c r="M1331" i="6" s="1"/>
  <c r="K1332" i="6"/>
  <c r="M1332" i="6" s="1"/>
  <c r="K1333" i="6"/>
  <c r="M1333" i="6" s="1"/>
  <c r="K1334" i="6"/>
  <c r="M1334" i="6" s="1"/>
  <c r="K1335" i="6"/>
  <c r="M1335" i="6" s="1"/>
  <c r="K1336" i="6"/>
  <c r="M1336" i="6" s="1"/>
  <c r="K1337" i="6"/>
  <c r="M1337" i="6" s="1"/>
  <c r="K1338" i="6"/>
  <c r="M1338" i="6" s="1"/>
  <c r="K1339" i="6"/>
  <c r="M1339" i="6" s="1"/>
  <c r="K1340" i="6"/>
  <c r="M1340" i="6" s="1"/>
  <c r="K1341" i="6"/>
  <c r="M1341" i="6" s="1"/>
  <c r="K1342" i="6"/>
  <c r="M1342" i="6" s="1"/>
  <c r="K1343" i="6"/>
  <c r="M1343" i="6" s="1"/>
  <c r="K1344" i="6"/>
  <c r="M1344" i="6" s="1"/>
  <c r="K1345" i="6"/>
  <c r="M1345" i="6" s="1"/>
  <c r="K1346" i="6"/>
  <c r="M1346" i="6" s="1"/>
  <c r="K1347" i="6"/>
  <c r="M1347" i="6" s="1"/>
  <c r="K1348" i="6"/>
  <c r="M1348" i="6" s="1"/>
  <c r="K1349" i="6"/>
  <c r="M1349" i="6" s="1"/>
  <c r="K1350" i="6"/>
  <c r="M1350" i="6" s="1"/>
  <c r="K1351" i="6"/>
  <c r="M1351" i="6" s="1"/>
  <c r="K1352" i="6"/>
  <c r="M1352" i="6" s="1"/>
  <c r="K1353" i="6"/>
  <c r="M1353" i="6" s="1"/>
  <c r="K1354" i="6"/>
  <c r="M1354" i="6" s="1"/>
  <c r="K1355" i="6"/>
  <c r="M1355" i="6" s="1"/>
  <c r="K1356" i="6"/>
  <c r="M1356" i="6" s="1"/>
  <c r="K1357" i="6"/>
  <c r="M1357" i="6" s="1"/>
  <c r="K1358" i="6"/>
  <c r="M1358" i="6" s="1"/>
  <c r="K1359" i="6"/>
  <c r="M1359" i="6" s="1"/>
  <c r="K1360" i="6"/>
  <c r="M1360" i="6" s="1"/>
  <c r="K1361" i="6"/>
  <c r="M1361" i="6" s="1"/>
  <c r="K1362" i="6"/>
  <c r="M1362" i="6" s="1"/>
  <c r="K1363" i="6"/>
  <c r="M1363" i="6" s="1"/>
  <c r="K1364" i="6"/>
  <c r="M1364" i="6" s="1"/>
  <c r="K1365" i="6"/>
  <c r="M1365" i="6" s="1"/>
  <c r="K1366" i="6"/>
  <c r="M1366" i="6" s="1"/>
  <c r="K1367" i="6"/>
  <c r="M1367" i="6" s="1"/>
  <c r="K1368" i="6"/>
  <c r="M1368" i="6" s="1"/>
  <c r="K1369" i="6"/>
  <c r="M1369" i="6" s="1"/>
  <c r="K1370" i="6"/>
  <c r="M1370" i="6" s="1"/>
  <c r="K1371" i="6"/>
  <c r="M1371" i="6" s="1"/>
  <c r="K1372" i="6"/>
  <c r="M1372" i="6" s="1"/>
  <c r="K1373" i="6"/>
  <c r="M1373" i="6" s="1"/>
  <c r="K1374" i="6"/>
  <c r="M1374" i="6" s="1"/>
  <c r="K1375" i="6"/>
  <c r="M1375" i="6" s="1"/>
  <c r="K1376" i="6"/>
  <c r="M1376" i="6" s="1"/>
  <c r="K1377" i="6"/>
  <c r="M1377" i="6" s="1"/>
  <c r="K1378" i="6"/>
  <c r="M1378" i="6" s="1"/>
  <c r="K1379" i="6"/>
  <c r="M1379" i="6" s="1"/>
  <c r="K1380" i="6"/>
  <c r="M1380" i="6" s="1"/>
  <c r="K1381" i="6"/>
  <c r="M1381" i="6" s="1"/>
  <c r="K1382" i="6"/>
  <c r="M1382" i="6" s="1"/>
  <c r="K1383" i="6"/>
  <c r="M1383" i="6" s="1"/>
  <c r="K1384" i="6"/>
  <c r="M1384" i="6" s="1"/>
  <c r="K1385" i="6"/>
  <c r="M1385" i="6" s="1"/>
  <c r="K1386" i="6"/>
  <c r="M1386" i="6" s="1"/>
  <c r="K1387" i="6"/>
  <c r="M1387" i="6" s="1"/>
  <c r="K1388" i="6"/>
  <c r="M1388" i="6" s="1"/>
  <c r="K1389" i="6"/>
  <c r="M1389" i="6" s="1"/>
  <c r="K1390" i="6"/>
  <c r="M1390" i="6" s="1"/>
  <c r="K1391" i="6"/>
  <c r="M1391" i="6" s="1"/>
  <c r="K1392" i="6"/>
  <c r="M1392" i="6" s="1"/>
  <c r="K1393" i="6"/>
  <c r="M1393" i="6" s="1"/>
  <c r="K1394" i="6"/>
  <c r="M1394" i="6" s="1"/>
  <c r="K1395" i="6"/>
  <c r="M1395" i="6" s="1"/>
  <c r="K1396" i="6"/>
  <c r="M1396" i="6" s="1"/>
  <c r="K1397" i="6"/>
  <c r="M1397" i="6" s="1"/>
  <c r="K1398" i="6"/>
  <c r="M1398" i="6" s="1"/>
  <c r="K1399" i="6"/>
  <c r="M1399" i="6" s="1"/>
  <c r="K1400" i="6"/>
  <c r="M1400" i="6" s="1"/>
  <c r="K1401" i="6"/>
  <c r="M1401" i="6" s="1"/>
  <c r="K1402" i="6"/>
  <c r="M1402" i="6" s="1"/>
  <c r="K1403" i="6"/>
  <c r="M1403" i="6" s="1"/>
  <c r="K1404" i="6"/>
  <c r="M1404" i="6" s="1"/>
  <c r="K1405" i="6"/>
  <c r="M1405" i="6" s="1"/>
  <c r="K1406" i="6"/>
  <c r="M1406" i="6" s="1"/>
  <c r="K1407" i="6"/>
  <c r="M1407" i="6" s="1"/>
  <c r="K1408" i="6"/>
  <c r="M1408" i="6" s="1"/>
  <c r="K1409" i="6"/>
  <c r="M1409" i="6" s="1"/>
  <c r="K1410" i="6"/>
  <c r="M1410" i="6" s="1"/>
  <c r="K1411" i="6"/>
  <c r="M1411" i="6" s="1"/>
  <c r="K1412" i="6"/>
  <c r="M1412" i="6" s="1"/>
  <c r="K1413" i="6"/>
  <c r="M1413" i="6" s="1"/>
  <c r="J2" i="6"/>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J234" i="6"/>
  <c r="J235" i="6"/>
  <c r="J236" i="6"/>
  <c r="J237" i="6"/>
  <c r="J238" i="6"/>
  <c r="J239" i="6"/>
  <c r="J240" i="6"/>
  <c r="J241" i="6"/>
  <c r="J242" i="6"/>
  <c r="J243" i="6"/>
  <c r="J244" i="6"/>
  <c r="J245" i="6"/>
  <c r="J246" i="6"/>
  <c r="J247" i="6"/>
  <c r="J248" i="6"/>
  <c r="J249" i="6"/>
  <c r="J250" i="6"/>
  <c r="J251" i="6"/>
  <c r="J252" i="6"/>
  <c r="J253" i="6"/>
  <c r="J254" i="6"/>
  <c r="J255" i="6"/>
  <c r="J256" i="6"/>
  <c r="J257" i="6"/>
  <c r="J258" i="6"/>
  <c r="J259" i="6"/>
  <c r="J260" i="6"/>
  <c r="J261" i="6"/>
  <c r="J262" i="6"/>
  <c r="J263" i="6"/>
  <c r="J264" i="6"/>
  <c r="J265" i="6"/>
  <c r="J266" i="6"/>
  <c r="J267" i="6"/>
  <c r="J268" i="6"/>
  <c r="J269" i="6"/>
  <c r="J270" i="6"/>
  <c r="J271" i="6"/>
  <c r="J272" i="6"/>
  <c r="J273" i="6"/>
  <c r="J274" i="6"/>
  <c r="J275" i="6"/>
  <c r="J276" i="6"/>
  <c r="J277" i="6"/>
  <c r="J278" i="6"/>
  <c r="J279" i="6"/>
  <c r="J280" i="6"/>
  <c r="J281" i="6"/>
  <c r="J282" i="6"/>
  <c r="J283" i="6"/>
  <c r="J284" i="6"/>
  <c r="J285" i="6"/>
  <c r="J286" i="6"/>
  <c r="J287" i="6"/>
  <c r="J288" i="6"/>
  <c r="J289" i="6"/>
  <c r="J290" i="6"/>
  <c r="J291" i="6"/>
  <c r="J292" i="6"/>
  <c r="J293" i="6"/>
  <c r="J294" i="6"/>
  <c r="J295" i="6"/>
  <c r="J296" i="6"/>
  <c r="J297" i="6"/>
  <c r="J298" i="6"/>
  <c r="J299" i="6"/>
  <c r="J300" i="6"/>
  <c r="J301" i="6"/>
  <c r="J302" i="6"/>
  <c r="J303" i="6"/>
  <c r="J304" i="6"/>
  <c r="J305" i="6"/>
  <c r="J306" i="6"/>
  <c r="J307" i="6"/>
  <c r="J308" i="6"/>
  <c r="J309" i="6"/>
  <c r="J310" i="6"/>
  <c r="J311" i="6"/>
  <c r="J312" i="6"/>
  <c r="J313" i="6"/>
  <c r="J314" i="6"/>
  <c r="J315" i="6"/>
  <c r="J316" i="6"/>
  <c r="J317" i="6"/>
  <c r="J318" i="6"/>
  <c r="J319" i="6"/>
  <c r="J320" i="6"/>
  <c r="J321" i="6"/>
  <c r="J322" i="6"/>
  <c r="J323" i="6"/>
  <c r="J324" i="6"/>
  <c r="J325" i="6"/>
  <c r="J326" i="6"/>
  <c r="J327" i="6"/>
  <c r="J328" i="6"/>
  <c r="J329" i="6"/>
  <c r="J330" i="6"/>
  <c r="J331" i="6"/>
  <c r="J332" i="6"/>
  <c r="J333" i="6"/>
  <c r="J334" i="6"/>
  <c r="J335" i="6"/>
  <c r="J336" i="6"/>
  <c r="J337" i="6"/>
  <c r="J338" i="6"/>
  <c r="J339" i="6"/>
  <c r="J340" i="6"/>
  <c r="J341" i="6"/>
  <c r="J342" i="6"/>
  <c r="J343" i="6"/>
  <c r="J344" i="6"/>
  <c r="J345" i="6"/>
  <c r="J346" i="6"/>
  <c r="J347" i="6"/>
  <c r="J348" i="6"/>
  <c r="J349" i="6"/>
  <c r="J350" i="6"/>
  <c r="J351" i="6"/>
  <c r="J352" i="6"/>
  <c r="J353" i="6"/>
  <c r="J354" i="6"/>
  <c r="J355" i="6"/>
  <c r="J356" i="6"/>
  <c r="J357" i="6"/>
  <c r="J358" i="6"/>
  <c r="J359" i="6"/>
  <c r="J360" i="6"/>
  <c r="J361" i="6"/>
  <c r="J362" i="6"/>
  <c r="J363" i="6"/>
  <c r="J364" i="6"/>
  <c r="J365" i="6"/>
  <c r="J366" i="6"/>
  <c r="J367" i="6"/>
  <c r="J368" i="6"/>
  <c r="J369" i="6"/>
  <c r="J370" i="6"/>
  <c r="J371" i="6"/>
  <c r="J372" i="6"/>
  <c r="J373" i="6"/>
  <c r="J374" i="6"/>
  <c r="J375" i="6"/>
  <c r="J376" i="6"/>
  <c r="J377" i="6"/>
  <c r="J378" i="6"/>
  <c r="J379" i="6"/>
  <c r="J380" i="6"/>
  <c r="J381" i="6"/>
  <c r="J382" i="6"/>
  <c r="J383" i="6"/>
  <c r="J384" i="6"/>
  <c r="J385" i="6"/>
  <c r="J386" i="6"/>
  <c r="J387" i="6"/>
  <c r="J388" i="6"/>
  <c r="J389" i="6"/>
  <c r="J390" i="6"/>
  <c r="J391" i="6"/>
  <c r="J392" i="6"/>
  <c r="J393" i="6"/>
  <c r="J394" i="6"/>
  <c r="J395" i="6"/>
  <c r="J396" i="6"/>
  <c r="J397" i="6"/>
  <c r="J398" i="6"/>
  <c r="J399" i="6"/>
  <c r="J400" i="6"/>
  <c r="J401" i="6"/>
  <c r="J402" i="6"/>
  <c r="J403" i="6"/>
  <c r="J404" i="6"/>
  <c r="J405" i="6"/>
  <c r="J406" i="6"/>
  <c r="J407" i="6"/>
  <c r="J408" i="6"/>
  <c r="J409" i="6"/>
  <c r="J410" i="6"/>
  <c r="J411" i="6"/>
  <c r="J412" i="6"/>
  <c r="J413" i="6"/>
  <c r="J414" i="6"/>
  <c r="J415" i="6"/>
  <c r="J416" i="6"/>
  <c r="J417" i="6"/>
  <c r="J418" i="6"/>
  <c r="J419" i="6"/>
  <c r="J420" i="6"/>
  <c r="J421" i="6"/>
  <c r="J422" i="6"/>
  <c r="J423" i="6"/>
  <c r="J424" i="6"/>
  <c r="J425" i="6"/>
  <c r="J426" i="6"/>
  <c r="J427" i="6"/>
  <c r="J428" i="6"/>
  <c r="J429" i="6"/>
  <c r="J430" i="6"/>
  <c r="J431" i="6"/>
  <c r="J432" i="6"/>
  <c r="J433" i="6"/>
  <c r="J434" i="6"/>
  <c r="J435" i="6"/>
  <c r="J436" i="6"/>
  <c r="J437" i="6"/>
  <c r="J438" i="6"/>
  <c r="J439" i="6"/>
  <c r="J440" i="6"/>
  <c r="J441" i="6"/>
  <c r="J442" i="6"/>
  <c r="J443" i="6"/>
  <c r="J444" i="6"/>
  <c r="J445" i="6"/>
  <c r="J446" i="6"/>
  <c r="J447" i="6"/>
  <c r="J448" i="6"/>
  <c r="J449" i="6"/>
  <c r="J450" i="6"/>
  <c r="J451" i="6"/>
  <c r="J452" i="6"/>
  <c r="J453" i="6"/>
  <c r="J454" i="6"/>
  <c r="J455" i="6"/>
  <c r="J456" i="6"/>
  <c r="J457" i="6"/>
  <c r="J458" i="6"/>
  <c r="J459" i="6"/>
  <c r="J460" i="6"/>
  <c r="J461" i="6"/>
  <c r="J462" i="6"/>
  <c r="J463" i="6"/>
  <c r="J464" i="6"/>
  <c r="J465" i="6"/>
  <c r="J466" i="6"/>
  <c r="J467" i="6"/>
  <c r="J468" i="6"/>
  <c r="J469" i="6"/>
  <c r="J470" i="6"/>
  <c r="J471" i="6"/>
  <c r="J472" i="6"/>
  <c r="J473" i="6"/>
  <c r="J474" i="6"/>
  <c r="J475" i="6"/>
  <c r="J476" i="6"/>
  <c r="J477" i="6"/>
  <c r="J478" i="6"/>
  <c r="J479" i="6"/>
  <c r="J480" i="6"/>
  <c r="J481" i="6"/>
  <c r="J482" i="6"/>
  <c r="J483" i="6"/>
  <c r="J484" i="6"/>
  <c r="J485" i="6"/>
  <c r="J486" i="6"/>
  <c r="J487" i="6"/>
  <c r="J488" i="6"/>
  <c r="J489" i="6"/>
  <c r="J490" i="6"/>
  <c r="J491" i="6"/>
  <c r="J492" i="6"/>
  <c r="J493" i="6"/>
  <c r="J494" i="6"/>
  <c r="J495" i="6"/>
  <c r="J496" i="6"/>
  <c r="J497" i="6"/>
  <c r="J498" i="6"/>
  <c r="J499" i="6"/>
  <c r="J500" i="6"/>
  <c r="J501" i="6"/>
  <c r="J502" i="6"/>
  <c r="J503" i="6"/>
  <c r="J504" i="6"/>
  <c r="J505" i="6"/>
  <c r="J506" i="6"/>
  <c r="J507" i="6"/>
  <c r="J508" i="6"/>
  <c r="J509" i="6"/>
  <c r="J510" i="6"/>
  <c r="J511" i="6"/>
  <c r="J512" i="6"/>
  <c r="J513" i="6"/>
  <c r="J514" i="6"/>
  <c r="J515" i="6"/>
  <c r="J516" i="6"/>
  <c r="J517" i="6"/>
  <c r="J518" i="6"/>
  <c r="J519" i="6"/>
  <c r="J520" i="6"/>
  <c r="J521" i="6"/>
  <c r="J522" i="6"/>
  <c r="J523" i="6"/>
  <c r="J524" i="6"/>
  <c r="J525" i="6"/>
  <c r="J526" i="6"/>
  <c r="J527" i="6"/>
  <c r="J528" i="6"/>
  <c r="J529" i="6"/>
  <c r="J530" i="6"/>
  <c r="J531" i="6"/>
  <c r="J532" i="6"/>
  <c r="J533" i="6"/>
  <c r="J534" i="6"/>
  <c r="J535" i="6"/>
  <c r="J536" i="6"/>
  <c r="J537" i="6"/>
  <c r="J538" i="6"/>
  <c r="J539" i="6"/>
  <c r="J540" i="6"/>
  <c r="J541" i="6"/>
  <c r="J542" i="6"/>
  <c r="J543" i="6"/>
  <c r="J544" i="6"/>
  <c r="J545" i="6"/>
  <c r="J546" i="6"/>
  <c r="J547" i="6"/>
  <c r="J548" i="6"/>
  <c r="J549" i="6"/>
  <c r="J550" i="6"/>
  <c r="J551" i="6"/>
  <c r="J552" i="6"/>
  <c r="J553" i="6"/>
  <c r="J554" i="6"/>
  <c r="J555" i="6"/>
  <c r="J556" i="6"/>
  <c r="J557" i="6"/>
  <c r="J558" i="6"/>
  <c r="J559" i="6"/>
  <c r="J560" i="6"/>
  <c r="J561" i="6"/>
  <c r="J562" i="6"/>
  <c r="J563" i="6"/>
  <c r="J564" i="6"/>
  <c r="J565" i="6"/>
  <c r="J566" i="6"/>
  <c r="J567" i="6"/>
  <c r="J568" i="6"/>
  <c r="J569" i="6"/>
  <c r="J570" i="6"/>
  <c r="J571" i="6"/>
  <c r="J572" i="6"/>
  <c r="J573" i="6"/>
  <c r="J574" i="6"/>
  <c r="J575" i="6"/>
  <c r="J576" i="6"/>
  <c r="J577" i="6"/>
  <c r="J578" i="6"/>
  <c r="J579" i="6"/>
  <c r="J580" i="6"/>
  <c r="J581" i="6"/>
  <c r="J582" i="6"/>
  <c r="J583" i="6"/>
  <c r="J584" i="6"/>
  <c r="J585" i="6"/>
  <c r="J586" i="6"/>
  <c r="J587" i="6"/>
  <c r="J588" i="6"/>
  <c r="J589" i="6"/>
  <c r="J590" i="6"/>
  <c r="J591" i="6"/>
  <c r="J592" i="6"/>
  <c r="J593" i="6"/>
  <c r="J594" i="6"/>
  <c r="J595" i="6"/>
  <c r="J596" i="6"/>
  <c r="J597" i="6"/>
  <c r="J598" i="6"/>
  <c r="J599" i="6"/>
  <c r="J600" i="6"/>
  <c r="J601" i="6"/>
  <c r="J602" i="6"/>
  <c r="J603" i="6"/>
  <c r="J604" i="6"/>
  <c r="J605" i="6"/>
  <c r="J606" i="6"/>
  <c r="J607" i="6"/>
  <c r="J608" i="6"/>
  <c r="J609" i="6"/>
  <c r="J610" i="6"/>
  <c r="J611" i="6"/>
  <c r="J612" i="6"/>
  <c r="J613" i="6"/>
  <c r="J614" i="6"/>
  <c r="J615" i="6"/>
  <c r="J616" i="6"/>
  <c r="J617" i="6"/>
  <c r="J618" i="6"/>
  <c r="J619" i="6"/>
  <c r="J620" i="6"/>
  <c r="J621" i="6"/>
  <c r="J622" i="6"/>
  <c r="J623" i="6"/>
  <c r="J624" i="6"/>
  <c r="J625" i="6"/>
  <c r="J626" i="6"/>
  <c r="J627" i="6"/>
  <c r="J628" i="6"/>
  <c r="J629" i="6"/>
  <c r="J630" i="6"/>
  <c r="J631" i="6"/>
  <c r="J632" i="6"/>
  <c r="J633" i="6"/>
  <c r="J634" i="6"/>
  <c r="J635" i="6"/>
  <c r="J636" i="6"/>
  <c r="J637" i="6"/>
  <c r="J638" i="6"/>
  <c r="J639" i="6"/>
  <c r="J640" i="6"/>
  <c r="J641" i="6"/>
  <c r="J642" i="6"/>
  <c r="J643" i="6"/>
  <c r="J644" i="6"/>
  <c r="J645" i="6"/>
  <c r="J646" i="6"/>
  <c r="J647" i="6"/>
  <c r="J648" i="6"/>
  <c r="J649" i="6"/>
  <c r="J650" i="6"/>
  <c r="J651" i="6"/>
  <c r="J652" i="6"/>
  <c r="J653" i="6"/>
  <c r="J654" i="6"/>
  <c r="J655" i="6"/>
  <c r="J656" i="6"/>
  <c r="J657" i="6"/>
  <c r="J658" i="6"/>
  <c r="J659" i="6"/>
  <c r="J660" i="6"/>
  <c r="J661" i="6"/>
  <c r="J662" i="6"/>
  <c r="J663" i="6"/>
  <c r="J664" i="6"/>
  <c r="J665" i="6"/>
  <c r="J666" i="6"/>
  <c r="J667" i="6"/>
  <c r="J668" i="6"/>
  <c r="J669" i="6"/>
  <c r="J670" i="6"/>
  <c r="J671" i="6"/>
  <c r="J672" i="6"/>
  <c r="J673" i="6"/>
  <c r="J674" i="6"/>
  <c r="J675" i="6"/>
  <c r="J676" i="6"/>
  <c r="J677" i="6"/>
  <c r="J678" i="6"/>
  <c r="J679" i="6"/>
  <c r="J680" i="6"/>
  <c r="J681" i="6"/>
  <c r="J682" i="6"/>
  <c r="J683" i="6"/>
  <c r="J684" i="6"/>
  <c r="J685" i="6"/>
  <c r="J686" i="6"/>
  <c r="J687" i="6"/>
  <c r="J688" i="6"/>
  <c r="J689" i="6"/>
  <c r="J690" i="6"/>
  <c r="J691" i="6"/>
  <c r="J692" i="6"/>
  <c r="J693" i="6"/>
  <c r="J694" i="6"/>
  <c r="J695" i="6"/>
  <c r="J696" i="6"/>
  <c r="J697" i="6"/>
  <c r="J698" i="6"/>
  <c r="J699" i="6"/>
  <c r="J700" i="6"/>
  <c r="J701" i="6"/>
  <c r="J702" i="6"/>
  <c r="J703" i="6"/>
  <c r="J704" i="6"/>
  <c r="J705" i="6"/>
  <c r="J706" i="6"/>
  <c r="J707" i="6"/>
  <c r="J708" i="6"/>
  <c r="J709" i="6"/>
  <c r="J710" i="6"/>
  <c r="J711" i="6"/>
  <c r="J712" i="6"/>
  <c r="J713" i="6"/>
  <c r="J714" i="6"/>
  <c r="J715" i="6"/>
  <c r="J716" i="6"/>
  <c r="J717" i="6"/>
  <c r="J718" i="6"/>
  <c r="J719" i="6"/>
  <c r="J720" i="6"/>
  <c r="J721" i="6"/>
  <c r="J722" i="6"/>
  <c r="J723" i="6"/>
  <c r="J724" i="6"/>
  <c r="J725" i="6"/>
  <c r="J726" i="6"/>
  <c r="J727" i="6"/>
  <c r="J728" i="6"/>
  <c r="J729" i="6"/>
  <c r="J730" i="6"/>
  <c r="J731" i="6"/>
  <c r="J732" i="6"/>
  <c r="J733" i="6"/>
  <c r="J734" i="6"/>
  <c r="J735" i="6"/>
  <c r="J736" i="6"/>
  <c r="J737" i="6"/>
  <c r="J738" i="6"/>
  <c r="J739" i="6"/>
  <c r="J740" i="6"/>
  <c r="J741" i="6"/>
  <c r="J742" i="6"/>
  <c r="J743" i="6"/>
  <c r="J744" i="6"/>
  <c r="J745" i="6"/>
  <c r="J746" i="6"/>
  <c r="J747" i="6"/>
  <c r="J748" i="6"/>
  <c r="J749" i="6"/>
  <c r="J750" i="6"/>
  <c r="J751" i="6"/>
  <c r="J752" i="6"/>
  <c r="J753" i="6"/>
  <c r="J754" i="6"/>
  <c r="J755" i="6"/>
  <c r="J756" i="6"/>
  <c r="J757" i="6"/>
  <c r="J758" i="6"/>
  <c r="J759" i="6"/>
  <c r="J760" i="6"/>
  <c r="J761" i="6"/>
  <c r="J762" i="6"/>
  <c r="J763" i="6"/>
  <c r="J764" i="6"/>
  <c r="J765" i="6"/>
  <c r="J766" i="6"/>
  <c r="J767" i="6"/>
  <c r="J768" i="6"/>
  <c r="J769" i="6"/>
  <c r="J770" i="6"/>
  <c r="J771" i="6"/>
  <c r="J772" i="6"/>
  <c r="J773" i="6"/>
  <c r="J774" i="6"/>
  <c r="J775" i="6"/>
  <c r="J776" i="6"/>
  <c r="J777" i="6"/>
  <c r="J778" i="6"/>
  <c r="J779" i="6"/>
  <c r="J780" i="6"/>
  <c r="J781" i="6"/>
  <c r="J782" i="6"/>
  <c r="J783" i="6"/>
  <c r="J784" i="6"/>
  <c r="J785" i="6"/>
  <c r="J786" i="6"/>
  <c r="J787" i="6"/>
  <c r="J788" i="6"/>
  <c r="J789" i="6"/>
  <c r="J790" i="6"/>
  <c r="J791" i="6"/>
  <c r="J792" i="6"/>
  <c r="J793" i="6"/>
  <c r="J794" i="6"/>
  <c r="J795" i="6"/>
  <c r="J796" i="6"/>
  <c r="J797" i="6"/>
  <c r="J798" i="6"/>
  <c r="J799" i="6"/>
  <c r="J800" i="6"/>
  <c r="J801" i="6"/>
  <c r="J802" i="6"/>
  <c r="J803" i="6"/>
  <c r="J804" i="6"/>
  <c r="J805" i="6"/>
  <c r="J806" i="6"/>
  <c r="J807" i="6"/>
  <c r="J808" i="6"/>
  <c r="J809" i="6"/>
  <c r="J810" i="6"/>
  <c r="J811" i="6"/>
  <c r="J812" i="6"/>
  <c r="J813" i="6"/>
  <c r="J814" i="6"/>
  <c r="J815" i="6"/>
  <c r="J816" i="6"/>
  <c r="J817" i="6"/>
  <c r="J818" i="6"/>
  <c r="J819" i="6"/>
  <c r="J820" i="6"/>
  <c r="J821" i="6"/>
  <c r="J822" i="6"/>
  <c r="J823" i="6"/>
  <c r="J824" i="6"/>
  <c r="J825" i="6"/>
  <c r="J826" i="6"/>
  <c r="J827" i="6"/>
  <c r="J828" i="6"/>
  <c r="J829" i="6"/>
  <c r="J830" i="6"/>
  <c r="J831" i="6"/>
  <c r="J832" i="6"/>
  <c r="J833" i="6"/>
  <c r="J834" i="6"/>
  <c r="J835" i="6"/>
  <c r="J836" i="6"/>
  <c r="J837" i="6"/>
  <c r="J838" i="6"/>
  <c r="J839" i="6"/>
  <c r="J840" i="6"/>
  <c r="J841" i="6"/>
  <c r="J842" i="6"/>
  <c r="J843" i="6"/>
  <c r="J844" i="6"/>
  <c r="J845" i="6"/>
  <c r="J846" i="6"/>
  <c r="J847" i="6"/>
  <c r="J848" i="6"/>
  <c r="J849" i="6"/>
  <c r="J850" i="6"/>
  <c r="J851" i="6"/>
  <c r="J852" i="6"/>
  <c r="J853" i="6"/>
  <c r="J854" i="6"/>
  <c r="J855" i="6"/>
  <c r="J856" i="6"/>
  <c r="J857" i="6"/>
  <c r="J858" i="6"/>
  <c r="J859" i="6"/>
  <c r="J860" i="6"/>
  <c r="J861" i="6"/>
  <c r="J862" i="6"/>
  <c r="J863" i="6"/>
  <c r="J864" i="6"/>
  <c r="J865" i="6"/>
  <c r="J866" i="6"/>
  <c r="J867" i="6"/>
  <c r="J868" i="6"/>
  <c r="J869" i="6"/>
  <c r="J870" i="6"/>
  <c r="J871" i="6"/>
  <c r="J872" i="6"/>
  <c r="J873" i="6"/>
  <c r="J874" i="6"/>
  <c r="J875" i="6"/>
  <c r="J876" i="6"/>
  <c r="J877" i="6"/>
  <c r="J878" i="6"/>
  <c r="J879" i="6"/>
  <c r="J880" i="6"/>
  <c r="J881" i="6"/>
  <c r="J882" i="6"/>
  <c r="J883" i="6"/>
  <c r="J884" i="6"/>
  <c r="J885" i="6"/>
  <c r="J886" i="6"/>
  <c r="J887" i="6"/>
  <c r="J888" i="6"/>
  <c r="J889" i="6"/>
  <c r="J890" i="6"/>
  <c r="J891" i="6"/>
  <c r="J892" i="6"/>
  <c r="J893" i="6"/>
  <c r="J894" i="6"/>
  <c r="J895" i="6"/>
  <c r="J896" i="6"/>
  <c r="J897" i="6"/>
  <c r="J898" i="6"/>
  <c r="J899" i="6"/>
  <c r="J900" i="6"/>
  <c r="J901" i="6"/>
  <c r="J902" i="6"/>
  <c r="J903" i="6"/>
  <c r="J904" i="6"/>
  <c r="J905" i="6"/>
  <c r="J906" i="6"/>
  <c r="J907" i="6"/>
  <c r="J908" i="6"/>
  <c r="J909" i="6"/>
  <c r="J910" i="6"/>
  <c r="J911" i="6"/>
  <c r="J912" i="6"/>
  <c r="J913" i="6"/>
  <c r="J914" i="6"/>
  <c r="J915" i="6"/>
  <c r="J916" i="6"/>
  <c r="J917" i="6"/>
  <c r="J918" i="6"/>
  <c r="J919" i="6"/>
  <c r="J920" i="6"/>
  <c r="J921" i="6"/>
  <c r="J922" i="6"/>
  <c r="J923" i="6"/>
  <c r="J924" i="6"/>
  <c r="J925" i="6"/>
  <c r="J926" i="6"/>
  <c r="J927" i="6"/>
  <c r="J928" i="6"/>
  <c r="J929" i="6"/>
  <c r="J930" i="6"/>
  <c r="J931" i="6"/>
  <c r="J932" i="6"/>
  <c r="J933" i="6"/>
  <c r="J934" i="6"/>
  <c r="J935" i="6"/>
  <c r="J936" i="6"/>
  <c r="J937" i="6"/>
  <c r="J938" i="6"/>
  <c r="J939" i="6"/>
  <c r="J940" i="6"/>
  <c r="J941" i="6"/>
  <c r="J942" i="6"/>
  <c r="J943" i="6"/>
  <c r="J944" i="6"/>
  <c r="J945" i="6"/>
  <c r="J946" i="6"/>
  <c r="J947" i="6"/>
  <c r="J948" i="6"/>
  <c r="J949" i="6"/>
  <c r="J950" i="6"/>
  <c r="J951" i="6"/>
  <c r="J952" i="6"/>
  <c r="J953" i="6"/>
  <c r="J954" i="6"/>
  <c r="J955" i="6"/>
  <c r="J956" i="6"/>
  <c r="J957" i="6"/>
  <c r="J958" i="6"/>
  <c r="J959" i="6"/>
  <c r="J960" i="6"/>
  <c r="J961" i="6"/>
  <c r="J962" i="6"/>
  <c r="J963" i="6"/>
  <c r="J964" i="6"/>
  <c r="J965" i="6"/>
  <c r="J966" i="6"/>
  <c r="J967" i="6"/>
  <c r="J968" i="6"/>
  <c r="J969" i="6"/>
  <c r="J970" i="6"/>
  <c r="J971" i="6"/>
  <c r="J972" i="6"/>
  <c r="J973" i="6"/>
  <c r="J974" i="6"/>
  <c r="J975" i="6"/>
  <c r="J976" i="6"/>
  <c r="J977" i="6"/>
  <c r="J978" i="6"/>
  <c r="J979" i="6"/>
  <c r="J980" i="6"/>
  <c r="J981" i="6"/>
  <c r="J982" i="6"/>
  <c r="J983" i="6"/>
  <c r="J984" i="6"/>
  <c r="J985" i="6"/>
  <c r="J986" i="6"/>
  <c r="J987" i="6"/>
  <c r="J988" i="6"/>
  <c r="J989" i="6"/>
  <c r="J990" i="6"/>
  <c r="J991" i="6"/>
  <c r="J992" i="6"/>
  <c r="J993" i="6"/>
  <c r="J994" i="6"/>
  <c r="J995" i="6"/>
  <c r="J996" i="6"/>
  <c r="J997" i="6"/>
  <c r="J998" i="6"/>
  <c r="J999" i="6"/>
  <c r="J1000" i="6"/>
  <c r="J1001" i="6"/>
  <c r="J1002" i="6"/>
  <c r="J1003" i="6"/>
  <c r="J1004" i="6"/>
  <c r="J1005" i="6"/>
  <c r="J1006" i="6"/>
  <c r="J1007" i="6"/>
  <c r="J1008" i="6"/>
  <c r="J1009" i="6"/>
  <c r="J1010" i="6"/>
  <c r="J1011" i="6"/>
  <c r="J1012" i="6"/>
  <c r="J1013" i="6"/>
  <c r="J1014" i="6"/>
  <c r="J1015" i="6"/>
  <c r="J1016" i="6"/>
  <c r="J1017" i="6"/>
  <c r="J1018" i="6"/>
  <c r="J1019" i="6"/>
  <c r="J1020" i="6"/>
  <c r="J1021" i="6"/>
  <c r="J1022" i="6"/>
  <c r="J1023" i="6"/>
  <c r="J1024" i="6"/>
  <c r="J1025" i="6"/>
  <c r="J1026" i="6"/>
  <c r="J1027" i="6"/>
  <c r="J1028" i="6"/>
  <c r="J1029" i="6"/>
  <c r="J1030" i="6"/>
  <c r="J1031" i="6"/>
  <c r="J1032" i="6"/>
  <c r="J1033" i="6"/>
  <c r="J1034" i="6"/>
  <c r="J1035" i="6"/>
  <c r="J1036" i="6"/>
  <c r="J1037" i="6"/>
  <c r="J1038" i="6"/>
  <c r="J1039" i="6"/>
  <c r="J1040" i="6"/>
  <c r="J1041" i="6"/>
  <c r="J1042" i="6"/>
  <c r="J1043" i="6"/>
  <c r="J1044" i="6"/>
  <c r="J1045" i="6"/>
  <c r="J1046" i="6"/>
  <c r="J1047" i="6"/>
  <c r="J1048" i="6"/>
  <c r="J1049" i="6"/>
  <c r="J1050" i="6"/>
  <c r="J1051" i="6"/>
  <c r="J1052" i="6"/>
  <c r="J1053" i="6"/>
  <c r="J1054" i="6"/>
  <c r="J1055" i="6"/>
  <c r="J1056" i="6"/>
  <c r="J1057" i="6"/>
  <c r="J1058" i="6"/>
  <c r="J1059" i="6"/>
  <c r="J1060" i="6"/>
  <c r="J1061" i="6"/>
  <c r="J1062" i="6"/>
  <c r="J1063" i="6"/>
  <c r="J1064" i="6"/>
  <c r="J1065" i="6"/>
  <c r="J1066" i="6"/>
  <c r="J1067" i="6"/>
  <c r="J1068" i="6"/>
  <c r="J1069" i="6"/>
  <c r="J1070" i="6"/>
  <c r="J1071" i="6"/>
  <c r="J1072" i="6"/>
  <c r="J1073" i="6"/>
  <c r="J1074" i="6"/>
  <c r="J1075" i="6"/>
  <c r="J1076" i="6"/>
  <c r="J1077" i="6"/>
  <c r="J1078" i="6"/>
  <c r="J1079" i="6"/>
  <c r="J1080" i="6"/>
  <c r="J1081" i="6"/>
  <c r="J1082" i="6"/>
  <c r="J1083" i="6"/>
  <c r="J1084" i="6"/>
  <c r="J1085" i="6"/>
  <c r="J1086" i="6"/>
  <c r="J1087" i="6"/>
  <c r="J1088" i="6"/>
  <c r="J1089" i="6"/>
  <c r="J1090" i="6"/>
  <c r="J1091" i="6"/>
  <c r="J1092" i="6"/>
  <c r="J1093" i="6"/>
  <c r="J1094" i="6"/>
  <c r="J1095" i="6"/>
  <c r="J1096" i="6"/>
  <c r="J1097" i="6"/>
  <c r="J1098" i="6"/>
  <c r="J1099" i="6"/>
  <c r="J1100" i="6"/>
  <c r="J1101" i="6"/>
  <c r="J1102" i="6"/>
  <c r="J1103" i="6"/>
  <c r="J1104" i="6"/>
  <c r="J1105" i="6"/>
  <c r="J1106" i="6"/>
  <c r="J1107" i="6"/>
  <c r="J1108" i="6"/>
  <c r="J1109" i="6"/>
  <c r="J1110" i="6"/>
  <c r="J1111" i="6"/>
  <c r="J1112" i="6"/>
  <c r="J1113" i="6"/>
  <c r="J1114" i="6"/>
  <c r="J1115" i="6"/>
  <c r="J1116" i="6"/>
  <c r="J1117" i="6"/>
  <c r="J1118" i="6"/>
  <c r="J1119" i="6"/>
  <c r="J1120" i="6"/>
  <c r="J1121" i="6"/>
  <c r="J1122" i="6"/>
  <c r="J1123" i="6"/>
  <c r="J1124" i="6"/>
  <c r="J1125" i="6"/>
  <c r="J1126" i="6"/>
  <c r="J1127" i="6"/>
  <c r="J1128" i="6"/>
  <c r="J1129" i="6"/>
  <c r="J1130" i="6"/>
  <c r="J1131" i="6"/>
  <c r="J1132" i="6"/>
  <c r="J1133" i="6"/>
  <c r="J1134" i="6"/>
  <c r="J1135" i="6"/>
  <c r="J1136" i="6"/>
  <c r="J1137" i="6"/>
  <c r="J1138" i="6"/>
  <c r="J1139" i="6"/>
  <c r="J1140" i="6"/>
  <c r="J1141" i="6"/>
  <c r="J1142" i="6"/>
  <c r="J1143" i="6"/>
  <c r="J1144" i="6"/>
  <c r="J1145" i="6"/>
  <c r="J1146" i="6"/>
  <c r="J1147" i="6"/>
  <c r="J1148" i="6"/>
  <c r="J1149" i="6"/>
  <c r="J1150" i="6"/>
  <c r="J1151" i="6"/>
  <c r="J1152" i="6"/>
  <c r="J1153" i="6"/>
  <c r="J1154" i="6"/>
  <c r="J1155" i="6"/>
  <c r="J1156" i="6"/>
  <c r="J1157" i="6"/>
  <c r="J1158" i="6"/>
  <c r="J1159" i="6"/>
  <c r="J1160" i="6"/>
  <c r="J1161" i="6"/>
  <c r="J1162" i="6"/>
  <c r="J1163" i="6"/>
  <c r="J1164" i="6"/>
  <c r="J1165" i="6"/>
  <c r="J1166" i="6"/>
  <c r="J1167" i="6"/>
  <c r="J1168" i="6"/>
  <c r="J1169" i="6"/>
  <c r="J1170" i="6"/>
  <c r="J1171" i="6"/>
  <c r="J1172" i="6"/>
  <c r="J1173" i="6"/>
  <c r="J1174" i="6"/>
  <c r="J1175" i="6"/>
  <c r="J1176" i="6"/>
  <c r="J1177" i="6"/>
  <c r="J1178" i="6"/>
  <c r="J1179" i="6"/>
  <c r="J1180" i="6"/>
  <c r="J1181" i="6"/>
  <c r="J1182" i="6"/>
  <c r="J1183" i="6"/>
  <c r="J1184" i="6"/>
  <c r="J1185" i="6"/>
  <c r="J1186" i="6"/>
  <c r="J1187" i="6"/>
  <c r="J1188" i="6"/>
  <c r="J1189" i="6"/>
  <c r="J1190" i="6"/>
  <c r="J1191" i="6"/>
  <c r="J1192" i="6"/>
  <c r="J1193" i="6"/>
  <c r="J1194" i="6"/>
  <c r="J1195" i="6"/>
  <c r="J1196" i="6"/>
  <c r="J1197" i="6"/>
  <c r="J1198" i="6"/>
  <c r="J1199" i="6"/>
  <c r="J1200" i="6"/>
  <c r="J1201" i="6"/>
  <c r="J1202" i="6"/>
  <c r="J1203" i="6"/>
  <c r="J1204" i="6"/>
  <c r="J1205" i="6"/>
  <c r="J1206" i="6"/>
  <c r="J1207" i="6"/>
  <c r="J1208" i="6"/>
  <c r="J1209" i="6"/>
  <c r="J1210" i="6"/>
  <c r="J1211" i="6"/>
  <c r="J1212" i="6"/>
  <c r="J1213" i="6"/>
  <c r="J1214" i="6"/>
  <c r="J1215" i="6"/>
  <c r="J1216" i="6"/>
  <c r="J1217" i="6"/>
  <c r="J1218" i="6"/>
  <c r="J1219" i="6"/>
  <c r="J1220" i="6"/>
  <c r="J1221" i="6"/>
  <c r="J1222" i="6"/>
  <c r="J1223" i="6"/>
  <c r="J1224" i="6"/>
  <c r="J1225" i="6"/>
  <c r="J1226" i="6"/>
  <c r="J1227" i="6"/>
  <c r="J1228" i="6"/>
  <c r="J1229" i="6"/>
  <c r="J1230" i="6"/>
  <c r="J1231" i="6"/>
  <c r="J1232" i="6"/>
  <c r="J1233" i="6"/>
  <c r="J1234" i="6"/>
  <c r="J1235" i="6"/>
  <c r="J1236" i="6"/>
  <c r="J1237" i="6"/>
  <c r="J1238" i="6"/>
  <c r="J1239" i="6"/>
  <c r="J1240" i="6"/>
  <c r="J1241" i="6"/>
  <c r="J1242" i="6"/>
  <c r="J1243" i="6"/>
  <c r="J1244" i="6"/>
  <c r="J1245" i="6"/>
  <c r="J1246" i="6"/>
  <c r="J1247" i="6"/>
  <c r="J1248" i="6"/>
  <c r="J1249" i="6"/>
  <c r="J1250" i="6"/>
  <c r="J1251" i="6"/>
  <c r="J1252" i="6"/>
  <c r="J1253" i="6"/>
  <c r="J1254" i="6"/>
  <c r="J1255" i="6"/>
  <c r="J1256" i="6"/>
  <c r="J1257" i="6"/>
  <c r="J1258" i="6"/>
  <c r="J1259" i="6"/>
  <c r="J1260" i="6"/>
  <c r="J1261" i="6"/>
  <c r="J1262" i="6"/>
  <c r="J1263" i="6"/>
  <c r="J1264" i="6"/>
  <c r="J1265" i="6"/>
  <c r="J1266" i="6"/>
  <c r="J1267" i="6"/>
  <c r="J1268" i="6"/>
  <c r="J1269" i="6"/>
  <c r="J1270" i="6"/>
  <c r="J1271" i="6"/>
  <c r="J1272" i="6"/>
  <c r="J1273" i="6"/>
  <c r="J1274" i="6"/>
  <c r="J1275" i="6"/>
  <c r="J1276" i="6"/>
  <c r="J1277" i="6"/>
  <c r="J1278" i="6"/>
  <c r="J1279" i="6"/>
  <c r="J1280" i="6"/>
  <c r="J1281" i="6"/>
  <c r="J1282" i="6"/>
  <c r="J1283" i="6"/>
  <c r="J1284" i="6"/>
  <c r="J1285" i="6"/>
  <c r="J1286" i="6"/>
  <c r="J1287" i="6"/>
  <c r="J1288" i="6"/>
  <c r="J1289" i="6"/>
  <c r="J1290" i="6"/>
  <c r="J1291" i="6"/>
  <c r="J1292" i="6"/>
  <c r="J1293" i="6"/>
  <c r="J1294" i="6"/>
  <c r="J1295" i="6"/>
  <c r="J1296" i="6"/>
  <c r="J1297" i="6"/>
  <c r="J1298" i="6"/>
  <c r="J1299" i="6"/>
  <c r="J1300" i="6"/>
  <c r="J1301" i="6"/>
  <c r="J1302" i="6"/>
  <c r="J1303" i="6"/>
  <c r="J1304" i="6"/>
  <c r="J1305" i="6"/>
  <c r="J1306" i="6"/>
  <c r="J1307" i="6"/>
  <c r="J1308" i="6"/>
  <c r="J1309" i="6"/>
  <c r="J1310" i="6"/>
  <c r="J1311" i="6"/>
  <c r="J1312" i="6"/>
  <c r="J1313" i="6"/>
  <c r="J1314" i="6"/>
  <c r="J1315" i="6"/>
  <c r="J1316" i="6"/>
  <c r="J1317" i="6"/>
  <c r="J1318" i="6"/>
  <c r="J1319" i="6"/>
  <c r="J1320" i="6"/>
  <c r="J1321" i="6"/>
  <c r="J1322" i="6"/>
  <c r="J1323" i="6"/>
  <c r="J1324" i="6"/>
  <c r="J1325" i="6"/>
  <c r="J1326" i="6"/>
  <c r="J1327" i="6"/>
  <c r="J1328" i="6"/>
  <c r="J1329" i="6"/>
  <c r="J1330" i="6"/>
  <c r="J1331" i="6"/>
  <c r="J1332" i="6"/>
  <c r="J1333" i="6"/>
  <c r="J1334" i="6"/>
  <c r="J1335" i="6"/>
  <c r="J1336" i="6"/>
  <c r="J1337" i="6"/>
  <c r="J1338" i="6"/>
  <c r="J1339" i="6"/>
  <c r="J1340" i="6"/>
  <c r="J1341" i="6"/>
  <c r="J1342" i="6"/>
  <c r="J1343" i="6"/>
  <c r="J1344" i="6"/>
  <c r="J1345" i="6"/>
  <c r="J1346" i="6"/>
  <c r="J1347" i="6"/>
  <c r="J1348" i="6"/>
  <c r="J1349" i="6"/>
  <c r="J1350" i="6"/>
  <c r="J1351" i="6"/>
  <c r="J1352" i="6"/>
  <c r="J1353" i="6"/>
  <c r="J1354" i="6"/>
  <c r="J1355" i="6"/>
  <c r="J1356" i="6"/>
  <c r="J1357" i="6"/>
  <c r="J1358" i="6"/>
  <c r="J1359" i="6"/>
  <c r="J1360" i="6"/>
  <c r="J1361" i="6"/>
  <c r="J1362" i="6"/>
  <c r="J1363" i="6"/>
  <c r="J1364" i="6"/>
  <c r="J1365" i="6"/>
  <c r="J1366" i="6"/>
  <c r="J1367" i="6"/>
  <c r="J1368" i="6"/>
  <c r="J1369" i="6"/>
  <c r="J1370" i="6"/>
  <c r="J1371" i="6"/>
  <c r="J1372" i="6"/>
  <c r="J1373" i="6"/>
  <c r="J1374" i="6"/>
  <c r="J1375" i="6"/>
  <c r="J1376" i="6"/>
  <c r="J1377" i="6"/>
  <c r="J1378" i="6"/>
  <c r="J1379" i="6"/>
  <c r="J1380" i="6"/>
  <c r="J1381" i="6"/>
  <c r="J1382" i="6"/>
  <c r="J1383" i="6"/>
  <c r="J1384" i="6"/>
  <c r="J1385" i="6"/>
  <c r="J1386" i="6"/>
  <c r="J1387" i="6"/>
  <c r="J1388" i="6"/>
  <c r="J1389" i="6"/>
  <c r="J1390" i="6"/>
  <c r="J1391" i="6"/>
  <c r="J1392" i="6"/>
  <c r="J1393" i="6"/>
  <c r="J1394" i="6"/>
  <c r="J1395" i="6"/>
  <c r="J1396" i="6"/>
  <c r="J1397" i="6"/>
  <c r="J1398" i="6"/>
  <c r="J1399" i="6"/>
  <c r="J1400" i="6"/>
  <c r="J1401" i="6"/>
  <c r="J1402" i="6"/>
  <c r="J1403" i="6"/>
  <c r="J1404" i="6"/>
  <c r="J1405" i="6"/>
  <c r="J1406" i="6"/>
  <c r="J1407" i="6"/>
  <c r="J1408" i="6"/>
  <c r="J1409" i="6"/>
  <c r="J1410" i="6"/>
  <c r="J1411" i="6"/>
  <c r="J1412" i="6"/>
  <c r="J1413" i="6"/>
  <c r="I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555" i="6"/>
  <c r="I556" i="6"/>
  <c r="I557" i="6"/>
  <c r="I558" i="6"/>
  <c r="I559" i="6"/>
  <c r="I560" i="6"/>
  <c r="I561" i="6"/>
  <c r="I562" i="6"/>
  <c r="I563" i="6"/>
  <c r="I564" i="6"/>
  <c r="I565" i="6"/>
  <c r="I566" i="6"/>
  <c r="I567" i="6"/>
  <c r="I568" i="6"/>
  <c r="I569" i="6"/>
  <c r="I570" i="6"/>
  <c r="I571" i="6"/>
  <c r="I572" i="6"/>
  <c r="I573" i="6"/>
  <c r="I574" i="6"/>
  <c r="I575" i="6"/>
  <c r="I576" i="6"/>
  <c r="I577" i="6"/>
  <c r="I578" i="6"/>
  <c r="I579" i="6"/>
  <c r="I580" i="6"/>
  <c r="I581" i="6"/>
  <c r="I582" i="6"/>
  <c r="I583" i="6"/>
  <c r="I584" i="6"/>
  <c r="I585" i="6"/>
  <c r="I586" i="6"/>
  <c r="I587" i="6"/>
  <c r="I588" i="6"/>
  <c r="I589" i="6"/>
  <c r="I590" i="6"/>
  <c r="I591" i="6"/>
  <c r="I592" i="6"/>
  <c r="I593" i="6"/>
  <c r="I594" i="6"/>
  <c r="I595" i="6"/>
  <c r="I596" i="6"/>
  <c r="I597" i="6"/>
  <c r="I598" i="6"/>
  <c r="I599" i="6"/>
  <c r="I600" i="6"/>
  <c r="I601" i="6"/>
  <c r="I602" i="6"/>
  <c r="I603" i="6"/>
  <c r="I604" i="6"/>
  <c r="I605" i="6"/>
  <c r="I606" i="6"/>
  <c r="I607" i="6"/>
  <c r="I608" i="6"/>
  <c r="I609" i="6"/>
  <c r="I610" i="6"/>
  <c r="I611" i="6"/>
  <c r="I612" i="6"/>
  <c r="I613" i="6"/>
  <c r="I614" i="6"/>
  <c r="I615" i="6"/>
  <c r="I616" i="6"/>
  <c r="I617" i="6"/>
  <c r="I618" i="6"/>
  <c r="I619" i="6"/>
  <c r="I620" i="6"/>
  <c r="I621" i="6"/>
  <c r="I622" i="6"/>
  <c r="I623" i="6"/>
  <c r="I624" i="6"/>
  <c r="I625" i="6"/>
  <c r="I626" i="6"/>
  <c r="I627" i="6"/>
  <c r="I628" i="6"/>
  <c r="I629" i="6"/>
  <c r="I630" i="6"/>
  <c r="I631" i="6"/>
  <c r="I632" i="6"/>
  <c r="I633" i="6"/>
  <c r="I634" i="6"/>
  <c r="I635" i="6"/>
  <c r="I636" i="6"/>
  <c r="I637" i="6"/>
  <c r="I638" i="6"/>
  <c r="I639" i="6"/>
  <c r="I640" i="6"/>
  <c r="I641" i="6"/>
  <c r="I642" i="6"/>
  <c r="I643" i="6"/>
  <c r="I644" i="6"/>
  <c r="I645" i="6"/>
  <c r="I646" i="6"/>
  <c r="I647" i="6"/>
  <c r="I648" i="6"/>
  <c r="I649" i="6"/>
  <c r="I650" i="6"/>
  <c r="I651" i="6"/>
  <c r="I652" i="6"/>
  <c r="I653" i="6"/>
  <c r="I654" i="6"/>
  <c r="I655" i="6"/>
  <c r="I656" i="6"/>
  <c r="I657" i="6"/>
  <c r="I658" i="6"/>
  <c r="I659" i="6"/>
  <c r="I660" i="6"/>
  <c r="I661" i="6"/>
  <c r="I662" i="6"/>
  <c r="I663" i="6"/>
  <c r="I664" i="6"/>
  <c r="I665" i="6"/>
  <c r="I666" i="6"/>
  <c r="I667" i="6"/>
  <c r="I668" i="6"/>
  <c r="I669" i="6"/>
  <c r="I670" i="6"/>
  <c r="I671" i="6"/>
  <c r="I672" i="6"/>
  <c r="I673" i="6"/>
  <c r="I674" i="6"/>
  <c r="I675" i="6"/>
  <c r="I676" i="6"/>
  <c r="I677" i="6"/>
  <c r="I678" i="6"/>
  <c r="I679" i="6"/>
  <c r="I680" i="6"/>
  <c r="I681" i="6"/>
  <c r="I682" i="6"/>
  <c r="I683" i="6"/>
  <c r="I684" i="6"/>
  <c r="I685" i="6"/>
  <c r="I686" i="6"/>
  <c r="I687" i="6"/>
  <c r="I688" i="6"/>
  <c r="I689" i="6"/>
  <c r="I690" i="6"/>
  <c r="I691" i="6"/>
  <c r="I692" i="6"/>
  <c r="I693" i="6"/>
  <c r="I694" i="6"/>
  <c r="I695" i="6"/>
  <c r="I696" i="6"/>
  <c r="I697" i="6"/>
  <c r="I698" i="6"/>
  <c r="I699" i="6"/>
  <c r="I700" i="6"/>
  <c r="I701" i="6"/>
  <c r="I702" i="6"/>
  <c r="I703" i="6"/>
  <c r="I704" i="6"/>
  <c r="I705" i="6"/>
  <c r="I706" i="6"/>
  <c r="I707" i="6"/>
  <c r="I708" i="6"/>
  <c r="I709" i="6"/>
  <c r="I710" i="6"/>
  <c r="I711" i="6"/>
  <c r="I712" i="6"/>
  <c r="I713" i="6"/>
  <c r="I714" i="6"/>
  <c r="I715" i="6"/>
  <c r="I716" i="6"/>
  <c r="I717" i="6"/>
  <c r="I718" i="6"/>
  <c r="I719" i="6"/>
  <c r="I720" i="6"/>
  <c r="I721" i="6"/>
  <c r="I722" i="6"/>
  <c r="I723" i="6"/>
  <c r="I724" i="6"/>
  <c r="I725" i="6"/>
  <c r="I726" i="6"/>
  <c r="I727" i="6"/>
  <c r="I728" i="6"/>
  <c r="I729" i="6"/>
  <c r="I730" i="6"/>
  <c r="I731" i="6"/>
  <c r="I732" i="6"/>
  <c r="I733" i="6"/>
  <c r="I734" i="6"/>
  <c r="I735" i="6"/>
  <c r="I736" i="6"/>
  <c r="I737" i="6"/>
  <c r="I738" i="6"/>
  <c r="I739" i="6"/>
  <c r="I740" i="6"/>
  <c r="I741" i="6"/>
  <c r="I742" i="6"/>
  <c r="I743" i="6"/>
  <c r="I744" i="6"/>
  <c r="I745" i="6"/>
  <c r="I746" i="6"/>
  <c r="I747" i="6"/>
  <c r="I748" i="6"/>
  <c r="I749" i="6"/>
  <c r="I750" i="6"/>
  <c r="I751" i="6"/>
  <c r="I752" i="6"/>
  <c r="I753" i="6"/>
  <c r="I754" i="6"/>
  <c r="I755" i="6"/>
  <c r="I756" i="6"/>
  <c r="I757" i="6"/>
  <c r="I758" i="6"/>
  <c r="I759" i="6"/>
  <c r="I760" i="6"/>
  <c r="I761" i="6"/>
  <c r="I762" i="6"/>
  <c r="I763" i="6"/>
  <c r="I764" i="6"/>
  <c r="I765" i="6"/>
  <c r="I766" i="6"/>
  <c r="I767" i="6"/>
  <c r="I768" i="6"/>
  <c r="I769" i="6"/>
  <c r="I770" i="6"/>
  <c r="I771" i="6"/>
  <c r="I772" i="6"/>
  <c r="I773" i="6"/>
  <c r="I774" i="6"/>
  <c r="I775" i="6"/>
  <c r="I776" i="6"/>
  <c r="I777" i="6"/>
  <c r="I778" i="6"/>
  <c r="I779" i="6"/>
  <c r="I780" i="6"/>
  <c r="I781" i="6"/>
  <c r="I782" i="6"/>
  <c r="I783" i="6"/>
  <c r="I784" i="6"/>
  <c r="I785" i="6"/>
  <c r="I786" i="6"/>
  <c r="I787" i="6"/>
  <c r="I788" i="6"/>
  <c r="I789" i="6"/>
  <c r="I790" i="6"/>
  <c r="I791" i="6"/>
  <c r="I792" i="6"/>
  <c r="I793" i="6"/>
  <c r="I794" i="6"/>
  <c r="I795" i="6"/>
  <c r="I796" i="6"/>
  <c r="I797" i="6"/>
  <c r="I798" i="6"/>
  <c r="I799" i="6"/>
  <c r="I800" i="6"/>
  <c r="I801" i="6"/>
  <c r="I802" i="6"/>
  <c r="I803" i="6"/>
  <c r="I804" i="6"/>
  <c r="I805" i="6"/>
  <c r="I806" i="6"/>
  <c r="I807" i="6"/>
  <c r="I808" i="6"/>
  <c r="I809" i="6"/>
  <c r="I810" i="6"/>
  <c r="I811" i="6"/>
  <c r="I812" i="6"/>
  <c r="I813" i="6"/>
  <c r="I814" i="6"/>
  <c r="I815" i="6"/>
  <c r="I816" i="6"/>
  <c r="I817" i="6"/>
  <c r="I818" i="6"/>
  <c r="I819" i="6"/>
  <c r="I820" i="6"/>
  <c r="I821" i="6"/>
  <c r="I822" i="6"/>
  <c r="I823" i="6"/>
  <c r="I824" i="6"/>
  <c r="I825" i="6"/>
  <c r="I826" i="6"/>
  <c r="I827" i="6"/>
  <c r="I828" i="6"/>
  <c r="I829" i="6"/>
  <c r="I830" i="6"/>
  <c r="I831" i="6"/>
  <c r="I832" i="6"/>
  <c r="I833" i="6"/>
  <c r="I834" i="6"/>
  <c r="I835" i="6"/>
  <c r="I836" i="6"/>
  <c r="I837" i="6"/>
  <c r="I838" i="6"/>
  <c r="I839" i="6"/>
  <c r="I840" i="6"/>
  <c r="I841" i="6"/>
  <c r="I842" i="6"/>
  <c r="I843" i="6"/>
  <c r="I844" i="6"/>
  <c r="I845" i="6"/>
  <c r="I846" i="6"/>
  <c r="I847" i="6"/>
  <c r="I848" i="6"/>
  <c r="I849" i="6"/>
  <c r="I850" i="6"/>
  <c r="I851" i="6"/>
  <c r="I852" i="6"/>
  <c r="I853" i="6"/>
  <c r="I854" i="6"/>
  <c r="I855" i="6"/>
  <c r="I856" i="6"/>
  <c r="I857" i="6"/>
  <c r="I858" i="6"/>
  <c r="I859" i="6"/>
  <c r="I860" i="6"/>
  <c r="I861" i="6"/>
  <c r="I862" i="6"/>
  <c r="I863" i="6"/>
  <c r="I864" i="6"/>
  <c r="I865" i="6"/>
  <c r="I866" i="6"/>
  <c r="I867" i="6"/>
  <c r="I868" i="6"/>
  <c r="I869" i="6"/>
  <c r="I870" i="6"/>
  <c r="I871" i="6"/>
  <c r="I872" i="6"/>
  <c r="I873" i="6"/>
  <c r="I874" i="6"/>
  <c r="I875" i="6"/>
  <c r="I876" i="6"/>
  <c r="I877" i="6"/>
  <c r="I878" i="6"/>
  <c r="I879" i="6"/>
  <c r="I880" i="6"/>
  <c r="I881" i="6"/>
  <c r="I882" i="6"/>
  <c r="I883" i="6"/>
  <c r="I884" i="6"/>
  <c r="I885" i="6"/>
  <c r="I886" i="6"/>
  <c r="I887" i="6"/>
  <c r="I888" i="6"/>
  <c r="I889" i="6"/>
  <c r="I890" i="6"/>
  <c r="I891" i="6"/>
  <c r="I892" i="6"/>
  <c r="I893" i="6"/>
  <c r="I894" i="6"/>
  <c r="I895" i="6"/>
  <c r="I896" i="6"/>
  <c r="I897" i="6"/>
  <c r="I898" i="6"/>
  <c r="I899" i="6"/>
  <c r="I900" i="6"/>
  <c r="I901" i="6"/>
  <c r="I902" i="6"/>
  <c r="I903" i="6"/>
  <c r="I904" i="6"/>
  <c r="I905" i="6"/>
  <c r="I906" i="6"/>
  <c r="I907" i="6"/>
  <c r="I908" i="6"/>
  <c r="I909" i="6"/>
  <c r="I910" i="6"/>
  <c r="I911" i="6"/>
  <c r="I912" i="6"/>
  <c r="I913" i="6"/>
  <c r="I914" i="6"/>
  <c r="I915" i="6"/>
  <c r="I916" i="6"/>
  <c r="I917" i="6"/>
  <c r="I918" i="6"/>
  <c r="I919" i="6"/>
  <c r="I920" i="6"/>
  <c r="I921" i="6"/>
  <c r="I922" i="6"/>
  <c r="I923" i="6"/>
  <c r="I924" i="6"/>
  <c r="I925" i="6"/>
  <c r="I926" i="6"/>
  <c r="I927" i="6"/>
  <c r="I928" i="6"/>
  <c r="I929" i="6"/>
  <c r="I930" i="6"/>
  <c r="I931" i="6"/>
  <c r="I932" i="6"/>
  <c r="I933" i="6"/>
  <c r="I934" i="6"/>
  <c r="I935" i="6"/>
  <c r="I936" i="6"/>
  <c r="I937" i="6"/>
  <c r="I938" i="6"/>
  <c r="I939" i="6"/>
  <c r="I940" i="6"/>
  <c r="I941" i="6"/>
  <c r="I942" i="6"/>
  <c r="I943" i="6"/>
  <c r="I944" i="6"/>
  <c r="I945" i="6"/>
  <c r="I946" i="6"/>
  <c r="I947" i="6"/>
  <c r="I948" i="6"/>
  <c r="I949" i="6"/>
  <c r="I950" i="6"/>
  <c r="I951" i="6"/>
  <c r="I952" i="6"/>
  <c r="I953" i="6"/>
  <c r="I954" i="6"/>
  <c r="I955" i="6"/>
  <c r="I956" i="6"/>
  <c r="I957" i="6"/>
  <c r="I958" i="6"/>
  <c r="I959" i="6"/>
  <c r="I960" i="6"/>
  <c r="I961" i="6"/>
  <c r="I962" i="6"/>
  <c r="I963" i="6"/>
  <c r="I964" i="6"/>
  <c r="I965" i="6"/>
  <c r="I966" i="6"/>
  <c r="I967" i="6"/>
  <c r="I968" i="6"/>
  <c r="I969" i="6"/>
  <c r="I970" i="6"/>
  <c r="I971" i="6"/>
  <c r="I972" i="6"/>
  <c r="I973" i="6"/>
  <c r="I974" i="6"/>
  <c r="I975" i="6"/>
  <c r="I976" i="6"/>
  <c r="I977" i="6"/>
  <c r="I978" i="6"/>
  <c r="I979" i="6"/>
  <c r="I980" i="6"/>
  <c r="I981" i="6"/>
  <c r="I982" i="6"/>
  <c r="I983" i="6"/>
  <c r="I984" i="6"/>
  <c r="I985" i="6"/>
  <c r="I986" i="6"/>
  <c r="I987" i="6"/>
  <c r="I988" i="6"/>
  <c r="I989" i="6"/>
  <c r="I990" i="6"/>
  <c r="I991" i="6"/>
  <c r="I992" i="6"/>
  <c r="I993" i="6"/>
  <c r="I994" i="6"/>
  <c r="I995" i="6"/>
  <c r="I996" i="6"/>
  <c r="I997" i="6"/>
  <c r="I998" i="6"/>
  <c r="I999" i="6"/>
  <c r="I1000" i="6"/>
  <c r="I1001" i="6"/>
  <c r="I1002" i="6"/>
  <c r="I1003" i="6"/>
  <c r="I1004" i="6"/>
  <c r="I1005" i="6"/>
  <c r="I1006" i="6"/>
  <c r="I1007" i="6"/>
  <c r="I1008" i="6"/>
  <c r="I1009" i="6"/>
  <c r="I1010" i="6"/>
  <c r="I1011" i="6"/>
  <c r="I1012" i="6"/>
  <c r="I1013" i="6"/>
  <c r="I1014" i="6"/>
  <c r="I1015" i="6"/>
  <c r="I1016" i="6"/>
  <c r="I1017" i="6"/>
  <c r="I1018" i="6"/>
  <c r="I1019" i="6"/>
  <c r="I1020" i="6"/>
  <c r="I1021" i="6"/>
  <c r="I1022" i="6"/>
  <c r="I1023" i="6"/>
  <c r="I1024" i="6"/>
  <c r="I1025" i="6"/>
  <c r="I1026" i="6"/>
  <c r="I1027" i="6"/>
  <c r="I1028" i="6"/>
  <c r="I1029" i="6"/>
  <c r="I1030" i="6"/>
  <c r="I1031" i="6"/>
  <c r="I1032" i="6"/>
  <c r="I1033" i="6"/>
  <c r="I1034" i="6"/>
  <c r="I1035" i="6"/>
  <c r="I1036" i="6"/>
  <c r="I1037" i="6"/>
  <c r="I1038" i="6"/>
  <c r="I1039" i="6"/>
  <c r="I1040" i="6"/>
  <c r="I1041" i="6"/>
  <c r="I1042" i="6"/>
  <c r="I1043" i="6"/>
  <c r="I1044" i="6"/>
  <c r="I1045" i="6"/>
  <c r="I1046" i="6"/>
  <c r="I1047" i="6"/>
  <c r="I1048" i="6"/>
  <c r="I1049" i="6"/>
  <c r="I1050" i="6"/>
  <c r="I1051" i="6"/>
  <c r="I1052" i="6"/>
  <c r="I1053" i="6"/>
  <c r="I1054" i="6"/>
  <c r="I1055" i="6"/>
  <c r="I1056" i="6"/>
  <c r="I1057" i="6"/>
  <c r="I1058" i="6"/>
  <c r="I1059" i="6"/>
  <c r="I1060" i="6"/>
  <c r="I1061" i="6"/>
  <c r="I1062" i="6"/>
  <c r="I1063" i="6"/>
  <c r="I1064" i="6"/>
  <c r="I1065" i="6"/>
  <c r="I1066" i="6"/>
  <c r="I1067" i="6"/>
  <c r="I1068" i="6"/>
  <c r="I1069" i="6"/>
  <c r="I1070" i="6"/>
  <c r="I1071" i="6"/>
  <c r="I1072" i="6"/>
  <c r="I1073" i="6"/>
  <c r="I1074" i="6"/>
  <c r="I1075" i="6"/>
  <c r="I1076" i="6"/>
  <c r="I1077" i="6"/>
  <c r="I1078" i="6"/>
  <c r="I1079" i="6"/>
  <c r="I1080" i="6"/>
  <c r="I1081" i="6"/>
  <c r="I1082" i="6"/>
  <c r="I1083" i="6"/>
  <c r="I1084" i="6"/>
  <c r="I1085" i="6"/>
  <c r="I1086" i="6"/>
  <c r="I1087" i="6"/>
  <c r="I1088" i="6"/>
  <c r="I1089" i="6"/>
  <c r="I1090" i="6"/>
  <c r="I1091" i="6"/>
  <c r="I1092" i="6"/>
  <c r="I1093" i="6"/>
  <c r="I1094" i="6"/>
  <c r="I1095" i="6"/>
  <c r="I1096" i="6"/>
  <c r="I1097" i="6"/>
  <c r="I1098" i="6"/>
  <c r="I1099" i="6"/>
  <c r="I1100" i="6"/>
  <c r="I1101" i="6"/>
  <c r="I1102" i="6"/>
  <c r="I1103" i="6"/>
  <c r="I1104" i="6"/>
  <c r="I1105" i="6"/>
  <c r="I1106" i="6"/>
  <c r="I1107" i="6"/>
  <c r="I1108" i="6"/>
  <c r="I1109" i="6"/>
  <c r="I1110" i="6"/>
  <c r="I1111" i="6"/>
  <c r="I1112" i="6"/>
  <c r="I1113" i="6"/>
  <c r="I1114" i="6"/>
  <c r="I1115" i="6"/>
  <c r="I1116" i="6"/>
  <c r="I1117" i="6"/>
  <c r="I1118" i="6"/>
  <c r="I1119" i="6"/>
  <c r="I1120" i="6"/>
  <c r="I1121" i="6"/>
  <c r="I1122" i="6"/>
  <c r="I1123" i="6"/>
  <c r="I1124" i="6"/>
  <c r="I1125" i="6"/>
  <c r="I1126" i="6"/>
  <c r="I1127" i="6"/>
  <c r="I1128" i="6"/>
  <c r="I1129" i="6"/>
  <c r="I1130" i="6"/>
  <c r="I1131" i="6"/>
  <c r="I1132" i="6"/>
  <c r="I1133" i="6"/>
  <c r="I1134" i="6"/>
  <c r="I1135" i="6"/>
  <c r="I1136" i="6"/>
  <c r="I1137" i="6"/>
  <c r="I1138" i="6"/>
  <c r="I1139" i="6"/>
  <c r="I1140" i="6"/>
  <c r="I1141" i="6"/>
  <c r="I1142" i="6"/>
  <c r="I1143" i="6"/>
  <c r="I1144" i="6"/>
  <c r="I1145" i="6"/>
  <c r="I1146" i="6"/>
  <c r="I1147" i="6"/>
  <c r="I1148" i="6"/>
  <c r="I1149" i="6"/>
  <c r="I1150" i="6"/>
  <c r="I1151" i="6"/>
  <c r="I1152" i="6"/>
  <c r="I1153" i="6"/>
  <c r="I1154" i="6"/>
  <c r="I1155" i="6"/>
  <c r="I1156" i="6"/>
  <c r="I1157" i="6"/>
  <c r="I1158" i="6"/>
  <c r="I1159" i="6"/>
  <c r="I1160" i="6"/>
  <c r="I1161" i="6"/>
  <c r="I1162" i="6"/>
  <c r="I1163" i="6"/>
  <c r="I1164" i="6"/>
  <c r="I1165" i="6"/>
  <c r="I1166" i="6"/>
  <c r="I1167" i="6"/>
  <c r="I1168" i="6"/>
  <c r="I1169" i="6"/>
  <c r="I1170" i="6"/>
  <c r="I1171" i="6"/>
  <c r="I1172" i="6"/>
  <c r="I1173" i="6"/>
  <c r="I1174" i="6"/>
  <c r="I1175" i="6"/>
  <c r="I1176" i="6"/>
  <c r="I1177" i="6"/>
  <c r="I1178" i="6"/>
  <c r="I1179" i="6"/>
  <c r="I1180" i="6"/>
  <c r="I1181" i="6"/>
  <c r="I1182" i="6"/>
  <c r="I1183" i="6"/>
  <c r="I1184" i="6"/>
  <c r="I1185" i="6"/>
  <c r="I1186" i="6"/>
  <c r="I1187" i="6"/>
  <c r="I1188" i="6"/>
  <c r="I1189" i="6"/>
  <c r="I1190" i="6"/>
  <c r="I1191" i="6"/>
  <c r="I1192" i="6"/>
  <c r="I1193" i="6"/>
  <c r="I1194" i="6"/>
  <c r="I1195" i="6"/>
  <c r="I1196" i="6"/>
  <c r="I1197" i="6"/>
  <c r="I1198" i="6"/>
  <c r="I1199" i="6"/>
  <c r="I1200" i="6"/>
  <c r="I1201" i="6"/>
  <c r="I1202" i="6"/>
  <c r="I1203" i="6"/>
  <c r="I1204" i="6"/>
  <c r="I1205" i="6"/>
  <c r="I1206" i="6"/>
  <c r="I1207" i="6"/>
  <c r="I1208" i="6"/>
  <c r="I1209" i="6"/>
  <c r="I1210" i="6"/>
  <c r="I1211" i="6"/>
  <c r="I1212" i="6"/>
  <c r="I1213" i="6"/>
  <c r="I1214" i="6"/>
  <c r="I1215" i="6"/>
  <c r="I1216" i="6"/>
  <c r="I1217" i="6"/>
  <c r="I1218" i="6"/>
  <c r="I1219" i="6"/>
  <c r="I1220" i="6"/>
  <c r="I1221" i="6"/>
  <c r="I1222" i="6"/>
  <c r="I1223" i="6"/>
  <c r="I1224" i="6"/>
  <c r="I1225" i="6"/>
  <c r="I1226" i="6"/>
  <c r="I1227" i="6"/>
  <c r="I1228" i="6"/>
  <c r="I1229" i="6"/>
  <c r="I1230" i="6"/>
  <c r="I1231" i="6"/>
  <c r="I1232" i="6"/>
  <c r="I1233" i="6"/>
  <c r="I1234" i="6"/>
  <c r="I1235" i="6"/>
  <c r="I1236" i="6"/>
  <c r="I1237" i="6"/>
  <c r="I1238" i="6"/>
  <c r="I1239" i="6"/>
  <c r="I1240" i="6"/>
  <c r="I1241" i="6"/>
  <c r="I1242" i="6"/>
  <c r="I1243" i="6"/>
  <c r="I1244" i="6"/>
  <c r="I1245" i="6"/>
  <c r="I1246" i="6"/>
  <c r="I1247" i="6"/>
  <c r="I1248" i="6"/>
  <c r="I1249" i="6"/>
  <c r="I1250" i="6"/>
  <c r="I1251" i="6"/>
  <c r="I1252" i="6"/>
  <c r="I1253" i="6"/>
  <c r="I1254" i="6"/>
  <c r="I1255" i="6"/>
  <c r="I1256" i="6"/>
  <c r="I1257" i="6"/>
  <c r="I1258" i="6"/>
  <c r="I1259" i="6"/>
  <c r="I1260" i="6"/>
  <c r="I1261" i="6"/>
  <c r="I1262" i="6"/>
  <c r="I1263" i="6"/>
  <c r="I1264" i="6"/>
  <c r="I1265" i="6"/>
  <c r="I1266" i="6"/>
  <c r="I1267" i="6"/>
  <c r="I1268" i="6"/>
  <c r="I1269" i="6"/>
  <c r="I1270" i="6"/>
  <c r="I1271" i="6"/>
  <c r="I1272" i="6"/>
  <c r="I1273" i="6"/>
  <c r="I1274" i="6"/>
  <c r="I1275" i="6"/>
  <c r="I1276" i="6"/>
  <c r="I1277" i="6"/>
  <c r="I1278" i="6"/>
  <c r="I1279" i="6"/>
  <c r="I1280" i="6"/>
  <c r="I1281" i="6"/>
  <c r="I1282" i="6"/>
  <c r="I1283" i="6"/>
  <c r="I1284" i="6"/>
  <c r="I1285" i="6"/>
  <c r="I1286" i="6"/>
  <c r="I1287" i="6"/>
  <c r="I1288" i="6"/>
  <c r="I1289" i="6"/>
  <c r="I1290" i="6"/>
  <c r="I1291" i="6"/>
  <c r="I1292" i="6"/>
  <c r="I1293" i="6"/>
  <c r="I1294" i="6"/>
  <c r="I1295" i="6"/>
  <c r="I1296" i="6"/>
  <c r="I1297" i="6"/>
  <c r="I1298" i="6"/>
  <c r="I1299" i="6"/>
  <c r="I1300" i="6"/>
  <c r="I1301" i="6"/>
  <c r="I1302" i="6"/>
  <c r="I1303" i="6"/>
  <c r="I1304" i="6"/>
  <c r="I1305" i="6"/>
  <c r="I1306" i="6"/>
  <c r="I1307" i="6"/>
  <c r="I1308" i="6"/>
  <c r="I1309" i="6"/>
  <c r="I1310" i="6"/>
  <c r="I1311" i="6"/>
  <c r="I1312" i="6"/>
  <c r="I1313" i="6"/>
  <c r="I1314" i="6"/>
  <c r="I1315" i="6"/>
  <c r="I1316" i="6"/>
  <c r="I1317" i="6"/>
  <c r="I1318" i="6"/>
  <c r="I1319" i="6"/>
  <c r="I1320" i="6"/>
  <c r="I1321" i="6"/>
  <c r="I1322" i="6"/>
  <c r="I1323" i="6"/>
  <c r="I1324" i="6"/>
  <c r="I1325" i="6"/>
  <c r="I1326" i="6"/>
  <c r="I1327" i="6"/>
  <c r="I1328" i="6"/>
  <c r="I1329" i="6"/>
  <c r="I1330" i="6"/>
  <c r="I1331" i="6"/>
  <c r="I1332" i="6"/>
  <c r="I1333" i="6"/>
  <c r="I1334" i="6"/>
  <c r="I1335" i="6"/>
  <c r="I1336" i="6"/>
  <c r="I1337" i="6"/>
  <c r="I1338" i="6"/>
  <c r="I1339" i="6"/>
  <c r="I1340" i="6"/>
  <c r="I1341" i="6"/>
  <c r="I1342" i="6"/>
  <c r="I1343" i="6"/>
  <c r="I1344" i="6"/>
  <c r="I1345" i="6"/>
  <c r="I1346" i="6"/>
  <c r="I1347" i="6"/>
  <c r="I1348" i="6"/>
  <c r="I1349" i="6"/>
  <c r="I1350" i="6"/>
  <c r="I1351" i="6"/>
  <c r="I1352" i="6"/>
  <c r="I1353" i="6"/>
  <c r="I1354" i="6"/>
  <c r="I1355" i="6"/>
  <c r="I1356" i="6"/>
  <c r="I1357" i="6"/>
  <c r="I1358" i="6"/>
  <c r="I1359" i="6"/>
  <c r="I1360" i="6"/>
  <c r="I1361" i="6"/>
  <c r="I1362" i="6"/>
  <c r="I1363" i="6"/>
  <c r="I1364" i="6"/>
  <c r="I1365" i="6"/>
  <c r="I1366" i="6"/>
  <c r="I1367" i="6"/>
  <c r="I1368" i="6"/>
  <c r="I1369" i="6"/>
  <c r="I1370" i="6"/>
  <c r="I1371" i="6"/>
  <c r="I1372" i="6"/>
  <c r="I1373" i="6"/>
  <c r="I1374" i="6"/>
  <c r="I1375" i="6"/>
  <c r="I1376" i="6"/>
  <c r="I1377" i="6"/>
  <c r="I1378" i="6"/>
  <c r="I1379" i="6"/>
  <c r="I1380" i="6"/>
  <c r="I1381" i="6"/>
  <c r="I1382" i="6"/>
  <c r="I1383" i="6"/>
  <c r="I1384" i="6"/>
  <c r="I1385" i="6"/>
  <c r="I1386" i="6"/>
  <c r="I1387" i="6"/>
  <c r="I1388" i="6"/>
  <c r="I1389" i="6"/>
  <c r="I1390" i="6"/>
  <c r="I1391" i="6"/>
  <c r="I1392" i="6"/>
  <c r="I1393" i="6"/>
  <c r="I1394" i="6"/>
  <c r="I1395" i="6"/>
  <c r="I1396" i="6"/>
  <c r="I1397" i="6"/>
  <c r="I1398" i="6"/>
  <c r="I1399" i="6"/>
  <c r="I1400" i="6"/>
  <c r="I1401" i="6"/>
  <c r="I1402" i="6"/>
  <c r="I1403" i="6"/>
  <c r="I1404" i="6"/>
  <c r="I1405" i="6"/>
  <c r="I1406" i="6"/>
  <c r="I1407" i="6"/>
  <c r="I1408" i="6"/>
  <c r="I1409" i="6"/>
  <c r="I1410" i="6"/>
  <c r="I1411" i="6"/>
  <c r="I1412" i="6"/>
  <c r="I1413" i="6"/>
  <c r="H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H931" i="6"/>
  <c r="H932" i="6"/>
  <c r="H933" i="6"/>
  <c r="H934" i="6"/>
  <c r="H935" i="6"/>
  <c r="H936" i="6"/>
  <c r="H937" i="6"/>
  <c r="H938" i="6"/>
  <c r="H939" i="6"/>
  <c r="H940" i="6"/>
  <c r="H941" i="6"/>
  <c r="H942" i="6"/>
  <c r="H943" i="6"/>
  <c r="H944" i="6"/>
  <c r="H945" i="6"/>
  <c r="H946" i="6"/>
  <c r="H947" i="6"/>
  <c r="H948" i="6"/>
  <c r="H949" i="6"/>
  <c r="H950" i="6"/>
  <c r="H951" i="6"/>
  <c r="H952" i="6"/>
  <c r="H953" i="6"/>
  <c r="H954" i="6"/>
  <c r="H955" i="6"/>
  <c r="H956" i="6"/>
  <c r="H957" i="6"/>
  <c r="H958" i="6"/>
  <c r="H959" i="6"/>
  <c r="H960" i="6"/>
  <c r="H961" i="6"/>
  <c r="H962" i="6"/>
  <c r="H963" i="6"/>
  <c r="H964" i="6"/>
  <c r="H965" i="6"/>
  <c r="H966" i="6"/>
  <c r="H967" i="6"/>
  <c r="H968" i="6"/>
  <c r="H969" i="6"/>
  <c r="H970" i="6"/>
  <c r="H971" i="6"/>
  <c r="H972" i="6"/>
  <c r="H973" i="6"/>
  <c r="H974" i="6"/>
  <c r="H975" i="6"/>
  <c r="H976" i="6"/>
  <c r="H977" i="6"/>
  <c r="H978" i="6"/>
  <c r="H979" i="6"/>
  <c r="H980" i="6"/>
  <c r="H981" i="6"/>
  <c r="H982" i="6"/>
  <c r="H983" i="6"/>
  <c r="H984" i="6"/>
  <c r="H985" i="6"/>
  <c r="H986" i="6"/>
  <c r="H987" i="6"/>
  <c r="H988" i="6"/>
  <c r="H989" i="6"/>
  <c r="H990" i="6"/>
  <c r="H991" i="6"/>
  <c r="H992" i="6"/>
  <c r="H993" i="6"/>
  <c r="H994" i="6"/>
  <c r="H995" i="6"/>
  <c r="H996" i="6"/>
  <c r="H997" i="6"/>
  <c r="H998" i="6"/>
  <c r="H999" i="6"/>
  <c r="H1000" i="6"/>
  <c r="H1001" i="6"/>
  <c r="H1002" i="6"/>
  <c r="H1003" i="6"/>
  <c r="H1004" i="6"/>
  <c r="H1005" i="6"/>
  <c r="H1006" i="6"/>
  <c r="H1007" i="6"/>
  <c r="H1008" i="6"/>
  <c r="H1009" i="6"/>
  <c r="H1010" i="6"/>
  <c r="H1011" i="6"/>
  <c r="H1012" i="6"/>
  <c r="H1013" i="6"/>
  <c r="H1014" i="6"/>
  <c r="H1015" i="6"/>
  <c r="H1016" i="6"/>
  <c r="H1017" i="6"/>
  <c r="H1018" i="6"/>
  <c r="H1019" i="6"/>
  <c r="H1020" i="6"/>
  <c r="H1021" i="6"/>
  <c r="H1022" i="6"/>
  <c r="H1023" i="6"/>
  <c r="H1024" i="6"/>
  <c r="H1025" i="6"/>
  <c r="H1026" i="6"/>
  <c r="H1027" i="6"/>
  <c r="H1028" i="6"/>
  <c r="H1029" i="6"/>
  <c r="H1030" i="6"/>
  <c r="H1031" i="6"/>
  <c r="H1032" i="6"/>
  <c r="H1033" i="6"/>
  <c r="H1034" i="6"/>
  <c r="H1035" i="6"/>
  <c r="H1036" i="6"/>
  <c r="H1037" i="6"/>
  <c r="H1038" i="6"/>
  <c r="H1039" i="6"/>
  <c r="H1040" i="6"/>
  <c r="H1041" i="6"/>
  <c r="H1042" i="6"/>
  <c r="H1043" i="6"/>
  <c r="H1044" i="6"/>
  <c r="H1045" i="6"/>
  <c r="H1046" i="6"/>
  <c r="H1047" i="6"/>
  <c r="H1048" i="6"/>
  <c r="H1049" i="6"/>
  <c r="H1050" i="6"/>
  <c r="H1051" i="6"/>
  <c r="H1052" i="6"/>
  <c r="H1053" i="6"/>
  <c r="H1054" i="6"/>
  <c r="H1055" i="6"/>
  <c r="H1056" i="6"/>
  <c r="H1057" i="6"/>
  <c r="H1058" i="6"/>
  <c r="H1059" i="6"/>
  <c r="H1060" i="6"/>
  <c r="H1061" i="6"/>
  <c r="H1062" i="6"/>
  <c r="H1063" i="6"/>
  <c r="H1064" i="6"/>
  <c r="H1065" i="6"/>
  <c r="H1066" i="6"/>
  <c r="H1067" i="6"/>
  <c r="H1068" i="6"/>
  <c r="H1069" i="6"/>
  <c r="H1070" i="6"/>
  <c r="H1071" i="6"/>
  <c r="H1072" i="6"/>
  <c r="H1073" i="6"/>
  <c r="H1074" i="6"/>
  <c r="H1075" i="6"/>
  <c r="H1076" i="6"/>
  <c r="H1077" i="6"/>
  <c r="H1078" i="6"/>
  <c r="H1079" i="6"/>
  <c r="H1080" i="6"/>
  <c r="H1081" i="6"/>
  <c r="H1082" i="6"/>
  <c r="H1083" i="6"/>
  <c r="H1084" i="6"/>
  <c r="H1085" i="6"/>
  <c r="H1086" i="6"/>
  <c r="H1087" i="6"/>
  <c r="H1088" i="6"/>
  <c r="H1089" i="6"/>
  <c r="H1090" i="6"/>
  <c r="H1091" i="6"/>
  <c r="H1092" i="6"/>
  <c r="H1093" i="6"/>
  <c r="H1094" i="6"/>
  <c r="H1095" i="6"/>
  <c r="H1096" i="6"/>
  <c r="H1097" i="6"/>
  <c r="H1098" i="6"/>
  <c r="H1099" i="6"/>
  <c r="H1100" i="6"/>
  <c r="H1101" i="6"/>
  <c r="H1102" i="6"/>
  <c r="H1103" i="6"/>
  <c r="H1104" i="6"/>
  <c r="H1105" i="6"/>
  <c r="H1106" i="6"/>
  <c r="H1107" i="6"/>
  <c r="H1108" i="6"/>
  <c r="H1109" i="6"/>
  <c r="H1110" i="6"/>
  <c r="H1111" i="6"/>
  <c r="H1112" i="6"/>
  <c r="H1113" i="6"/>
  <c r="H1114" i="6"/>
  <c r="H1115" i="6"/>
  <c r="H1116" i="6"/>
  <c r="H1117" i="6"/>
  <c r="H1118" i="6"/>
  <c r="H1119" i="6"/>
  <c r="H1120" i="6"/>
  <c r="H1121" i="6"/>
  <c r="H1122" i="6"/>
  <c r="H1123" i="6"/>
  <c r="H1124" i="6"/>
  <c r="H1125" i="6"/>
  <c r="H1126" i="6"/>
  <c r="H1127" i="6"/>
  <c r="H1128" i="6"/>
  <c r="H1129" i="6"/>
  <c r="H1130" i="6"/>
  <c r="H1131" i="6"/>
  <c r="H1132" i="6"/>
  <c r="H1133" i="6"/>
  <c r="H1134" i="6"/>
  <c r="H1135" i="6"/>
  <c r="H1136" i="6"/>
  <c r="H1137" i="6"/>
  <c r="H1138" i="6"/>
  <c r="H1139" i="6"/>
  <c r="H1140" i="6"/>
  <c r="H1141" i="6"/>
  <c r="H1142" i="6"/>
  <c r="H1143" i="6"/>
  <c r="H1144" i="6"/>
  <c r="H1145" i="6"/>
  <c r="H1146" i="6"/>
  <c r="H1147" i="6"/>
  <c r="H1148" i="6"/>
  <c r="H1149" i="6"/>
  <c r="H1150" i="6"/>
  <c r="H1151" i="6"/>
  <c r="H1152" i="6"/>
  <c r="H1153" i="6"/>
  <c r="H1154" i="6"/>
  <c r="H1155" i="6"/>
  <c r="H1156" i="6"/>
  <c r="H1157" i="6"/>
  <c r="H1158" i="6"/>
  <c r="H1159" i="6"/>
  <c r="H1160" i="6"/>
  <c r="H1161" i="6"/>
  <c r="H1162" i="6"/>
  <c r="H1163" i="6"/>
  <c r="H1164" i="6"/>
  <c r="H1165" i="6"/>
  <c r="H1166" i="6"/>
  <c r="H1167" i="6"/>
  <c r="H1168" i="6"/>
  <c r="H1169" i="6"/>
  <c r="H1170" i="6"/>
  <c r="H1171" i="6"/>
  <c r="H1172" i="6"/>
  <c r="H1173" i="6"/>
  <c r="H1174" i="6"/>
  <c r="H1175" i="6"/>
  <c r="H1176" i="6"/>
  <c r="H1177" i="6"/>
  <c r="H1178" i="6"/>
  <c r="H1179" i="6"/>
  <c r="H1180" i="6"/>
  <c r="H1181" i="6"/>
  <c r="H1182" i="6"/>
  <c r="H1183" i="6"/>
  <c r="H1184" i="6"/>
  <c r="H1185" i="6"/>
  <c r="H1186" i="6"/>
  <c r="H1187" i="6"/>
  <c r="H1188" i="6"/>
  <c r="H1189" i="6"/>
  <c r="H1190" i="6"/>
  <c r="H1191" i="6"/>
  <c r="H1192" i="6"/>
  <c r="H1193" i="6"/>
  <c r="H1194" i="6"/>
  <c r="H1195" i="6"/>
  <c r="H1196" i="6"/>
  <c r="H1197" i="6"/>
  <c r="H1198" i="6"/>
  <c r="H1199" i="6"/>
  <c r="H1200" i="6"/>
  <c r="H1201" i="6"/>
  <c r="H1202" i="6"/>
  <c r="H1203" i="6"/>
  <c r="H1204" i="6"/>
  <c r="H1205" i="6"/>
  <c r="H1206" i="6"/>
  <c r="H1207" i="6"/>
  <c r="H1208" i="6"/>
  <c r="H1209" i="6"/>
  <c r="H1210" i="6"/>
  <c r="H1211" i="6"/>
  <c r="H1212" i="6"/>
  <c r="H1213" i="6"/>
  <c r="H1214" i="6"/>
  <c r="H1215" i="6"/>
  <c r="H1216" i="6"/>
  <c r="H1217" i="6"/>
  <c r="H1218" i="6"/>
  <c r="H1219" i="6"/>
  <c r="H1220" i="6"/>
  <c r="H1221" i="6"/>
  <c r="H1222" i="6"/>
  <c r="H1223" i="6"/>
  <c r="H1224" i="6"/>
  <c r="H1225" i="6"/>
  <c r="H1226" i="6"/>
  <c r="H1227" i="6"/>
  <c r="H1228" i="6"/>
  <c r="H1229" i="6"/>
  <c r="H1230" i="6"/>
  <c r="H1231" i="6"/>
  <c r="H1232" i="6"/>
  <c r="H1233" i="6"/>
  <c r="H1234" i="6"/>
  <c r="H1235" i="6"/>
  <c r="H1236" i="6"/>
  <c r="H1237" i="6"/>
  <c r="H1238" i="6"/>
  <c r="H1239" i="6"/>
  <c r="H1240" i="6"/>
  <c r="H1241" i="6"/>
  <c r="H1242" i="6"/>
  <c r="H1243" i="6"/>
  <c r="H1244" i="6"/>
  <c r="H1245" i="6"/>
  <c r="H1246" i="6"/>
  <c r="H1247" i="6"/>
  <c r="H1248" i="6"/>
  <c r="H1249" i="6"/>
  <c r="H1250" i="6"/>
  <c r="H1251" i="6"/>
  <c r="H1252" i="6"/>
  <c r="H1253" i="6"/>
  <c r="H1254" i="6"/>
  <c r="H1255" i="6"/>
  <c r="H1256" i="6"/>
  <c r="H1257" i="6"/>
  <c r="H1258" i="6"/>
  <c r="H1259" i="6"/>
  <c r="H1260" i="6"/>
  <c r="H1261" i="6"/>
  <c r="H1262" i="6"/>
  <c r="H1263" i="6"/>
  <c r="H1264" i="6"/>
  <c r="H1265" i="6"/>
  <c r="H1266" i="6"/>
  <c r="H1267" i="6"/>
  <c r="H1268" i="6"/>
  <c r="H1269" i="6"/>
  <c r="H1270" i="6"/>
  <c r="H1271" i="6"/>
  <c r="H1272" i="6"/>
  <c r="H1273" i="6"/>
  <c r="H1274" i="6"/>
  <c r="H1275" i="6"/>
  <c r="H1276" i="6"/>
  <c r="H1277" i="6"/>
  <c r="H1278" i="6"/>
  <c r="H1279" i="6"/>
  <c r="H1280" i="6"/>
  <c r="H1281" i="6"/>
  <c r="H1282" i="6"/>
  <c r="H1283" i="6"/>
  <c r="H1284" i="6"/>
  <c r="H1285" i="6"/>
  <c r="H1286" i="6"/>
  <c r="H1287" i="6"/>
  <c r="H1288" i="6"/>
  <c r="H1289" i="6"/>
  <c r="H1290" i="6"/>
  <c r="H1291" i="6"/>
  <c r="H1292" i="6"/>
  <c r="H1293" i="6"/>
  <c r="H1294" i="6"/>
  <c r="H1295" i="6"/>
  <c r="H1296" i="6"/>
  <c r="H1297" i="6"/>
  <c r="H1298" i="6"/>
  <c r="H1299" i="6"/>
  <c r="H1300" i="6"/>
  <c r="H1301" i="6"/>
  <c r="H1302" i="6"/>
  <c r="H1303" i="6"/>
  <c r="H1304" i="6"/>
  <c r="H1305" i="6"/>
  <c r="H1306" i="6"/>
  <c r="H1307" i="6"/>
  <c r="H1308" i="6"/>
  <c r="H1309" i="6"/>
  <c r="H1310" i="6"/>
  <c r="H1311" i="6"/>
  <c r="H1312" i="6"/>
  <c r="H1313" i="6"/>
  <c r="H1314" i="6"/>
  <c r="H1315" i="6"/>
  <c r="H1316" i="6"/>
  <c r="H1317" i="6"/>
  <c r="H1318" i="6"/>
  <c r="H1319" i="6"/>
  <c r="H1320" i="6"/>
  <c r="H1321" i="6"/>
  <c r="H1322" i="6"/>
  <c r="H1323" i="6"/>
  <c r="H1324" i="6"/>
  <c r="H1325" i="6"/>
  <c r="H1326" i="6"/>
  <c r="H1327" i="6"/>
  <c r="H1328" i="6"/>
  <c r="H1329" i="6"/>
  <c r="H1330" i="6"/>
  <c r="H1331" i="6"/>
  <c r="H1332" i="6"/>
  <c r="H1333" i="6"/>
  <c r="H1334" i="6"/>
  <c r="H1335" i="6"/>
  <c r="H1336" i="6"/>
  <c r="H1337" i="6"/>
  <c r="H1338" i="6"/>
  <c r="H1339" i="6"/>
  <c r="H1340" i="6"/>
  <c r="H1341" i="6"/>
  <c r="H1342" i="6"/>
  <c r="H1343" i="6"/>
  <c r="H1344" i="6"/>
  <c r="H1345" i="6"/>
  <c r="H1346" i="6"/>
  <c r="H1347" i="6"/>
  <c r="H1348" i="6"/>
  <c r="H1349" i="6"/>
  <c r="H1350" i="6"/>
  <c r="H1351" i="6"/>
  <c r="H1352" i="6"/>
  <c r="H1353" i="6"/>
  <c r="H1354" i="6"/>
  <c r="H1355" i="6"/>
  <c r="H1356" i="6"/>
  <c r="H1357" i="6"/>
  <c r="H1358" i="6"/>
  <c r="H1359" i="6"/>
  <c r="H1360" i="6"/>
  <c r="H1361" i="6"/>
  <c r="H1362" i="6"/>
  <c r="H1363" i="6"/>
  <c r="H1364" i="6"/>
  <c r="H1365" i="6"/>
  <c r="H1366" i="6"/>
  <c r="H1367" i="6"/>
  <c r="H1368" i="6"/>
  <c r="H1369" i="6"/>
  <c r="H1370" i="6"/>
  <c r="H1371" i="6"/>
  <c r="H1372" i="6"/>
  <c r="H1373" i="6"/>
  <c r="H1374" i="6"/>
  <c r="H1375" i="6"/>
  <c r="H1376" i="6"/>
  <c r="H1377" i="6"/>
  <c r="H1378" i="6"/>
  <c r="H1379" i="6"/>
  <c r="H1380" i="6"/>
  <c r="H1381" i="6"/>
  <c r="H1382" i="6"/>
  <c r="H1383" i="6"/>
  <c r="H1384" i="6"/>
  <c r="H1385" i="6"/>
  <c r="H1386" i="6"/>
  <c r="H1387" i="6"/>
  <c r="H1388" i="6"/>
  <c r="H1389" i="6"/>
  <c r="H1390" i="6"/>
  <c r="H1391" i="6"/>
  <c r="H1392" i="6"/>
  <c r="H1393" i="6"/>
  <c r="H1394" i="6"/>
  <c r="H1395" i="6"/>
  <c r="H1396" i="6"/>
  <c r="H1397" i="6"/>
  <c r="H1398" i="6"/>
  <c r="H1399" i="6"/>
  <c r="H1400" i="6"/>
  <c r="H1401" i="6"/>
  <c r="H1402" i="6"/>
  <c r="H1403" i="6"/>
  <c r="H1404" i="6"/>
  <c r="H1405" i="6"/>
  <c r="H1406" i="6"/>
  <c r="H1407" i="6"/>
  <c r="H1408" i="6"/>
  <c r="H1409" i="6"/>
  <c r="H1410" i="6"/>
  <c r="H1411" i="6"/>
  <c r="H1412" i="6"/>
  <c r="H1413" i="6"/>
</calcChain>
</file>

<file path=xl/sharedStrings.xml><?xml version="1.0" encoding="utf-8"?>
<sst xmlns="http://schemas.openxmlformats.org/spreadsheetml/2006/main" count="30141" uniqueCount="3866">
  <si>
    <t>ManufacturerID</t>
  </si>
  <si>
    <t>Abbas</t>
  </si>
  <si>
    <t>Aliqui</t>
  </si>
  <si>
    <t>Barba</t>
  </si>
  <si>
    <t>Currus</t>
  </si>
  <si>
    <t>Fama</t>
  </si>
  <si>
    <t>Leo</t>
  </si>
  <si>
    <t>VanArsdel</t>
  </si>
  <si>
    <t>Natura</t>
  </si>
  <si>
    <t>Palma</t>
  </si>
  <si>
    <t>Pirum</t>
  </si>
  <si>
    <t>Pomum</t>
  </si>
  <si>
    <t>Quibus</t>
  </si>
  <si>
    <t>Salvus</t>
  </si>
  <si>
    <t>Victoria</t>
  </si>
  <si>
    <t>Zip</t>
  </si>
  <si>
    <t>State</t>
  </si>
  <si>
    <t>Country</t>
  </si>
  <si>
    <t>A0A</t>
  </si>
  <si>
    <t>Newfoundland and Labrador</t>
  </si>
  <si>
    <t>Canada</t>
  </si>
  <si>
    <t>A0B</t>
  </si>
  <si>
    <t>A0C</t>
  </si>
  <si>
    <t>A0E</t>
  </si>
  <si>
    <t>A0G</t>
  </si>
  <si>
    <t>A0H</t>
  </si>
  <si>
    <t>A0J</t>
  </si>
  <si>
    <t>A0K</t>
  </si>
  <si>
    <t>A0L</t>
  </si>
  <si>
    <t>A0M</t>
  </si>
  <si>
    <t>A0N</t>
  </si>
  <si>
    <t>A0P</t>
  </si>
  <si>
    <t>A0R</t>
  </si>
  <si>
    <t>A1A</t>
  </si>
  <si>
    <t>A1B</t>
  </si>
  <si>
    <t>A1C</t>
  </si>
  <si>
    <t>A1E</t>
  </si>
  <si>
    <t>A1G</t>
  </si>
  <si>
    <t>A1H</t>
  </si>
  <si>
    <t>A1K</t>
  </si>
  <si>
    <t>A1L</t>
  </si>
  <si>
    <t>A1M</t>
  </si>
  <si>
    <t>A1N</t>
  </si>
  <si>
    <t>A1S</t>
  </si>
  <si>
    <t>A1V</t>
  </si>
  <si>
    <t>A1W</t>
  </si>
  <si>
    <t>A1X</t>
  </si>
  <si>
    <t>A1Y</t>
  </si>
  <si>
    <t>A2A</t>
  </si>
  <si>
    <t>A2B</t>
  </si>
  <si>
    <t>A2H</t>
  </si>
  <si>
    <t>A2N</t>
  </si>
  <si>
    <t>A2V</t>
  </si>
  <si>
    <t>A5A</t>
  </si>
  <si>
    <t>A8A</t>
  </si>
  <si>
    <t>B0C</t>
  </si>
  <si>
    <t>Nova Scotia</t>
  </si>
  <si>
    <t>B0E</t>
  </si>
  <si>
    <t>B0H</t>
  </si>
  <si>
    <t>B0J</t>
  </si>
  <si>
    <t>B0K</t>
  </si>
  <si>
    <t>B0L</t>
  </si>
  <si>
    <t>B0M</t>
  </si>
  <si>
    <t>B0N</t>
  </si>
  <si>
    <t>B0P</t>
  </si>
  <si>
    <t>B0R</t>
  </si>
  <si>
    <t>B0S</t>
  </si>
  <si>
    <t>B0T</t>
  </si>
  <si>
    <t>B0V</t>
  </si>
  <si>
    <t>B0W</t>
  </si>
  <si>
    <t>B1A</t>
  </si>
  <si>
    <t>B1B</t>
  </si>
  <si>
    <t>B1C</t>
  </si>
  <si>
    <t>B1E</t>
  </si>
  <si>
    <t>B1G</t>
  </si>
  <si>
    <t>B1H</t>
  </si>
  <si>
    <t>B1J</t>
  </si>
  <si>
    <t>B1K</t>
  </si>
  <si>
    <t>B1L</t>
  </si>
  <si>
    <t>B1M</t>
  </si>
  <si>
    <t>B1N</t>
  </si>
  <si>
    <t>B1P</t>
  </si>
  <si>
    <t>B1R</t>
  </si>
  <si>
    <t>B1S</t>
  </si>
  <si>
    <t>B1T</t>
  </si>
  <si>
    <t>B1V</t>
  </si>
  <si>
    <t>B1W</t>
  </si>
  <si>
    <t>B1X</t>
  </si>
  <si>
    <t>B1Y</t>
  </si>
  <si>
    <t>B2A</t>
  </si>
  <si>
    <t>B2C</t>
  </si>
  <si>
    <t>B2E</t>
  </si>
  <si>
    <t>B2G</t>
  </si>
  <si>
    <t>B2H</t>
  </si>
  <si>
    <t>B2J</t>
  </si>
  <si>
    <t>B2N</t>
  </si>
  <si>
    <t>B2R</t>
  </si>
  <si>
    <t>B2S</t>
  </si>
  <si>
    <t>B2T</t>
  </si>
  <si>
    <t>B2V</t>
  </si>
  <si>
    <t>B2W</t>
  </si>
  <si>
    <t>B2X</t>
  </si>
  <si>
    <t>B2Y</t>
  </si>
  <si>
    <t>B2Z</t>
  </si>
  <si>
    <t>B3A</t>
  </si>
  <si>
    <t>B3B</t>
  </si>
  <si>
    <t>B3E</t>
  </si>
  <si>
    <t>B3G</t>
  </si>
  <si>
    <t>B3H</t>
  </si>
  <si>
    <t>B3J</t>
  </si>
  <si>
    <t>B3K</t>
  </si>
  <si>
    <t>B3L</t>
  </si>
  <si>
    <t>B3M</t>
  </si>
  <si>
    <t>B3N</t>
  </si>
  <si>
    <t>B3P</t>
  </si>
  <si>
    <t>B3R</t>
  </si>
  <si>
    <t>B3S</t>
  </si>
  <si>
    <t>B3T</t>
  </si>
  <si>
    <t>B3V</t>
  </si>
  <si>
    <t>B3Z</t>
  </si>
  <si>
    <t>B4A</t>
  </si>
  <si>
    <t>B4B</t>
  </si>
  <si>
    <t>B4C</t>
  </si>
  <si>
    <t>B4E</t>
  </si>
  <si>
    <t>B4G</t>
  </si>
  <si>
    <t>B4H</t>
  </si>
  <si>
    <t>B4N</t>
  </si>
  <si>
    <t>B4P</t>
  </si>
  <si>
    <t>B4R</t>
  </si>
  <si>
    <t>B4V</t>
  </si>
  <si>
    <t>B5A</t>
  </si>
  <si>
    <t>B9A</t>
  </si>
  <si>
    <t>C0A</t>
  </si>
  <si>
    <t>Prince Edward Island</t>
  </si>
  <si>
    <t>C0B</t>
  </si>
  <si>
    <t>C1A</t>
  </si>
  <si>
    <t>C1B</t>
  </si>
  <si>
    <t>C1C</t>
  </si>
  <si>
    <t>C1E</t>
  </si>
  <si>
    <t>C1N</t>
  </si>
  <si>
    <t>E1A</t>
  </si>
  <si>
    <t>New Brunswick</t>
  </si>
  <si>
    <t>E1B</t>
  </si>
  <si>
    <t>E1C</t>
  </si>
  <si>
    <t>E1E</t>
  </si>
  <si>
    <t>E1G</t>
  </si>
  <si>
    <t>E1H</t>
  </si>
  <si>
    <t>E1J</t>
  </si>
  <si>
    <t>E1N</t>
  </si>
  <si>
    <t>E1V</t>
  </si>
  <si>
    <t>E1W</t>
  </si>
  <si>
    <t>E1X</t>
  </si>
  <si>
    <t>E2A</t>
  </si>
  <si>
    <t>E2E</t>
  </si>
  <si>
    <t>E2G</t>
  </si>
  <si>
    <t>E2H</t>
  </si>
  <si>
    <t>E2J</t>
  </si>
  <si>
    <t>E2K</t>
  </si>
  <si>
    <t>E2L</t>
  </si>
  <si>
    <t>E2M</t>
  </si>
  <si>
    <t>E2N</t>
  </si>
  <si>
    <t>E2P</t>
  </si>
  <si>
    <t>E2R</t>
  </si>
  <si>
    <t>E2S</t>
  </si>
  <si>
    <t>E2V</t>
  </si>
  <si>
    <t>E3A</t>
  </si>
  <si>
    <t>E3B</t>
  </si>
  <si>
    <t>E3C</t>
  </si>
  <si>
    <t>E3E</t>
  </si>
  <si>
    <t>E3L</t>
  </si>
  <si>
    <t>E3N</t>
  </si>
  <si>
    <t>E3V</t>
  </si>
  <si>
    <t>E3Y</t>
  </si>
  <si>
    <t>E3Z</t>
  </si>
  <si>
    <t>E4A</t>
  </si>
  <si>
    <t>E4B</t>
  </si>
  <si>
    <t>E4C</t>
  </si>
  <si>
    <t>E4E</t>
  </si>
  <si>
    <t>E4G</t>
  </si>
  <si>
    <t>E4H</t>
  </si>
  <si>
    <t>E4J</t>
  </si>
  <si>
    <t>E4K</t>
  </si>
  <si>
    <t>E4L</t>
  </si>
  <si>
    <t>E4M</t>
  </si>
  <si>
    <t>E4N</t>
  </si>
  <si>
    <t>E4P</t>
  </si>
  <si>
    <t>E4R</t>
  </si>
  <si>
    <t>E4S</t>
  </si>
  <si>
    <t>E4T</t>
  </si>
  <si>
    <t>E4V</t>
  </si>
  <si>
    <t>E4W</t>
  </si>
  <si>
    <t>E4X</t>
  </si>
  <si>
    <t>E4Y</t>
  </si>
  <si>
    <t>E4Z</t>
  </si>
  <si>
    <t>E5A</t>
  </si>
  <si>
    <t>E5B</t>
  </si>
  <si>
    <t>E5C</t>
  </si>
  <si>
    <t>E5E</t>
  </si>
  <si>
    <t>E5G</t>
  </si>
  <si>
    <t>E5H</t>
  </si>
  <si>
    <t>E5J</t>
  </si>
  <si>
    <t>E5K</t>
  </si>
  <si>
    <t>E5L</t>
  </si>
  <si>
    <t>E5M</t>
  </si>
  <si>
    <t>E5N</t>
  </si>
  <si>
    <t>E5P</t>
  </si>
  <si>
    <t>E5R</t>
  </si>
  <si>
    <t>E5S</t>
  </si>
  <si>
    <t>E5T</t>
  </si>
  <si>
    <t>E5V</t>
  </si>
  <si>
    <t>E6A</t>
  </si>
  <si>
    <t>E6B</t>
  </si>
  <si>
    <t>E6C</t>
  </si>
  <si>
    <t>E6E</t>
  </si>
  <si>
    <t>E6G</t>
  </si>
  <si>
    <t>E6H</t>
  </si>
  <si>
    <t>E6J</t>
  </si>
  <si>
    <t>E6K</t>
  </si>
  <si>
    <t>E6L</t>
  </si>
  <si>
    <t>E7A</t>
  </si>
  <si>
    <t>E7B</t>
  </si>
  <si>
    <t>E7C</t>
  </si>
  <si>
    <t>E7E</t>
  </si>
  <si>
    <t>E7G</t>
  </si>
  <si>
    <t>E7H</t>
  </si>
  <si>
    <t>E7J</t>
  </si>
  <si>
    <t>E7K</t>
  </si>
  <si>
    <t>E7L</t>
  </si>
  <si>
    <t>E7M</t>
  </si>
  <si>
    <t>E7N</t>
  </si>
  <si>
    <t>E7P</t>
  </si>
  <si>
    <t>E8A</t>
  </si>
  <si>
    <t>E8B</t>
  </si>
  <si>
    <t>E8C</t>
  </si>
  <si>
    <t>E8E</t>
  </si>
  <si>
    <t>E8G</t>
  </si>
  <si>
    <t>E8J</t>
  </si>
  <si>
    <t>E8K</t>
  </si>
  <si>
    <t>E8L</t>
  </si>
  <si>
    <t>E8M</t>
  </si>
  <si>
    <t>E8N</t>
  </si>
  <si>
    <t>E8P</t>
  </si>
  <si>
    <t>E8R</t>
  </si>
  <si>
    <t>E8S</t>
  </si>
  <si>
    <t>E8T</t>
  </si>
  <si>
    <t>E9A</t>
  </si>
  <si>
    <t>E9B</t>
  </si>
  <si>
    <t>E9C</t>
  </si>
  <si>
    <t>E9E</t>
  </si>
  <si>
    <t>E9G</t>
  </si>
  <si>
    <t>E9H</t>
  </si>
  <si>
    <t>G0A</t>
  </si>
  <si>
    <t>Quebec</t>
  </si>
  <si>
    <t>G0B</t>
  </si>
  <si>
    <t>G0C</t>
  </si>
  <si>
    <t>G0E</t>
  </si>
  <si>
    <t>G0G</t>
  </si>
  <si>
    <t>G0H</t>
  </si>
  <si>
    <t>G0J</t>
  </si>
  <si>
    <t>G0K</t>
  </si>
  <si>
    <t>G0L</t>
  </si>
  <si>
    <t>G0M</t>
  </si>
  <si>
    <t>G0N</t>
  </si>
  <si>
    <t>G0P</t>
  </si>
  <si>
    <t>G0R</t>
  </si>
  <si>
    <t>G0S</t>
  </si>
  <si>
    <t>G0T</t>
  </si>
  <si>
    <t>G0V</t>
  </si>
  <si>
    <t>G0W</t>
  </si>
  <si>
    <t>G0X</t>
  </si>
  <si>
    <t>G0Y</t>
  </si>
  <si>
    <t>G0Z</t>
  </si>
  <si>
    <t>G1A</t>
  </si>
  <si>
    <t>G1B</t>
  </si>
  <si>
    <t>G1C</t>
  </si>
  <si>
    <t>G1E</t>
  </si>
  <si>
    <t>G1G</t>
  </si>
  <si>
    <t>G1H</t>
  </si>
  <si>
    <t>G1J</t>
  </si>
  <si>
    <t>G1K</t>
  </si>
  <si>
    <t>G1L</t>
  </si>
  <si>
    <t>G1M</t>
  </si>
  <si>
    <t>G1N</t>
  </si>
  <si>
    <t>G1P</t>
  </si>
  <si>
    <t>G1R</t>
  </si>
  <si>
    <t>G1S</t>
  </si>
  <si>
    <t>G1T</t>
  </si>
  <si>
    <t>G1V</t>
  </si>
  <si>
    <t>G1W</t>
  </si>
  <si>
    <t>G1X</t>
  </si>
  <si>
    <t>G1Y</t>
  </si>
  <si>
    <t>G2A</t>
  </si>
  <si>
    <t>G2B</t>
  </si>
  <si>
    <t>G2C</t>
  </si>
  <si>
    <t>G2E</t>
  </si>
  <si>
    <t>G2G</t>
  </si>
  <si>
    <t>G2J</t>
  </si>
  <si>
    <t>G2K</t>
  </si>
  <si>
    <t>G2L</t>
  </si>
  <si>
    <t>G2M</t>
  </si>
  <si>
    <t>G2N</t>
  </si>
  <si>
    <t>G3A</t>
  </si>
  <si>
    <t>G3E</t>
  </si>
  <si>
    <t>G3G</t>
  </si>
  <si>
    <t>G3H</t>
  </si>
  <si>
    <t>G3J</t>
  </si>
  <si>
    <t>G3K</t>
  </si>
  <si>
    <t>G3L</t>
  </si>
  <si>
    <t>G3M</t>
  </si>
  <si>
    <t>G3Z</t>
  </si>
  <si>
    <t>G4A</t>
  </si>
  <si>
    <t>G4R</t>
  </si>
  <si>
    <t>G4S</t>
  </si>
  <si>
    <t>G4T</t>
  </si>
  <si>
    <t>G4V</t>
  </si>
  <si>
    <t>G4W</t>
  </si>
  <si>
    <t>G4X</t>
  </si>
  <si>
    <t>G4Z</t>
  </si>
  <si>
    <t>G5A</t>
  </si>
  <si>
    <t>G5B</t>
  </si>
  <si>
    <t>G5C</t>
  </si>
  <si>
    <t>G5H</t>
  </si>
  <si>
    <t>G5J</t>
  </si>
  <si>
    <t>G5L</t>
  </si>
  <si>
    <t>G5M</t>
  </si>
  <si>
    <t>G5N</t>
  </si>
  <si>
    <t>G5R</t>
  </si>
  <si>
    <t>G5T</t>
  </si>
  <si>
    <t>G5V</t>
  </si>
  <si>
    <t>G5X</t>
  </si>
  <si>
    <t>G5Y</t>
  </si>
  <si>
    <t>G5Z</t>
  </si>
  <si>
    <t>G6A</t>
  </si>
  <si>
    <t>G6B</t>
  </si>
  <si>
    <t>G6C</t>
  </si>
  <si>
    <t>G6E</t>
  </si>
  <si>
    <t>G6G</t>
  </si>
  <si>
    <t>G6H</t>
  </si>
  <si>
    <t>G6J</t>
  </si>
  <si>
    <t>G6K</t>
  </si>
  <si>
    <t>G6L</t>
  </si>
  <si>
    <t>G6P</t>
  </si>
  <si>
    <t>G6R</t>
  </si>
  <si>
    <t>G6S</t>
  </si>
  <si>
    <t>G6T</t>
  </si>
  <si>
    <t>G6V</t>
  </si>
  <si>
    <t>G6W</t>
  </si>
  <si>
    <t>G6X</t>
  </si>
  <si>
    <t>G6Z</t>
  </si>
  <si>
    <t>G7A</t>
  </si>
  <si>
    <t>G7B</t>
  </si>
  <si>
    <t>G7G</t>
  </si>
  <si>
    <t>G7H</t>
  </si>
  <si>
    <t>G7J</t>
  </si>
  <si>
    <t>G7K</t>
  </si>
  <si>
    <t>G7N</t>
  </si>
  <si>
    <t>G7P</t>
  </si>
  <si>
    <t>G7S</t>
  </si>
  <si>
    <t>G7T</t>
  </si>
  <si>
    <t>G7X</t>
  </si>
  <si>
    <t>G7Y</t>
  </si>
  <si>
    <t>G7Z</t>
  </si>
  <si>
    <t>G8A</t>
  </si>
  <si>
    <t>G8B</t>
  </si>
  <si>
    <t>G8C</t>
  </si>
  <si>
    <t>G8E</t>
  </si>
  <si>
    <t>G8G</t>
  </si>
  <si>
    <t>G8H</t>
  </si>
  <si>
    <t>G8J</t>
  </si>
  <si>
    <t>G8K</t>
  </si>
  <si>
    <t>G8L</t>
  </si>
  <si>
    <t>G8M</t>
  </si>
  <si>
    <t>G8N</t>
  </si>
  <si>
    <t>G8P</t>
  </si>
  <si>
    <t>G8T</t>
  </si>
  <si>
    <t>G8V</t>
  </si>
  <si>
    <t>G8W</t>
  </si>
  <si>
    <t>G8Y</t>
  </si>
  <si>
    <t>G8Z</t>
  </si>
  <si>
    <t>G9A</t>
  </si>
  <si>
    <t>G9B</t>
  </si>
  <si>
    <t>G9C</t>
  </si>
  <si>
    <t>G9H</t>
  </si>
  <si>
    <t>G9N</t>
  </si>
  <si>
    <t>G9P</t>
  </si>
  <si>
    <t>G9R</t>
  </si>
  <si>
    <t>G9T</t>
  </si>
  <si>
    <t>G9X</t>
  </si>
  <si>
    <t>H0H</t>
  </si>
  <si>
    <t>H0M</t>
  </si>
  <si>
    <t>H1A</t>
  </si>
  <si>
    <t>H1B</t>
  </si>
  <si>
    <t>H1C</t>
  </si>
  <si>
    <t>H1E</t>
  </si>
  <si>
    <t>H1G</t>
  </si>
  <si>
    <t>H1H</t>
  </si>
  <si>
    <t>H1J</t>
  </si>
  <si>
    <t>H1K</t>
  </si>
  <si>
    <t>H1L</t>
  </si>
  <si>
    <t>H1M</t>
  </si>
  <si>
    <t>H1N</t>
  </si>
  <si>
    <t>H1P</t>
  </si>
  <si>
    <t>H1R</t>
  </si>
  <si>
    <t>H1S</t>
  </si>
  <si>
    <t>H1T</t>
  </si>
  <si>
    <t>H1V</t>
  </si>
  <si>
    <t>H1W</t>
  </si>
  <si>
    <t>H1X</t>
  </si>
  <si>
    <t>H1Y</t>
  </si>
  <si>
    <t>H1Z</t>
  </si>
  <si>
    <t>H2A</t>
  </si>
  <si>
    <t>H2B</t>
  </si>
  <si>
    <t>H2C</t>
  </si>
  <si>
    <t>H2E</t>
  </si>
  <si>
    <t>H2G</t>
  </si>
  <si>
    <t>H2H</t>
  </si>
  <si>
    <t>H2J</t>
  </si>
  <si>
    <t>H2K</t>
  </si>
  <si>
    <t>H2L</t>
  </si>
  <si>
    <t>H2M</t>
  </si>
  <si>
    <t>H2N</t>
  </si>
  <si>
    <t>H2P</t>
  </si>
  <si>
    <t>H2R</t>
  </si>
  <si>
    <t>H2S</t>
  </si>
  <si>
    <t>H2T</t>
  </si>
  <si>
    <t>H2V</t>
  </si>
  <si>
    <t>H2W</t>
  </si>
  <si>
    <t>H2X</t>
  </si>
  <si>
    <t>H2Y</t>
  </si>
  <si>
    <t>H2Z</t>
  </si>
  <si>
    <t>H3A</t>
  </si>
  <si>
    <t>H3B</t>
  </si>
  <si>
    <t>H3C</t>
  </si>
  <si>
    <t>H3E</t>
  </si>
  <si>
    <t>H3G</t>
  </si>
  <si>
    <t>H3H</t>
  </si>
  <si>
    <t>H3J</t>
  </si>
  <si>
    <t>H3K</t>
  </si>
  <si>
    <t>H3L</t>
  </si>
  <si>
    <t>H3M</t>
  </si>
  <si>
    <t>H3N</t>
  </si>
  <si>
    <t>H3P</t>
  </si>
  <si>
    <t>H3R</t>
  </si>
  <si>
    <t>H3S</t>
  </si>
  <si>
    <t>H3T</t>
  </si>
  <si>
    <t>H3V</t>
  </si>
  <si>
    <t>H3W</t>
  </si>
  <si>
    <t>H3X</t>
  </si>
  <si>
    <t>H3Y</t>
  </si>
  <si>
    <t>H3Z</t>
  </si>
  <si>
    <t>H4A</t>
  </si>
  <si>
    <t>H4B</t>
  </si>
  <si>
    <t>H4C</t>
  </si>
  <si>
    <t>H4E</t>
  </si>
  <si>
    <t>H4G</t>
  </si>
  <si>
    <t>H4H</t>
  </si>
  <si>
    <t>H4J</t>
  </si>
  <si>
    <t>H4K</t>
  </si>
  <si>
    <t>H4L</t>
  </si>
  <si>
    <t>H4M</t>
  </si>
  <si>
    <t>H4N</t>
  </si>
  <si>
    <t>H4P</t>
  </si>
  <si>
    <t>H4R</t>
  </si>
  <si>
    <t>H4S</t>
  </si>
  <si>
    <t>H4T</t>
  </si>
  <si>
    <t>H4V</t>
  </si>
  <si>
    <t>H4W</t>
  </si>
  <si>
    <t>H4X</t>
  </si>
  <si>
    <t>H4Y</t>
  </si>
  <si>
    <t>H4Z</t>
  </si>
  <si>
    <t>H5A</t>
  </si>
  <si>
    <t>H5B</t>
  </si>
  <si>
    <t>H7A</t>
  </si>
  <si>
    <t>H7B</t>
  </si>
  <si>
    <t>H7C</t>
  </si>
  <si>
    <t>H7E</t>
  </si>
  <si>
    <t>H7G</t>
  </si>
  <si>
    <t>H7H</t>
  </si>
  <si>
    <t>H7J</t>
  </si>
  <si>
    <t>H7K</t>
  </si>
  <si>
    <t>H7L</t>
  </si>
  <si>
    <t>H7M</t>
  </si>
  <si>
    <t>H7N</t>
  </si>
  <si>
    <t>H7P</t>
  </si>
  <si>
    <t>H7R</t>
  </si>
  <si>
    <t>H7S</t>
  </si>
  <si>
    <t>H7T</t>
  </si>
  <si>
    <t>H7V</t>
  </si>
  <si>
    <t>H7W</t>
  </si>
  <si>
    <t>H7X</t>
  </si>
  <si>
    <t>H7Y</t>
  </si>
  <si>
    <t>H8N</t>
  </si>
  <si>
    <t>H8P</t>
  </si>
  <si>
    <t>H8R</t>
  </si>
  <si>
    <t>H8S</t>
  </si>
  <si>
    <t>H8T</t>
  </si>
  <si>
    <t>H8Y</t>
  </si>
  <si>
    <t>H8Z</t>
  </si>
  <si>
    <t>H9A</t>
  </si>
  <si>
    <t>H9B</t>
  </si>
  <si>
    <t>H9C</t>
  </si>
  <si>
    <t>H9E</t>
  </si>
  <si>
    <t>H9G</t>
  </si>
  <si>
    <t>H9H</t>
  </si>
  <si>
    <t>H9J</t>
  </si>
  <si>
    <t>H9K</t>
  </si>
  <si>
    <t>H9P</t>
  </si>
  <si>
    <t>H9R</t>
  </si>
  <si>
    <t>H9S</t>
  </si>
  <si>
    <t>H9W</t>
  </si>
  <si>
    <t>H9X</t>
  </si>
  <si>
    <t>J0A</t>
  </si>
  <si>
    <t>J0B</t>
  </si>
  <si>
    <t>J0C</t>
  </si>
  <si>
    <t>J0E</t>
  </si>
  <si>
    <t>J0G</t>
  </si>
  <si>
    <t>J0H</t>
  </si>
  <si>
    <t>J0J</t>
  </si>
  <si>
    <t>J0K</t>
  </si>
  <si>
    <t>J0L</t>
  </si>
  <si>
    <t>J0M</t>
  </si>
  <si>
    <t>J0N</t>
  </si>
  <si>
    <t>J0P</t>
  </si>
  <si>
    <t>J0R</t>
  </si>
  <si>
    <t>J0S</t>
  </si>
  <si>
    <t>J0T</t>
  </si>
  <si>
    <t>J0V</t>
  </si>
  <si>
    <t>J0W</t>
  </si>
  <si>
    <t>J0X</t>
  </si>
  <si>
    <t>J0Y</t>
  </si>
  <si>
    <t>J0Z</t>
  </si>
  <si>
    <t>J1A</t>
  </si>
  <si>
    <t>J1E</t>
  </si>
  <si>
    <t>J1G</t>
  </si>
  <si>
    <t>J1H</t>
  </si>
  <si>
    <t>J1J</t>
  </si>
  <si>
    <t>J1K</t>
  </si>
  <si>
    <t>J1L</t>
  </si>
  <si>
    <t>J1M</t>
  </si>
  <si>
    <t>J1N</t>
  </si>
  <si>
    <t>J1S</t>
  </si>
  <si>
    <t>J1T</t>
  </si>
  <si>
    <t>J1X</t>
  </si>
  <si>
    <t>J1Z</t>
  </si>
  <si>
    <t>J2A</t>
  </si>
  <si>
    <t>J2B</t>
  </si>
  <si>
    <t>J2C</t>
  </si>
  <si>
    <t>J2E</t>
  </si>
  <si>
    <t>J2G</t>
  </si>
  <si>
    <t>J2H</t>
  </si>
  <si>
    <t>J2J</t>
  </si>
  <si>
    <t>J2K</t>
  </si>
  <si>
    <t>J2L</t>
  </si>
  <si>
    <t>J2N</t>
  </si>
  <si>
    <t>J2R</t>
  </si>
  <si>
    <t>J2S</t>
  </si>
  <si>
    <t>J2T</t>
  </si>
  <si>
    <t>J2W</t>
  </si>
  <si>
    <t>J2X</t>
  </si>
  <si>
    <t>J2Y</t>
  </si>
  <si>
    <t>J3A</t>
  </si>
  <si>
    <t>J3B</t>
  </si>
  <si>
    <t>J3E</t>
  </si>
  <si>
    <t>J3G</t>
  </si>
  <si>
    <t>J3H</t>
  </si>
  <si>
    <t>J3L</t>
  </si>
  <si>
    <t>J3M</t>
  </si>
  <si>
    <t>J3N</t>
  </si>
  <si>
    <t>J3P</t>
  </si>
  <si>
    <t>J3R</t>
  </si>
  <si>
    <t>J3T</t>
  </si>
  <si>
    <t>J3V</t>
  </si>
  <si>
    <t>J3X</t>
  </si>
  <si>
    <t>J3Y</t>
  </si>
  <si>
    <t>J3Z</t>
  </si>
  <si>
    <t>J4B</t>
  </si>
  <si>
    <t>J4G</t>
  </si>
  <si>
    <t>J4H</t>
  </si>
  <si>
    <t>J4J</t>
  </si>
  <si>
    <t>J4K</t>
  </si>
  <si>
    <t>J4L</t>
  </si>
  <si>
    <t>J4M</t>
  </si>
  <si>
    <t>J4N</t>
  </si>
  <si>
    <t>J4P</t>
  </si>
  <si>
    <t>J4R</t>
  </si>
  <si>
    <t>J4S</t>
  </si>
  <si>
    <t>J4T</t>
  </si>
  <si>
    <t>J4V</t>
  </si>
  <si>
    <t>J4W</t>
  </si>
  <si>
    <t>J4X</t>
  </si>
  <si>
    <t>J4Y</t>
  </si>
  <si>
    <t>J4Z</t>
  </si>
  <si>
    <t>J5A</t>
  </si>
  <si>
    <t>J5B</t>
  </si>
  <si>
    <t>J5J</t>
  </si>
  <si>
    <t>J5K</t>
  </si>
  <si>
    <t>J5L</t>
  </si>
  <si>
    <t>J5M</t>
  </si>
  <si>
    <t>J5R</t>
  </si>
  <si>
    <t>J5T</t>
  </si>
  <si>
    <t>J5V</t>
  </si>
  <si>
    <t>J5W</t>
  </si>
  <si>
    <t>J5X</t>
  </si>
  <si>
    <t>J5Y</t>
  </si>
  <si>
    <t>J5Z</t>
  </si>
  <si>
    <t>J6A</t>
  </si>
  <si>
    <t>J6E</t>
  </si>
  <si>
    <t>J6J</t>
  </si>
  <si>
    <t>J6K</t>
  </si>
  <si>
    <t>J6N</t>
  </si>
  <si>
    <t>J6R</t>
  </si>
  <si>
    <t>J6S</t>
  </si>
  <si>
    <t>J6T</t>
  </si>
  <si>
    <t>J6V</t>
  </si>
  <si>
    <t>J6W</t>
  </si>
  <si>
    <t>J6X</t>
  </si>
  <si>
    <t>J6Y</t>
  </si>
  <si>
    <t>J6Z</t>
  </si>
  <si>
    <t>J7A</t>
  </si>
  <si>
    <t>J7B</t>
  </si>
  <si>
    <t>J7C</t>
  </si>
  <si>
    <t>J7E</t>
  </si>
  <si>
    <t>J7G</t>
  </si>
  <si>
    <t>J7H</t>
  </si>
  <si>
    <t>J7J</t>
  </si>
  <si>
    <t>J7K</t>
  </si>
  <si>
    <t>J7L</t>
  </si>
  <si>
    <t>J7M</t>
  </si>
  <si>
    <t>J7N</t>
  </si>
  <si>
    <t>J7P</t>
  </si>
  <si>
    <t>J7R</t>
  </si>
  <si>
    <t>J7T</t>
  </si>
  <si>
    <t>J7V</t>
  </si>
  <si>
    <t>J7X</t>
  </si>
  <si>
    <t>J7Y</t>
  </si>
  <si>
    <t>J7Z</t>
  </si>
  <si>
    <t>J8A</t>
  </si>
  <si>
    <t>J8B</t>
  </si>
  <si>
    <t>J8C</t>
  </si>
  <si>
    <t>J8E</t>
  </si>
  <si>
    <t>J8G</t>
  </si>
  <si>
    <t>J8H</t>
  </si>
  <si>
    <t>J8L</t>
  </si>
  <si>
    <t>J8M</t>
  </si>
  <si>
    <t>J8N</t>
  </si>
  <si>
    <t>J8P</t>
  </si>
  <si>
    <t>J8R</t>
  </si>
  <si>
    <t>J8T</t>
  </si>
  <si>
    <t>J8V</t>
  </si>
  <si>
    <t>J8X</t>
  </si>
  <si>
    <t>J8Y</t>
  </si>
  <si>
    <t>J8Z</t>
  </si>
  <si>
    <t>J9A</t>
  </si>
  <si>
    <t>J9B</t>
  </si>
  <si>
    <t>J9E</t>
  </si>
  <si>
    <t>J9H</t>
  </si>
  <si>
    <t>J9J</t>
  </si>
  <si>
    <t>J9L</t>
  </si>
  <si>
    <t>J9P</t>
  </si>
  <si>
    <t>J9T</t>
  </si>
  <si>
    <t>J9V</t>
  </si>
  <si>
    <t>J9X</t>
  </si>
  <si>
    <t>J9Y</t>
  </si>
  <si>
    <t>J9Z</t>
  </si>
  <si>
    <t>K0A</t>
  </si>
  <si>
    <t>Ontario</t>
  </si>
  <si>
    <t>K0B</t>
  </si>
  <si>
    <t>K0C</t>
  </si>
  <si>
    <t>K0E</t>
  </si>
  <si>
    <t>K0G</t>
  </si>
  <si>
    <t>K0H</t>
  </si>
  <si>
    <t>K0J</t>
  </si>
  <si>
    <t>K0K</t>
  </si>
  <si>
    <t>K0L</t>
  </si>
  <si>
    <t>K0M</t>
  </si>
  <si>
    <t>K1A</t>
  </si>
  <si>
    <t>K1B</t>
  </si>
  <si>
    <t>K1C</t>
  </si>
  <si>
    <t>K1E</t>
  </si>
  <si>
    <t>K1G</t>
  </si>
  <si>
    <t>K1H</t>
  </si>
  <si>
    <t>K1J</t>
  </si>
  <si>
    <t>K1K</t>
  </si>
  <si>
    <t>K1L</t>
  </si>
  <si>
    <t>K1M</t>
  </si>
  <si>
    <t>K1N</t>
  </si>
  <si>
    <t>K1P</t>
  </si>
  <si>
    <t>K1R</t>
  </si>
  <si>
    <t>K1S</t>
  </si>
  <si>
    <t>K1T</t>
  </si>
  <si>
    <t>K1V</t>
  </si>
  <si>
    <t>K1W</t>
  </si>
  <si>
    <t>K1X</t>
  </si>
  <si>
    <t>K1Y</t>
  </si>
  <si>
    <t>K1Z</t>
  </si>
  <si>
    <t>K2A</t>
  </si>
  <si>
    <t>K2B</t>
  </si>
  <si>
    <t>K2C</t>
  </si>
  <si>
    <t>K2E</t>
  </si>
  <si>
    <t>K2G</t>
  </si>
  <si>
    <t>K2H</t>
  </si>
  <si>
    <t>K2J</t>
  </si>
  <si>
    <t>K2K</t>
  </si>
  <si>
    <t>K2L</t>
  </si>
  <si>
    <t>K2M</t>
  </si>
  <si>
    <t>K2P</t>
  </si>
  <si>
    <t>K2R</t>
  </si>
  <si>
    <t>K2S</t>
  </si>
  <si>
    <t>K2T</t>
  </si>
  <si>
    <t>K2V</t>
  </si>
  <si>
    <t>K2W</t>
  </si>
  <si>
    <t>K4A</t>
  </si>
  <si>
    <t>K4B</t>
  </si>
  <si>
    <t>K4C</t>
  </si>
  <si>
    <t>K4K</t>
  </si>
  <si>
    <t>K4M</t>
  </si>
  <si>
    <t>K4P</t>
  </si>
  <si>
    <t>K4R</t>
  </si>
  <si>
    <t>K6A</t>
  </si>
  <si>
    <t>K6H</t>
  </si>
  <si>
    <t>K6J</t>
  </si>
  <si>
    <t>K6K</t>
  </si>
  <si>
    <t>K6T</t>
  </si>
  <si>
    <t>K6V</t>
  </si>
  <si>
    <t>K7A</t>
  </si>
  <si>
    <t>K7C</t>
  </si>
  <si>
    <t>K7G</t>
  </si>
  <si>
    <t>K7H</t>
  </si>
  <si>
    <t>K7K</t>
  </si>
  <si>
    <t>K7L</t>
  </si>
  <si>
    <t>K7M</t>
  </si>
  <si>
    <t>K7N</t>
  </si>
  <si>
    <t>K7P</t>
  </si>
  <si>
    <t>K7R</t>
  </si>
  <si>
    <t>K7S</t>
  </si>
  <si>
    <t>K7V</t>
  </si>
  <si>
    <t>K8A</t>
  </si>
  <si>
    <t>K8B</t>
  </si>
  <si>
    <t>K8H</t>
  </si>
  <si>
    <t>K8N</t>
  </si>
  <si>
    <t>K8P</t>
  </si>
  <si>
    <t>K8R</t>
  </si>
  <si>
    <t>K8V</t>
  </si>
  <si>
    <t>K9A</t>
  </si>
  <si>
    <t>K9H</t>
  </si>
  <si>
    <t>K9J</t>
  </si>
  <si>
    <t>K9K</t>
  </si>
  <si>
    <t>K9L</t>
  </si>
  <si>
    <t>K9V</t>
  </si>
  <si>
    <t>L0A</t>
  </si>
  <si>
    <t>L0B</t>
  </si>
  <si>
    <t>L0C</t>
  </si>
  <si>
    <t>L0E</t>
  </si>
  <si>
    <t>L0G</t>
  </si>
  <si>
    <t>L0H</t>
  </si>
  <si>
    <t>L0J</t>
  </si>
  <si>
    <t>L0K</t>
  </si>
  <si>
    <t>L0L</t>
  </si>
  <si>
    <t>L0M</t>
  </si>
  <si>
    <t>L0N</t>
  </si>
  <si>
    <t>L0P</t>
  </si>
  <si>
    <t>L0R</t>
  </si>
  <si>
    <t>L0S</t>
  </si>
  <si>
    <t>L1A</t>
  </si>
  <si>
    <t>L1B</t>
  </si>
  <si>
    <t>L1C</t>
  </si>
  <si>
    <t>L1E</t>
  </si>
  <si>
    <t>L1G</t>
  </si>
  <si>
    <t>L1H</t>
  </si>
  <si>
    <t>L1J</t>
  </si>
  <si>
    <t>L1K</t>
  </si>
  <si>
    <t>L1L</t>
  </si>
  <si>
    <t>L1M</t>
  </si>
  <si>
    <t>L1N</t>
  </si>
  <si>
    <t>L1P</t>
  </si>
  <si>
    <t>L1R</t>
  </si>
  <si>
    <t>L1S</t>
  </si>
  <si>
    <t>L1T</t>
  </si>
  <si>
    <t>L1V</t>
  </si>
  <si>
    <t>L1W</t>
  </si>
  <si>
    <t>L1X</t>
  </si>
  <si>
    <t>L1Y</t>
  </si>
  <si>
    <t>L1Z</t>
  </si>
  <si>
    <t>L2A</t>
  </si>
  <si>
    <t>L2E</t>
  </si>
  <si>
    <t>L2G</t>
  </si>
  <si>
    <t>L2H</t>
  </si>
  <si>
    <t>L2J</t>
  </si>
  <si>
    <t>L2M</t>
  </si>
  <si>
    <t>L2N</t>
  </si>
  <si>
    <t>L2P</t>
  </si>
  <si>
    <t>L2R</t>
  </si>
  <si>
    <t>L2S</t>
  </si>
  <si>
    <t>L2T</t>
  </si>
  <si>
    <t>L2V</t>
  </si>
  <si>
    <t>L2W</t>
  </si>
  <si>
    <t>L3B</t>
  </si>
  <si>
    <t>L3C</t>
  </si>
  <si>
    <t>L3K</t>
  </si>
  <si>
    <t>L3M</t>
  </si>
  <si>
    <t>L3P</t>
  </si>
  <si>
    <t>L3R</t>
  </si>
  <si>
    <t>L3S</t>
  </si>
  <si>
    <t>L3T</t>
  </si>
  <si>
    <t>L3V</t>
  </si>
  <si>
    <t>L3X</t>
  </si>
  <si>
    <t>L3Y</t>
  </si>
  <si>
    <t>L3Z</t>
  </si>
  <si>
    <t>L4A</t>
  </si>
  <si>
    <t>L4B</t>
  </si>
  <si>
    <t>L4C</t>
  </si>
  <si>
    <t>L4E</t>
  </si>
  <si>
    <t>L4G</t>
  </si>
  <si>
    <t>L4H</t>
  </si>
  <si>
    <t>L4J</t>
  </si>
  <si>
    <t>L4K</t>
  </si>
  <si>
    <t>L4L</t>
  </si>
  <si>
    <t>L4M</t>
  </si>
  <si>
    <t>L4N</t>
  </si>
  <si>
    <t>L4P</t>
  </si>
  <si>
    <t>L4R</t>
  </si>
  <si>
    <t>L4S</t>
  </si>
  <si>
    <t>L4T</t>
  </si>
  <si>
    <t>L4V</t>
  </si>
  <si>
    <t>L4W</t>
  </si>
  <si>
    <t>L4X</t>
  </si>
  <si>
    <t>L4Y</t>
  </si>
  <si>
    <t>L4Z</t>
  </si>
  <si>
    <t>L5A</t>
  </si>
  <si>
    <t>L5B</t>
  </si>
  <si>
    <t>L5C</t>
  </si>
  <si>
    <t>L5E</t>
  </si>
  <si>
    <t>L5G</t>
  </si>
  <si>
    <t>L5H</t>
  </si>
  <si>
    <t>L5J</t>
  </si>
  <si>
    <t>L5K</t>
  </si>
  <si>
    <t>L5L</t>
  </si>
  <si>
    <t>L5M</t>
  </si>
  <si>
    <t>L5N</t>
  </si>
  <si>
    <t>L5P</t>
  </si>
  <si>
    <t>L5R</t>
  </si>
  <si>
    <t>L5S</t>
  </si>
  <si>
    <t>L5T</t>
  </si>
  <si>
    <t>L5V</t>
  </si>
  <si>
    <t>L5W</t>
  </si>
  <si>
    <t>L6A</t>
  </si>
  <si>
    <t>L6B</t>
  </si>
  <si>
    <t>L6C</t>
  </si>
  <si>
    <t>L6E</t>
  </si>
  <si>
    <t>L6G</t>
  </si>
  <si>
    <t>L6H</t>
  </si>
  <si>
    <t>L6J</t>
  </si>
  <si>
    <t>L6K</t>
  </si>
  <si>
    <t>L6L</t>
  </si>
  <si>
    <t>L6M</t>
  </si>
  <si>
    <t>L6P</t>
  </si>
  <si>
    <t>L6R</t>
  </si>
  <si>
    <t>L6S</t>
  </si>
  <si>
    <t>L6T</t>
  </si>
  <si>
    <t>L6V</t>
  </si>
  <si>
    <t>L6W</t>
  </si>
  <si>
    <t>L6X</t>
  </si>
  <si>
    <t>L6Y</t>
  </si>
  <si>
    <t>L6Z</t>
  </si>
  <si>
    <t>L7A</t>
  </si>
  <si>
    <t>L7B</t>
  </si>
  <si>
    <t>L7C</t>
  </si>
  <si>
    <t>L7E</t>
  </si>
  <si>
    <t>L7G</t>
  </si>
  <si>
    <t>L7J</t>
  </si>
  <si>
    <t>L7L</t>
  </si>
  <si>
    <t>L7M</t>
  </si>
  <si>
    <t>L7N</t>
  </si>
  <si>
    <t>L7P</t>
  </si>
  <si>
    <t>L7R</t>
  </si>
  <si>
    <t>L7S</t>
  </si>
  <si>
    <t>L7T</t>
  </si>
  <si>
    <t>L8E</t>
  </si>
  <si>
    <t>L8G</t>
  </si>
  <si>
    <t>L8H</t>
  </si>
  <si>
    <t>L8J</t>
  </si>
  <si>
    <t>L8K</t>
  </si>
  <si>
    <t>L8L</t>
  </si>
  <si>
    <t>L8M</t>
  </si>
  <si>
    <t>L8N</t>
  </si>
  <si>
    <t>L8P</t>
  </si>
  <si>
    <t>L8R</t>
  </si>
  <si>
    <t>L8S</t>
  </si>
  <si>
    <t>L8T</t>
  </si>
  <si>
    <t>L8V</t>
  </si>
  <si>
    <t>L8W</t>
  </si>
  <si>
    <t>L9A</t>
  </si>
  <si>
    <t>L9B</t>
  </si>
  <si>
    <t>L9C</t>
  </si>
  <si>
    <t>L9G</t>
  </si>
  <si>
    <t>L9H</t>
  </si>
  <si>
    <t>L9K</t>
  </si>
  <si>
    <t>L9L</t>
  </si>
  <si>
    <t>L9M</t>
  </si>
  <si>
    <t>L9N</t>
  </si>
  <si>
    <t>L9P</t>
  </si>
  <si>
    <t>L9R</t>
  </si>
  <si>
    <t>L9S</t>
  </si>
  <si>
    <t>L9T</t>
  </si>
  <si>
    <t>L9V</t>
  </si>
  <si>
    <t>L9W</t>
  </si>
  <si>
    <t>L9Y</t>
  </si>
  <si>
    <t>L9Z</t>
  </si>
  <si>
    <t>M1B</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</si>
  <si>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</si>
  <si>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</si>
  <si>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</si>
  <si>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</si>
  <si>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</si>
  <si>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</si>
  <si>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</si>
  <si>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</si>
  <si>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</si>
  <si>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</si>
  <si>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</si>
  <si>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</si>
  <si>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</si>
  <si>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</si>
  <si>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</si>
  <si>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</si>
  <si>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</si>
  <si>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</si>
  <si>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</si>
  <si>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</si>
  <si>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</si>
  <si>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</si>
  <si>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</si>
  <si>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</si>
  <si>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</si>
  <si>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</si>
  <si>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</si>
  <si>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</si>
  <si>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</si>
  <si>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</si>
  <si>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</si>
  <si>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</si>
  <si>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</si>
  <si>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</si>
  <si>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</si>
  <si>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</si>
  <si>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</si>
  <si>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</si>
  <si>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</si>
  <si>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</si>
  <si>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</si>
  <si>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</si>
  <si>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</si>
  <si>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</si>
  <si>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</si>
  <si>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</si>
  <si>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</si>
  <si>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</si>
  <si>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</si>
  <si>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</si>
  <si>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</si>
  <si>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</si>
  <si>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</si>
  <si>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</si>
  <si>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</si>
  <si>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</si>
  <si>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</si>
  <si>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</si>
  <si>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</si>
  <si>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M5K</t>
  </si>
  <si>
    <t>M5L</t>
  </si>
  <si>
    <t>M5M</t>
  </si>
  <si>
    <t>M5N</t>
  </si>
  <si>
    <t>M5P</t>
  </si>
  <si>
    <t>M5R</t>
  </si>
  <si>
    <t>M5S</t>
  </si>
  <si>
    <t>M5T</t>
  </si>
  <si>
    <t>M5V</t>
  </si>
  <si>
    <t>M5W</t>
  </si>
  <si>
    <t>M5X</t>
  </si>
  <si>
    <t>M6A</t>
  </si>
  <si>
    <t>M6B</t>
  </si>
  <si>
    <t>M6C</t>
  </si>
  <si>
    <t>M6E</t>
  </si>
  <si>
    <t>M6G</t>
  </si>
  <si>
    <t>M6H</t>
  </si>
  <si>
    <t>M6J</t>
  </si>
  <si>
    <t>M6K</t>
  </si>
  <si>
    <t>M6L</t>
  </si>
  <si>
    <t>M6M</t>
  </si>
  <si>
    <t>M6N</t>
  </si>
  <si>
    <t>M6P</t>
  </si>
  <si>
    <t>M6R</t>
  </si>
  <si>
    <t>M6S</t>
  </si>
  <si>
    <t>M7A</t>
  </si>
  <si>
    <t>M7Y</t>
  </si>
  <si>
    <t>M8V</t>
  </si>
  <si>
    <t>M8W</t>
  </si>
  <si>
    <t>M8X</t>
  </si>
  <si>
    <t>M8Y</t>
  </si>
  <si>
    <t>M8Z</t>
  </si>
  <si>
    <t>M9A</t>
  </si>
  <si>
    <t>M9B</t>
  </si>
  <si>
    <t>M9C</t>
  </si>
  <si>
    <t>M9L</t>
  </si>
  <si>
    <t>M9M</t>
  </si>
  <si>
    <t>M9N</t>
  </si>
  <si>
    <t>M9P</t>
  </si>
  <si>
    <t>M9R</t>
  </si>
  <si>
    <t>M9V</t>
  </si>
  <si>
    <t>M9W</t>
  </si>
  <si>
    <t>N0A</t>
  </si>
  <si>
    <t>N0B</t>
  </si>
  <si>
    <t>N0C</t>
  </si>
  <si>
    <t>N0E</t>
  </si>
  <si>
    <t>N0G</t>
  </si>
  <si>
    <t>N0H</t>
  </si>
  <si>
    <t>N0J</t>
  </si>
  <si>
    <t>N0K</t>
  </si>
  <si>
    <t>N0L</t>
  </si>
  <si>
    <t>N0M</t>
  </si>
  <si>
    <t>N0N</t>
  </si>
  <si>
    <t>N0P</t>
  </si>
  <si>
    <t>N0R</t>
  </si>
  <si>
    <t>N1A</t>
  </si>
  <si>
    <t>N1C</t>
  </si>
  <si>
    <t>N1E</t>
  </si>
  <si>
    <t>N1G</t>
  </si>
  <si>
    <t>N1H</t>
  </si>
  <si>
    <t>N1K</t>
  </si>
  <si>
    <t>N1L</t>
  </si>
  <si>
    <t>N1M</t>
  </si>
  <si>
    <t>N1P</t>
  </si>
  <si>
    <t>N1R</t>
  </si>
  <si>
    <t>N1S</t>
  </si>
  <si>
    <t>N1T</t>
  </si>
  <si>
    <t>N2A</t>
  </si>
  <si>
    <t>N2B</t>
  </si>
  <si>
    <t>N2C</t>
  </si>
  <si>
    <t>N2E</t>
  </si>
  <si>
    <t>N2G</t>
  </si>
  <si>
    <t>N2H</t>
  </si>
  <si>
    <t>N2J</t>
  </si>
  <si>
    <t>N2K</t>
  </si>
  <si>
    <t>N2L</t>
  </si>
  <si>
    <t>N2M</t>
  </si>
  <si>
    <t>N2N</t>
  </si>
  <si>
    <t>N2P</t>
  </si>
  <si>
    <t>N2R</t>
  </si>
  <si>
    <t>N2T</t>
  </si>
  <si>
    <t>N2V</t>
  </si>
  <si>
    <t>N2Z</t>
  </si>
  <si>
    <t>N3A</t>
  </si>
  <si>
    <t>N3B</t>
  </si>
  <si>
    <t>N3C</t>
  </si>
  <si>
    <t>N3E</t>
  </si>
  <si>
    <t>N3H</t>
  </si>
  <si>
    <t>N3L</t>
  </si>
  <si>
    <t>N3P</t>
  </si>
  <si>
    <t>N3R</t>
  </si>
  <si>
    <t>N3S</t>
  </si>
  <si>
    <t>N3T</t>
  </si>
  <si>
    <t>N3V</t>
  </si>
  <si>
    <t>N3W</t>
  </si>
  <si>
    <t>N3Y</t>
  </si>
  <si>
    <t>N4B</t>
  </si>
  <si>
    <t>N4G</t>
  </si>
  <si>
    <t>N4K</t>
  </si>
  <si>
    <t>N4L</t>
  </si>
  <si>
    <t>N4N</t>
  </si>
  <si>
    <t>N4S</t>
  </si>
  <si>
    <t>N4T</t>
  </si>
  <si>
    <t>N4V</t>
  </si>
  <si>
    <t>N4W</t>
  </si>
  <si>
    <t>N4X</t>
  </si>
  <si>
    <t>N4Z</t>
  </si>
  <si>
    <t>N5A</t>
  </si>
  <si>
    <t>N5C</t>
  </si>
  <si>
    <t>N5H</t>
  </si>
  <si>
    <t>N5L</t>
  </si>
  <si>
    <t>N5P</t>
  </si>
  <si>
    <t>N5R</t>
  </si>
  <si>
    <t>N5V</t>
  </si>
  <si>
    <t>N5W</t>
  </si>
  <si>
    <t>N5X</t>
  </si>
  <si>
    <t>N5Y</t>
  </si>
  <si>
    <t>N5Z</t>
  </si>
  <si>
    <t>N6A</t>
  </si>
  <si>
    <t>N6B</t>
  </si>
  <si>
    <t>N6C</t>
  </si>
  <si>
    <t>N6E</t>
  </si>
  <si>
    <t>N6G</t>
  </si>
  <si>
    <t>N6H</t>
  </si>
  <si>
    <t>N6J</t>
  </si>
  <si>
    <t>N6K</t>
  </si>
  <si>
    <t>N6L</t>
  </si>
  <si>
    <t>N6M</t>
  </si>
  <si>
    <t>N6N</t>
  </si>
  <si>
    <t>N6P</t>
  </si>
  <si>
    <t>N7A</t>
  </si>
  <si>
    <t>N7G</t>
  </si>
  <si>
    <t>N7L</t>
  </si>
  <si>
    <t>N7M</t>
  </si>
  <si>
    <t>N7S</t>
  </si>
  <si>
    <t>N7T</t>
  </si>
  <si>
    <t>N7V</t>
  </si>
  <si>
    <t>N7W</t>
  </si>
  <si>
    <t>N7X</t>
  </si>
  <si>
    <t>N8A</t>
  </si>
  <si>
    <t>N8H</t>
  </si>
  <si>
    <t>N8M</t>
  </si>
  <si>
    <t>N8N</t>
  </si>
  <si>
    <t>N8P</t>
  </si>
  <si>
    <t>N8R</t>
  </si>
  <si>
    <t>N8S</t>
  </si>
  <si>
    <t>N8T</t>
  </si>
  <si>
    <t>N8V</t>
  </si>
  <si>
    <t>N8W</t>
  </si>
  <si>
    <t>N8X</t>
  </si>
  <si>
    <t>N8Y</t>
  </si>
  <si>
    <t>N9A</t>
  </si>
  <si>
    <t>N9B</t>
  </si>
  <si>
    <t>N9C</t>
  </si>
  <si>
    <t>N9E</t>
  </si>
  <si>
    <t>N9G</t>
  </si>
  <si>
    <t>N9H</t>
  </si>
  <si>
    <t>N9J</t>
  </si>
  <si>
    <t>N9K</t>
  </si>
  <si>
    <t>N9V</t>
  </si>
  <si>
    <t>N9Y</t>
  </si>
  <si>
    <t>P0A</t>
  </si>
  <si>
    <t>P0B</t>
  </si>
  <si>
    <t>P0C</t>
  </si>
  <si>
    <t>P0E</t>
  </si>
  <si>
    <t>P0G</t>
  </si>
  <si>
    <t>P0H</t>
  </si>
  <si>
    <t>P0J</t>
  </si>
  <si>
    <t>P0K</t>
  </si>
  <si>
    <t>P0L</t>
  </si>
  <si>
    <t>P0M</t>
  </si>
  <si>
    <t>P0N</t>
  </si>
  <si>
    <t>P0P</t>
  </si>
  <si>
    <t>P0R</t>
  </si>
  <si>
    <t>P0S</t>
  </si>
  <si>
    <t>P0T</t>
  </si>
  <si>
    <t>P0V</t>
  </si>
  <si>
    <t>P0W</t>
  </si>
  <si>
    <t>P0X</t>
  </si>
  <si>
    <t>P0Y</t>
  </si>
  <si>
    <t>P1A</t>
  </si>
  <si>
    <t>P1B</t>
  </si>
  <si>
    <t>P1C</t>
  </si>
  <si>
    <t>P1H</t>
  </si>
  <si>
    <t>P1L</t>
  </si>
  <si>
    <t>P1P</t>
  </si>
  <si>
    <t>P2A</t>
  </si>
  <si>
    <t>P2B</t>
  </si>
  <si>
    <t>P2N</t>
  </si>
  <si>
    <t>P3A</t>
  </si>
  <si>
    <t>P3B</t>
  </si>
  <si>
    <t>P3C</t>
  </si>
  <si>
    <t>P3E</t>
  </si>
  <si>
    <t>P3G</t>
  </si>
  <si>
    <t>P3L</t>
  </si>
  <si>
    <t>P3N</t>
  </si>
  <si>
    <t>P3P</t>
  </si>
  <si>
    <t>P3Y</t>
  </si>
  <si>
    <t>P4N</t>
  </si>
  <si>
    <t>P4P</t>
  </si>
  <si>
    <t>P4R</t>
  </si>
  <si>
    <t>P5A</t>
  </si>
  <si>
    <t>P5E</t>
  </si>
  <si>
    <t>P5N</t>
  </si>
  <si>
    <t>P6A</t>
  </si>
  <si>
    <t>P6B</t>
  </si>
  <si>
    <t>P6C</t>
  </si>
  <si>
    <t>P7A</t>
  </si>
  <si>
    <t>P7B</t>
  </si>
  <si>
    <t>P7C</t>
  </si>
  <si>
    <t>P7E</t>
  </si>
  <si>
    <t>P7G</t>
  </si>
  <si>
    <t>P7J</t>
  </si>
  <si>
    <t>P7K</t>
  </si>
  <si>
    <t>P8N</t>
  </si>
  <si>
    <t>P8T</t>
  </si>
  <si>
    <t>P9A</t>
  </si>
  <si>
    <t>P9N</t>
  </si>
  <si>
    <t>R0A</t>
  </si>
  <si>
    <t>Manitoba</t>
  </si>
  <si>
    <t>R0B</t>
  </si>
  <si>
    <t>R0C</t>
  </si>
  <si>
    <t>R0E</t>
  </si>
  <si>
    <t>R0G</t>
  </si>
  <si>
    <t>R0H</t>
  </si>
  <si>
    <t>R0J</t>
  </si>
  <si>
    <t>R0K</t>
  </si>
  <si>
    <t>R0L</t>
  </si>
  <si>
    <t>R0M</t>
  </si>
  <si>
    <t>R1A</t>
  </si>
  <si>
    <t>R1B</t>
  </si>
  <si>
    <t>R1N</t>
  </si>
  <si>
    <t>R2C</t>
  </si>
  <si>
    <t>R2E</t>
  </si>
  <si>
    <t>R2G</t>
  </si>
  <si>
    <t>R2H</t>
  </si>
  <si>
    <t>R2J</t>
  </si>
  <si>
    <t>R2K</t>
  </si>
  <si>
    <t>R2L</t>
  </si>
  <si>
    <t>R2M</t>
  </si>
  <si>
    <t>R2N</t>
  </si>
  <si>
    <t>R2P</t>
  </si>
  <si>
    <t>R2R</t>
  </si>
  <si>
    <t>R2V</t>
  </si>
  <si>
    <t>R2W</t>
  </si>
  <si>
    <t>R2X</t>
  </si>
  <si>
    <t>R2Y</t>
  </si>
  <si>
    <t>R3A</t>
  </si>
  <si>
    <t>R3B</t>
  </si>
  <si>
    <t>R3C</t>
  </si>
  <si>
    <t>R3E</t>
  </si>
  <si>
    <t>R3G</t>
  </si>
  <si>
    <t>R3H</t>
  </si>
  <si>
    <t>R3J</t>
  </si>
  <si>
    <t>R3K</t>
  </si>
  <si>
    <t>R3L</t>
  </si>
  <si>
    <t>R3M</t>
  </si>
  <si>
    <t>R3N</t>
  </si>
  <si>
    <t>R3P</t>
  </si>
  <si>
    <t>R3R</t>
  </si>
  <si>
    <t>R3S</t>
  </si>
  <si>
    <t>R3T</t>
  </si>
  <si>
    <t>R3V</t>
  </si>
  <si>
    <t>R3W</t>
  </si>
  <si>
    <t>R3X</t>
  </si>
  <si>
    <t>R3Y</t>
  </si>
  <si>
    <t>R4A</t>
  </si>
  <si>
    <t>R4H</t>
  </si>
  <si>
    <t>R4J</t>
  </si>
  <si>
    <t>R4K</t>
  </si>
  <si>
    <t>R4L</t>
  </si>
  <si>
    <t>R5A</t>
  </si>
  <si>
    <t>R5G</t>
  </si>
  <si>
    <t>R5H</t>
  </si>
  <si>
    <t>R6M</t>
  </si>
  <si>
    <t>R6W</t>
  </si>
  <si>
    <t>R7A</t>
  </si>
  <si>
    <t>R7B</t>
  </si>
  <si>
    <t>R7C</t>
  </si>
  <si>
    <t>R7N</t>
  </si>
  <si>
    <t>R8A</t>
  </si>
  <si>
    <t>R8N</t>
  </si>
  <si>
    <t>R9A</t>
  </si>
  <si>
    <t>S0A</t>
  </si>
  <si>
    <t>Saskatchewan</t>
  </si>
  <si>
    <t>S0C</t>
  </si>
  <si>
    <t>S0E</t>
  </si>
  <si>
    <t>S0G</t>
  </si>
  <si>
    <t>S0H</t>
  </si>
  <si>
    <t>S0J</t>
  </si>
  <si>
    <t>S0K</t>
  </si>
  <si>
    <t>S0L</t>
  </si>
  <si>
    <t>S0M</t>
  </si>
  <si>
    <t>S0N</t>
  </si>
  <si>
    <t>S0P</t>
  </si>
  <si>
    <t>S2V</t>
  </si>
  <si>
    <t>S3N</t>
  </si>
  <si>
    <t>S4A</t>
  </si>
  <si>
    <t>S4H</t>
  </si>
  <si>
    <t>S4L</t>
  </si>
  <si>
    <t>S4N</t>
  </si>
  <si>
    <t>S4P</t>
  </si>
  <si>
    <t>S4R</t>
  </si>
  <si>
    <t>S4S</t>
  </si>
  <si>
    <t>S4T</t>
  </si>
  <si>
    <t>S4V</t>
  </si>
  <si>
    <t>S4W</t>
  </si>
  <si>
    <t>S4X</t>
  </si>
  <si>
    <t>S4Y</t>
  </si>
  <si>
    <t>S4Z</t>
  </si>
  <si>
    <t>S6H</t>
  </si>
  <si>
    <t>S6J</t>
  </si>
  <si>
    <t>S6K</t>
  </si>
  <si>
    <t>S6V</t>
  </si>
  <si>
    <t>S6W</t>
  </si>
  <si>
    <t>S6X</t>
  </si>
  <si>
    <t>S7H</t>
  </si>
  <si>
    <t>S7J</t>
  </si>
  <si>
    <t>S7K</t>
  </si>
  <si>
    <t>S7L</t>
  </si>
  <si>
    <t>S7M</t>
  </si>
  <si>
    <t>S7N</t>
  </si>
  <si>
    <t>S7P</t>
  </si>
  <si>
    <t>S7R</t>
  </si>
  <si>
    <t>S7S</t>
  </si>
  <si>
    <t>S7T</t>
  </si>
  <si>
    <t>S7V</t>
  </si>
  <si>
    <t>S9A</t>
  </si>
  <si>
    <t>S9H</t>
  </si>
  <si>
    <t>S9V</t>
  </si>
  <si>
    <t>S9X</t>
  </si>
  <si>
    <t>T0A</t>
  </si>
  <si>
    <t>Alberta</t>
  </si>
  <si>
    <t>T0B</t>
  </si>
  <si>
    <t>T0C</t>
  </si>
  <si>
    <t>T0E</t>
  </si>
  <si>
    <t>T0G</t>
  </si>
  <si>
    <t>T0H</t>
  </si>
  <si>
    <t>T0J</t>
  </si>
  <si>
    <t>T0K</t>
  </si>
  <si>
    <t>T0L</t>
  </si>
  <si>
    <t>T0M</t>
  </si>
  <si>
    <t>T0P</t>
  </si>
  <si>
    <t>T0V</t>
  </si>
  <si>
    <t>T1A</t>
  </si>
  <si>
    <t>T1B</t>
  </si>
  <si>
    <t>T1C</t>
  </si>
  <si>
    <t>T1G</t>
  </si>
  <si>
    <t>T1H</t>
  </si>
  <si>
    <t>T1J</t>
  </si>
  <si>
    <t>T1K</t>
  </si>
  <si>
    <t>T1L</t>
  </si>
  <si>
    <t>T1M</t>
  </si>
  <si>
    <t>T1P</t>
  </si>
  <si>
    <t>T1R</t>
  </si>
  <si>
    <t>T1S</t>
  </si>
  <si>
    <t>T1V</t>
  </si>
  <si>
    <t>T1W</t>
  </si>
  <si>
    <t>T1X</t>
  </si>
  <si>
    <t>T1Y</t>
  </si>
  <si>
    <t>T2A</t>
  </si>
  <si>
    <t>T2B</t>
  </si>
  <si>
    <t>T2C</t>
  </si>
  <si>
    <t>T2E</t>
  </si>
  <si>
    <t>T2G</t>
  </si>
  <si>
    <t>T2H</t>
  </si>
  <si>
    <t>T2J</t>
  </si>
  <si>
    <t>T2K</t>
  </si>
  <si>
    <t>T2L</t>
  </si>
  <si>
    <t>T2M</t>
  </si>
  <si>
    <t>T2N</t>
  </si>
  <si>
    <t>T2P</t>
  </si>
  <si>
    <t>T2R</t>
  </si>
  <si>
    <t>T2S</t>
  </si>
  <si>
    <t>T2T</t>
  </si>
  <si>
    <t>T2V</t>
  </si>
  <si>
    <t>T2W</t>
  </si>
  <si>
    <t>T2X</t>
  </si>
  <si>
    <t>T2Y</t>
  </si>
  <si>
    <t>T2Z</t>
  </si>
  <si>
    <t>T3A</t>
  </si>
  <si>
    <t>T3B</t>
  </si>
  <si>
    <t>T3C</t>
  </si>
  <si>
    <t>T3E</t>
  </si>
  <si>
    <t>T3G</t>
  </si>
  <si>
    <t>T3H</t>
  </si>
  <si>
    <t>T3J</t>
  </si>
  <si>
    <t>T3K</t>
  </si>
  <si>
    <t>T3L</t>
  </si>
  <si>
    <t>T3M</t>
  </si>
  <si>
    <t>T3N</t>
  </si>
  <si>
    <t>T3P</t>
  </si>
  <si>
    <t>T3R</t>
  </si>
  <si>
    <t>T3Z</t>
  </si>
  <si>
    <t>T4A</t>
  </si>
  <si>
    <t>T4B</t>
  </si>
  <si>
    <t>T4C</t>
  </si>
  <si>
    <t>T4E</t>
  </si>
  <si>
    <t>T4G</t>
  </si>
  <si>
    <t>T4H</t>
  </si>
  <si>
    <t>T4J</t>
  </si>
  <si>
    <t>T4L</t>
  </si>
  <si>
    <t>T4N</t>
  </si>
  <si>
    <t>T4P</t>
  </si>
  <si>
    <t>T4R</t>
  </si>
  <si>
    <t>T4S</t>
  </si>
  <si>
    <t>T4T</t>
  </si>
  <si>
    <t>T4V</t>
  </si>
  <si>
    <t>T4X</t>
  </si>
  <si>
    <t>T5A</t>
  </si>
  <si>
    <t>T5B</t>
  </si>
  <si>
    <t>T5C</t>
  </si>
  <si>
    <t>T5E</t>
  </si>
  <si>
    <t>T5G</t>
  </si>
  <si>
    <t>T5H</t>
  </si>
  <si>
    <t>T5J</t>
  </si>
  <si>
    <t>T5K</t>
  </si>
  <si>
    <t>T5L</t>
  </si>
  <si>
    <t>T5M</t>
  </si>
  <si>
    <t>T5N</t>
  </si>
  <si>
    <t>T5P</t>
  </si>
  <si>
    <t>T5R</t>
  </si>
  <si>
    <t>T5S</t>
  </si>
  <si>
    <t>T5T</t>
  </si>
  <si>
    <t>T5V</t>
  </si>
  <si>
    <t>T5W</t>
  </si>
  <si>
    <t>T5X</t>
  </si>
  <si>
    <t>T5Y</t>
  </si>
  <si>
    <t>T5Z</t>
  </si>
  <si>
    <t>T6A</t>
  </si>
  <si>
    <t>T6B</t>
  </si>
  <si>
    <t>T6C</t>
  </si>
  <si>
    <t>T6E</t>
  </si>
  <si>
    <t>T6G</t>
  </si>
  <si>
    <t>T6H</t>
  </si>
  <si>
    <t>T6J</t>
  </si>
  <si>
    <t>T6K</t>
  </si>
  <si>
    <t>T6L</t>
  </si>
  <si>
    <t>T6M</t>
  </si>
  <si>
    <t>T6N</t>
  </si>
  <si>
    <t>T6P</t>
  </si>
  <si>
    <t>T6R</t>
  </si>
  <si>
    <t>T6S</t>
  </si>
  <si>
    <t>T6T</t>
  </si>
  <si>
    <t>T6V</t>
  </si>
  <si>
    <t>T6W</t>
  </si>
  <si>
    <t>T6X</t>
  </si>
  <si>
    <t>T7A</t>
  </si>
  <si>
    <t>T7E</t>
  </si>
  <si>
    <t>T7N</t>
  </si>
  <si>
    <t>T7P</t>
  </si>
  <si>
    <t>T7S</t>
  </si>
  <si>
    <t>T7V</t>
  </si>
  <si>
    <t>T7X</t>
  </si>
  <si>
    <t>T7Y</t>
  </si>
  <si>
    <t>T7Z</t>
  </si>
  <si>
    <t>T8A</t>
  </si>
  <si>
    <t>T8B</t>
  </si>
  <si>
    <t>T8C</t>
  </si>
  <si>
    <t>T8E</t>
  </si>
  <si>
    <t>T8G</t>
  </si>
  <si>
    <t>T8H</t>
  </si>
  <si>
    <t>T8L</t>
  </si>
  <si>
    <t>T8N</t>
  </si>
  <si>
    <t>T8R</t>
  </si>
  <si>
    <t>T8S</t>
  </si>
  <si>
    <t>T8V</t>
  </si>
  <si>
    <t>T8W</t>
  </si>
  <si>
    <t>T8X</t>
  </si>
  <si>
    <t>T9A</t>
  </si>
  <si>
    <t>T9C</t>
  </si>
  <si>
    <t>T9E</t>
  </si>
  <si>
    <t>T9G</t>
  </si>
  <si>
    <t>T9H</t>
  </si>
  <si>
    <t>T9J</t>
  </si>
  <si>
    <t>T9K</t>
  </si>
  <si>
    <t>T9M</t>
  </si>
  <si>
    <t>T9N</t>
  </si>
  <si>
    <t>T9S</t>
  </si>
  <si>
    <t>T9V</t>
  </si>
  <si>
    <t>T9W</t>
  </si>
  <si>
    <t>T9X</t>
  </si>
  <si>
    <t>V0A</t>
  </si>
  <si>
    <t>British Columbia</t>
  </si>
  <si>
    <t>V0B</t>
  </si>
  <si>
    <t>V0C</t>
  </si>
  <si>
    <t>V0E</t>
  </si>
  <si>
    <t>V0G</t>
  </si>
  <si>
    <t>V0H</t>
  </si>
  <si>
    <t>V0J</t>
  </si>
  <si>
    <t>V0K</t>
  </si>
  <si>
    <t>V0L</t>
  </si>
  <si>
    <t>V0M</t>
  </si>
  <si>
    <t>V0N</t>
  </si>
  <si>
    <t>V0P</t>
  </si>
  <si>
    <t>V0R</t>
  </si>
  <si>
    <t>V0S</t>
  </si>
  <si>
    <t>V0T</t>
  </si>
  <si>
    <t>V0V</t>
  </si>
  <si>
    <t>V0W</t>
  </si>
  <si>
    <t>V0X</t>
  </si>
  <si>
    <t>V1A</t>
  </si>
  <si>
    <t>V1B</t>
  </si>
  <si>
    <t>V1C</t>
  </si>
  <si>
    <t>V1E</t>
  </si>
  <si>
    <t>V1G</t>
  </si>
  <si>
    <t>V1H</t>
  </si>
  <si>
    <t>V1J</t>
  </si>
  <si>
    <t>V1K</t>
  </si>
  <si>
    <t>V1L</t>
  </si>
  <si>
    <t>V1M</t>
  </si>
  <si>
    <t>V1N</t>
  </si>
  <si>
    <t>V1P</t>
  </si>
  <si>
    <t>V1R</t>
  </si>
  <si>
    <t>V1S</t>
  </si>
  <si>
    <t>V1T</t>
  </si>
  <si>
    <t>V1V</t>
  </si>
  <si>
    <t>V1W</t>
  </si>
  <si>
    <t>V1X</t>
  </si>
  <si>
    <t>V1Y</t>
  </si>
  <si>
    <t>V1Z</t>
  </si>
  <si>
    <t>V2A</t>
  </si>
  <si>
    <t>V2B</t>
  </si>
  <si>
    <t>V2C</t>
  </si>
  <si>
    <t>V2E</t>
  </si>
  <si>
    <t>V2G</t>
  </si>
  <si>
    <t>V2H</t>
  </si>
  <si>
    <t>V2J</t>
  </si>
  <si>
    <t>V2K</t>
  </si>
  <si>
    <t>V2L</t>
  </si>
  <si>
    <t>V2M</t>
  </si>
  <si>
    <t>V2N</t>
  </si>
  <si>
    <t>V2P</t>
  </si>
  <si>
    <t>V2R</t>
  </si>
  <si>
    <t>V2S</t>
  </si>
  <si>
    <t>V2T</t>
  </si>
  <si>
    <t>V2V</t>
  </si>
  <si>
    <t>V2W</t>
  </si>
  <si>
    <t>V2X</t>
  </si>
  <si>
    <t>V2Y</t>
  </si>
  <si>
    <t>V2Z</t>
  </si>
  <si>
    <t>V3A</t>
  </si>
  <si>
    <t>V3B</t>
  </si>
  <si>
    <t>V3C</t>
  </si>
  <si>
    <t>V3E</t>
  </si>
  <si>
    <t>V3G</t>
  </si>
  <si>
    <t>V3H</t>
  </si>
  <si>
    <t>V3J</t>
  </si>
  <si>
    <t>V3K</t>
  </si>
  <si>
    <t>V3L</t>
  </si>
  <si>
    <t>V3M</t>
  </si>
  <si>
    <t>V3N</t>
  </si>
  <si>
    <t>V3R</t>
  </si>
  <si>
    <t>V3S</t>
  </si>
  <si>
    <t>V3T</t>
  </si>
  <si>
    <t>V3V</t>
  </si>
  <si>
    <t>V3W</t>
  </si>
  <si>
    <t>V3X</t>
  </si>
  <si>
    <t>V3Y</t>
  </si>
  <si>
    <t>V4A</t>
  </si>
  <si>
    <t>V4B</t>
  </si>
  <si>
    <t>V4C</t>
  </si>
  <si>
    <t>V4E</t>
  </si>
  <si>
    <t>V4G</t>
  </si>
  <si>
    <t>V4K</t>
  </si>
  <si>
    <t>V4L</t>
  </si>
  <si>
    <t>V4M</t>
  </si>
  <si>
    <t>V4N</t>
  </si>
  <si>
    <t>V4P</t>
  </si>
  <si>
    <t>V4R</t>
  </si>
  <si>
    <t>V4S</t>
  </si>
  <si>
    <t>V4T</t>
  </si>
  <si>
    <t>V4V</t>
  </si>
  <si>
    <t>V4W</t>
  </si>
  <si>
    <t>V4X</t>
  </si>
  <si>
    <t>V4Z</t>
  </si>
  <si>
    <t>V5A</t>
  </si>
  <si>
    <t>V5B</t>
  </si>
  <si>
    <t>V5C</t>
  </si>
  <si>
    <t>V5E</t>
  </si>
  <si>
    <t>V5G</t>
  </si>
  <si>
    <t>V5H</t>
  </si>
  <si>
    <t>V5J</t>
  </si>
  <si>
    <t>V5K</t>
  </si>
  <si>
    <t>V5L</t>
  </si>
  <si>
    <t>V5M</t>
  </si>
  <si>
    <t>V5N</t>
  </si>
  <si>
    <t>V5P</t>
  </si>
  <si>
    <t>V5R</t>
  </si>
  <si>
    <t>V5S</t>
  </si>
  <si>
    <t>V5T</t>
  </si>
  <si>
    <t>V5V</t>
  </si>
  <si>
    <t>V5W</t>
  </si>
  <si>
    <t>V5X</t>
  </si>
  <si>
    <t>V5Y</t>
  </si>
  <si>
    <t>V5Z</t>
  </si>
  <si>
    <t>V6A</t>
  </si>
  <si>
    <t>V6B</t>
  </si>
  <si>
    <t>V6C</t>
  </si>
  <si>
    <t>V6E</t>
  </si>
  <si>
    <t>V6G</t>
  </si>
  <si>
    <t>V6H</t>
  </si>
  <si>
    <t>V6J</t>
  </si>
  <si>
    <t>V6K</t>
  </si>
  <si>
    <t>V6L</t>
  </si>
  <si>
    <t>V6M</t>
  </si>
  <si>
    <t>V6N</t>
  </si>
  <si>
    <t>V6P</t>
  </si>
  <si>
    <t>V6R</t>
  </si>
  <si>
    <t>V6S</t>
  </si>
  <si>
    <t>V6T</t>
  </si>
  <si>
    <t>V6V</t>
  </si>
  <si>
    <t>V6W</t>
  </si>
  <si>
    <t>V6X</t>
  </si>
  <si>
    <t>V6Y</t>
  </si>
  <si>
    <t>V6Z</t>
  </si>
  <si>
    <t>V7A</t>
  </si>
  <si>
    <t>V7B</t>
  </si>
  <si>
    <t>V7C</t>
  </si>
  <si>
    <t>V7E</t>
  </si>
  <si>
    <t>V7G</t>
  </si>
  <si>
    <t>V7H</t>
  </si>
  <si>
    <t>V7J</t>
  </si>
  <si>
    <t>V7K</t>
  </si>
  <si>
    <t>V7L</t>
  </si>
  <si>
    <t>V7M</t>
  </si>
  <si>
    <t>V7N</t>
  </si>
  <si>
    <t>V7P</t>
  </si>
  <si>
    <t>V7R</t>
  </si>
  <si>
    <t>V7S</t>
  </si>
  <si>
    <t>V7T</t>
  </si>
  <si>
    <t>V7V</t>
  </si>
  <si>
    <t>V7W</t>
  </si>
  <si>
    <t>V7X</t>
  </si>
  <si>
    <t>V7Y</t>
  </si>
  <si>
    <t>V8A</t>
  </si>
  <si>
    <t>V8B</t>
  </si>
  <si>
    <t>V8C</t>
  </si>
  <si>
    <t>V8G</t>
  </si>
  <si>
    <t>V8J</t>
  </si>
  <si>
    <t>V8K</t>
  </si>
  <si>
    <t>V8L</t>
  </si>
  <si>
    <t>V8M</t>
  </si>
  <si>
    <t>V8N</t>
  </si>
  <si>
    <t>V8P</t>
  </si>
  <si>
    <t>V8R</t>
  </si>
  <si>
    <t>V8S</t>
  </si>
  <si>
    <t>V8T</t>
  </si>
  <si>
    <t>V8V</t>
  </si>
  <si>
    <t>V8W</t>
  </si>
  <si>
    <t>V8X</t>
  </si>
  <si>
    <t>V8Y</t>
  </si>
  <si>
    <t>V8Z</t>
  </si>
  <si>
    <t>V9A</t>
  </si>
  <si>
    <t>V9B</t>
  </si>
  <si>
    <t>V9C</t>
  </si>
  <si>
    <t>V9E</t>
  </si>
  <si>
    <t>V9G</t>
  </si>
  <si>
    <t>V9H</t>
  </si>
  <si>
    <t>V9J</t>
  </si>
  <si>
    <t>V9K</t>
  </si>
  <si>
    <t>V9L</t>
  </si>
  <si>
    <t>V9M</t>
  </si>
  <si>
    <t>V9N</t>
  </si>
  <si>
    <t>V9P</t>
  </si>
  <si>
    <t>V9R</t>
  </si>
  <si>
    <t>V9S</t>
  </si>
  <si>
    <t>V9T</t>
  </si>
  <si>
    <t>V9V</t>
  </si>
  <si>
    <t>V9W</t>
  </si>
  <si>
    <t>V9X</t>
  </si>
  <si>
    <t>V9Y</t>
  </si>
  <si>
    <t>X0A</t>
  </si>
  <si>
    <t>Nunavut Territory</t>
  </si>
  <si>
    <t>X0B</t>
  </si>
  <si>
    <t>X0C</t>
  </si>
  <si>
    <t>X0E</t>
  </si>
  <si>
    <t>Northwest Territory</t>
  </si>
  <si>
    <t>X0G</t>
  </si>
  <si>
    <t>X1A</t>
  </si>
  <si>
    <t>Y0A</t>
  </si>
  <si>
    <t>Yukon</t>
  </si>
  <si>
    <t>Y0B</t>
  </si>
  <si>
    <t>Y1A</t>
  </si>
  <si>
    <t>ProductID</t>
  </si>
  <si>
    <t>Date</t>
  </si>
  <si>
    <t>Units</t>
  </si>
  <si>
    <t>Revenue</t>
  </si>
  <si>
    <t>Category</t>
  </si>
  <si>
    <t>Segment</t>
  </si>
  <si>
    <t>Abbas MA-01</t>
  </si>
  <si>
    <t>Mix</t>
  </si>
  <si>
    <t>All Season</t>
  </si>
  <si>
    <t>Abbas MA-02</t>
  </si>
  <si>
    <t>Abbas MA-03</t>
  </si>
  <si>
    <t>Abbas MA-04</t>
  </si>
  <si>
    <t>Abbas MA-05</t>
  </si>
  <si>
    <t>Abbas MA-06</t>
  </si>
  <si>
    <t>Abbas MA-07</t>
  </si>
  <si>
    <t>Abbas MA-08</t>
  </si>
  <si>
    <t>Abbas MA-09</t>
  </si>
  <si>
    <t>Abbas MA-10</t>
  </si>
  <si>
    <t>Abbas MA-11</t>
  </si>
  <si>
    <t>Abbas MA-12</t>
  </si>
  <si>
    <t>Abbas MA-13</t>
  </si>
  <si>
    <t>Abbas MA-14</t>
  </si>
  <si>
    <t>Abbas MA-15</t>
  </si>
  <si>
    <t>Abbas MA-16</t>
  </si>
  <si>
    <t>Abbas MA-17</t>
  </si>
  <si>
    <t>Abbas MA-18</t>
  </si>
  <si>
    <t>Abbas MA-19</t>
  </si>
  <si>
    <t>Abbas MA-20</t>
  </si>
  <si>
    <t>Abbas MA-21</t>
  </si>
  <si>
    <t>Abbas MA-22</t>
  </si>
  <si>
    <t>Abbas MA-23</t>
  </si>
  <si>
    <t>Abbas MA-24</t>
  </si>
  <si>
    <t>Abbas MA-25</t>
  </si>
  <si>
    <t>Abbas MA-26</t>
  </si>
  <si>
    <t>Abbas MA-27</t>
  </si>
  <si>
    <t>Abbas MA-28</t>
  </si>
  <si>
    <t>Abbas MA-29</t>
  </si>
  <si>
    <t>Abbas MA-30</t>
  </si>
  <si>
    <t>Abbas MA-31</t>
  </si>
  <si>
    <t>Abbas MA-32</t>
  </si>
  <si>
    <t>Abbas MA-33</t>
  </si>
  <si>
    <t>Abbas MA-34</t>
  </si>
  <si>
    <t>Abbas MA-35</t>
  </si>
  <si>
    <t>Abbas MA-36</t>
  </si>
  <si>
    <t>Abbas MA-37</t>
  </si>
  <si>
    <t>Abbas MA-38</t>
  </si>
  <si>
    <t>Abbas MA-39</t>
  </si>
  <si>
    <t>Abbas MA-40</t>
  </si>
  <si>
    <t>Abbas MA-41</t>
  </si>
  <si>
    <t>Abbas MA-42</t>
  </si>
  <si>
    <t>Abbas MA-43</t>
  </si>
  <si>
    <t>Abbas MA-44</t>
  </si>
  <si>
    <t>Abbas MA-45</t>
  </si>
  <si>
    <t>Abbas RP-01</t>
  </si>
  <si>
    <t>Rural</t>
  </si>
  <si>
    <t>Productivity</t>
  </si>
  <si>
    <t>Abbas RP-02</t>
  </si>
  <si>
    <t>Abbas RP-03</t>
  </si>
  <si>
    <t>Abbas RP-04</t>
  </si>
  <si>
    <t>Abbas RP-05</t>
  </si>
  <si>
    <t>Abbas RP-06</t>
  </si>
  <si>
    <t>Abbas RP-07</t>
  </si>
  <si>
    <t>Abbas RP-08</t>
  </si>
  <si>
    <t>Abbas RP-09</t>
  </si>
  <si>
    <t>Abbas RP-10</t>
  </si>
  <si>
    <t>Abbas RP-11</t>
  </si>
  <si>
    <t>Abbas RP-12</t>
  </si>
  <si>
    <t>Abbas RP-13</t>
  </si>
  <si>
    <t>Abbas RP-14</t>
  </si>
  <si>
    <t>Abbas RP-15</t>
  </si>
  <si>
    <t>Abbas RP-16</t>
  </si>
  <si>
    <t>Abbas RP-17</t>
  </si>
  <si>
    <t>Abbas RP-18</t>
  </si>
  <si>
    <t>Abbas RP-19</t>
  </si>
  <si>
    <t>Abbas RP-20</t>
  </si>
  <si>
    <t>Abbas RP-21</t>
  </si>
  <si>
    <t>Abbas RP-22</t>
  </si>
  <si>
    <t>Abbas RS-01</t>
  </si>
  <si>
    <t>Select</t>
  </si>
  <si>
    <t>Abbas RS-02</t>
  </si>
  <si>
    <t>Abbas RS-03</t>
  </si>
  <si>
    <t>Abbas RS-04</t>
  </si>
  <si>
    <t>Abbas RS-05</t>
  </si>
  <si>
    <t>Abbas RS-06</t>
  </si>
  <si>
    <t>Abbas UM-01</t>
  </si>
  <si>
    <t>Urban</t>
  </si>
  <si>
    <t>Moderation</t>
  </si>
  <si>
    <t>Abbas UM-02</t>
  </si>
  <si>
    <t>Abbas UM-03</t>
  </si>
  <si>
    <t>Abbas UM-04</t>
  </si>
  <si>
    <t>Abbas UM-05</t>
  </si>
  <si>
    <t>Abbas UM-06</t>
  </si>
  <si>
    <t>Abbas UM-07</t>
  </si>
  <si>
    <t>Abbas UM-08</t>
  </si>
  <si>
    <t>Abbas UM-09</t>
  </si>
  <si>
    <t>Abbas UM-10</t>
  </si>
  <si>
    <t>Abbas UM-11</t>
  </si>
  <si>
    <t>Abbas UM-12</t>
  </si>
  <si>
    <t>Abbas UM-13</t>
  </si>
  <si>
    <t>Abbas UM-14</t>
  </si>
  <si>
    <t>Abbas UM-15</t>
  </si>
  <si>
    <t>Abbas UM-16</t>
  </si>
  <si>
    <t>Abbas UM-17</t>
  </si>
  <si>
    <t>Abbas UM-18</t>
  </si>
  <si>
    <t>Abbas UM-19</t>
  </si>
  <si>
    <t>Abbas UM-20</t>
  </si>
  <si>
    <t>Abbas UM-21</t>
  </si>
  <si>
    <t>Abbas UM-22</t>
  </si>
  <si>
    <t>Abbas UM-23</t>
  </si>
  <si>
    <t>Abbas UM-24</t>
  </si>
  <si>
    <t>Abbas UM-25</t>
  </si>
  <si>
    <t>Abbas UM-26</t>
  </si>
  <si>
    <t>Abbas UM-27</t>
  </si>
  <si>
    <t>Abbas UM-28</t>
  </si>
  <si>
    <t>Abbas UM-29</t>
  </si>
  <si>
    <t>Abbas UM-30</t>
  </si>
  <si>
    <t>Abbas UM-31</t>
  </si>
  <si>
    <t>Abbas UM-32</t>
  </si>
  <si>
    <t>Abbas UM-33</t>
  </si>
  <si>
    <t>Abbas UM-34</t>
  </si>
  <si>
    <t>Abbas UM-35</t>
  </si>
  <si>
    <t>Abbas UM-36</t>
  </si>
  <si>
    <t>Abbas UM-37</t>
  </si>
  <si>
    <t>Abbas UM-38</t>
  </si>
  <si>
    <t>Abbas UM-39</t>
  </si>
  <si>
    <t>Abbas UM-40</t>
  </si>
  <si>
    <t>Abbas UM-41</t>
  </si>
  <si>
    <t>Abbas UM-42</t>
  </si>
  <si>
    <t>Abbas UM-43</t>
  </si>
  <si>
    <t>Abbas UM-44</t>
  </si>
  <si>
    <t>Abbas UM-45</t>
  </si>
  <si>
    <t>Abbas UM-46</t>
  </si>
  <si>
    <t>Abbas UM-47</t>
  </si>
  <si>
    <t>Abbas UM-48</t>
  </si>
  <si>
    <t>Abbas UM-49</t>
  </si>
  <si>
    <t>Abbas UM-50</t>
  </si>
  <si>
    <t>Abbas UM-51</t>
  </si>
  <si>
    <t>Abbas UM-52</t>
  </si>
  <si>
    <t>Abbas UM-53</t>
  </si>
  <si>
    <t>Abbas UM-54</t>
  </si>
  <si>
    <t>Abbas UM-55</t>
  </si>
  <si>
    <t>Abbas UM-56</t>
  </si>
  <si>
    <t>Abbas UR-01</t>
  </si>
  <si>
    <t>Regular</t>
  </si>
  <si>
    <t>Abbas UR-02</t>
  </si>
  <si>
    <t>Abbas UR-03</t>
  </si>
  <si>
    <t>Abbas UR-04</t>
  </si>
  <si>
    <t>Abbas UR-05</t>
  </si>
  <si>
    <t>Abbas UR-06</t>
  </si>
  <si>
    <t>Abbas UR-07</t>
  </si>
  <si>
    <t>Abbas UR-08</t>
  </si>
  <si>
    <t>Abbas UR-09</t>
  </si>
  <si>
    <t>Abbas UR-10</t>
  </si>
  <si>
    <t>Abbas UR-11</t>
  </si>
  <si>
    <t>Abbas UR-12</t>
  </si>
  <si>
    <t>Abbas UR-13</t>
  </si>
  <si>
    <t>Abbas UR-14</t>
  </si>
  <si>
    <t>Abbas UR-15</t>
  </si>
  <si>
    <t>Abbas UR-16</t>
  </si>
  <si>
    <t>Abbas UR-17</t>
  </si>
  <si>
    <t>Abbas UR-18</t>
  </si>
  <si>
    <t>Abbas UR-19</t>
  </si>
  <si>
    <t>Abbas UR-20</t>
  </si>
  <si>
    <t>Abbas UR-21</t>
  </si>
  <si>
    <t>Abbas UR-22</t>
  </si>
  <si>
    <t>Abbas UR-23</t>
  </si>
  <si>
    <t>Abbas UR-24</t>
  </si>
  <si>
    <t>Abbas UR-25</t>
  </si>
  <si>
    <t>Abbas UR-26</t>
  </si>
  <si>
    <t>Abbas UR-27</t>
  </si>
  <si>
    <t>Abbas UR-28</t>
  </si>
  <si>
    <t>Abbas UR-29</t>
  </si>
  <si>
    <t>Abbas UR-30</t>
  </si>
  <si>
    <t>Abbas UR-31</t>
  </si>
  <si>
    <t>Abbas UR-32</t>
  </si>
  <si>
    <t>Abbas UR-33</t>
  </si>
  <si>
    <t>Abbas UR-34</t>
  </si>
  <si>
    <t>Abbas UR-35</t>
  </si>
  <si>
    <t>Abbas UR-36</t>
  </si>
  <si>
    <t>Abbas UR-37</t>
  </si>
  <si>
    <t>Abbas UR-38</t>
  </si>
  <si>
    <t>Abbas UR-39</t>
  </si>
  <si>
    <t>Abbas UR-40</t>
  </si>
  <si>
    <t>Abbas UR-41</t>
  </si>
  <si>
    <t>Abbas UR-42</t>
  </si>
  <si>
    <t>Abbas UR-43</t>
  </si>
  <si>
    <t>Abbas UE-01</t>
  </si>
  <si>
    <t>Extreme</t>
  </si>
  <si>
    <t>Abbas UE-02</t>
  </si>
  <si>
    <t>Abbas UE-03</t>
  </si>
  <si>
    <t>Abbas UE-04</t>
  </si>
  <si>
    <t>Abbas UE-05</t>
  </si>
  <si>
    <t>Abbas UE-06</t>
  </si>
  <si>
    <t>Abbas UE-07</t>
  </si>
  <si>
    <t>Abbas UE-08</t>
  </si>
  <si>
    <t>Abbas UE-09</t>
  </si>
  <si>
    <t>Abbas UE-10</t>
  </si>
  <si>
    <t>Abbas UE-11</t>
  </si>
  <si>
    <t>Abbas UE-12</t>
  </si>
  <si>
    <t>Abbas UE-13</t>
  </si>
  <si>
    <t>Abbas UE-14</t>
  </si>
  <si>
    <t>Abbas UE-15</t>
  </si>
  <si>
    <t>Abbas UE-16</t>
  </si>
  <si>
    <t>Abbas UC-01</t>
  </si>
  <si>
    <t>Convenience</t>
  </si>
  <si>
    <t>Abbas UC-02</t>
  </si>
  <si>
    <t>Abbas UC-03</t>
  </si>
  <si>
    <t>Abbas UC-04</t>
  </si>
  <si>
    <t>Abbas UC-05</t>
  </si>
  <si>
    <t>Abbas UC-06</t>
  </si>
  <si>
    <t>Abbas UC-07</t>
  </si>
  <si>
    <t>Abbas UC-08</t>
  </si>
  <si>
    <t>Abbas YY-01</t>
  </si>
  <si>
    <t>Youth</t>
  </si>
  <si>
    <t>Abbas YY-02</t>
  </si>
  <si>
    <t>Barba UM-01</t>
  </si>
  <si>
    <t>Barba UM-02</t>
  </si>
  <si>
    <t>Barba UM-03</t>
  </si>
  <si>
    <t>Barba UM-04</t>
  </si>
  <si>
    <t>Barba UM-05</t>
  </si>
  <si>
    <t>Barba UM-06</t>
  </si>
  <si>
    <t>Barba UM-07</t>
  </si>
  <si>
    <t>Barba UM-08</t>
  </si>
  <si>
    <t>Barba UM-09</t>
  </si>
  <si>
    <t>Barba UM-10</t>
  </si>
  <si>
    <t>Barba UM-11</t>
  </si>
  <si>
    <t>Barba UM-12</t>
  </si>
  <si>
    <t>Fama MA-01</t>
  </si>
  <si>
    <t>Fama MA-02</t>
  </si>
  <si>
    <t>Fama RP-01</t>
  </si>
  <si>
    <t>Fama RP-02</t>
  </si>
  <si>
    <t>Fama RP-03</t>
  </si>
  <si>
    <t>Fama RP-04</t>
  </si>
  <si>
    <t>Fama RP-05</t>
  </si>
  <si>
    <t>Fama RP-06</t>
  </si>
  <si>
    <t>Fama RP-07</t>
  </si>
  <si>
    <t>Fama RP-08</t>
  </si>
  <si>
    <t>Fama RP-09</t>
  </si>
  <si>
    <t>Fama RP-10</t>
  </si>
  <si>
    <t>Fama UM-01</t>
  </si>
  <si>
    <t>Fama UM-02</t>
  </si>
  <si>
    <t>Fama UM-03</t>
  </si>
  <si>
    <t>Fama UM-04</t>
  </si>
  <si>
    <t>Fama UM-05</t>
  </si>
  <si>
    <t>Fama UM-06</t>
  </si>
  <si>
    <t>Fama UR-01</t>
  </si>
  <si>
    <t>Fama UR-02</t>
  </si>
  <si>
    <t>Fama UR-03</t>
  </si>
  <si>
    <t>Fama UR-04</t>
  </si>
  <si>
    <t>Fama UR-05</t>
  </si>
  <si>
    <t>Fama UR-06</t>
  </si>
  <si>
    <t>Fama UR-07</t>
  </si>
  <si>
    <t>Fama UR-08</t>
  </si>
  <si>
    <t>Fama UR-09</t>
  </si>
  <si>
    <t>Fama UR-10</t>
  </si>
  <si>
    <t>Fama UR-11</t>
  </si>
  <si>
    <t>Fama UR-12</t>
  </si>
  <si>
    <t>Fama UR-13</t>
  </si>
  <si>
    <t>Fama UR-14</t>
  </si>
  <si>
    <t>Fama UR-15</t>
  </si>
  <si>
    <t>Fama UR-16</t>
  </si>
  <si>
    <t>Fama UR-17</t>
  </si>
  <si>
    <t>Fama UR-18</t>
  </si>
  <si>
    <t>Fama UR-19</t>
  </si>
  <si>
    <t>Fama UR-20</t>
  </si>
  <si>
    <t>Fama UR-21</t>
  </si>
  <si>
    <t>Fama UR-22</t>
  </si>
  <si>
    <t>Fama UR-23</t>
  </si>
  <si>
    <t>Fama UR-24</t>
  </si>
  <si>
    <t>Fama UR-25</t>
  </si>
  <si>
    <t>Fama UR-26</t>
  </si>
  <si>
    <t>Fama UR-27</t>
  </si>
  <si>
    <t>Fama UR-28</t>
  </si>
  <si>
    <t>Fama UR-29</t>
  </si>
  <si>
    <t>Fama UR-30</t>
  </si>
  <si>
    <t>Fama UR-31</t>
  </si>
  <si>
    <t>Fama UR-32</t>
  </si>
  <si>
    <t>Fama UR-33</t>
  </si>
  <si>
    <t>Fama UR-34</t>
  </si>
  <si>
    <t>Fama UR-35</t>
  </si>
  <si>
    <t>Fama UR-36</t>
  </si>
  <si>
    <t>Fama UR-37</t>
  </si>
  <si>
    <t>Fama UR-38</t>
  </si>
  <si>
    <t>Fama UR-39</t>
  </si>
  <si>
    <t>Fama UR-40</t>
  </si>
  <si>
    <t>Fama UR-41</t>
  </si>
  <si>
    <t>Fama UR-42</t>
  </si>
  <si>
    <t>Fama UR-43</t>
  </si>
  <si>
    <t>Fama UR-44</t>
  </si>
  <si>
    <t>Fama UR-45</t>
  </si>
  <si>
    <t>Fama UR-46</t>
  </si>
  <si>
    <t>Fama UR-47</t>
  </si>
  <si>
    <t>Fama UR-48</t>
  </si>
  <si>
    <t>Fama UR-49</t>
  </si>
  <si>
    <t>Fama UR-50</t>
  </si>
  <si>
    <t>Fama UR-51</t>
  </si>
  <si>
    <t>Fama UE-01</t>
  </si>
  <si>
    <t>Fama UE-02</t>
  </si>
  <si>
    <t>Fama UE-03</t>
  </si>
  <si>
    <t>Fama UE-04</t>
  </si>
  <si>
    <t>Fama UE-05</t>
  </si>
  <si>
    <t>Fama UE-06</t>
  </si>
  <si>
    <t>Fama UE-07</t>
  </si>
  <si>
    <t>Fama UE-08</t>
  </si>
  <si>
    <t>Fama UE-09</t>
  </si>
  <si>
    <t>Fama UE-10</t>
  </si>
  <si>
    <t>Fama UE-11</t>
  </si>
  <si>
    <t>Fama UE-12</t>
  </si>
  <si>
    <t>Fama UE-13</t>
  </si>
  <si>
    <t>Fama UE-14</t>
  </si>
  <si>
    <t>Fama UE-15</t>
  </si>
  <si>
    <t>Fama UE-16</t>
  </si>
  <si>
    <t>Fama UE-17</t>
  </si>
  <si>
    <t>Fama UE-18</t>
  </si>
  <si>
    <t>Fama UE-19</t>
  </si>
  <si>
    <t>Fama UE-20</t>
  </si>
  <si>
    <t>Fama UE-21</t>
  </si>
  <si>
    <t>Fama UE-22</t>
  </si>
  <si>
    <t>Fama UE-23</t>
  </si>
  <si>
    <t>Fama UE-24</t>
  </si>
  <si>
    <t>Fama UE-25</t>
  </si>
  <si>
    <t>Fama UE-26</t>
  </si>
  <si>
    <t>Fama UE-27</t>
  </si>
  <si>
    <t>Fama UE-28</t>
  </si>
  <si>
    <t>Fama UE-29</t>
  </si>
  <si>
    <t>Fama UE-30</t>
  </si>
  <si>
    <t>Fama UE-31</t>
  </si>
  <si>
    <t>Fama UE-32</t>
  </si>
  <si>
    <t>Fama UE-33</t>
  </si>
  <si>
    <t>Fama UE-34</t>
  </si>
  <si>
    <t>Fama UE-35</t>
  </si>
  <si>
    <t>Fama UE-36</t>
  </si>
  <si>
    <t>Fama UE-37</t>
  </si>
  <si>
    <t>Fama UE-38</t>
  </si>
  <si>
    <t>Fama UE-39</t>
  </si>
  <si>
    <t>Fama UE-40</t>
  </si>
  <si>
    <t>Fama UE-41</t>
  </si>
  <si>
    <t>Fama UE-42</t>
  </si>
  <si>
    <t>Fama UE-43</t>
  </si>
  <si>
    <t>Fama UE-44</t>
  </si>
  <si>
    <t>Fama UE-45</t>
  </si>
  <si>
    <t>Fama UE-46</t>
  </si>
  <si>
    <t>Fama UE-47</t>
  </si>
  <si>
    <t>Fama UE-48</t>
  </si>
  <si>
    <t>Fama UE-49</t>
  </si>
  <si>
    <t>Fama UE-50</t>
  </si>
  <si>
    <t>Fama UE-51</t>
  </si>
  <si>
    <t>Fama UE-52</t>
  </si>
  <si>
    <t>Fama UE-53</t>
  </si>
  <si>
    <t>Fama UE-54</t>
  </si>
  <si>
    <t>Fama UE-55</t>
  </si>
  <si>
    <t>Fama UE-56</t>
  </si>
  <si>
    <t>Fama UE-57</t>
  </si>
  <si>
    <t>Fama UE-58</t>
  </si>
  <si>
    <t>Fama UE-59</t>
  </si>
  <si>
    <t>Fama UE-60</t>
  </si>
  <si>
    <t>Fama UE-61</t>
  </si>
  <si>
    <t>Fama UE-62</t>
  </si>
  <si>
    <t>Fama UE-63</t>
  </si>
  <si>
    <t>Fama UE-64</t>
  </si>
  <si>
    <t>Fama UE-65</t>
  </si>
  <si>
    <t>Fama UE-66</t>
  </si>
  <si>
    <t>Fama UE-67</t>
  </si>
  <si>
    <t>Fama UE-68</t>
  </si>
  <si>
    <t>Fama UE-69</t>
  </si>
  <si>
    <t>Fama UE-70</t>
  </si>
  <si>
    <t>Fama UE-71</t>
  </si>
  <si>
    <t>Fama UE-72</t>
  </si>
  <si>
    <t>Fama UE-73</t>
  </si>
  <si>
    <t>Fama UE-74</t>
  </si>
  <si>
    <t>Fama UE-75</t>
  </si>
  <si>
    <t>Fama UE-76</t>
  </si>
  <si>
    <t>Fama UE-77</t>
  </si>
  <si>
    <t>Fama UE-78</t>
  </si>
  <si>
    <t>Fama UE-79</t>
  </si>
  <si>
    <t>Fama UE-80</t>
  </si>
  <si>
    <t>Fama UE-81</t>
  </si>
  <si>
    <t>Fama UE-82</t>
  </si>
  <si>
    <t>Fama UE-83</t>
  </si>
  <si>
    <t>Fama UE-84</t>
  </si>
  <si>
    <t>Fama UE-85</t>
  </si>
  <si>
    <t>Fama UE-86</t>
  </si>
  <si>
    <t>Fama UE-87</t>
  </si>
  <si>
    <t>Fama UE-88</t>
  </si>
  <si>
    <t>Fama UE-89</t>
  </si>
  <si>
    <t>Fama UE-90</t>
  </si>
  <si>
    <t>Fama UE-91</t>
  </si>
  <si>
    <t>Fama UE-92</t>
  </si>
  <si>
    <t>Fama UE-93</t>
  </si>
  <si>
    <t>Fama UE-94</t>
  </si>
  <si>
    <t>Fama UE-95</t>
  </si>
  <si>
    <t>Fama UE-96</t>
  </si>
  <si>
    <t>Fama UE-97</t>
  </si>
  <si>
    <t>Fama UE-98</t>
  </si>
  <si>
    <t>Fama UE-99</t>
  </si>
  <si>
    <t>Fama UE-00</t>
  </si>
  <si>
    <t>Fama UC-01</t>
  </si>
  <si>
    <t>Fama UC-02</t>
  </si>
  <si>
    <t>Fama UC-03</t>
  </si>
  <si>
    <t>Fama UC-04</t>
  </si>
  <si>
    <t>Fama UC-05</t>
  </si>
  <si>
    <t>Maximus RP-01</t>
  </si>
  <si>
    <t>Maximus RP-02</t>
  </si>
  <si>
    <t>Maximus RS-01</t>
  </si>
  <si>
    <t>Maximus RS-02</t>
  </si>
  <si>
    <t>Maximus UM-01</t>
  </si>
  <si>
    <t>Maximus UM-02</t>
  </si>
  <si>
    <t>Maximus UM-03</t>
  </si>
  <si>
    <t>Maximus UM-04</t>
  </si>
  <si>
    <t>Maximus UM-05</t>
  </si>
  <si>
    <t>Maximus UM-06</t>
  </si>
  <si>
    <t>Maximus UM-07</t>
  </si>
  <si>
    <t>Maximus UM-08</t>
  </si>
  <si>
    <t>Maximus UM-09</t>
  </si>
  <si>
    <t>Maximus UM-10</t>
  </si>
  <si>
    <t>Maximus UM-11</t>
  </si>
  <si>
    <t>Maximus UM-12</t>
  </si>
  <si>
    <t>Maximus UM-13</t>
  </si>
  <si>
    <t>Maximus UM-14</t>
  </si>
  <si>
    <t>Maximus UM-15</t>
  </si>
  <si>
    <t>Maximus UM-16</t>
  </si>
  <si>
    <t>Maximus UM-17</t>
  </si>
  <si>
    <t>Maximus UM-18</t>
  </si>
  <si>
    <t>Maximus UM-19</t>
  </si>
  <si>
    <t>Maximus UM-20</t>
  </si>
  <si>
    <t>Maximus UM-21</t>
  </si>
  <si>
    <t>Maximus UM-22</t>
  </si>
  <si>
    <t>Maximus UM-23</t>
  </si>
  <si>
    <t>Maximus UM-24</t>
  </si>
  <si>
    <t>Maximus UM-25</t>
  </si>
  <si>
    <t>Maximus UM-26</t>
  </si>
  <si>
    <t>Maximus UM-27</t>
  </si>
  <si>
    <t>Maximus UM-28</t>
  </si>
  <si>
    <t>Maximus UM-29</t>
  </si>
  <si>
    <t>Maximus UM-30</t>
  </si>
  <si>
    <t>Maximus UM-31</t>
  </si>
  <si>
    <t>Maximus UM-32</t>
  </si>
  <si>
    <t>Maximus UM-33</t>
  </si>
  <si>
    <t>Maximus UM-34</t>
  </si>
  <si>
    <t>Maximus UM-35</t>
  </si>
  <si>
    <t>Maximus UM-36</t>
  </si>
  <si>
    <t>Maximus UM-37</t>
  </si>
  <si>
    <t>Maximus UM-38</t>
  </si>
  <si>
    <t>Maximus UM-39</t>
  </si>
  <si>
    <t>Maximus UM-40</t>
  </si>
  <si>
    <t>Maximus UM-41</t>
  </si>
  <si>
    <t>Maximus UM-42</t>
  </si>
  <si>
    <t>Maximus UM-43</t>
  </si>
  <si>
    <t>Maximus UM-44</t>
  </si>
  <si>
    <t>Maximus UM-45</t>
  </si>
  <si>
    <t>Maximus UM-46</t>
  </si>
  <si>
    <t>Maximus UM-47</t>
  </si>
  <si>
    <t>Maximus UM-48</t>
  </si>
  <si>
    <t>Maximus UM-49</t>
  </si>
  <si>
    <t>Maximus UM-50</t>
  </si>
  <si>
    <t>Maximus UM-51</t>
  </si>
  <si>
    <t>Maximus UM-52</t>
  </si>
  <si>
    <t>Maximus UM-53</t>
  </si>
  <si>
    <t>Maximus UM-54</t>
  </si>
  <si>
    <t>Maximus UM-55</t>
  </si>
  <si>
    <t>Maximus UM-56</t>
  </si>
  <si>
    <t>Maximus UM-57</t>
  </si>
  <si>
    <t>Maximus UM-58</t>
  </si>
  <si>
    <t>Maximus UM-59</t>
  </si>
  <si>
    <t>Maximus UM-60</t>
  </si>
  <si>
    <t>Maximus UM-61</t>
  </si>
  <si>
    <t>Maximus UM-62</t>
  </si>
  <si>
    <t>Maximus UM-63</t>
  </si>
  <si>
    <t>Maximus UM-64</t>
  </si>
  <si>
    <t>Maximus UM-65</t>
  </si>
  <si>
    <t>Maximus UM-66</t>
  </si>
  <si>
    <t>Maximus UM-67</t>
  </si>
  <si>
    <t>Maximus UM-68</t>
  </si>
  <si>
    <t>Maximus UM-69</t>
  </si>
  <si>
    <t>Maximus UM-70</t>
  </si>
  <si>
    <t>Maximus UM-71</t>
  </si>
  <si>
    <t>Maximus UM-72</t>
  </si>
  <si>
    <t>Maximus UM-73</t>
  </si>
  <si>
    <t>Maximus UM-74</t>
  </si>
  <si>
    <t>Maximus UM-75</t>
  </si>
  <si>
    <t>Maximus UM-76</t>
  </si>
  <si>
    <t>Maximus UM-77</t>
  </si>
  <si>
    <t>Maximus UM-78</t>
  </si>
  <si>
    <t>Maximus UM-79</t>
  </si>
  <si>
    <t>Maximus UM-80</t>
  </si>
  <si>
    <t>Maximus UM-81</t>
  </si>
  <si>
    <t>Maximus UM-82</t>
  </si>
  <si>
    <t>Maximus UM-83</t>
  </si>
  <si>
    <t>Maximus UM-84</t>
  </si>
  <si>
    <t>Maximus UM-85</t>
  </si>
  <si>
    <t>Maximus UM-86</t>
  </si>
  <si>
    <t>Maximus UM-87</t>
  </si>
  <si>
    <t>Maximus UM-88</t>
  </si>
  <si>
    <t>Maximus UM-89</t>
  </si>
  <si>
    <t>Maximus UM-90</t>
  </si>
  <si>
    <t>Maximus UM-91</t>
  </si>
  <si>
    <t>Maximus UM-92</t>
  </si>
  <si>
    <t>Maximus UM-93</t>
  </si>
  <si>
    <t>Maximus UM-94</t>
  </si>
  <si>
    <t>Maximus UM-95</t>
  </si>
  <si>
    <t>Maximus UM-96</t>
  </si>
  <si>
    <t>Maximus UM-97</t>
  </si>
  <si>
    <t>Maximus UM-98</t>
  </si>
  <si>
    <t>Maximus UM-99</t>
  </si>
  <si>
    <t>Maximus UM-00</t>
  </si>
  <si>
    <t>Maximus UR-01</t>
  </si>
  <si>
    <t>Maximus UE-01</t>
  </si>
  <si>
    <t>Maximus UE-02</t>
  </si>
  <si>
    <t>Maximus UE-03</t>
  </si>
  <si>
    <t>Maximus UE-04</t>
  </si>
  <si>
    <t>Maximus UE-05</t>
  </si>
  <si>
    <t>Maximus UE-06</t>
  </si>
  <si>
    <t>Maximus UE-07</t>
  </si>
  <si>
    <t>Maximus UE-08</t>
  </si>
  <si>
    <t>Maximus UE-09</t>
  </si>
  <si>
    <t>Maximus UE-10</t>
  </si>
  <si>
    <t>Maximus UE-11</t>
  </si>
  <si>
    <t>Maximus UE-12</t>
  </si>
  <si>
    <t>Maximus UE-13</t>
  </si>
  <si>
    <t>Maximus UE-14</t>
  </si>
  <si>
    <t>Maximus UE-15</t>
  </si>
  <si>
    <t>Maximus UE-16</t>
  </si>
  <si>
    <t>Maximus UE-17</t>
  </si>
  <si>
    <t>Maximus UE-18</t>
  </si>
  <si>
    <t>Maximus UE-19</t>
  </si>
  <si>
    <t>Maximus UE-20</t>
  </si>
  <si>
    <t>Maximus UE-21</t>
  </si>
  <si>
    <t>Maximus UE-22</t>
  </si>
  <si>
    <t>Maximus UE-23</t>
  </si>
  <si>
    <t>Maximus UC-01</t>
  </si>
  <si>
    <t>Maximus UC-02</t>
  </si>
  <si>
    <t>Maximus UC-03</t>
  </si>
  <si>
    <t>Maximus UC-04</t>
  </si>
  <si>
    <t>Maximus UC-05</t>
  </si>
  <si>
    <t>Maximus UC-06</t>
  </si>
  <si>
    <t>Maximus UC-07</t>
  </si>
  <si>
    <t>Maximus UC-08</t>
  </si>
  <si>
    <t>Maximus UC-09</t>
  </si>
  <si>
    <t>Maximus UC-10</t>
  </si>
  <si>
    <t>Maximus UC-11</t>
  </si>
  <si>
    <t>Maximus UC-12</t>
  </si>
  <si>
    <t>Maximus UC-13</t>
  </si>
  <si>
    <t>Maximus UC-14</t>
  </si>
  <si>
    <t>Maximus UC-15</t>
  </si>
  <si>
    <t>Maximus UC-16</t>
  </si>
  <si>
    <t>Maximus UC-17</t>
  </si>
  <si>
    <t>Maximus UC-18</t>
  </si>
  <si>
    <t>Maximus UC-19</t>
  </si>
  <si>
    <t>Maximus UC-20</t>
  </si>
  <si>
    <t>Maximus UC-21</t>
  </si>
  <si>
    <t>Maximus UC-22</t>
  </si>
  <si>
    <t>Maximus UC-23</t>
  </si>
  <si>
    <t>Maximus UC-24</t>
  </si>
  <si>
    <t>Maximus UC-25</t>
  </si>
  <si>
    <t>Maximus UC-26</t>
  </si>
  <si>
    <t>Maximus UC-27</t>
  </si>
  <si>
    <t>Maximus UC-28</t>
  </si>
  <si>
    <t>Maximus UC-29</t>
  </si>
  <si>
    <t>Maximus UC-30</t>
  </si>
  <si>
    <t>Maximus UC-31</t>
  </si>
  <si>
    <t>Maximus UC-32</t>
  </si>
  <si>
    <t>Maximus UC-33</t>
  </si>
  <si>
    <t>Maximus UC-34</t>
  </si>
  <si>
    <t>Maximus UC-35</t>
  </si>
  <si>
    <t>Maximus UC-36</t>
  </si>
  <si>
    <t>Maximus UC-37</t>
  </si>
  <si>
    <t>Maximus UC-38</t>
  </si>
  <si>
    <t>Maximus UC-39</t>
  </si>
  <si>
    <t>Maximus UC-40</t>
  </si>
  <si>
    <t>Maximus UC-41</t>
  </si>
  <si>
    <t>Maximus UC-42</t>
  </si>
  <si>
    <t>Maximus UC-43</t>
  </si>
  <si>
    <t>Maximus UC-44</t>
  </si>
  <si>
    <t>Maximus UC-45</t>
  </si>
  <si>
    <t>Maximus UC-46</t>
  </si>
  <si>
    <t>Maximus UC-47</t>
  </si>
  <si>
    <t>Maximus UC-48</t>
  </si>
  <si>
    <t>Maximus UC-49</t>
  </si>
  <si>
    <t>Maximus UC-50</t>
  </si>
  <si>
    <t>Maximus UC-51</t>
  </si>
  <si>
    <t>Maximus UC-52</t>
  </si>
  <si>
    <t>Maximus UC-53</t>
  </si>
  <si>
    <t>Maximus UC-54</t>
  </si>
  <si>
    <t>Maximus UC-55</t>
  </si>
  <si>
    <t>Maximus UC-56</t>
  </si>
  <si>
    <t>Maximus UC-57</t>
  </si>
  <si>
    <t>Maximus UC-58</t>
  </si>
  <si>
    <t>Maximus UC-59</t>
  </si>
  <si>
    <t>Maximus UC-60</t>
  </si>
  <si>
    <t>Maximus UC-61</t>
  </si>
  <si>
    <t>Maximus UC-62</t>
  </si>
  <si>
    <t>Maximus UC-63</t>
  </si>
  <si>
    <t>Maximus UC-64</t>
  </si>
  <si>
    <t>Maximus UC-65</t>
  </si>
  <si>
    <t>Maximus UC-66</t>
  </si>
  <si>
    <t>Maximus UC-67</t>
  </si>
  <si>
    <t>Maximus UC-68</t>
  </si>
  <si>
    <t>Maximus UC-69</t>
  </si>
  <si>
    <t>Maximus UC-70</t>
  </si>
  <si>
    <t>Maximus UC-71</t>
  </si>
  <si>
    <t>Maximus UC-72</t>
  </si>
  <si>
    <t>Maximus UC-73</t>
  </si>
  <si>
    <t>Maximus UC-74</t>
  </si>
  <si>
    <t>Maximus UC-75</t>
  </si>
  <si>
    <t>Maximus UC-76</t>
  </si>
  <si>
    <t>Maximus UC-77</t>
  </si>
  <si>
    <t>Maximus UC-78</t>
  </si>
  <si>
    <t>Maximus UC-79</t>
  </si>
  <si>
    <t>Maximus UC-80</t>
  </si>
  <si>
    <t>Maximus UC-81</t>
  </si>
  <si>
    <t>Maximus UC-82</t>
  </si>
  <si>
    <t>Maximus UC-83</t>
  </si>
  <si>
    <t>Maximus UC-84</t>
  </si>
  <si>
    <t>Maximus UC-85</t>
  </si>
  <si>
    <t>Maximus UC-86</t>
  </si>
  <si>
    <t>Maximus UC-87</t>
  </si>
  <si>
    <t>Maximus UC-88</t>
  </si>
  <si>
    <t>Maximus UC-89</t>
  </si>
  <si>
    <t>Maximus UC-90</t>
  </si>
  <si>
    <t>Maximus UC-91</t>
  </si>
  <si>
    <t>Maximus UC-92</t>
  </si>
  <si>
    <t>Maximus UC-93</t>
  </si>
  <si>
    <t>Maximus UC-94</t>
  </si>
  <si>
    <t>Maximus UC-95</t>
  </si>
  <si>
    <t>Maximus UC-96</t>
  </si>
  <si>
    <t>Maximus UC-97</t>
  </si>
  <si>
    <t>Maximus UC-98</t>
  </si>
  <si>
    <t>Maximus UC-99</t>
  </si>
  <si>
    <t>Maximus UC-00</t>
  </si>
  <si>
    <t>Natura MA-01</t>
  </si>
  <si>
    <t>Natura MA-02</t>
  </si>
  <si>
    <t>Natura MA-03</t>
  </si>
  <si>
    <t>Natura MA-04</t>
  </si>
  <si>
    <t>Natura MA-05</t>
  </si>
  <si>
    <t>Natura MA-06</t>
  </si>
  <si>
    <t>Natura MA-07</t>
  </si>
  <si>
    <t>Natura MA-08</t>
  </si>
  <si>
    <t>Natura MA-09</t>
  </si>
  <si>
    <t>Natura MA-10</t>
  </si>
  <si>
    <t>Natura MA-11</t>
  </si>
  <si>
    <t>Natura MA-12</t>
  </si>
  <si>
    <t>Natura MA-13</t>
  </si>
  <si>
    <t>Natura MA-14</t>
  </si>
  <si>
    <t>Natura MA-15</t>
  </si>
  <si>
    <t>Natura MA-16</t>
  </si>
  <si>
    <t>Natura MA-17</t>
  </si>
  <si>
    <t>Natura MA-18</t>
  </si>
  <si>
    <t>Natura MA-19</t>
  </si>
  <si>
    <t>Natura RP-01</t>
  </si>
  <si>
    <t>Natura RP-02</t>
  </si>
  <si>
    <t>Natura RP-03</t>
  </si>
  <si>
    <t>Natura RP-04</t>
  </si>
  <si>
    <t>Natura RP-05</t>
  </si>
  <si>
    <t>Natura RP-06</t>
  </si>
  <si>
    <t>Natura RP-07</t>
  </si>
  <si>
    <t>Natura RP-08</t>
  </si>
  <si>
    <t>Natura RP-09</t>
  </si>
  <si>
    <t>Natura RP-10</t>
  </si>
  <si>
    <t>Natura RP-11</t>
  </si>
  <si>
    <t>Natura RP-12</t>
  </si>
  <si>
    <t>Natura RP-13</t>
  </si>
  <si>
    <t>Natura RP-14</t>
  </si>
  <si>
    <t>Natura RP-15</t>
  </si>
  <si>
    <t>Natura RP-16</t>
  </si>
  <si>
    <t>Natura RP-17</t>
  </si>
  <si>
    <t>Natura RP-18</t>
  </si>
  <si>
    <t>Natura RP-19</t>
  </si>
  <si>
    <t>Natura RP-20</t>
  </si>
  <si>
    <t>Natura RP-21</t>
  </si>
  <si>
    <t>Natura RP-22</t>
  </si>
  <si>
    <t>Natura RP-23</t>
  </si>
  <si>
    <t>Natura RP-24</t>
  </si>
  <si>
    <t>Natura RP-25</t>
  </si>
  <si>
    <t>Natura RP-26</t>
  </si>
  <si>
    <t>Natura RP-27</t>
  </si>
  <si>
    <t>Natura RP-28</t>
  </si>
  <si>
    <t>Natura RP-29</t>
  </si>
  <si>
    <t>Natura RP-30</t>
  </si>
  <si>
    <t>Natura RP-31</t>
  </si>
  <si>
    <t>Natura RP-32</t>
  </si>
  <si>
    <t>Natura RP-33</t>
  </si>
  <si>
    <t>Natura RP-34</t>
  </si>
  <si>
    <t>Natura RP-35</t>
  </si>
  <si>
    <t>Natura RP-36</t>
  </si>
  <si>
    <t>Natura RP-37</t>
  </si>
  <si>
    <t>Natura RP-38</t>
  </si>
  <si>
    <t>Natura RP-39</t>
  </si>
  <si>
    <t>Natura RP-40</t>
  </si>
  <si>
    <t>Natura RP-41</t>
  </si>
  <si>
    <t>Natura RP-42</t>
  </si>
  <si>
    <t>Natura RP-43</t>
  </si>
  <si>
    <t>Natura RP-44</t>
  </si>
  <si>
    <t>Natura RP-45</t>
  </si>
  <si>
    <t>Natura RP-46</t>
  </si>
  <si>
    <t>Natura RP-47</t>
  </si>
  <si>
    <t>Natura RP-48</t>
  </si>
  <si>
    <t>Natura RP-49</t>
  </si>
  <si>
    <t>Natura RP-50</t>
  </si>
  <si>
    <t>Natura RP-51</t>
  </si>
  <si>
    <t>Natura RP-52</t>
  </si>
  <si>
    <t>Natura RP-53</t>
  </si>
  <si>
    <t>Natura RP-54</t>
  </si>
  <si>
    <t>Natura RP-55</t>
  </si>
  <si>
    <t>Natura RP-56</t>
  </si>
  <si>
    <t>Natura RP-57</t>
  </si>
  <si>
    <t>Natura RP-58</t>
  </si>
  <si>
    <t>Natura RP-59</t>
  </si>
  <si>
    <t>Natura RP-60</t>
  </si>
  <si>
    <t>Natura RP-61</t>
  </si>
  <si>
    <t>Natura RP-62</t>
  </si>
  <si>
    <t>Natura RP-63</t>
  </si>
  <si>
    <t>Natura RP-64</t>
  </si>
  <si>
    <t>Natura RP-65</t>
  </si>
  <si>
    <t>Natura RP-66</t>
  </si>
  <si>
    <t>Natura RP-67</t>
  </si>
  <si>
    <t>Natura RP-68</t>
  </si>
  <si>
    <t>Natura RP-69</t>
  </si>
  <si>
    <t>Natura RP-70</t>
  </si>
  <si>
    <t>Natura RP-71</t>
  </si>
  <si>
    <t>Natura RP-72</t>
  </si>
  <si>
    <t>Natura RP-73</t>
  </si>
  <si>
    <t>Natura RP-74</t>
  </si>
  <si>
    <t>Natura RP-75</t>
  </si>
  <si>
    <t>Natura RP-76</t>
  </si>
  <si>
    <t>Natura RP-77</t>
  </si>
  <si>
    <t>Natura RP-78</t>
  </si>
  <si>
    <t>Natura RP-79</t>
  </si>
  <si>
    <t>Natura RP-80</t>
  </si>
  <si>
    <t>Natura RP-81</t>
  </si>
  <si>
    <t>Natura RP-82</t>
  </si>
  <si>
    <t>Natura RP-83</t>
  </si>
  <si>
    <t>Natura RP-84</t>
  </si>
  <si>
    <t>Natura RS-01</t>
  </si>
  <si>
    <t>Natura RS-02</t>
  </si>
  <si>
    <t>Natura RS-03</t>
  </si>
  <si>
    <t>Natura RS-04</t>
  </si>
  <si>
    <t>Natura RS-05</t>
  </si>
  <si>
    <t>Natura RS-06</t>
  </si>
  <si>
    <t>Natura RS-07</t>
  </si>
  <si>
    <t>Natura RS-08</t>
  </si>
  <si>
    <t>Natura RS-09</t>
  </si>
  <si>
    <t>Natura RS-10</t>
  </si>
  <si>
    <t>Natura RS-11</t>
  </si>
  <si>
    <t>Natura RS-12</t>
  </si>
  <si>
    <t>Natura RS-13</t>
  </si>
  <si>
    <t>Natura RS-14</t>
  </si>
  <si>
    <t>Natura RS-15</t>
  </si>
  <si>
    <t>Natura RS-16</t>
  </si>
  <si>
    <t>Natura RS-17</t>
  </si>
  <si>
    <t>Natura RS-18</t>
  </si>
  <si>
    <t>Natura RS-19</t>
  </si>
  <si>
    <t>Natura RS-20</t>
  </si>
  <si>
    <t>Natura UM-01</t>
  </si>
  <si>
    <t>Natura UM-02</t>
  </si>
  <si>
    <t>Natura UM-03</t>
  </si>
  <si>
    <t>Natura UM-04</t>
  </si>
  <si>
    <t>Natura UM-05</t>
  </si>
  <si>
    <t>Natura UM-06</t>
  </si>
  <si>
    <t>Natura UM-07</t>
  </si>
  <si>
    <t>Natura UM-08</t>
  </si>
  <si>
    <t>Natura UM-09</t>
  </si>
  <si>
    <t>Natura UM-10</t>
  </si>
  <si>
    <t>Natura UM-11</t>
  </si>
  <si>
    <t>Natura UM-12</t>
  </si>
  <si>
    <t>Natura UM-13</t>
  </si>
  <si>
    <t>Natura UM-14</t>
  </si>
  <si>
    <t>Natura UM-15</t>
  </si>
  <si>
    <t>Natura UM-16</t>
  </si>
  <si>
    <t>Natura UM-17</t>
  </si>
  <si>
    <t>Natura UM-18</t>
  </si>
  <si>
    <t>Natura UM-19</t>
  </si>
  <si>
    <t>Natura UM-20</t>
  </si>
  <si>
    <t>Natura UM-21</t>
  </si>
  <si>
    <t>Natura UM-22</t>
  </si>
  <si>
    <t>Natura UM-23</t>
  </si>
  <si>
    <t>Natura UM-24</t>
  </si>
  <si>
    <t>Natura UM-25</t>
  </si>
  <si>
    <t>Natura UM-26</t>
  </si>
  <si>
    <t>Natura UM-27</t>
  </si>
  <si>
    <t>Natura UM-28</t>
  </si>
  <si>
    <t>Natura UM-29</t>
  </si>
  <si>
    <t>Natura UM-30</t>
  </si>
  <si>
    <t>Natura UM-31</t>
  </si>
  <si>
    <t>Natura UM-32</t>
  </si>
  <si>
    <t>Natura UM-33</t>
  </si>
  <si>
    <t>Natura UM-34</t>
  </si>
  <si>
    <t>Natura UM-35</t>
  </si>
  <si>
    <t>Natura UM-36</t>
  </si>
  <si>
    <t>Natura UM-37</t>
  </si>
  <si>
    <t>Natura UM-38</t>
  </si>
  <si>
    <t>Natura UR-01</t>
  </si>
  <si>
    <t>Natura UR-02</t>
  </si>
  <si>
    <t>Natura UR-03</t>
  </si>
  <si>
    <t>Natura UR-04</t>
  </si>
  <si>
    <t>Natura UR-05</t>
  </si>
  <si>
    <t>Natura UR-06</t>
  </si>
  <si>
    <t>Natura UR-07</t>
  </si>
  <si>
    <t>Natura UR-08</t>
  </si>
  <si>
    <t>Natura UR-09</t>
  </si>
  <si>
    <t>Natura UR-10</t>
  </si>
  <si>
    <t>Natura UR-11</t>
  </si>
  <si>
    <t>Natura UR-12</t>
  </si>
  <si>
    <t>Natura UR-13</t>
  </si>
  <si>
    <t>Natura UR-14</t>
  </si>
  <si>
    <t>Natura UR-15</t>
  </si>
  <si>
    <t>Natura UR-16</t>
  </si>
  <si>
    <t>Natura UR-17</t>
  </si>
  <si>
    <t>Natura UR-18</t>
  </si>
  <si>
    <t>Natura UR-19</t>
  </si>
  <si>
    <t>Natura UR-20</t>
  </si>
  <si>
    <t>Natura UR-21</t>
  </si>
  <si>
    <t>Natura UR-22</t>
  </si>
  <si>
    <t>Natura UR-23</t>
  </si>
  <si>
    <t>Natura UR-24</t>
  </si>
  <si>
    <t>Natura UR-25</t>
  </si>
  <si>
    <t>Natura UR-26</t>
  </si>
  <si>
    <t>Natura UR-27</t>
  </si>
  <si>
    <t>Natura UR-28</t>
  </si>
  <si>
    <t>Natura UR-29</t>
  </si>
  <si>
    <t>Natura UR-30</t>
  </si>
  <si>
    <t>Natura UR-31</t>
  </si>
  <si>
    <t>Natura UR-32</t>
  </si>
  <si>
    <t>Natura UR-33</t>
  </si>
  <si>
    <t>Natura UR-34</t>
  </si>
  <si>
    <t>Natura UR-35</t>
  </si>
  <si>
    <t>Natura UR-36</t>
  </si>
  <si>
    <t>Natura UR-37</t>
  </si>
  <si>
    <t>Natura UE-01</t>
  </si>
  <si>
    <t>Natura UE-02</t>
  </si>
  <si>
    <t>Natura UE-03</t>
  </si>
  <si>
    <t>Natura UE-04</t>
  </si>
  <si>
    <t>Natura UE-05</t>
  </si>
  <si>
    <t>Natura UE-06</t>
  </si>
  <si>
    <t>Natura UE-07</t>
  </si>
  <si>
    <t>Natura UE-08</t>
  </si>
  <si>
    <t>Natura UE-09</t>
  </si>
  <si>
    <t>Natura UE-10</t>
  </si>
  <si>
    <t>Natura UE-11</t>
  </si>
  <si>
    <t>Natura UE-12</t>
  </si>
  <si>
    <t>Natura UE-13</t>
  </si>
  <si>
    <t>Natura UE-14</t>
  </si>
  <si>
    <t>Natura UE-15</t>
  </si>
  <si>
    <t>Natura UE-16</t>
  </si>
  <si>
    <t>Natura UE-17</t>
  </si>
  <si>
    <t>Natura UE-18</t>
  </si>
  <si>
    <t>Natura UE-19</t>
  </si>
  <si>
    <t>Natura UE-20</t>
  </si>
  <si>
    <t>Natura UE-21</t>
  </si>
  <si>
    <t>Natura UE-22</t>
  </si>
  <si>
    <t>Natura UE-23</t>
  </si>
  <si>
    <t>Natura UE-24</t>
  </si>
  <si>
    <t>Natura UE-25</t>
  </si>
  <si>
    <t>Natura UE-26</t>
  </si>
  <si>
    <t>Natura UE-27</t>
  </si>
  <si>
    <t>Natura UE-28</t>
  </si>
  <si>
    <t>Natura UE-29</t>
  </si>
  <si>
    <t>Natura UE-30</t>
  </si>
  <si>
    <t>Natura UE-31</t>
  </si>
  <si>
    <t>Natura UE-32</t>
  </si>
  <si>
    <t>Natura UE-33</t>
  </si>
  <si>
    <t>Natura UE-34</t>
  </si>
  <si>
    <t>Natura UE-35</t>
  </si>
  <si>
    <t>Natura UE-36</t>
  </si>
  <si>
    <t>Natura UE-37</t>
  </si>
  <si>
    <t>Natura UE-38</t>
  </si>
  <si>
    <t>Natura UE-39</t>
  </si>
  <si>
    <t>Natura UE-40</t>
  </si>
  <si>
    <t>Natura UE-41</t>
  </si>
  <si>
    <t>Natura UE-42</t>
  </si>
  <si>
    <t>Natura UE-43</t>
  </si>
  <si>
    <t>Natura UE-44</t>
  </si>
  <si>
    <t>Natura UE-45</t>
  </si>
  <si>
    <t>Natura UE-46</t>
  </si>
  <si>
    <t>Natura UC-01</t>
  </si>
  <si>
    <t>Natura UC-02</t>
  </si>
  <si>
    <t>Natura UC-03</t>
  </si>
  <si>
    <t>Natura UC-04</t>
  </si>
  <si>
    <t>Natura UC-05</t>
  </si>
  <si>
    <t>Natura UC-06</t>
  </si>
  <si>
    <t>Natura UC-07</t>
  </si>
  <si>
    <t>Natura UC-08</t>
  </si>
  <si>
    <t>Natura UC-09</t>
  </si>
  <si>
    <t>Natura UC-10</t>
  </si>
  <si>
    <t>Natura UC-11</t>
  </si>
  <si>
    <t>Natura UC-12</t>
  </si>
  <si>
    <t>Natura UC-13</t>
  </si>
  <si>
    <t>Natura UC-14</t>
  </si>
  <si>
    <t>Natura UC-15</t>
  </si>
  <si>
    <t>Natura UC-16</t>
  </si>
  <si>
    <t>Natura UC-17</t>
  </si>
  <si>
    <t>Natura UC-18</t>
  </si>
  <si>
    <t>Natura UC-19</t>
  </si>
  <si>
    <t>Natura UC-20</t>
  </si>
  <si>
    <t>Natura UC-21</t>
  </si>
  <si>
    <t>Natura UC-22</t>
  </si>
  <si>
    <t>Natura UC-23</t>
  </si>
  <si>
    <t>Natura UC-24</t>
  </si>
  <si>
    <t>Natura UC-25</t>
  </si>
  <si>
    <t>Natura UC-26</t>
  </si>
  <si>
    <t>Natura UC-27</t>
  </si>
  <si>
    <t>Natura UC-28</t>
  </si>
  <si>
    <t>Natura UC-29</t>
  </si>
  <si>
    <t>Natura UC-30</t>
  </si>
  <si>
    <t>Natura UC-31</t>
  </si>
  <si>
    <t>Natura UC-32</t>
  </si>
  <si>
    <t>Natura UC-33</t>
  </si>
  <si>
    <t>Natura UC-34</t>
  </si>
  <si>
    <t>Natura UC-35</t>
  </si>
  <si>
    <t>Natura UC-36</t>
  </si>
  <si>
    <t>Natura UC-37</t>
  </si>
  <si>
    <t>Natura UC-38</t>
  </si>
  <si>
    <t>Natura UC-39</t>
  </si>
  <si>
    <t>Natura UC-40</t>
  </si>
  <si>
    <t>Natura UC-41</t>
  </si>
  <si>
    <t>Natura UC-42</t>
  </si>
  <si>
    <t>Natura UC-43</t>
  </si>
  <si>
    <t>Natura UC-44</t>
  </si>
  <si>
    <t>Natura UC-45</t>
  </si>
  <si>
    <t>Natura UC-46</t>
  </si>
  <si>
    <t>Natura UC-47</t>
  </si>
  <si>
    <t>Natura UC-48</t>
  </si>
  <si>
    <t>Natura UC-49</t>
  </si>
  <si>
    <t>Natura UC-50</t>
  </si>
  <si>
    <t>Natura UC-51</t>
  </si>
  <si>
    <t>Natura UC-52</t>
  </si>
  <si>
    <t>Natura UC-53</t>
  </si>
  <si>
    <t>Natura UC-54</t>
  </si>
  <si>
    <t>Natura UC-55</t>
  </si>
  <si>
    <t>Natura UC-56</t>
  </si>
  <si>
    <t>Natura UC-57</t>
  </si>
  <si>
    <t>Natura UC-58</t>
  </si>
  <si>
    <t>Natura UC-59</t>
  </si>
  <si>
    <t>Natura UC-60</t>
  </si>
  <si>
    <t>Natura UC-61</t>
  </si>
  <si>
    <t>Natura UC-62</t>
  </si>
  <si>
    <t>Natura YY-01</t>
  </si>
  <si>
    <t>Natura YY-02</t>
  </si>
  <si>
    <t>Natura YY-03</t>
  </si>
  <si>
    <t>Natura YY-04</t>
  </si>
  <si>
    <t>Natura YY-05</t>
  </si>
  <si>
    <t>Natura YY-06</t>
  </si>
  <si>
    <t>Natura YY-07</t>
  </si>
  <si>
    <t>Natura YY-08</t>
  </si>
  <si>
    <t>Natura YY-09</t>
  </si>
  <si>
    <t>Natura YY-10</t>
  </si>
  <si>
    <t>Natura YY-11</t>
  </si>
  <si>
    <t>Natura YY-12</t>
  </si>
  <si>
    <t>Natura YY-13</t>
  </si>
  <si>
    <t>Natura YY-14</t>
  </si>
  <si>
    <t>Natura YY-15</t>
  </si>
  <si>
    <t>Natura YY-16</t>
  </si>
  <si>
    <t>Natura YY-17</t>
  </si>
  <si>
    <t>Natura YY-18</t>
  </si>
  <si>
    <t>Natura YY-19</t>
  </si>
  <si>
    <t>Natura YY-20</t>
  </si>
  <si>
    <t>Natura YY-21</t>
  </si>
  <si>
    <t>Natura YY-22</t>
  </si>
  <si>
    <t>Natura YY-23</t>
  </si>
  <si>
    <t>Natura YY-24</t>
  </si>
  <si>
    <t>Natura YY-25</t>
  </si>
  <si>
    <t>Natura YY-26</t>
  </si>
  <si>
    <t>Natura YY-27</t>
  </si>
  <si>
    <t>Palma UM-01</t>
  </si>
  <si>
    <t>Palma UM-02</t>
  </si>
  <si>
    <t>Palma UC-01</t>
  </si>
  <si>
    <t>Palma UC-02</t>
  </si>
  <si>
    <t>Palma UC-03</t>
  </si>
  <si>
    <t>Palma UC-04</t>
  </si>
  <si>
    <t>Palma UC-05</t>
  </si>
  <si>
    <t>Palma UC-06</t>
  </si>
  <si>
    <t>Palma UC-07</t>
  </si>
  <si>
    <t>Palma UC-08</t>
  </si>
  <si>
    <t>Palma UC-09</t>
  </si>
  <si>
    <t>Palma UC-10</t>
  </si>
  <si>
    <t>Palma UC-11</t>
  </si>
  <si>
    <t>Palma UC-12</t>
  </si>
  <si>
    <t>Palma UC-13</t>
  </si>
  <si>
    <t>Palma UC-14</t>
  </si>
  <si>
    <t>Pirum MA-01</t>
  </si>
  <si>
    <t>Pirum MA-02</t>
  </si>
  <si>
    <t>Pirum MA-03</t>
  </si>
  <si>
    <t>Pirum MA-04</t>
  </si>
  <si>
    <t>Pirum MA-05</t>
  </si>
  <si>
    <t>Pirum MA-06</t>
  </si>
  <si>
    <t>Pirum MA-07</t>
  </si>
  <si>
    <t>Pirum MA-08</t>
  </si>
  <si>
    <t>Pirum MA-09</t>
  </si>
  <si>
    <t>Pirum MA-10</t>
  </si>
  <si>
    <t>Pirum MA-11</t>
  </si>
  <si>
    <t>Pirum MA-12</t>
  </si>
  <si>
    <t>Pirum RP-01</t>
  </si>
  <si>
    <t>Pirum RP-02</t>
  </si>
  <si>
    <t>Pirum RP-03</t>
  </si>
  <si>
    <t>Pirum RP-04</t>
  </si>
  <si>
    <t>Pirum RP-05</t>
  </si>
  <si>
    <t>Pirum RP-06</t>
  </si>
  <si>
    <t>Pirum RP-07</t>
  </si>
  <si>
    <t>Pirum RP-08</t>
  </si>
  <si>
    <t>Pirum RP-09</t>
  </si>
  <si>
    <t>Pirum RP-10</t>
  </si>
  <si>
    <t>Pirum RP-11</t>
  </si>
  <si>
    <t>Pirum RP-12</t>
  </si>
  <si>
    <t>Pirum RP-13</t>
  </si>
  <si>
    <t>Pirum RP-14</t>
  </si>
  <si>
    <t>Pirum RP-15</t>
  </si>
  <si>
    <t>Pirum RP-16</t>
  </si>
  <si>
    <t>Pirum RP-17</t>
  </si>
  <si>
    <t>Pirum RP-18</t>
  </si>
  <si>
    <t>Pirum RP-19</t>
  </si>
  <si>
    <t>Pirum RP-20</t>
  </si>
  <si>
    <t>Pirum RP-21</t>
  </si>
  <si>
    <t>Pirum RP-22</t>
  </si>
  <si>
    <t>Pirum RP-23</t>
  </si>
  <si>
    <t>Pirum RP-24</t>
  </si>
  <si>
    <t>Pirum RP-25</t>
  </si>
  <si>
    <t>Pirum RP-26</t>
  </si>
  <si>
    <t>Pirum RP-27</t>
  </si>
  <si>
    <t>Pirum RP-28</t>
  </si>
  <si>
    <t>Pirum RP-29</t>
  </si>
  <si>
    <t>Pirum RP-30</t>
  </si>
  <si>
    <t>Pirum RP-31</t>
  </si>
  <si>
    <t>Pirum RP-32</t>
  </si>
  <si>
    <t>Pirum RP-33</t>
  </si>
  <si>
    <t>Pirum RP-34</t>
  </si>
  <si>
    <t>Pirum RP-35</t>
  </si>
  <si>
    <t>Pirum RP-36</t>
  </si>
  <si>
    <t>Pirum RP-37</t>
  </si>
  <si>
    <t>Pirum RP-38</t>
  </si>
  <si>
    <t>Pirum RP-39</t>
  </si>
  <si>
    <t>Pirum RP-40</t>
  </si>
  <si>
    <t>Pirum RP-41</t>
  </si>
  <si>
    <t>Pirum RP-42</t>
  </si>
  <si>
    <t>Pirum RP-43</t>
  </si>
  <si>
    <t>Pirum RP-44</t>
  </si>
  <si>
    <t>Pirum RP-45</t>
  </si>
  <si>
    <t>Pirum RP-46</t>
  </si>
  <si>
    <t>Pirum RP-47</t>
  </si>
  <si>
    <t>Pirum RP-48</t>
  </si>
  <si>
    <t>Pirum RP-49</t>
  </si>
  <si>
    <t>Pirum RP-50</t>
  </si>
  <si>
    <t>Pirum RP-51</t>
  </si>
  <si>
    <t>Pirum RP-52</t>
  </si>
  <si>
    <t>Pirum RP-53</t>
  </si>
  <si>
    <t>Pirum RP-54</t>
  </si>
  <si>
    <t>Pirum RP-55</t>
  </si>
  <si>
    <t>Pirum RP-56</t>
  </si>
  <si>
    <t>Pirum RP-57</t>
  </si>
  <si>
    <t>Pirum RP-58</t>
  </si>
  <si>
    <t>Pirum RS-01</t>
  </si>
  <si>
    <t>Pirum RS-02</t>
  </si>
  <si>
    <t>Pirum RS-03</t>
  </si>
  <si>
    <t>Pirum RS-04</t>
  </si>
  <si>
    <t>Pirum RS-05</t>
  </si>
  <si>
    <t>Pirum RS-06</t>
  </si>
  <si>
    <t>Pirum RS-07</t>
  </si>
  <si>
    <t>Pirum RS-08</t>
  </si>
  <si>
    <t>Pirum RS-09</t>
  </si>
  <si>
    <t>Pirum RS-10</t>
  </si>
  <si>
    <t>Pirum RS-11</t>
  </si>
  <si>
    <t>Pirum UM-01</t>
  </si>
  <si>
    <t>Pirum UM-02</t>
  </si>
  <si>
    <t>Pirum UM-03</t>
  </si>
  <si>
    <t>Pirum UM-04</t>
  </si>
  <si>
    <t>Pirum UM-05</t>
  </si>
  <si>
    <t>Pirum UM-06</t>
  </si>
  <si>
    <t>Pirum UM-07</t>
  </si>
  <si>
    <t>Pirum UM-08</t>
  </si>
  <si>
    <t>Pirum UM-09</t>
  </si>
  <si>
    <t>Pirum UM-10</t>
  </si>
  <si>
    <t>Pirum UM-11</t>
  </si>
  <si>
    <t>Pirum UM-12</t>
  </si>
  <si>
    <t>Pirum UM-13</t>
  </si>
  <si>
    <t>Pirum UM-14</t>
  </si>
  <si>
    <t>Pirum UM-15</t>
  </si>
  <si>
    <t>Pirum UM-16</t>
  </si>
  <si>
    <t>Pirum UM-17</t>
  </si>
  <si>
    <t>Pirum UM-18</t>
  </si>
  <si>
    <t>Pirum UM-19</t>
  </si>
  <si>
    <t>Pirum UM-20</t>
  </si>
  <si>
    <t>Pirum UR-01</t>
  </si>
  <si>
    <t>Pirum UR-02</t>
  </si>
  <si>
    <t>Pirum UR-03</t>
  </si>
  <si>
    <t>Pirum UR-04</t>
  </si>
  <si>
    <t>Pirum UR-05</t>
  </si>
  <si>
    <t>Pirum UR-06</t>
  </si>
  <si>
    <t>Pirum UR-07</t>
  </si>
  <si>
    <t>Pirum UR-08</t>
  </si>
  <si>
    <t>Pirum UR-09</t>
  </si>
  <si>
    <t>Pirum UR-10</t>
  </si>
  <si>
    <t>Pirum UR-11</t>
  </si>
  <si>
    <t>Pirum UR-12</t>
  </si>
  <si>
    <t>Pirum UR-13</t>
  </si>
  <si>
    <t>Pirum UR-14</t>
  </si>
  <si>
    <t>Pirum UR-15</t>
  </si>
  <si>
    <t>Pirum UR-16</t>
  </si>
  <si>
    <t>Pirum UR-17</t>
  </si>
  <si>
    <t>Pirum UR-18</t>
  </si>
  <si>
    <t>Pirum UR-19</t>
  </si>
  <si>
    <t>Pirum UR-20</t>
  </si>
  <si>
    <t>Pirum UR-21</t>
  </si>
  <si>
    <t>Pirum UE-01</t>
  </si>
  <si>
    <t>Pirum UE-02</t>
  </si>
  <si>
    <t>Pirum UE-03</t>
  </si>
  <si>
    <t>Pirum UE-04</t>
  </si>
  <si>
    <t>Pirum UE-05</t>
  </si>
  <si>
    <t>Pirum UE-06</t>
  </si>
  <si>
    <t>Pirum UE-07</t>
  </si>
  <si>
    <t>Pirum UE-08</t>
  </si>
  <si>
    <t>Pirum UE-09</t>
  </si>
  <si>
    <t>Pirum UE-10</t>
  </si>
  <si>
    <t>Pirum UE-11</t>
  </si>
  <si>
    <t>Pirum UE-12</t>
  </si>
  <si>
    <t>Pirum UE-13</t>
  </si>
  <si>
    <t>Pirum UE-14</t>
  </si>
  <si>
    <t>Pirum UE-15</t>
  </si>
  <si>
    <t>Pirum UE-16</t>
  </si>
  <si>
    <t>Pirum UE-17</t>
  </si>
  <si>
    <t>Pirum UE-18</t>
  </si>
  <si>
    <t>Pirum UE-19</t>
  </si>
  <si>
    <t>Pirum UE-20</t>
  </si>
  <si>
    <t>Pirum UE-21</t>
  </si>
  <si>
    <t>Pirum UE-22</t>
  </si>
  <si>
    <t>Pirum UE-23</t>
  </si>
  <si>
    <t>Pirum UE-24</t>
  </si>
  <si>
    <t>Pirum UE-25</t>
  </si>
  <si>
    <t>Pirum UE-26</t>
  </si>
  <si>
    <t>Pirum UE-27</t>
  </si>
  <si>
    <t>Pirum UE-28</t>
  </si>
  <si>
    <t>Pirum UE-29</t>
  </si>
  <si>
    <t>Pirum UE-30</t>
  </si>
  <si>
    <t>Pirum UE-31</t>
  </si>
  <si>
    <t>Pirum UE-32</t>
  </si>
  <si>
    <t>Pirum UE-33</t>
  </si>
  <si>
    <t>Pirum UE-34</t>
  </si>
  <si>
    <t>Pirum UC-01</t>
  </si>
  <si>
    <t>Pirum UC-02</t>
  </si>
  <si>
    <t>Pirum UC-03</t>
  </si>
  <si>
    <t>Pirum UC-04</t>
  </si>
  <si>
    <t>Pirum UC-05</t>
  </si>
  <si>
    <t>Pirum UC-06</t>
  </si>
  <si>
    <t>Pirum UC-07</t>
  </si>
  <si>
    <t>Pirum UC-08</t>
  </si>
  <si>
    <t>Pirum UC-09</t>
  </si>
  <si>
    <t>Pirum UC-10</t>
  </si>
  <si>
    <t>Pirum UC-11</t>
  </si>
  <si>
    <t>Pirum UC-12</t>
  </si>
  <si>
    <t>Pirum UC-13</t>
  </si>
  <si>
    <t>Pirum UC-14</t>
  </si>
  <si>
    <t>Pirum UC-15</t>
  </si>
  <si>
    <t>Pirum UC-16</t>
  </si>
  <si>
    <t>Pirum UC-17</t>
  </si>
  <si>
    <t>Pirum UC-18</t>
  </si>
  <si>
    <t>Pirum UC-19</t>
  </si>
  <si>
    <t>Pirum UC-20</t>
  </si>
  <si>
    <t>Pirum UC-21</t>
  </si>
  <si>
    <t>Pirum UC-22</t>
  </si>
  <si>
    <t>Pirum UC-23</t>
  </si>
  <si>
    <t>Pirum UC-24</t>
  </si>
  <si>
    <t>Pirum UC-25</t>
  </si>
  <si>
    <t>Pirum UC-26</t>
  </si>
  <si>
    <t>Pirum UC-27</t>
  </si>
  <si>
    <t>Pirum UC-28</t>
  </si>
  <si>
    <t>Pirum UC-29</t>
  </si>
  <si>
    <t>Pirum UC-30</t>
  </si>
  <si>
    <t>Pirum UC-31</t>
  </si>
  <si>
    <t>Pirum UC-32</t>
  </si>
  <si>
    <t>Pirum UC-33</t>
  </si>
  <si>
    <t>Pirum UC-34</t>
  </si>
  <si>
    <t>Quibus MP-01</t>
  </si>
  <si>
    <t>Quibus MP-02</t>
  </si>
  <si>
    <t>Quibus MP-03</t>
  </si>
  <si>
    <t>Quibus MP-04</t>
  </si>
  <si>
    <t>Quibus MP-05</t>
  </si>
  <si>
    <t>Quibus MP-06</t>
  </si>
  <si>
    <t>Quibus MP-07</t>
  </si>
  <si>
    <t>Quibus MP-08</t>
  </si>
  <si>
    <t>Quibus MP-09</t>
  </si>
  <si>
    <t>Quibus MP-10</t>
  </si>
  <si>
    <t>Quibus MP-11</t>
  </si>
  <si>
    <t>Quibus MP-12</t>
  </si>
  <si>
    <t>Quibus MP-13</t>
  </si>
  <si>
    <t>Quibus MP-14</t>
  </si>
  <si>
    <t>Quibus MP-15</t>
  </si>
  <si>
    <t>Quibus MP-16</t>
  </si>
  <si>
    <t>Quibus MP-17</t>
  </si>
  <si>
    <t>Quibus MP-18</t>
  </si>
  <si>
    <t>Quibus MP-19</t>
  </si>
  <si>
    <t>Quibus MP-20</t>
  </si>
  <si>
    <t>Quibus MP-21</t>
  </si>
  <si>
    <t>Quibus MP-22</t>
  </si>
  <si>
    <t>Quibus MP-23</t>
  </si>
  <si>
    <t>Quibus MP-24</t>
  </si>
  <si>
    <t>Quibus MP-25</t>
  </si>
  <si>
    <t>Quibus MP-26</t>
  </si>
  <si>
    <t>Quibus MP-27</t>
  </si>
  <si>
    <t>Quibus MP-28</t>
  </si>
  <si>
    <t>Quibus MP-29</t>
  </si>
  <si>
    <t>Quibus MP-30</t>
  </si>
  <si>
    <t>Quibus MP-31</t>
  </si>
  <si>
    <t>Quibus MP-32</t>
  </si>
  <si>
    <t>Quibus MA-01</t>
  </si>
  <si>
    <t>Quibus MA-02</t>
  </si>
  <si>
    <t>Quibus MA-03</t>
  </si>
  <si>
    <t>Quibus MA-04</t>
  </si>
  <si>
    <t>Quibus MA-05</t>
  </si>
  <si>
    <t>Quibus MA-06</t>
  </si>
  <si>
    <t>Quibus MA-07</t>
  </si>
  <si>
    <t>Quibus MA-08</t>
  </si>
  <si>
    <t>Quibus MA-09</t>
  </si>
  <si>
    <t>Quibus MA-10</t>
  </si>
  <si>
    <t>Quibus MA-11</t>
  </si>
  <si>
    <t>Quibus MA-12</t>
  </si>
  <si>
    <t>Quibus MA-13</t>
  </si>
  <si>
    <t>Quibus MA-14</t>
  </si>
  <si>
    <t>Quibus MA-15</t>
  </si>
  <si>
    <t>Quibus MA-16</t>
  </si>
  <si>
    <t>Quibus MA-17</t>
  </si>
  <si>
    <t>Quibus MA-18</t>
  </si>
  <si>
    <t>Quibus MA-19</t>
  </si>
  <si>
    <t>Quibus MA-20</t>
  </si>
  <si>
    <t>Quibus MA-21</t>
  </si>
  <si>
    <t>Quibus MA-22</t>
  </si>
  <si>
    <t>Quibus MA-23</t>
  </si>
  <si>
    <t>Quibus MA-24</t>
  </si>
  <si>
    <t>Quibus MA-25</t>
  </si>
  <si>
    <t>Quibus MA-26</t>
  </si>
  <si>
    <t>Quibus MA-27</t>
  </si>
  <si>
    <t>Quibus MA-28</t>
  </si>
  <si>
    <t>Quibus MA-29</t>
  </si>
  <si>
    <t>Quibus MA-30</t>
  </si>
  <si>
    <t>Quibus MA-31</t>
  </si>
  <si>
    <t>Quibus MA-32</t>
  </si>
  <si>
    <t>Quibus MA-33</t>
  </si>
  <si>
    <t>Quibus MA-34</t>
  </si>
  <si>
    <t>Quibus MA-35</t>
  </si>
  <si>
    <t>Quibus MA-36</t>
  </si>
  <si>
    <t>Quibus MA-37</t>
  </si>
  <si>
    <t>Quibus MA-38</t>
  </si>
  <si>
    <t>Quibus MA-39</t>
  </si>
  <si>
    <t>Quibus MA-40</t>
  </si>
  <si>
    <t>Quibus MA-41</t>
  </si>
  <si>
    <t>Quibus MA-42</t>
  </si>
  <si>
    <t>Quibus MA-43</t>
  </si>
  <si>
    <t>Quibus MA-44</t>
  </si>
  <si>
    <t>Quibus RP-01</t>
  </si>
  <si>
    <t>Quibus RP-02</t>
  </si>
  <si>
    <t>Quibus RP-03</t>
  </si>
  <si>
    <t>Quibus RP-04</t>
  </si>
  <si>
    <t>Quibus RP-05</t>
  </si>
  <si>
    <t>Quibus RP-06</t>
  </si>
  <si>
    <t>Quibus RP-07</t>
  </si>
  <si>
    <t>Quibus RP-08</t>
  </si>
  <si>
    <t>Quibus RP-09</t>
  </si>
  <si>
    <t>Quibus RP-10</t>
  </si>
  <si>
    <t>Quibus RP-11</t>
  </si>
  <si>
    <t>Quibus RP-12</t>
  </si>
  <si>
    <t>Quibus RP-13</t>
  </si>
  <si>
    <t>Quibus RP-14</t>
  </si>
  <si>
    <t>Quibus RP-15</t>
  </si>
  <si>
    <t>Quibus RP-16</t>
  </si>
  <si>
    <t>Quibus RP-17</t>
  </si>
  <si>
    <t>Quibus RP-18</t>
  </si>
  <si>
    <t>Quibus RP-19</t>
  </si>
  <si>
    <t>Quibus RP-20</t>
  </si>
  <si>
    <t>Quibus RP-21</t>
  </si>
  <si>
    <t>Quibus RP-22</t>
  </si>
  <si>
    <t>Quibus RP-23</t>
  </si>
  <si>
    <t>Quibus RP-24</t>
  </si>
  <si>
    <t>Quibus RP-25</t>
  </si>
  <si>
    <t>Quibus RP-26</t>
  </si>
  <si>
    <t>Quibus RP-27</t>
  </si>
  <si>
    <t>Quibus RP-28</t>
  </si>
  <si>
    <t>Quibus RP-29</t>
  </si>
  <si>
    <t>Quibus RP-30</t>
  </si>
  <si>
    <t>Quibus RP-31</t>
  </si>
  <si>
    <t>Quibus RP-32</t>
  </si>
  <si>
    <t>Quibus RP-33</t>
  </si>
  <si>
    <t>Quibus RP-34</t>
  </si>
  <si>
    <t>Quibus RP-35</t>
  </si>
  <si>
    <t>Quibus RP-36</t>
  </si>
  <si>
    <t>Quibus RP-37</t>
  </si>
  <si>
    <t>Quibus RP-38</t>
  </si>
  <si>
    <t>Quibus RP-39</t>
  </si>
  <si>
    <t>Quibus RP-40</t>
  </si>
  <si>
    <t>Quibus RP-41</t>
  </si>
  <si>
    <t>Quibus RP-42</t>
  </si>
  <si>
    <t>Quibus RP-43</t>
  </si>
  <si>
    <t>Quibus RP-44</t>
  </si>
  <si>
    <t>Quibus RP-45</t>
  </si>
  <si>
    <t>Quibus RP-46</t>
  </si>
  <si>
    <t>Quibus RP-47</t>
  </si>
  <si>
    <t>Quibus RP-48</t>
  </si>
  <si>
    <t>Quibus RP-49</t>
  </si>
  <si>
    <t>Quibus RP-50</t>
  </si>
  <si>
    <t>Quibus RP-51</t>
  </si>
  <si>
    <t>Quibus RP-52</t>
  </si>
  <si>
    <t>Quibus RP-53</t>
  </si>
  <si>
    <t>Quibus RP-54</t>
  </si>
  <si>
    <t>Quibus RP-55</t>
  </si>
  <si>
    <t>Quibus RP-56</t>
  </si>
  <si>
    <t>Quibus RP-57</t>
  </si>
  <si>
    <t>Quibus RP-58</t>
  </si>
  <si>
    <t>Quibus RP-59</t>
  </si>
  <si>
    <t>Quibus RP-60</t>
  </si>
  <si>
    <t>Quibus RP-61</t>
  </si>
  <si>
    <t>Quibus RP-62</t>
  </si>
  <si>
    <t>Quibus RP-63</t>
  </si>
  <si>
    <t>Quibus RP-64</t>
  </si>
  <si>
    <t>Quibus RP-65</t>
  </si>
  <si>
    <t>Quibus RP-66</t>
  </si>
  <si>
    <t>Quibus RP-67</t>
  </si>
  <si>
    <t>Quibus RP-68</t>
  </si>
  <si>
    <t>Quibus RP-69</t>
  </si>
  <si>
    <t>Quibus RP-70</t>
  </si>
  <si>
    <t>Quibus RP-71</t>
  </si>
  <si>
    <t>Quibus RP-72</t>
  </si>
  <si>
    <t>Quibus RP-73</t>
  </si>
  <si>
    <t>Quibus RP-74</t>
  </si>
  <si>
    <t>Quibus RP-75</t>
  </si>
  <si>
    <t>Quibus RP-76</t>
  </si>
  <si>
    <t>Quibus RP-77</t>
  </si>
  <si>
    <t>Quibus RP-78</t>
  </si>
  <si>
    <t>Quibus RP-79</t>
  </si>
  <si>
    <t>Quibus RP-80</t>
  </si>
  <si>
    <t>Quibus RP-81</t>
  </si>
  <si>
    <t>Quibus RP-82</t>
  </si>
  <si>
    <t>Quibus RP-83</t>
  </si>
  <si>
    <t>Quibus RP-84</t>
  </si>
  <si>
    <t>Quibus RP-85</t>
  </si>
  <si>
    <t>Quibus RP-86</t>
  </si>
  <si>
    <t>Quibus RP-87</t>
  </si>
  <si>
    <t>Quibus RP-88</t>
  </si>
  <si>
    <t>Quibus RP-89</t>
  </si>
  <si>
    <t>Quibus RP-90</t>
  </si>
  <si>
    <t>Quibus RP-91</t>
  </si>
  <si>
    <t>Quibus RP-92</t>
  </si>
  <si>
    <t>Quibus RP-93</t>
  </si>
  <si>
    <t>Quibus RP-94</t>
  </si>
  <si>
    <t>Quibus RP-95</t>
  </si>
  <si>
    <t>Quibus RP-96</t>
  </si>
  <si>
    <t>Quibus RP-97</t>
  </si>
  <si>
    <t>Quibus RP-98</t>
  </si>
  <si>
    <t>Quibus RP-99</t>
  </si>
  <si>
    <t>Quibus RP-00</t>
  </si>
  <si>
    <t>Quibus RS-01</t>
  </si>
  <si>
    <t>Quibus RS-02</t>
  </si>
  <si>
    <t>Quibus RS-03</t>
  </si>
  <si>
    <t>Quibus RS-04</t>
  </si>
  <si>
    <t>Quibus RS-05</t>
  </si>
  <si>
    <t>Quibus RS-06</t>
  </si>
  <si>
    <t>Quibus RS-07</t>
  </si>
  <si>
    <t>Quibus RS-08</t>
  </si>
  <si>
    <t>Quibus RS-09</t>
  </si>
  <si>
    <t>Quibus RS-10</t>
  </si>
  <si>
    <t>Quibus RS-11</t>
  </si>
  <si>
    <t>Quibus RS-12</t>
  </si>
  <si>
    <t>Quibus RS-13</t>
  </si>
  <si>
    <t>Quibus RS-14</t>
  </si>
  <si>
    <t>Quibus RS-15</t>
  </si>
  <si>
    <t>Quibus RS-16</t>
  </si>
  <si>
    <t>Quibus RS-17</t>
  </si>
  <si>
    <t>Quibus RS-18</t>
  </si>
  <si>
    <t>Quibus RS-19</t>
  </si>
  <si>
    <t>Quibus RS-20</t>
  </si>
  <si>
    <t>Quibus RS-21</t>
  </si>
  <si>
    <t>Quibus RS-22</t>
  </si>
  <si>
    <t>Quibus RS-23</t>
  </si>
  <si>
    <t>Quibus RS-24</t>
  </si>
  <si>
    <t>Quibus RS-25</t>
  </si>
  <si>
    <t>Quibus RS-26</t>
  </si>
  <si>
    <t>Quibus RS-27</t>
  </si>
  <si>
    <t>Quibus RS-28</t>
  </si>
  <si>
    <t>Quibus RS-29</t>
  </si>
  <si>
    <t>Quibus RS-30</t>
  </si>
  <si>
    <t>Quibus RS-31</t>
  </si>
  <si>
    <t>Quibus RS-32</t>
  </si>
  <si>
    <t>Quibus RS-33</t>
  </si>
  <si>
    <t>Quibus RS-34</t>
  </si>
  <si>
    <t>Quibus RS-35</t>
  </si>
  <si>
    <t>Quibus RS-36</t>
  </si>
  <si>
    <t>Quibus RS-37</t>
  </si>
  <si>
    <t>Quibus RS-38</t>
  </si>
  <si>
    <t>Quibus RS-39</t>
  </si>
  <si>
    <t>Quibus RS-40</t>
  </si>
  <si>
    <t>Quibus RS-41</t>
  </si>
  <si>
    <t>Quibus RS-42</t>
  </si>
  <si>
    <t>Quibus RS-43</t>
  </si>
  <si>
    <t>Quibus RS-44</t>
  </si>
  <si>
    <t>Quibus RS-45</t>
  </si>
  <si>
    <t>Quibus RS-46</t>
  </si>
  <si>
    <t>Quibus RS-47</t>
  </si>
  <si>
    <t>Quibus RS-48</t>
  </si>
  <si>
    <t>Quibus RS-49</t>
  </si>
  <si>
    <t>Quibus RS-50</t>
  </si>
  <si>
    <t>Quibus RS-51</t>
  </si>
  <si>
    <t>Quibus RS-52</t>
  </si>
  <si>
    <t>Quibus RS-53</t>
  </si>
  <si>
    <t>Quibus RS-54</t>
  </si>
  <si>
    <t>Quibus RS-55</t>
  </si>
  <si>
    <t>Quibus RS-56</t>
  </si>
  <si>
    <t>Quibus RS-57</t>
  </si>
  <si>
    <t>Quibus RS-58</t>
  </si>
  <si>
    <t>Quibus RS-59</t>
  </si>
  <si>
    <t>Quibus RS-60</t>
  </si>
  <si>
    <t>Quibus RS-61</t>
  </si>
  <si>
    <t>Quibus RS-62</t>
  </si>
  <si>
    <t>Quibus RS-63</t>
  </si>
  <si>
    <t>Quibus RS-64</t>
  </si>
  <si>
    <t>Quibus RS-65</t>
  </si>
  <si>
    <t>Quibus RS-66</t>
  </si>
  <si>
    <t>Quibus RS-67</t>
  </si>
  <si>
    <t>Quibus RS-68</t>
  </si>
  <si>
    <t>Quibus RS-69</t>
  </si>
  <si>
    <t>Quibus RS-70</t>
  </si>
  <si>
    <t>Quibus RS-71</t>
  </si>
  <si>
    <t>Quibus RS-72</t>
  </si>
  <si>
    <t>Quibus RS-73</t>
  </si>
  <si>
    <t>Quibus RS-74</t>
  </si>
  <si>
    <t>Quibus RS-75</t>
  </si>
  <si>
    <t>Quibus RS-76</t>
  </si>
  <si>
    <t>Quibus RS-77</t>
  </si>
  <si>
    <t>Quibus RS-78</t>
  </si>
  <si>
    <t>Quibus RS-79</t>
  </si>
  <si>
    <t>Quibus RS-80</t>
  </si>
  <si>
    <t>Quibus RS-81</t>
  </si>
  <si>
    <t>Quibus RS-82</t>
  </si>
  <si>
    <t>Quibus RS-83</t>
  </si>
  <si>
    <t>Quibus RS-84</t>
  </si>
  <si>
    <t>Quibus RS-85</t>
  </si>
  <si>
    <t>Quibus RS-86</t>
  </si>
  <si>
    <t>Quibus RS-87</t>
  </si>
  <si>
    <t>Quibus RS-88</t>
  </si>
  <si>
    <t>Quibus RS-89</t>
  </si>
  <si>
    <t>Quibus RS-90</t>
  </si>
  <si>
    <t>Quibus RS-91</t>
  </si>
  <si>
    <t>Quibus RS-92</t>
  </si>
  <si>
    <t>Quibus RS-93</t>
  </si>
  <si>
    <t>Quibus RS-94</t>
  </si>
  <si>
    <t>Quibus RS-95</t>
  </si>
  <si>
    <t>Quibus RS-96</t>
  </si>
  <si>
    <t>Quibus RS-97</t>
  </si>
  <si>
    <t>Quibus RS-98</t>
  </si>
  <si>
    <t>Quibus RS-99</t>
  </si>
  <si>
    <t>Quibus RS-00</t>
  </si>
  <si>
    <t>Quibus UR-01</t>
  </si>
  <si>
    <t>Quibus UR-02</t>
  </si>
  <si>
    <t>Quibus UR-03</t>
  </si>
  <si>
    <t>Quibus UE-01</t>
  </si>
  <si>
    <t>Quibus UE-02</t>
  </si>
  <si>
    <t>Quibus UE-03</t>
  </si>
  <si>
    <t>Quibus UE-04</t>
  </si>
  <si>
    <t>Quibus UE-05</t>
  </si>
  <si>
    <t>Quibus UE-06</t>
  </si>
  <si>
    <t>Quibus UE-07</t>
  </si>
  <si>
    <t>Quibus UE-08</t>
  </si>
  <si>
    <t>Quibus UE-09</t>
  </si>
  <si>
    <t>Quibus UE-10</t>
  </si>
  <si>
    <t>Quibus UE-11</t>
  </si>
  <si>
    <t>Quibus UE-12</t>
  </si>
  <si>
    <t>Quibus UE-13</t>
  </si>
  <si>
    <t>Quibus UE-14</t>
  </si>
  <si>
    <t>Quibus UE-15</t>
  </si>
  <si>
    <t>Quibus UE-16</t>
  </si>
  <si>
    <t>Quibus UE-17</t>
  </si>
  <si>
    <t>Salvus UE-01</t>
  </si>
  <si>
    <t>Salvus UC-01</t>
  </si>
  <si>
    <t>Salvus YY-01</t>
  </si>
  <si>
    <t>Salvus YY-02</t>
  </si>
  <si>
    <t>Salvus YY-03</t>
  </si>
  <si>
    <t>Salvus YY-04</t>
  </si>
  <si>
    <t>Salvus YY-05</t>
  </si>
  <si>
    <t>Salvus YY-06</t>
  </si>
  <si>
    <t>Salvus YY-07</t>
  </si>
  <si>
    <t>Salvus YY-08</t>
  </si>
  <si>
    <t>Salvus YY-09</t>
  </si>
  <si>
    <t>Salvus YY-10</t>
  </si>
  <si>
    <t>Salvus YY-11</t>
  </si>
  <si>
    <t>Salvus YY-12</t>
  </si>
  <si>
    <t>Salvus YY-13</t>
  </si>
  <si>
    <t>Salvus YY-14</t>
  </si>
  <si>
    <t>Salvus YY-15</t>
  </si>
  <si>
    <t>Salvus YY-16</t>
  </si>
  <si>
    <t>Salvus YY-17</t>
  </si>
  <si>
    <t>Salvus YY-18</t>
  </si>
  <si>
    <t>Salvus YY-19</t>
  </si>
  <si>
    <t>Salvus YY-20</t>
  </si>
  <si>
    <t>Salvus YY-21</t>
  </si>
  <si>
    <t>Salvus YY-22</t>
  </si>
  <si>
    <t>Salvus YY-23</t>
  </si>
  <si>
    <t>Salvus YY-24</t>
  </si>
  <si>
    <t>Salvus YY-25</t>
  </si>
  <si>
    <t>Salvus YY-26</t>
  </si>
  <si>
    <t>Salvus YY-27</t>
  </si>
  <si>
    <t>Salvus YY-28</t>
  </si>
  <si>
    <t>Salvus YY-29</t>
  </si>
  <si>
    <t>Salvus YY-30</t>
  </si>
  <si>
    <t>Salvus YY-31</t>
  </si>
  <si>
    <t>Salvus YY-32</t>
  </si>
  <si>
    <t>Salvus YY-33</t>
  </si>
  <si>
    <t>Salvus YY-34</t>
  </si>
  <si>
    <t>Salvus YY-35</t>
  </si>
  <si>
    <t>Salvus YY-36</t>
  </si>
  <si>
    <t>Pomum MA-01</t>
  </si>
  <si>
    <t>Pomum MA-02</t>
  </si>
  <si>
    <t>Pomum MA-03</t>
  </si>
  <si>
    <t>Pomum MA-04</t>
  </si>
  <si>
    <t>Pomum MA-05</t>
  </si>
  <si>
    <t>Pomum MA-06</t>
  </si>
  <si>
    <t>Pomum RP-01</t>
  </si>
  <si>
    <t>Pomum RP-02</t>
  </si>
  <si>
    <t>Pomum RP-03</t>
  </si>
  <si>
    <t>Pomum RP-04</t>
  </si>
  <si>
    <t>Pomum RP-05</t>
  </si>
  <si>
    <t>Pomum RP-06</t>
  </si>
  <si>
    <t>Pomum RP-07</t>
  </si>
  <si>
    <t>Pomum RP-08</t>
  </si>
  <si>
    <t>Pomum RP-09</t>
  </si>
  <si>
    <t>Pomum RP-10</t>
  </si>
  <si>
    <t>Pomum RP-11</t>
  </si>
  <si>
    <t>Pomum RP-12</t>
  </si>
  <si>
    <t>Pomum RP-13</t>
  </si>
  <si>
    <t>Pomum RP-14</t>
  </si>
  <si>
    <t>Pomum RS-01</t>
  </si>
  <si>
    <t>Pomum RS-02</t>
  </si>
  <si>
    <t>Pomum RS-03</t>
  </si>
  <si>
    <t>Pomum UM-01</t>
  </si>
  <si>
    <t>Pomum UM-02</t>
  </si>
  <si>
    <t>Pomum UM-03</t>
  </si>
  <si>
    <t>Pomum UM-04</t>
  </si>
  <si>
    <t>Pomum UM-05</t>
  </si>
  <si>
    <t>Pomum UM-06</t>
  </si>
  <si>
    <t>Pomum UR-01</t>
  </si>
  <si>
    <t>Pomum UR-02</t>
  </si>
  <si>
    <t>Pomum UR-03</t>
  </si>
  <si>
    <t>Pomum UR-04</t>
  </si>
  <si>
    <t>Pomum UR-05</t>
  </si>
  <si>
    <t>Pomum UR-06</t>
  </si>
  <si>
    <t>Pomum UR-07</t>
  </si>
  <si>
    <t>Pomum UR-08</t>
  </si>
  <si>
    <t>Pomum UR-09</t>
  </si>
  <si>
    <t>Pomum UR-10</t>
  </si>
  <si>
    <t>Pomum UR-11</t>
  </si>
  <si>
    <t>Pomum UE-01</t>
  </si>
  <si>
    <t>Pomum UE-02</t>
  </si>
  <si>
    <t>Pomum UE-03</t>
  </si>
  <si>
    <t>Pomum UE-04</t>
  </si>
  <si>
    <t>Pomum UE-05</t>
  </si>
  <si>
    <t>Pomum UE-06</t>
  </si>
  <si>
    <t>Pomum UE-07</t>
  </si>
  <si>
    <t>Pomum UE-08</t>
  </si>
  <si>
    <t>Pomum UE-09</t>
  </si>
  <si>
    <t>Pomum UE-10</t>
  </si>
  <si>
    <t>Pomum UE-11</t>
  </si>
  <si>
    <t>Pomum UE-12</t>
  </si>
  <si>
    <t>Pomum UE-13</t>
  </si>
  <si>
    <t>Pomum UE-14</t>
  </si>
  <si>
    <t>Pomum UE-15</t>
  </si>
  <si>
    <t>Pomum UE-16</t>
  </si>
  <si>
    <t>Pomum UE-17</t>
  </si>
  <si>
    <t>Pomum UE-18</t>
  </si>
  <si>
    <t>Pomum UE-19</t>
  </si>
  <si>
    <t>Pomum UE-20</t>
  </si>
  <si>
    <t>Pomum UE-21</t>
  </si>
  <si>
    <t>Pomum UE-22</t>
  </si>
  <si>
    <t>Pomum UE-23</t>
  </si>
  <si>
    <t>Pomum UE-24</t>
  </si>
  <si>
    <t>Pomum UE-25</t>
  </si>
  <si>
    <t>Pomum UE-26</t>
  </si>
  <si>
    <t>Pomum UE-27</t>
  </si>
  <si>
    <t>Pomum UE-28</t>
  </si>
  <si>
    <t>Pomum UE-29</t>
  </si>
  <si>
    <t>Pomum UC-01</t>
  </si>
  <si>
    <t>Pomum UC-02</t>
  </si>
  <si>
    <t>Pomum UC-03</t>
  </si>
  <si>
    <t>Pomum UC-04</t>
  </si>
  <si>
    <t>Pomum UC-05</t>
  </si>
  <si>
    <t>Pomum UC-06</t>
  </si>
  <si>
    <t>Pomum UC-07</t>
  </si>
  <si>
    <t>Pomum UC-08</t>
  </si>
  <si>
    <t>Pomum UC-09</t>
  </si>
  <si>
    <t>Pomum UC-10</t>
  </si>
  <si>
    <t>Pomum UC-11</t>
  </si>
  <si>
    <t>Pomum YY-01</t>
  </si>
  <si>
    <t>Pomum YY-02</t>
  </si>
  <si>
    <t>Pomum YY-03</t>
  </si>
  <si>
    <t>Pomum YY-04</t>
  </si>
  <si>
    <t>Pomum YY-05</t>
  </si>
  <si>
    <t>Pomum YY-06</t>
  </si>
  <si>
    <t>Pomum YY-07</t>
  </si>
  <si>
    <t>Pomum YY-08</t>
  </si>
  <si>
    <t>Pomum YY-09</t>
  </si>
  <si>
    <t>Pomum YY-10</t>
  </si>
  <si>
    <t>Pomum YY-11</t>
  </si>
  <si>
    <t>Pomum YY-12</t>
  </si>
  <si>
    <t>Pomum YY-13</t>
  </si>
  <si>
    <t>Pomum YY-14</t>
  </si>
  <si>
    <t>Pomum YY-15</t>
  </si>
  <si>
    <t>Pomum YY-16</t>
  </si>
  <si>
    <t>Pomum YY-17</t>
  </si>
  <si>
    <t>Pomum YY-18</t>
  </si>
  <si>
    <t>Pomum YY-19</t>
  </si>
  <si>
    <t>Pomum YY-20</t>
  </si>
  <si>
    <t>Pomum YY-21</t>
  </si>
  <si>
    <t>Pomum YY-22</t>
  </si>
  <si>
    <t>Pomum YY-23</t>
  </si>
  <si>
    <t>Pomum YY-24</t>
  </si>
  <si>
    <t>Pomum YY-25</t>
  </si>
  <si>
    <t>Pomum YY-26</t>
  </si>
  <si>
    <t>Pomum YY-27</t>
  </si>
  <si>
    <t>Pomum YY-28</t>
  </si>
  <si>
    <t>Pomum YY-29</t>
  </si>
  <si>
    <t>Pomum YY-30</t>
  </si>
  <si>
    <t>Pomum YY-31</t>
  </si>
  <si>
    <t>Pomum YY-32</t>
  </si>
  <si>
    <t>Pomum YY-33</t>
  </si>
  <si>
    <t>Pomum YY-34</t>
  </si>
  <si>
    <t>Pomum YY-35</t>
  </si>
  <si>
    <t>Pomum YY-36</t>
  </si>
  <si>
    <t>Pomum YY-37</t>
  </si>
  <si>
    <t>Pomum YY-38</t>
  </si>
  <si>
    <t>Pomum YY-39</t>
  </si>
  <si>
    <t>Pomum YY-40</t>
  </si>
  <si>
    <t>Pomum YY-41</t>
  </si>
  <si>
    <t>Pomum YY-42</t>
  </si>
  <si>
    <t>Pomum YY-43</t>
  </si>
  <si>
    <t>Pomum YY-44</t>
  </si>
  <si>
    <t>Pomum YY-45</t>
  </si>
  <si>
    <t>Pomum YY-46</t>
  </si>
  <si>
    <t>Pomum YY-47</t>
  </si>
  <si>
    <t>Pomum YY-48</t>
  </si>
  <si>
    <t>Pomum YY-49</t>
  </si>
  <si>
    <t>Pomum YY-50</t>
  </si>
  <si>
    <t>Pomum YY-51</t>
  </si>
  <si>
    <t>Pomum YY-52</t>
  </si>
  <si>
    <t>Pomum YY-53</t>
  </si>
  <si>
    <t>Pomum YY-54</t>
  </si>
  <si>
    <t>Pomum YY-55</t>
  </si>
  <si>
    <t>Pomum YY-56</t>
  </si>
  <si>
    <t>Pomum YY-57</t>
  </si>
  <si>
    <t>Leo UM-01</t>
  </si>
  <si>
    <t>Leo UM-02</t>
  </si>
  <si>
    <t>Leo UM-03</t>
  </si>
  <si>
    <t>Leo UM-04</t>
  </si>
  <si>
    <t>Leo UM-05</t>
  </si>
  <si>
    <t>Leo UM-06</t>
  </si>
  <si>
    <t>Leo UM-07</t>
  </si>
  <si>
    <t>Leo UM-08</t>
  </si>
  <si>
    <t>Leo UM-09</t>
  </si>
  <si>
    <t>Leo UM-10</t>
  </si>
  <si>
    <t>Leo UM-11</t>
  </si>
  <si>
    <t>Leo UM-12</t>
  </si>
  <si>
    <t>Leo UM-13</t>
  </si>
  <si>
    <t>Leo UM-14</t>
  </si>
  <si>
    <t>Leo UM-15</t>
  </si>
  <si>
    <t>Leo UM-16</t>
  </si>
  <si>
    <t>Leo UM-17</t>
  </si>
  <si>
    <t>Leo UM-18</t>
  </si>
  <si>
    <t>Leo UM-19</t>
  </si>
  <si>
    <t>Leo UC-01</t>
  </si>
  <si>
    <t>Leo UC-02</t>
  </si>
  <si>
    <t>Leo UC-03</t>
  </si>
  <si>
    <t>Leo UC-04</t>
  </si>
  <si>
    <t>Leo UC-05</t>
  </si>
  <si>
    <t>Leo UC-06</t>
  </si>
  <si>
    <t>Leo UC-07</t>
  </si>
  <si>
    <t>Leo UC-08</t>
  </si>
  <si>
    <t>Leo UC-09</t>
  </si>
  <si>
    <t>Leo UC-10</t>
  </si>
  <si>
    <t>Leo UC-11</t>
  </si>
  <si>
    <t>Leo UC-12</t>
  </si>
  <si>
    <t>Leo UC-13</t>
  </si>
  <si>
    <t>Leo UC-14</t>
  </si>
  <si>
    <t>Leo UC-15</t>
  </si>
  <si>
    <t>Leo UC-16</t>
  </si>
  <si>
    <t>Leo UC-17</t>
  </si>
  <si>
    <t>Leo UC-18</t>
  </si>
  <si>
    <t>Leo UC-19</t>
  </si>
  <si>
    <t>Leo UC-20</t>
  </si>
  <si>
    <t>Leo UC-21</t>
  </si>
  <si>
    <t>Leo UC-22</t>
  </si>
  <si>
    <t>Leo UC-23</t>
  </si>
  <si>
    <t>Leo UC-24</t>
  </si>
  <si>
    <t>Leo UC-25</t>
  </si>
  <si>
    <t>Leo UC-26</t>
  </si>
  <si>
    <t>Currus MA-01</t>
  </si>
  <si>
    <t>Currus MA-02</t>
  </si>
  <si>
    <t>Currus MA-03</t>
  </si>
  <si>
    <t>Currus MA-04</t>
  </si>
  <si>
    <t>Currus MA-05</t>
  </si>
  <si>
    <t>Currus MA-06</t>
  </si>
  <si>
    <t>Currus MA-07</t>
  </si>
  <si>
    <t>Currus MA-08</t>
  </si>
  <si>
    <t>Currus MA-09</t>
  </si>
  <si>
    <t>Currus MA-10</t>
  </si>
  <si>
    <t>Currus MA-11</t>
  </si>
  <si>
    <t>Currus MA-12</t>
  </si>
  <si>
    <t>Currus MA-13</t>
  </si>
  <si>
    <t>Currus MA-14</t>
  </si>
  <si>
    <t>Currus MA-15</t>
  </si>
  <si>
    <t>Currus MA-16</t>
  </si>
  <si>
    <t>Currus MA-17</t>
  </si>
  <si>
    <t>Currus MA-18</t>
  </si>
  <si>
    <t>Currus RP-01</t>
  </si>
  <si>
    <t>Currus RP-02</t>
  </si>
  <si>
    <t>Currus RP-03</t>
  </si>
  <si>
    <t>Currus RP-04</t>
  </si>
  <si>
    <t>Currus RP-05</t>
  </si>
  <si>
    <t>Currus RP-06</t>
  </si>
  <si>
    <t>Currus RP-07</t>
  </si>
  <si>
    <t>Currus RP-08</t>
  </si>
  <si>
    <t>Currus RP-09</t>
  </si>
  <si>
    <t>Currus RP-10</t>
  </si>
  <si>
    <t>Currus RP-11</t>
  </si>
  <si>
    <t>Currus RP-12</t>
  </si>
  <si>
    <t>Currus RP-13</t>
  </si>
  <si>
    <t>Currus RP-14</t>
  </si>
  <si>
    <t>Currus RP-15</t>
  </si>
  <si>
    <t>Currus RP-16</t>
  </si>
  <si>
    <t>Currus RP-17</t>
  </si>
  <si>
    <t>Currus RP-18</t>
  </si>
  <si>
    <t>Currus RP-19</t>
  </si>
  <si>
    <t>Currus RP-20</t>
  </si>
  <si>
    <t>Currus RP-21</t>
  </si>
  <si>
    <t>Currus RP-22</t>
  </si>
  <si>
    <t>Currus RP-23</t>
  </si>
  <si>
    <t>Currus RP-24</t>
  </si>
  <si>
    <t>Currus RP-25</t>
  </si>
  <si>
    <t>Currus RP-26</t>
  </si>
  <si>
    <t>Currus RP-27</t>
  </si>
  <si>
    <t>Currus RP-28</t>
  </si>
  <si>
    <t>Currus RP-29</t>
  </si>
  <si>
    <t>Currus RP-30</t>
  </si>
  <si>
    <t>Currus RP-31</t>
  </si>
  <si>
    <t>Currus RP-32</t>
  </si>
  <si>
    <t>Currus RP-33</t>
  </si>
  <si>
    <t>Currus RP-34</t>
  </si>
  <si>
    <t>Currus RP-35</t>
  </si>
  <si>
    <t>Currus RP-36</t>
  </si>
  <si>
    <t>Currus RP-37</t>
  </si>
  <si>
    <t>Currus RP-38</t>
  </si>
  <si>
    <t>Currus RP-39</t>
  </si>
  <si>
    <t>Currus RP-40</t>
  </si>
  <si>
    <t>Currus RP-41</t>
  </si>
  <si>
    <t>Currus RP-42</t>
  </si>
  <si>
    <t>Currus RP-43</t>
  </si>
  <si>
    <t>Currus RP-44</t>
  </si>
  <si>
    <t>Currus RP-45</t>
  </si>
  <si>
    <t>Currus RP-46</t>
  </si>
  <si>
    <t>Currus RP-47</t>
  </si>
  <si>
    <t>Currus RP-48</t>
  </si>
  <si>
    <t>Currus RP-49</t>
  </si>
  <si>
    <t>Currus RP-50</t>
  </si>
  <si>
    <t>Currus RP-51</t>
  </si>
  <si>
    <t>Currus RP-52</t>
  </si>
  <si>
    <t>Currus RP-53</t>
  </si>
  <si>
    <t>Currus RP-54</t>
  </si>
  <si>
    <t>Currus RP-55</t>
  </si>
  <si>
    <t>Currus RP-56</t>
  </si>
  <si>
    <t>Currus RS-01</t>
  </si>
  <si>
    <t>Currus RS-02</t>
  </si>
  <si>
    <t>Currus RS-03</t>
  </si>
  <si>
    <t>Currus RS-04</t>
  </si>
  <si>
    <t>Currus RS-05</t>
  </si>
  <si>
    <t>Currus RS-06</t>
  </si>
  <si>
    <t>Currus RS-07</t>
  </si>
  <si>
    <t>Currus RS-08</t>
  </si>
  <si>
    <t>Currus RS-09</t>
  </si>
  <si>
    <t>Currus RS-10</t>
  </si>
  <si>
    <t>Currus RS-11</t>
  </si>
  <si>
    <t>Currus RS-12</t>
  </si>
  <si>
    <t>Currus UM-01</t>
  </si>
  <si>
    <t>Currus UM-02</t>
  </si>
  <si>
    <t>Currus UM-03</t>
  </si>
  <si>
    <t>Currus UM-04</t>
  </si>
  <si>
    <t>Currus UR-01</t>
  </si>
  <si>
    <t>Currus UR-02</t>
  </si>
  <si>
    <t>Currus UR-03</t>
  </si>
  <si>
    <t>Currus UR-04</t>
  </si>
  <si>
    <t>Currus UR-05</t>
  </si>
  <si>
    <t>Currus UR-06</t>
  </si>
  <si>
    <t>Currus UR-07</t>
  </si>
  <si>
    <t>Currus UR-08</t>
  </si>
  <si>
    <t>Currus UR-09</t>
  </si>
  <si>
    <t>Currus UR-10</t>
  </si>
  <si>
    <t>Currus UR-11</t>
  </si>
  <si>
    <t>Currus UR-12</t>
  </si>
  <si>
    <t>Currus UR-13</t>
  </si>
  <si>
    <t>Currus UR-14</t>
  </si>
  <si>
    <t>Currus UR-15</t>
  </si>
  <si>
    <t>Currus UR-16</t>
  </si>
  <si>
    <t>Currus UR-17</t>
  </si>
  <si>
    <t>Currus UR-18</t>
  </si>
  <si>
    <t>Currus UR-19</t>
  </si>
  <si>
    <t>Currus UR-20</t>
  </si>
  <si>
    <t>Currus UR-21</t>
  </si>
  <si>
    <t>Currus UR-22</t>
  </si>
  <si>
    <t>Currus UR-23</t>
  </si>
  <si>
    <t>Currus UR-24</t>
  </si>
  <si>
    <t>Currus UR-25</t>
  </si>
  <si>
    <t>Currus UR-26</t>
  </si>
  <si>
    <t>Currus UR-27</t>
  </si>
  <si>
    <t>Currus UR-28</t>
  </si>
  <si>
    <t>Currus UR-29</t>
  </si>
  <si>
    <t>Currus UR-30</t>
  </si>
  <si>
    <t>Currus UR-31</t>
  </si>
  <si>
    <t>Currus UR-32</t>
  </si>
  <si>
    <t>Currus UR-33</t>
  </si>
  <si>
    <t>Currus UR-34</t>
  </si>
  <si>
    <t>Currus UR-35</t>
  </si>
  <si>
    <t>Currus UR-36</t>
  </si>
  <si>
    <t>Currus UR-37</t>
  </si>
  <si>
    <t>Currus UR-38</t>
  </si>
  <si>
    <t>Currus UR-39</t>
  </si>
  <si>
    <t>Currus UR-40</t>
  </si>
  <si>
    <t>Currus UR-41</t>
  </si>
  <si>
    <t>Currus UR-42</t>
  </si>
  <si>
    <t>Currus UR-43</t>
  </si>
  <si>
    <t>Currus UE-01</t>
  </si>
  <si>
    <t>Currus UE-02</t>
  </si>
  <si>
    <t>Currus UE-03</t>
  </si>
  <si>
    <t>Currus UE-04</t>
  </si>
  <si>
    <t>Currus UE-05</t>
  </si>
  <si>
    <t>Currus UE-06</t>
  </si>
  <si>
    <t>Currus UE-07</t>
  </si>
  <si>
    <t>Currus UE-08</t>
  </si>
  <si>
    <t>Currus UE-09</t>
  </si>
  <si>
    <t>Currus UE-10</t>
  </si>
  <si>
    <t>Currus UE-11</t>
  </si>
  <si>
    <t>Currus UE-12</t>
  </si>
  <si>
    <t>Currus UE-13</t>
  </si>
  <si>
    <t>Currus UE-14</t>
  </si>
  <si>
    <t>Currus UE-15</t>
  </si>
  <si>
    <t>Currus UE-16</t>
  </si>
  <si>
    <t>Currus UE-17</t>
  </si>
  <si>
    <t>Currus UE-18</t>
  </si>
  <si>
    <t>Currus UE-19</t>
  </si>
  <si>
    <t>Currus UE-20</t>
  </si>
  <si>
    <t>Currus UE-21</t>
  </si>
  <si>
    <t>Currus UE-22</t>
  </si>
  <si>
    <t>Currus UE-23</t>
  </si>
  <si>
    <t>Currus UE-24</t>
  </si>
  <si>
    <t>Currus UE-25</t>
  </si>
  <si>
    <t>Currus UC-01</t>
  </si>
  <si>
    <t>Currus UC-02</t>
  </si>
  <si>
    <t>Currus UC-03</t>
  </si>
  <si>
    <t>Currus UC-04</t>
  </si>
  <si>
    <t>Currus UC-05</t>
  </si>
  <si>
    <t>Currus UC-06</t>
  </si>
  <si>
    <t>Currus UC-07</t>
  </si>
  <si>
    <t>Currus UC-08</t>
  </si>
  <si>
    <t>Currus UC-09</t>
  </si>
  <si>
    <t>Currus UC-10</t>
  </si>
  <si>
    <t>Currus UC-11</t>
  </si>
  <si>
    <t>Currus UC-12</t>
  </si>
  <si>
    <t>Currus UC-13</t>
  </si>
  <si>
    <t>Currus UC-14</t>
  </si>
  <si>
    <t>Currus UC-15</t>
  </si>
  <si>
    <t>Currus UC-16</t>
  </si>
  <si>
    <t>Currus UC-17</t>
  </si>
  <si>
    <t>Currus UC-18</t>
  </si>
  <si>
    <t>Currus UC-19</t>
  </si>
  <si>
    <t>Currus UC-20</t>
  </si>
  <si>
    <t>Currus UC-21</t>
  </si>
  <si>
    <t>Currus UC-22</t>
  </si>
  <si>
    <t>Currus UC-23</t>
  </si>
  <si>
    <t>Currus UC-24</t>
  </si>
  <si>
    <t>Currus UC-25</t>
  </si>
  <si>
    <t>Currus UC-26</t>
  </si>
  <si>
    <t>Currus UC-27</t>
  </si>
  <si>
    <t>Currus UC-28</t>
  </si>
  <si>
    <t>Currus UC-29</t>
  </si>
  <si>
    <t>Currus UC-30</t>
  </si>
  <si>
    <t>Currus UC-31</t>
  </si>
  <si>
    <t>Currus YY-01</t>
  </si>
  <si>
    <t>Currus YY-02</t>
  </si>
  <si>
    <t>Currus YY-03</t>
  </si>
  <si>
    <t>Currus YY-04</t>
  </si>
  <si>
    <t>Currus YY-05</t>
  </si>
  <si>
    <t>Victoria MA-01</t>
  </si>
  <si>
    <t>Victoria MA-02</t>
  </si>
  <si>
    <t>Victoria MA-03</t>
  </si>
  <si>
    <t>Victoria MA-04</t>
  </si>
  <si>
    <t>Victoria MA-05</t>
  </si>
  <si>
    <t>Victoria MA-06</t>
  </si>
  <si>
    <t>Victoria RP-01</t>
  </si>
  <si>
    <t>Victoria RP-02</t>
  </si>
  <si>
    <t>Victoria UM-01</t>
  </si>
  <si>
    <t>Victoria UM-02</t>
  </si>
  <si>
    <t>Victoria UM-03</t>
  </si>
  <si>
    <t>Victoria UM-04</t>
  </si>
  <si>
    <t>Victoria UM-05</t>
  </si>
  <si>
    <t>Victoria UM-06</t>
  </si>
  <si>
    <t>Victoria UM-07</t>
  </si>
  <si>
    <t>Victoria UM-08</t>
  </si>
  <si>
    <t>Victoria UM-09</t>
  </si>
  <si>
    <t>Victoria UM-10</t>
  </si>
  <si>
    <t>Victoria UM-11</t>
  </si>
  <si>
    <t>Victoria UM-12</t>
  </si>
  <si>
    <t>Victoria UM-13</t>
  </si>
  <si>
    <t>Victoria UM-14</t>
  </si>
  <si>
    <t>Victoria UM-15</t>
  </si>
  <si>
    <t>Victoria UR-01</t>
  </si>
  <si>
    <t>Victoria UR-02</t>
  </si>
  <si>
    <t>Victoria UR-03</t>
  </si>
  <si>
    <t>Victoria UR-04</t>
  </si>
  <si>
    <t>Victoria UR-05</t>
  </si>
  <si>
    <t>Victoria UR-06</t>
  </si>
  <si>
    <t>Victoria UR-07</t>
  </si>
  <si>
    <t>Victoria UR-08</t>
  </si>
  <si>
    <t>Victoria UR-09</t>
  </si>
  <si>
    <t>Victoria UR-10</t>
  </si>
  <si>
    <t>Victoria UR-11</t>
  </si>
  <si>
    <t>Victoria UR-12</t>
  </si>
  <si>
    <t>Victoria UR-13</t>
  </si>
  <si>
    <t>Victoria UR-14</t>
  </si>
  <si>
    <t>Victoria UR-15</t>
  </si>
  <si>
    <t>Victoria UR-16</t>
  </si>
  <si>
    <t>Victoria UR-17</t>
  </si>
  <si>
    <t>Victoria UR-18</t>
  </si>
  <si>
    <t>Victoria UR-19</t>
  </si>
  <si>
    <t>Victoria UR-20</t>
  </si>
  <si>
    <t>Victoria UR-21</t>
  </si>
  <si>
    <t>Victoria UR-22</t>
  </si>
  <si>
    <t>Victoria UR-23</t>
  </si>
  <si>
    <t>Victoria UE-01</t>
  </si>
  <si>
    <t>Victoria UE-02</t>
  </si>
  <si>
    <t>Victoria UE-03</t>
  </si>
  <si>
    <t>Victoria UE-04</t>
  </si>
  <si>
    <t>Victoria UE-05</t>
  </si>
  <si>
    <t>Victoria UE-06</t>
  </si>
  <si>
    <t>Victoria UE-07</t>
  </si>
  <si>
    <t>Victoria UE-08</t>
  </si>
  <si>
    <t>Victoria UE-09</t>
  </si>
  <si>
    <t>Victoria UE-10</t>
  </si>
  <si>
    <t>Victoria UE-11</t>
  </si>
  <si>
    <t>Victoria UE-12</t>
  </si>
  <si>
    <t>Victoria UE-13</t>
  </si>
  <si>
    <t>Victoria UE-14</t>
  </si>
  <si>
    <t>Victoria UE-15</t>
  </si>
  <si>
    <t>Victoria UE-16</t>
  </si>
  <si>
    <t>Victoria UE-17</t>
  </si>
  <si>
    <t>Victoria UE-18</t>
  </si>
  <si>
    <t>Victoria UE-19</t>
  </si>
  <si>
    <t>Victoria UE-20</t>
  </si>
  <si>
    <t>Victoria UE-21</t>
  </si>
  <si>
    <t>Victoria UE-22</t>
  </si>
  <si>
    <t>Victoria UE-23</t>
  </si>
  <si>
    <t>Victoria UC-01</t>
  </si>
  <si>
    <t>Victoria UC-02</t>
  </si>
  <si>
    <t>Victoria UC-03</t>
  </si>
  <si>
    <t>Victoria UC-04</t>
  </si>
  <si>
    <t>Victoria UC-05</t>
  </si>
  <si>
    <t>Victoria UC-06</t>
  </si>
  <si>
    <t>Victoria UC-07</t>
  </si>
  <si>
    <t>Victoria UC-08</t>
  </si>
  <si>
    <t>Victoria UC-09</t>
  </si>
  <si>
    <t>Victoria UC-10</t>
  </si>
  <si>
    <t>Victoria UC-11</t>
  </si>
  <si>
    <t>Victoria UC-12</t>
  </si>
  <si>
    <t>Victoria UC-13</t>
  </si>
  <si>
    <t>Victoria UC-14</t>
  </si>
  <si>
    <t>Victoria UC-15</t>
  </si>
  <si>
    <t>Victoria UC-16</t>
  </si>
  <si>
    <t>Aliqui MA-01</t>
  </si>
  <si>
    <t>Aliqui MA-02</t>
  </si>
  <si>
    <t>Aliqui MA-03</t>
  </si>
  <si>
    <t>Aliqui MA-04</t>
  </si>
  <si>
    <t>Aliqui MA-05</t>
  </si>
  <si>
    <t>Aliqui MA-06</t>
  </si>
  <si>
    <t>Aliqui MA-07</t>
  </si>
  <si>
    <t>Aliqui MA-08</t>
  </si>
  <si>
    <t>Aliqui MA-09</t>
  </si>
  <si>
    <t>Aliqui MA-10</t>
  </si>
  <si>
    <t>Aliqui MA-11</t>
  </si>
  <si>
    <t>Aliqui MA-12</t>
  </si>
  <si>
    <t>Aliqui MA-13</t>
  </si>
  <si>
    <t>Aliqui MA-14</t>
  </si>
  <si>
    <t>Aliqui MA-15</t>
  </si>
  <si>
    <t>Aliqui MA-16</t>
  </si>
  <si>
    <t>Aliqui MA-17</t>
  </si>
  <si>
    <t>Aliqui RP-01</t>
  </si>
  <si>
    <t>Aliqui RP-02</t>
  </si>
  <si>
    <t>Aliqui RP-03</t>
  </si>
  <si>
    <t>Aliqui RP-04</t>
  </si>
  <si>
    <t>Aliqui RP-05</t>
  </si>
  <si>
    <t>Aliqui RP-06</t>
  </si>
  <si>
    <t>Aliqui RP-07</t>
  </si>
  <si>
    <t>Aliqui RP-08</t>
  </si>
  <si>
    <t>Aliqui RP-09</t>
  </si>
  <si>
    <t>Aliqui RP-10</t>
  </si>
  <si>
    <t>Aliqui RP-11</t>
  </si>
  <si>
    <t>Aliqui RP-12</t>
  </si>
  <si>
    <t>Aliqui RP-13</t>
  </si>
  <si>
    <t>Aliqui RP-14</t>
  </si>
  <si>
    <t>Aliqui RP-15</t>
  </si>
  <si>
    <t>Aliqui RP-16</t>
  </si>
  <si>
    <t>Aliqui RP-17</t>
  </si>
  <si>
    <t>Aliqui RP-18</t>
  </si>
  <si>
    <t>Aliqui RP-19</t>
  </si>
  <si>
    <t>Aliqui RP-20</t>
  </si>
  <si>
    <t>Aliqui RP-21</t>
  </si>
  <si>
    <t>Aliqui RP-22</t>
  </si>
  <si>
    <t>Aliqui RP-23</t>
  </si>
  <si>
    <t>Aliqui RP-24</t>
  </si>
  <si>
    <t>Aliqui RP-25</t>
  </si>
  <si>
    <t>Aliqui RP-26</t>
  </si>
  <si>
    <t>Aliqui RP-27</t>
  </si>
  <si>
    <t>Aliqui RP-28</t>
  </si>
  <si>
    <t>Aliqui RP-29</t>
  </si>
  <si>
    <t>Aliqui RP-30</t>
  </si>
  <si>
    <t>Aliqui RP-31</t>
  </si>
  <si>
    <t>Aliqui RP-32</t>
  </si>
  <si>
    <t>Aliqui RP-33</t>
  </si>
  <si>
    <t>Aliqui RP-34</t>
  </si>
  <si>
    <t>Aliqui RP-35</t>
  </si>
  <si>
    <t>Aliqui RP-36</t>
  </si>
  <si>
    <t>Aliqui RP-37</t>
  </si>
  <si>
    <t>Aliqui RP-38</t>
  </si>
  <si>
    <t>Aliqui RP-39</t>
  </si>
  <si>
    <t>Aliqui RP-40</t>
  </si>
  <si>
    <t>Aliqui RP-41</t>
  </si>
  <si>
    <t>Aliqui RP-42</t>
  </si>
  <si>
    <t>Aliqui RP-43</t>
  </si>
  <si>
    <t>Aliqui RP-44</t>
  </si>
  <si>
    <t>Aliqui RP-45</t>
  </si>
  <si>
    <t>Aliqui RP-46</t>
  </si>
  <si>
    <t>Aliqui RP-47</t>
  </si>
  <si>
    <t>Aliqui RP-48</t>
  </si>
  <si>
    <t>Aliqui RP-49</t>
  </si>
  <si>
    <t>Aliqui RP-50</t>
  </si>
  <si>
    <t>Aliqui RP-51</t>
  </si>
  <si>
    <t>Aliqui RP-52</t>
  </si>
  <si>
    <t>Aliqui RP-53</t>
  </si>
  <si>
    <t>Aliqui RP-54</t>
  </si>
  <si>
    <t>Aliqui RP-55</t>
  </si>
  <si>
    <t>Aliqui RP-56</t>
  </si>
  <si>
    <t>Aliqui RP-57</t>
  </si>
  <si>
    <t>Aliqui RP-58</t>
  </si>
  <si>
    <t>Aliqui RP-59</t>
  </si>
  <si>
    <t>Aliqui RP-60</t>
  </si>
  <si>
    <t>Aliqui RP-61</t>
  </si>
  <si>
    <t>Aliqui RP-62</t>
  </si>
  <si>
    <t>Aliqui RP-63</t>
  </si>
  <si>
    <t>Aliqui RP-64</t>
  </si>
  <si>
    <t>Aliqui RS-01</t>
  </si>
  <si>
    <t>Aliqui RS-02</t>
  </si>
  <si>
    <t>Aliqui RS-03</t>
  </si>
  <si>
    <t>Aliqui RS-04</t>
  </si>
  <si>
    <t>Aliqui RS-05</t>
  </si>
  <si>
    <t>Aliqui RS-06</t>
  </si>
  <si>
    <t>Aliqui RS-07</t>
  </si>
  <si>
    <t>Aliqui RS-08</t>
  </si>
  <si>
    <t>Aliqui RS-09</t>
  </si>
  <si>
    <t>Aliqui RS-10</t>
  </si>
  <si>
    <t>Aliqui RS-11</t>
  </si>
  <si>
    <t>Aliqui RS-12</t>
  </si>
  <si>
    <t>Aliqui RS-13</t>
  </si>
  <si>
    <t>Aliqui RS-14</t>
  </si>
  <si>
    <t>Aliqui RS-15</t>
  </si>
  <si>
    <t>Aliqui RS-16</t>
  </si>
  <si>
    <t>Aliqui RS-17</t>
  </si>
  <si>
    <t>Aliqui RS-18</t>
  </si>
  <si>
    <t>Aliqui UM-01</t>
  </si>
  <si>
    <t>Aliqui UM-02</t>
  </si>
  <si>
    <t>Aliqui UM-03</t>
  </si>
  <si>
    <t>Aliqui UM-04</t>
  </si>
  <si>
    <t>Aliqui UM-05</t>
  </si>
  <si>
    <t>Aliqui UM-06</t>
  </si>
  <si>
    <t>Aliqui UM-07</t>
  </si>
  <si>
    <t>Aliqui UM-08</t>
  </si>
  <si>
    <t>Aliqui UM-09</t>
  </si>
  <si>
    <t>Aliqui UM-10</t>
  </si>
  <si>
    <t>Aliqui UM-11</t>
  </si>
  <si>
    <t>Aliqui UM-12</t>
  </si>
  <si>
    <t>Aliqui UR-01</t>
  </si>
  <si>
    <t>Aliqui UR-02</t>
  </si>
  <si>
    <t>Aliqui UR-03</t>
  </si>
  <si>
    <t>Aliqui UR-04</t>
  </si>
  <si>
    <t>Aliqui UR-05</t>
  </si>
  <si>
    <t>Aliqui UR-06</t>
  </si>
  <si>
    <t>Aliqui UR-07</t>
  </si>
  <si>
    <t>Aliqui UR-08</t>
  </si>
  <si>
    <t>Aliqui UR-09</t>
  </si>
  <si>
    <t>Aliqui UR-10</t>
  </si>
  <si>
    <t>Aliqui UR-11</t>
  </si>
  <si>
    <t>Aliqui UR-12</t>
  </si>
  <si>
    <t>Aliqui UR-13</t>
  </si>
  <si>
    <t>Aliqui UR-14</t>
  </si>
  <si>
    <t>Aliqui UR-15</t>
  </si>
  <si>
    <t>Aliqui UR-16</t>
  </si>
  <si>
    <t>Aliqui UR-17</t>
  </si>
  <si>
    <t>Aliqui UR-18</t>
  </si>
  <si>
    <t>Aliqui UR-19</t>
  </si>
  <si>
    <t>Aliqui UR-20</t>
  </si>
  <si>
    <t>Aliqui UR-21</t>
  </si>
  <si>
    <t>Aliqui UR-22</t>
  </si>
  <si>
    <t>Aliqui UR-23</t>
  </si>
  <si>
    <t>Aliqui UR-24</t>
  </si>
  <si>
    <t>Aliqui UR-25</t>
  </si>
  <si>
    <t>Aliqui UR-26</t>
  </si>
  <si>
    <t>Aliqui UR-27</t>
  </si>
  <si>
    <t>Aliqui UR-28</t>
  </si>
  <si>
    <t>Aliqui UR-29</t>
  </si>
  <si>
    <t>Aliqui UE-01</t>
  </si>
  <si>
    <t>Aliqui UE-02</t>
  </si>
  <si>
    <t>Aliqui UE-03</t>
  </si>
  <si>
    <t>Aliqui UE-04</t>
  </si>
  <si>
    <t>Aliqui UE-05</t>
  </si>
  <si>
    <t>Aliqui UE-06</t>
  </si>
  <si>
    <t>Aliqui UE-07</t>
  </si>
  <si>
    <t>Aliqui UE-08</t>
  </si>
  <si>
    <t>Aliqui UE-09</t>
  </si>
  <si>
    <t>Aliqui UE-10</t>
  </si>
  <si>
    <t>Aliqui UE-11</t>
  </si>
  <si>
    <t>Aliqui UE-12</t>
  </si>
  <si>
    <t>Aliqui UE-13</t>
  </si>
  <si>
    <t>Aliqui UE-14</t>
  </si>
  <si>
    <t>Aliqui UE-15</t>
  </si>
  <si>
    <t>Aliqui UE-16</t>
  </si>
  <si>
    <t>Aliqui UE-17</t>
  </si>
  <si>
    <t>Aliqui UE-18</t>
  </si>
  <si>
    <t>Aliqui UE-19</t>
  </si>
  <si>
    <t>Aliqui UE-20</t>
  </si>
  <si>
    <t>Aliqui UE-21</t>
  </si>
  <si>
    <t>Aliqui UE-22</t>
  </si>
  <si>
    <t>Aliqui UE-23</t>
  </si>
  <si>
    <t>Aliqui UE-24</t>
  </si>
  <si>
    <t>Aliqui UE-25</t>
  </si>
  <si>
    <t>Aliqui UE-26</t>
  </si>
  <si>
    <t>Aliqui UC-01</t>
  </si>
  <si>
    <t>Aliqui UC-02</t>
  </si>
  <si>
    <t>Aliqui UC-03</t>
  </si>
  <si>
    <t>Aliqui UC-04</t>
  </si>
  <si>
    <t>Aliqui UC-05</t>
  </si>
  <si>
    <t>Aliqui UC-06</t>
  </si>
  <si>
    <t>Aliqui UC-07</t>
  </si>
  <si>
    <t>Aliqui UC-08</t>
  </si>
  <si>
    <t>Aliqui UC-09</t>
  </si>
  <si>
    <t>Aliqui UC-10</t>
  </si>
  <si>
    <t>Aliqui UC-11</t>
  </si>
  <si>
    <t>Aliqui UC-12</t>
  </si>
  <si>
    <t>Aliqui UC-13</t>
  </si>
  <si>
    <t>Aliqui UC-14</t>
  </si>
  <si>
    <t>Aliqui UC-15</t>
  </si>
  <si>
    <t>Aliqui UC-16</t>
  </si>
  <si>
    <t>Aliqui UC-17</t>
  </si>
  <si>
    <t>Aliqui UC-18</t>
  </si>
  <si>
    <t>Aliqui UC-19</t>
  </si>
  <si>
    <t>Aliqui UC-20</t>
  </si>
  <si>
    <t>Aliqui UC-21</t>
  </si>
  <si>
    <t>Aliqui UC-22</t>
  </si>
  <si>
    <t>Aliqui UC-23</t>
  </si>
  <si>
    <t>Aliqui UC-24</t>
  </si>
  <si>
    <t>Aliqui UC-25</t>
  </si>
  <si>
    <t>Aliqui UC-26</t>
  </si>
  <si>
    <t>Aliqui UC-27</t>
  </si>
  <si>
    <t>Aliqui UC-28</t>
  </si>
  <si>
    <t>Aliqui UC-29</t>
  </si>
  <si>
    <t>Aliqui UC-30</t>
  </si>
  <si>
    <t>Aliqui UC-31</t>
  </si>
  <si>
    <t>Aliqui UC-32</t>
  </si>
  <si>
    <t>Aliqui UC-33</t>
  </si>
  <si>
    <t>Aliqui UC-34</t>
  </si>
  <si>
    <t>Aliqui UC-35</t>
  </si>
  <si>
    <t>Aliqui UC-36</t>
  </si>
  <si>
    <t>Aliqui UC-37</t>
  </si>
  <si>
    <t>Aliqui UC-38</t>
  </si>
  <si>
    <t>Aliqui UC-39</t>
  </si>
  <si>
    <t>Aliqui YY-01</t>
  </si>
  <si>
    <t>Aliqui YY-02</t>
  </si>
  <si>
    <t>Aliqui YY-03</t>
  </si>
  <si>
    <t>Aliqui YY-04</t>
  </si>
  <si>
    <t>Aliqui YY-05</t>
  </si>
  <si>
    <t>Aliqui YY-06</t>
  </si>
  <si>
    <t>Aliqui YY-07</t>
  </si>
  <si>
    <t>Aliqui YY-08</t>
  </si>
  <si>
    <t>Aliqui YY-09</t>
  </si>
  <si>
    <t>Aliqui YY-10</t>
  </si>
  <si>
    <t>Aliqui YY-11</t>
  </si>
  <si>
    <t>Aliqui YY-12</t>
  </si>
  <si>
    <t>Aliqui YY-13</t>
  </si>
  <si>
    <t>Aliqui YY-14</t>
  </si>
  <si>
    <t>Aliqui YY-15</t>
  </si>
  <si>
    <t>Aliqui YY-16</t>
  </si>
  <si>
    <t>Aliqui YY-17</t>
  </si>
  <si>
    <t>Aliqui YY-18</t>
  </si>
  <si>
    <t>Aliqui YY-19</t>
  </si>
  <si>
    <t>Aliqui YY-20</t>
  </si>
  <si>
    <t>Aliqui YY-21</t>
  </si>
  <si>
    <t>Manufacturer Name</t>
  </si>
  <si>
    <t>Product Name</t>
  </si>
  <si>
    <t>Sum of Revenue</t>
  </si>
  <si>
    <t>Row Labels</t>
  </si>
  <si>
    <t>Grand Total</t>
  </si>
  <si>
    <t>Jan</t>
  </si>
  <si>
    <t>Feb</t>
  </si>
  <si>
    <t>Mar</t>
  </si>
  <si>
    <t>Apr</t>
  </si>
  <si>
    <t>May</t>
  </si>
  <si>
    <t>Jun</t>
  </si>
  <si>
    <t>Column Labels</t>
  </si>
  <si>
    <t>Sum of Units</t>
  </si>
  <si>
    <t>Month</t>
  </si>
  <si>
    <t>Manufacturer Count</t>
  </si>
  <si>
    <t>January</t>
  </si>
  <si>
    <t>February</t>
  </si>
  <si>
    <t>March</t>
  </si>
  <si>
    <t>April</t>
  </si>
  <si>
    <t>June</t>
  </si>
  <si>
    <t>Average of Revenue</t>
  </si>
  <si>
    <t>Max of Revenue</t>
  </si>
  <si>
    <t>Min of Revenue</t>
  </si>
  <si>
    <t>Sum of Revenue2</t>
  </si>
  <si>
    <t>Sales Trend for 2nd Quarter (N'millions)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</si>
</sst>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quot;$&quot;* #,##0.00_);_(&quot;$&quot;* \(#,##0.00\);_(&quot;$&quot;* &quot;-&quot;??_);_(@_)"/>
    <numFmt numFmtId="164" formatCode="[$$-409]#,##0.00;[Red][$$-409]#,##0.00"/>
    <numFmt numFmtId="165" formatCode="_(* #,##0.0_);_(* \(#,##0.0\);_(* &quot;-&quot;??_);_(@_)"/>
    <numFmt numFmtId="166" formatCode="_(* #,##0_);_(* \(#,##0\);_(* &quot;-&quot;??_);_(@_)"/>
  </numFmts>
  <fonts count="2" x14ac:knownFonts="1">
    <font>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rgb="FFC00000"/>
        <bgColor indexed="64"/>
      </patternFill>
    </fill>
  </fills>
  <borders count="1">
    <border>
      <left/>
      <right/>
      <top/>
      <bottom/>
      <diagonal/>
    </border>
  </borders>
  <cellStyleXfs count="1">
    <xf numFmtId="0" fontId="0" fillId="0" borderId="0"/>
  </cellStyleXfs>
  <cellXfs count="11">
    <xf numFmtId="0" fontId="0" fillId="0" borderId="0" xfId="0"/>
    <xf numFmtId="0" fontId="1" fillId="2" borderId="0" xfId="0" applyFont="1" applyFill="1"/>
    <xf numFmtId="14" fontId="0" fillId="0" borderId="0" xfId="0" applyNumberFormat="1"/>
    <xf numFmtId="164" fontId="0" fillId="0" borderId="0" xfId="0" applyNumberFormat="1"/>
    <xf numFmtId="0" fontId="0" fillId="0" borderId="0" xfId="0" applyNumberFormat="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44" fontId="0" fillId="0" borderId="0" xfId="0" applyNumberFormat="1"/>
    <xf numFmtId="1" fontId="0" fillId="0" borderId="0" xfId="0" applyNumberFormat="1"/>
  </cellXfs>
  <cellStyles count="1">
    <cellStyle name="Normal" xfId="0" builtinId="0"/>
  </cellStyles>
  <dxfs count="36">
    <dxf>
      <numFmt numFmtId="34" formatCode="_(&quot;$&quot;* #,##0.00_);_(&quot;$&quot;* \(#,##0.00\);_(&quot;$&quot;* &quot;-&quot;??_);_(@_)"/>
    </dxf>
    <dxf>
      <numFmt numFmtId="1" formatCode="0"/>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9" formatCode="m/d/yyyy"/>
    </dxf>
    <dxf>
      <numFmt numFmtId="165" formatCode="_(* #,##0.0_);_(* \(#,##0.0\);_(* &quot;-&quot;??_);_(@_)"/>
    </dxf>
    <dxf>
      <numFmt numFmtId="165" formatCode="_(* #,##0.0_);_(* \(#,##0.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409]#,##0.00;[Red][$$-409]#,##0.00"/>
    </dxf>
    <dxf>
      <numFmt numFmtId="19" formatCode="m/d/yyyy"/>
    </dxf>
    <dxf>
      <numFmt numFmtId="19" formatCode="m/d/yyyy"/>
    </dxf>
    <dxf>
      <font>
        <b/>
        <i val="0"/>
        <strike val="0"/>
        <condense val="0"/>
        <extend val="0"/>
        <outline val="0"/>
        <shadow val="0"/>
        <u val="none"/>
        <vertAlign val="baseline"/>
        <sz val="11"/>
        <color theme="0"/>
        <name val="Calibri"/>
        <scheme val="minor"/>
      </font>
      <fill>
        <patternFill patternType="solid">
          <fgColor indexed="64"/>
          <bgColor rgb="FFC00000"/>
        </patternFill>
      </fill>
    </dxf>
    <dxf>
      <numFmt numFmtId="164" formatCode="[$$-409]#,##0.00;[Red][$$-409]#,##0.00"/>
    </dxf>
    <dxf>
      <numFmt numFmtId="19" formatCode="m/d/yyyy"/>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i val="0"/>
        <strike val="0"/>
        <condense val="0"/>
        <extend val="0"/>
        <outline val="0"/>
        <shadow val="0"/>
        <u val="none"/>
        <vertAlign val="baseline"/>
        <sz val="11"/>
        <color theme="0"/>
        <name val="Calibri"/>
        <scheme val="minor"/>
      </font>
      <fill>
        <patternFill patternType="solid">
          <fgColor indexed="64"/>
          <bgColor rgb="FFC00000"/>
        </patternFill>
      </fill>
    </dxf>
  </dxfs>
  <tableStyles count="0" defaultTableStyle="TableStyleMedium2" defaultPivotStyle="PivotStyleLight16"/>
  <colors>
    <mruColors>
      <color rgb="FFCA2EAC"/>
      <color rgb="FF251CDC"/>
      <color rgb="FF88E084"/>
      <color rgb="FF70F1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hartsheet" Target="chartsheets/sheet106.xml"/><Relationship Id="rId21" Type="http://schemas.openxmlformats.org/officeDocument/2006/relationships/chartsheet" Target="chartsheets/sheet11.xml"/><Relationship Id="rId42" Type="http://schemas.openxmlformats.org/officeDocument/2006/relationships/chartsheet" Target="chartsheets/sheet32.xml"/><Relationship Id="rId63" Type="http://schemas.openxmlformats.org/officeDocument/2006/relationships/chartsheet" Target="chartsheets/sheet52.xml"/><Relationship Id="rId84" Type="http://schemas.openxmlformats.org/officeDocument/2006/relationships/chartsheet" Target="chartsheets/sheet73.xml"/><Relationship Id="rId138" Type="http://schemas.openxmlformats.org/officeDocument/2006/relationships/chartsheet" Target="chartsheets/sheet127.xml"/><Relationship Id="rId159" Type="http://schemas.microsoft.com/office/2006/relationships/xlMacrosheet" Target="macrosheets/sheet7.xml"/><Relationship Id="rId170" Type="http://schemas.microsoft.com/office/2006/relationships/xlMacrosheet" Target="macrosheets/sheet18.xml"/><Relationship Id="rId191" Type="http://schemas.openxmlformats.org/officeDocument/2006/relationships/chartsheet" Target="chartsheets/sheet161.xml"/><Relationship Id="rId205" Type="http://schemas.openxmlformats.org/officeDocument/2006/relationships/chartsheet" Target="chartsheets/sheet175.xml"/><Relationship Id="rId226" Type="http://schemas.openxmlformats.org/officeDocument/2006/relationships/chartsheet" Target="chartsheets/sheet196.xml"/><Relationship Id="rId247" Type="http://schemas.openxmlformats.org/officeDocument/2006/relationships/worksheet" Target="worksheets/sheet15.xml"/><Relationship Id="rId107" Type="http://schemas.openxmlformats.org/officeDocument/2006/relationships/chartsheet" Target="chartsheets/sheet96.xml"/><Relationship Id="rId11" Type="http://schemas.openxmlformats.org/officeDocument/2006/relationships/chartsheet" Target="chartsheets/sheet1.xml"/><Relationship Id="rId32" Type="http://schemas.openxmlformats.org/officeDocument/2006/relationships/chartsheet" Target="chartsheets/sheet22.xml"/><Relationship Id="rId53" Type="http://schemas.openxmlformats.org/officeDocument/2006/relationships/chartsheet" Target="chartsheets/sheet42.xml"/><Relationship Id="rId74" Type="http://schemas.openxmlformats.org/officeDocument/2006/relationships/chartsheet" Target="chartsheets/sheet63.xml"/><Relationship Id="rId128" Type="http://schemas.openxmlformats.org/officeDocument/2006/relationships/chartsheet" Target="chartsheets/sheet117.xml"/><Relationship Id="rId149" Type="http://schemas.openxmlformats.org/officeDocument/2006/relationships/chartsheet" Target="chartsheets/sheet138.xml"/><Relationship Id="rId5" Type="http://schemas.openxmlformats.org/officeDocument/2006/relationships/worksheet" Target="worksheets/sheet5.xml"/><Relationship Id="rId95" Type="http://schemas.openxmlformats.org/officeDocument/2006/relationships/chartsheet" Target="chartsheets/sheet84.xml"/><Relationship Id="rId160" Type="http://schemas.microsoft.com/office/2006/relationships/xlMacrosheet" Target="macrosheets/sheet8.xml"/><Relationship Id="rId181" Type="http://schemas.openxmlformats.org/officeDocument/2006/relationships/chartsheet" Target="chartsheets/sheet151.xml"/><Relationship Id="rId216" Type="http://schemas.openxmlformats.org/officeDocument/2006/relationships/chartsheet" Target="chartsheets/sheet186.xml"/><Relationship Id="rId237" Type="http://schemas.openxmlformats.org/officeDocument/2006/relationships/chartsheet" Target="chartsheets/sheet207.xml"/><Relationship Id="rId22" Type="http://schemas.openxmlformats.org/officeDocument/2006/relationships/chartsheet" Target="chartsheets/sheet12.xml"/><Relationship Id="rId43" Type="http://schemas.openxmlformats.org/officeDocument/2006/relationships/chartsheet" Target="chartsheets/sheet33.xml"/><Relationship Id="rId64" Type="http://schemas.openxmlformats.org/officeDocument/2006/relationships/chartsheet" Target="chartsheets/sheet53.xml"/><Relationship Id="rId118" Type="http://schemas.openxmlformats.org/officeDocument/2006/relationships/chartsheet" Target="chartsheets/sheet107.xml"/><Relationship Id="rId139" Type="http://schemas.openxmlformats.org/officeDocument/2006/relationships/chartsheet" Target="chartsheets/sheet128.xml"/><Relationship Id="rId85" Type="http://schemas.openxmlformats.org/officeDocument/2006/relationships/chartsheet" Target="chartsheets/sheet74.xml"/><Relationship Id="rId150" Type="http://schemas.openxmlformats.org/officeDocument/2006/relationships/chartsheet" Target="chartsheets/sheet139.xml"/><Relationship Id="rId171" Type="http://schemas.microsoft.com/office/2006/relationships/xlMacrosheet" Target="macrosheets/sheet19.xml"/><Relationship Id="rId192" Type="http://schemas.openxmlformats.org/officeDocument/2006/relationships/chartsheet" Target="chartsheets/sheet162.xml"/><Relationship Id="rId206" Type="http://schemas.openxmlformats.org/officeDocument/2006/relationships/chartsheet" Target="chartsheets/sheet176.xml"/><Relationship Id="rId227" Type="http://schemas.openxmlformats.org/officeDocument/2006/relationships/chartsheet" Target="chartsheets/sheet197.xml"/><Relationship Id="rId248" Type="http://schemas.openxmlformats.org/officeDocument/2006/relationships/pivotCacheDefinition" Target="pivotCache/pivotCacheDefinition1.xml"/><Relationship Id="rId12" Type="http://schemas.openxmlformats.org/officeDocument/2006/relationships/chartsheet" Target="chartsheets/sheet2.xml"/><Relationship Id="rId33" Type="http://schemas.openxmlformats.org/officeDocument/2006/relationships/chartsheet" Target="chartsheets/sheet23.xml"/><Relationship Id="rId108" Type="http://schemas.openxmlformats.org/officeDocument/2006/relationships/chartsheet" Target="chartsheets/sheet97.xml"/><Relationship Id="rId129" Type="http://schemas.openxmlformats.org/officeDocument/2006/relationships/chartsheet" Target="chartsheets/sheet118.xml"/><Relationship Id="rId54" Type="http://schemas.openxmlformats.org/officeDocument/2006/relationships/chartsheet" Target="chartsheets/sheet43.xml"/><Relationship Id="rId70" Type="http://schemas.openxmlformats.org/officeDocument/2006/relationships/chartsheet" Target="chartsheets/sheet59.xml"/><Relationship Id="rId75" Type="http://schemas.openxmlformats.org/officeDocument/2006/relationships/chartsheet" Target="chartsheets/sheet64.xml"/><Relationship Id="rId91" Type="http://schemas.openxmlformats.org/officeDocument/2006/relationships/chartsheet" Target="chartsheets/sheet80.xml"/><Relationship Id="rId96" Type="http://schemas.openxmlformats.org/officeDocument/2006/relationships/chartsheet" Target="chartsheets/sheet85.xml"/><Relationship Id="rId140" Type="http://schemas.openxmlformats.org/officeDocument/2006/relationships/chartsheet" Target="chartsheets/sheet129.xml"/><Relationship Id="rId145" Type="http://schemas.openxmlformats.org/officeDocument/2006/relationships/chartsheet" Target="chartsheets/sheet134.xml"/><Relationship Id="rId161" Type="http://schemas.microsoft.com/office/2006/relationships/xlMacrosheet" Target="macrosheets/sheet9.xml"/><Relationship Id="rId166" Type="http://schemas.microsoft.com/office/2006/relationships/xlMacrosheet" Target="macrosheets/sheet14.xml"/><Relationship Id="rId182" Type="http://schemas.openxmlformats.org/officeDocument/2006/relationships/chartsheet" Target="chartsheets/sheet152.xml"/><Relationship Id="rId187" Type="http://schemas.openxmlformats.org/officeDocument/2006/relationships/chartsheet" Target="chartsheets/sheet157.xml"/><Relationship Id="rId217" Type="http://schemas.openxmlformats.org/officeDocument/2006/relationships/chartsheet" Target="chartsheets/sheet187.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chartsheet" Target="chartsheets/sheet182.xml"/><Relationship Id="rId233" Type="http://schemas.openxmlformats.org/officeDocument/2006/relationships/chartsheet" Target="chartsheets/sheet203.xml"/><Relationship Id="rId238" Type="http://schemas.openxmlformats.org/officeDocument/2006/relationships/chartsheet" Target="chartsheets/sheet208.xml"/><Relationship Id="rId23" Type="http://schemas.openxmlformats.org/officeDocument/2006/relationships/chartsheet" Target="chartsheets/sheet13.xml"/><Relationship Id="rId28" Type="http://schemas.openxmlformats.org/officeDocument/2006/relationships/chartsheet" Target="chartsheets/sheet18.xml"/><Relationship Id="rId49" Type="http://schemas.openxmlformats.org/officeDocument/2006/relationships/chartsheet" Target="chartsheets/sheet38.xml"/><Relationship Id="rId114" Type="http://schemas.openxmlformats.org/officeDocument/2006/relationships/chartsheet" Target="chartsheets/sheet103.xml"/><Relationship Id="rId119" Type="http://schemas.openxmlformats.org/officeDocument/2006/relationships/chartsheet" Target="chartsheets/sheet108.xml"/><Relationship Id="rId44" Type="http://schemas.openxmlformats.org/officeDocument/2006/relationships/chartsheet" Target="chartsheets/sheet34.xml"/><Relationship Id="rId60" Type="http://schemas.openxmlformats.org/officeDocument/2006/relationships/chartsheet" Target="chartsheets/sheet49.xml"/><Relationship Id="rId65" Type="http://schemas.openxmlformats.org/officeDocument/2006/relationships/chartsheet" Target="chartsheets/sheet54.xml"/><Relationship Id="rId81" Type="http://schemas.openxmlformats.org/officeDocument/2006/relationships/chartsheet" Target="chartsheets/sheet70.xml"/><Relationship Id="rId86" Type="http://schemas.openxmlformats.org/officeDocument/2006/relationships/chartsheet" Target="chartsheets/sheet75.xml"/><Relationship Id="rId130" Type="http://schemas.openxmlformats.org/officeDocument/2006/relationships/chartsheet" Target="chartsheets/sheet119.xml"/><Relationship Id="rId135" Type="http://schemas.openxmlformats.org/officeDocument/2006/relationships/chartsheet" Target="chartsheets/sheet124.xml"/><Relationship Id="rId151" Type="http://schemas.openxmlformats.org/officeDocument/2006/relationships/chartsheet" Target="chartsheets/sheet140.xml"/><Relationship Id="rId156" Type="http://schemas.microsoft.com/office/2006/relationships/xlMacrosheet" Target="macrosheets/sheet4.xml"/><Relationship Id="rId177" Type="http://schemas.openxmlformats.org/officeDocument/2006/relationships/chartsheet" Target="chartsheets/sheet147.xml"/><Relationship Id="rId198" Type="http://schemas.openxmlformats.org/officeDocument/2006/relationships/chartsheet" Target="chartsheets/sheet168.xml"/><Relationship Id="rId172" Type="http://schemas.openxmlformats.org/officeDocument/2006/relationships/chartsheet" Target="chartsheets/sheet142.xml"/><Relationship Id="rId193" Type="http://schemas.openxmlformats.org/officeDocument/2006/relationships/chartsheet" Target="chartsheets/sheet163.xml"/><Relationship Id="rId202" Type="http://schemas.openxmlformats.org/officeDocument/2006/relationships/chartsheet" Target="chartsheets/sheet172.xml"/><Relationship Id="rId207" Type="http://schemas.openxmlformats.org/officeDocument/2006/relationships/chartsheet" Target="chartsheets/sheet177.xml"/><Relationship Id="rId223" Type="http://schemas.openxmlformats.org/officeDocument/2006/relationships/chartsheet" Target="chartsheets/sheet193.xml"/><Relationship Id="rId228" Type="http://schemas.openxmlformats.org/officeDocument/2006/relationships/chartsheet" Target="chartsheets/sheet198.xml"/><Relationship Id="rId244" Type="http://schemas.openxmlformats.org/officeDocument/2006/relationships/worksheet" Target="worksheets/sheet12.xml"/><Relationship Id="rId249" Type="http://schemas.microsoft.com/office/2007/relationships/slicerCache" Target="slicerCaches/slicerCache1.xml"/><Relationship Id="rId13" Type="http://schemas.openxmlformats.org/officeDocument/2006/relationships/chartsheet" Target="chartsheets/sheet3.xml"/><Relationship Id="rId18" Type="http://schemas.openxmlformats.org/officeDocument/2006/relationships/chartsheet" Target="chartsheets/sheet8.xml"/><Relationship Id="rId39" Type="http://schemas.openxmlformats.org/officeDocument/2006/relationships/chartsheet" Target="chartsheets/sheet29.xml"/><Relationship Id="rId109" Type="http://schemas.openxmlformats.org/officeDocument/2006/relationships/chartsheet" Target="chartsheets/sheet98.xml"/><Relationship Id="rId34" Type="http://schemas.openxmlformats.org/officeDocument/2006/relationships/chartsheet" Target="chartsheets/sheet24.xml"/><Relationship Id="rId50" Type="http://schemas.openxmlformats.org/officeDocument/2006/relationships/chartsheet" Target="chartsheets/sheet39.xml"/><Relationship Id="rId55" Type="http://schemas.openxmlformats.org/officeDocument/2006/relationships/chartsheet" Target="chartsheets/sheet44.xml"/><Relationship Id="rId76" Type="http://schemas.openxmlformats.org/officeDocument/2006/relationships/chartsheet" Target="chartsheets/sheet65.xml"/><Relationship Id="rId97" Type="http://schemas.openxmlformats.org/officeDocument/2006/relationships/chartsheet" Target="chartsheets/sheet86.xml"/><Relationship Id="rId104" Type="http://schemas.openxmlformats.org/officeDocument/2006/relationships/chartsheet" Target="chartsheets/sheet93.xml"/><Relationship Id="rId120" Type="http://schemas.openxmlformats.org/officeDocument/2006/relationships/chartsheet" Target="chartsheets/sheet109.xml"/><Relationship Id="rId125" Type="http://schemas.openxmlformats.org/officeDocument/2006/relationships/chartsheet" Target="chartsheets/sheet114.xml"/><Relationship Id="rId141" Type="http://schemas.openxmlformats.org/officeDocument/2006/relationships/chartsheet" Target="chartsheets/sheet130.xml"/><Relationship Id="rId146" Type="http://schemas.openxmlformats.org/officeDocument/2006/relationships/chartsheet" Target="chartsheets/sheet135.xml"/><Relationship Id="rId167" Type="http://schemas.microsoft.com/office/2006/relationships/xlMacrosheet" Target="macrosheets/sheet15.xml"/><Relationship Id="rId188" Type="http://schemas.openxmlformats.org/officeDocument/2006/relationships/chartsheet" Target="chartsheets/sheet158.xml"/><Relationship Id="rId7" Type="http://schemas.openxmlformats.org/officeDocument/2006/relationships/worksheet" Target="worksheets/sheet7.xml"/><Relationship Id="rId71" Type="http://schemas.openxmlformats.org/officeDocument/2006/relationships/chartsheet" Target="chartsheets/sheet60.xml"/><Relationship Id="rId92" Type="http://schemas.openxmlformats.org/officeDocument/2006/relationships/chartsheet" Target="chartsheets/sheet81.xml"/><Relationship Id="rId162" Type="http://schemas.microsoft.com/office/2006/relationships/xlMacrosheet" Target="macrosheets/sheet10.xml"/><Relationship Id="rId183" Type="http://schemas.openxmlformats.org/officeDocument/2006/relationships/chartsheet" Target="chartsheets/sheet153.xml"/><Relationship Id="rId213" Type="http://schemas.openxmlformats.org/officeDocument/2006/relationships/chartsheet" Target="chartsheets/sheet183.xml"/><Relationship Id="rId218" Type="http://schemas.openxmlformats.org/officeDocument/2006/relationships/chartsheet" Target="chartsheets/sheet188.xml"/><Relationship Id="rId234" Type="http://schemas.openxmlformats.org/officeDocument/2006/relationships/chartsheet" Target="chartsheets/sheet204.xml"/><Relationship Id="rId239" Type="http://schemas.openxmlformats.org/officeDocument/2006/relationships/chartsheet" Target="chartsheets/sheet209.xml"/><Relationship Id="rId2" Type="http://schemas.openxmlformats.org/officeDocument/2006/relationships/worksheet" Target="worksheets/sheet2.xml"/><Relationship Id="rId29" Type="http://schemas.openxmlformats.org/officeDocument/2006/relationships/chartsheet" Target="chartsheets/sheet19.xml"/><Relationship Id="rId250" Type="http://schemas.openxmlformats.org/officeDocument/2006/relationships/theme" Target="theme/theme1.xml"/><Relationship Id="rId24" Type="http://schemas.openxmlformats.org/officeDocument/2006/relationships/chartsheet" Target="chartsheets/sheet14.xml"/><Relationship Id="rId40" Type="http://schemas.openxmlformats.org/officeDocument/2006/relationships/chartsheet" Target="chartsheets/sheet30.xml"/><Relationship Id="rId45" Type="http://schemas.openxmlformats.org/officeDocument/2006/relationships/chartsheet" Target="chartsheets/sheet35.xml"/><Relationship Id="rId66" Type="http://schemas.openxmlformats.org/officeDocument/2006/relationships/chartsheet" Target="chartsheets/sheet55.xml"/><Relationship Id="rId87" Type="http://schemas.openxmlformats.org/officeDocument/2006/relationships/chartsheet" Target="chartsheets/sheet76.xml"/><Relationship Id="rId110" Type="http://schemas.openxmlformats.org/officeDocument/2006/relationships/chartsheet" Target="chartsheets/sheet99.xml"/><Relationship Id="rId115" Type="http://schemas.openxmlformats.org/officeDocument/2006/relationships/chartsheet" Target="chartsheets/sheet104.xml"/><Relationship Id="rId131" Type="http://schemas.openxmlformats.org/officeDocument/2006/relationships/chartsheet" Target="chartsheets/sheet120.xml"/><Relationship Id="rId136" Type="http://schemas.openxmlformats.org/officeDocument/2006/relationships/chartsheet" Target="chartsheets/sheet125.xml"/><Relationship Id="rId157" Type="http://schemas.microsoft.com/office/2006/relationships/xlMacrosheet" Target="macrosheets/sheet5.xml"/><Relationship Id="rId178" Type="http://schemas.openxmlformats.org/officeDocument/2006/relationships/chartsheet" Target="chartsheets/sheet148.xml"/><Relationship Id="rId61" Type="http://schemas.openxmlformats.org/officeDocument/2006/relationships/chartsheet" Target="chartsheets/sheet50.xml"/><Relationship Id="rId82" Type="http://schemas.openxmlformats.org/officeDocument/2006/relationships/chartsheet" Target="chartsheets/sheet71.xml"/><Relationship Id="rId152" Type="http://schemas.openxmlformats.org/officeDocument/2006/relationships/chartsheet" Target="chartsheets/sheet141.xml"/><Relationship Id="rId173" Type="http://schemas.openxmlformats.org/officeDocument/2006/relationships/chartsheet" Target="chartsheets/sheet143.xml"/><Relationship Id="rId194" Type="http://schemas.openxmlformats.org/officeDocument/2006/relationships/chartsheet" Target="chartsheets/sheet164.xml"/><Relationship Id="rId199" Type="http://schemas.openxmlformats.org/officeDocument/2006/relationships/chartsheet" Target="chartsheets/sheet169.xml"/><Relationship Id="rId203" Type="http://schemas.openxmlformats.org/officeDocument/2006/relationships/chartsheet" Target="chartsheets/sheet173.xml"/><Relationship Id="rId208" Type="http://schemas.openxmlformats.org/officeDocument/2006/relationships/chartsheet" Target="chartsheets/sheet178.xml"/><Relationship Id="rId229" Type="http://schemas.openxmlformats.org/officeDocument/2006/relationships/chartsheet" Target="chartsheets/sheet199.xml"/><Relationship Id="rId19" Type="http://schemas.openxmlformats.org/officeDocument/2006/relationships/chartsheet" Target="chartsheets/sheet9.xml"/><Relationship Id="rId224" Type="http://schemas.openxmlformats.org/officeDocument/2006/relationships/chartsheet" Target="chartsheets/sheet194.xml"/><Relationship Id="rId240" Type="http://schemas.openxmlformats.org/officeDocument/2006/relationships/chartsheet" Target="chartsheets/sheet210.xml"/><Relationship Id="rId245" Type="http://schemas.openxmlformats.org/officeDocument/2006/relationships/worksheet" Target="worksheets/sheet13.xml"/><Relationship Id="rId14" Type="http://schemas.openxmlformats.org/officeDocument/2006/relationships/chartsheet" Target="chartsheets/sheet4.xml"/><Relationship Id="rId30" Type="http://schemas.openxmlformats.org/officeDocument/2006/relationships/chartsheet" Target="chartsheets/sheet20.xml"/><Relationship Id="rId35" Type="http://schemas.openxmlformats.org/officeDocument/2006/relationships/chartsheet" Target="chartsheets/sheet25.xml"/><Relationship Id="rId56" Type="http://schemas.openxmlformats.org/officeDocument/2006/relationships/chartsheet" Target="chartsheets/sheet45.xml"/><Relationship Id="rId77" Type="http://schemas.openxmlformats.org/officeDocument/2006/relationships/chartsheet" Target="chartsheets/sheet66.xml"/><Relationship Id="rId100" Type="http://schemas.openxmlformats.org/officeDocument/2006/relationships/chartsheet" Target="chartsheets/sheet89.xml"/><Relationship Id="rId105" Type="http://schemas.openxmlformats.org/officeDocument/2006/relationships/chartsheet" Target="chartsheets/sheet94.xml"/><Relationship Id="rId126" Type="http://schemas.openxmlformats.org/officeDocument/2006/relationships/chartsheet" Target="chartsheets/sheet115.xml"/><Relationship Id="rId147" Type="http://schemas.openxmlformats.org/officeDocument/2006/relationships/chartsheet" Target="chartsheets/sheet136.xml"/><Relationship Id="rId168" Type="http://schemas.microsoft.com/office/2006/relationships/xlMacrosheet" Target="macrosheets/sheet16.xml"/><Relationship Id="rId8" Type="http://schemas.openxmlformats.org/officeDocument/2006/relationships/worksheet" Target="worksheets/sheet8.xml"/><Relationship Id="rId51" Type="http://schemas.openxmlformats.org/officeDocument/2006/relationships/chartsheet" Target="chartsheets/sheet40.xml"/><Relationship Id="rId72" Type="http://schemas.openxmlformats.org/officeDocument/2006/relationships/chartsheet" Target="chartsheets/sheet61.xml"/><Relationship Id="rId93" Type="http://schemas.openxmlformats.org/officeDocument/2006/relationships/chartsheet" Target="chartsheets/sheet82.xml"/><Relationship Id="rId98" Type="http://schemas.openxmlformats.org/officeDocument/2006/relationships/chartsheet" Target="chartsheets/sheet87.xml"/><Relationship Id="rId121" Type="http://schemas.openxmlformats.org/officeDocument/2006/relationships/chartsheet" Target="chartsheets/sheet110.xml"/><Relationship Id="rId142" Type="http://schemas.openxmlformats.org/officeDocument/2006/relationships/chartsheet" Target="chartsheets/sheet131.xml"/><Relationship Id="rId163" Type="http://schemas.microsoft.com/office/2006/relationships/xlMacrosheet" Target="macrosheets/sheet11.xml"/><Relationship Id="rId184" Type="http://schemas.openxmlformats.org/officeDocument/2006/relationships/chartsheet" Target="chartsheets/sheet154.xml"/><Relationship Id="rId189" Type="http://schemas.openxmlformats.org/officeDocument/2006/relationships/chartsheet" Target="chartsheets/sheet159.xml"/><Relationship Id="rId219" Type="http://schemas.openxmlformats.org/officeDocument/2006/relationships/chartsheet" Target="chartsheets/sheet189.xml"/><Relationship Id="rId3" Type="http://schemas.openxmlformats.org/officeDocument/2006/relationships/worksheet" Target="worksheets/sheet3.xml"/><Relationship Id="rId214" Type="http://schemas.openxmlformats.org/officeDocument/2006/relationships/chartsheet" Target="chartsheets/sheet184.xml"/><Relationship Id="rId230" Type="http://schemas.openxmlformats.org/officeDocument/2006/relationships/chartsheet" Target="chartsheets/sheet200.xml"/><Relationship Id="rId235" Type="http://schemas.openxmlformats.org/officeDocument/2006/relationships/chartsheet" Target="chartsheets/sheet205.xml"/><Relationship Id="rId251" Type="http://schemas.openxmlformats.org/officeDocument/2006/relationships/styles" Target="styles.xml"/><Relationship Id="rId25" Type="http://schemas.openxmlformats.org/officeDocument/2006/relationships/chartsheet" Target="chartsheets/sheet15.xml"/><Relationship Id="rId46" Type="http://schemas.openxmlformats.org/officeDocument/2006/relationships/chartsheet" Target="chartsheets/sheet36.xml"/><Relationship Id="rId67" Type="http://schemas.openxmlformats.org/officeDocument/2006/relationships/chartsheet" Target="chartsheets/sheet56.xml"/><Relationship Id="rId116" Type="http://schemas.openxmlformats.org/officeDocument/2006/relationships/chartsheet" Target="chartsheets/sheet105.xml"/><Relationship Id="rId137" Type="http://schemas.openxmlformats.org/officeDocument/2006/relationships/chartsheet" Target="chartsheets/sheet126.xml"/><Relationship Id="rId158" Type="http://schemas.microsoft.com/office/2006/relationships/xlMacrosheet" Target="macrosheets/sheet6.xml"/><Relationship Id="rId20" Type="http://schemas.openxmlformats.org/officeDocument/2006/relationships/chartsheet" Target="chartsheets/sheet10.xml"/><Relationship Id="rId41" Type="http://schemas.openxmlformats.org/officeDocument/2006/relationships/chartsheet" Target="chartsheets/sheet31.xml"/><Relationship Id="rId62" Type="http://schemas.openxmlformats.org/officeDocument/2006/relationships/chartsheet" Target="chartsheets/sheet51.xml"/><Relationship Id="rId83" Type="http://schemas.openxmlformats.org/officeDocument/2006/relationships/chartsheet" Target="chartsheets/sheet72.xml"/><Relationship Id="rId88" Type="http://schemas.openxmlformats.org/officeDocument/2006/relationships/chartsheet" Target="chartsheets/sheet77.xml"/><Relationship Id="rId111" Type="http://schemas.openxmlformats.org/officeDocument/2006/relationships/chartsheet" Target="chartsheets/sheet100.xml"/><Relationship Id="rId132" Type="http://schemas.openxmlformats.org/officeDocument/2006/relationships/chartsheet" Target="chartsheets/sheet121.xml"/><Relationship Id="rId153" Type="http://schemas.microsoft.com/office/2006/relationships/xlMacrosheet" Target="macrosheets/sheet1.xml"/><Relationship Id="rId174" Type="http://schemas.openxmlformats.org/officeDocument/2006/relationships/chartsheet" Target="chartsheets/sheet144.xml"/><Relationship Id="rId179" Type="http://schemas.openxmlformats.org/officeDocument/2006/relationships/chartsheet" Target="chartsheets/sheet149.xml"/><Relationship Id="rId195" Type="http://schemas.openxmlformats.org/officeDocument/2006/relationships/chartsheet" Target="chartsheets/sheet165.xml"/><Relationship Id="rId209" Type="http://schemas.openxmlformats.org/officeDocument/2006/relationships/chartsheet" Target="chartsheets/sheet179.xml"/><Relationship Id="rId190" Type="http://schemas.openxmlformats.org/officeDocument/2006/relationships/chartsheet" Target="chartsheets/sheet160.xml"/><Relationship Id="rId204" Type="http://schemas.openxmlformats.org/officeDocument/2006/relationships/chartsheet" Target="chartsheets/sheet174.xml"/><Relationship Id="rId220" Type="http://schemas.openxmlformats.org/officeDocument/2006/relationships/chartsheet" Target="chartsheets/sheet190.xml"/><Relationship Id="rId225" Type="http://schemas.openxmlformats.org/officeDocument/2006/relationships/chartsheet" Target="chartsheets/sheet195.xml"/><Relationship Id="rId241" Type="http://schemas.openxmlformats.org/officeDocument/2006/relationships/chartsheet" Target="chartsheets/sheet211.xml"/><Relationship Id="rId246" Type="http://schemas.openxmlformats.org/officeDocument/2006/relationships/worksheet" Target="worksheets/sheet14.xml"/><Relationship Id="rId15" Type="http://schemas.openxmlformats.org/officeDocument/2006/relationships/chartsheet" Target="chartsheets/sheet5.xml"/><Relationship Id="rId36" Type="http://schemas.openxmlformats.org/officeDocument/2006/relationships/chartsheet" Target="chartsheets/sheet26.xml"/><Relationship Id="rId57" Type="http://schemas.openxmlformats.org/officeDocument/2006/relationships/chartsheet" Target="chartsheets/sheet46.xml"/><Relationship Id="rId106" Type="http://schemas.openxmlformats.org/officeDocument/2006/relationships/chartsheet" Target="chartsheets/sheet95.xml"/><Relationship Id="rId127" Type="http://schemas.openxmlformats.org/officeDocument/2006/relationships/chartsheet" Target="chartsheets/sheet116.xml"/><Relationship Id="rId10" Type="http://schemas.openxmlformats.org/officeDocument/2006/relationships/worksheet" Target="worksheets/sheet10.xml"/><Relationship Id="rId31" Type="http://schemas.openxmlformats.org/officeDocument/2006/relationships/chartsheet" Target="chartsheets/sheet21.xml"/><Relationship Id="rId52" Type="http://schemas.openxmlformats.org/officeDocument/2006/relationships/chartsheet" Target="chartsheets/sheet41.xml"/><Relationship Id="rId73" Type="http://schemas.openxmlformats.org/officeDocument/2006/relationships/chartsheet" Target="chartsheets/sheet62.xml"/><Relationship Id="rId78" Type="http://schemas.openxmlformats.org/officeDocument/2006/relationships/chartsheet" Target="chartsheets/sheet67.xml"/><Relationship Id="rId94" Type="http://schemas.openxmlformats.org/officeDocument/2006/relationships/chartsheet" Target="chartsheets/sheet83.xml"/><Relationship Id="rId99" Type="http://schemas.openxmlformats.org/officeDocument/2006/relationships/chartsheet" Target="chartsheets/sheet88.xml"/><Relationship Id="rId101" Type="http://schemas.openxmlformats.org/officeDocument/2006/relationships/chartsheet" Target="chartsheets/sheet90.xml"/><Relationship Id="rId122" Type="http://schemas.openxmlformats.org/officeDocument/2006/relationships/chartsheet" Target="chartsheets/sheet111.xml"/><Relationship Id="rId143" Type="http://schemas.openxmlformats.org/officeDocument/2006/relationships/chartsheet" Target="chartsheets/sheet132.xml"/><Relationship Id="rId148" Type="http://schemas.openxmlformats.org/officeDocument/2006/relationships/chartsheet" Target="chartsheets/sheet137.xml"/><Relationship Id="rId164" Type="http://schemas.microsoft.com/office/2006/relationships/xlMacrosheet" Target="macrosheets/sheet12.xml"/><Relationship Id="rId169" Type="http://schemas.microsoft.com/office/2006/relationships/xlMacrosheet" Target="macrosheets/sheet17.xml"/><Relationship Id="rId185" Type="http://schemas.openxmlformats.org/officeDocument/2006/relationships/chartsheet" Target="chartsheets/sheet15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hartsheet" Target="chartsheets/sheet150.xml"/><Relationship Id="rId210" Type="http://schemas.openxmlformats.org/officeDocument/2006/relationships/chartsheet" Target="chartsheets/sheet180.xml"/><Relationship Id="rId215" Type="http://schemas.openxmlformats.org/officeDocument/2006/relationships/chartsheet" Target="chartsheets/sheet185.xml"/><Relationship Id="rId236" Type="http://schemas.openxmlformats.org/officeDocument/2006/relationships/chartsheet" Target="chartsheets/sheet206.xml"/><Relationship Id="rId26" Type="http://schemas.openxmlformats.org/officeDocument/2006/relationships/chartsheet" Target="chartsheets/sheet16.xml"/><Relationship Id="rId231" Type="http://schemas.openxmlformats.org/officeDocument/2006/relationships/chartsheet" Target="chartsheets/sheet201.xml"/><Relationship Id="rId252" Type="http://schemas.openxmlformats.org/officeDocument/2006/relationships/sharedStrings" Target="sharedStrings.xml"/><Relationship Id="rId47" Type="http://schemas.openxmlformats.org/officeDocument/2006/relationships/chartsheet" Target="chartsheets/sheet37.xml"/><Relationship Id="rId68" Type="http://schemas.openxmlformats.org/officeDocument/2006/relationships/chartsheet" Target="chartsheets/sheet57.xml"/><Relationship Id="rId89" Type="http://schemas.openxmlformats.org/officeDocument/2006/relationships/chartsheet" Target="chartsheets/sheet78.xml"/><Relationship Id="rId112" Type="http://schemas.openxmlformats.org/officeDocument/2006/relationships/chartsheet" Target="chartsheets/sheet101.xml"/><Relationship Id="rId133" Type="http://schemas.openxmlformats.org/officeDocument/2006/relationships/chartsheet" Target="chartsheets/sheet122.xml"/><Relationship Id="rId154" Type="http://schemas.microsoft.com/office/2006/relationships/xlMacrosheet" Target="macrosheets/sheet2.xml"/><Relationship Id="rId175" Type="http://schemas.openxmlformats.org/officeDocument/2006/relationships/chartsheet" Target="chartsheets/sheet145.xml"/><Relationship Id="rId196" Type="http://schemas.openxmlformats.org/officeDocument/2006/relationships/chartsheet" Target="chartsheets/sheet166.xml"/><Relationship Id="rId200" Type="http://schemas.openxmlformats.org/officeDocument/2006/relationships/chartsheet" Target="chartsheets/sheet170.xml"/><Relationship Id="rId16" Type="http://schemas.openxmlformats.org/officeDocument/2006/relationships/chartsheet" Target="chartsheets/sheet6.xml"/><Relationship Id="rId221" Type="http://schemas.openxmlformats.org/officeDocument/2006/relationships/chartsheet" Target="chartsheets/sheet191.xml"/><Relationship Id="rId242" Type="http://schemas.openxmlformats.org/officeDocument/2006/relationships/chartsheet" Target="chartsheets/sheet212.xml"/><Relationship Id="rId37" Type="http://schemas.openxmlformats.org/officeDocument/2006/relationships/chartsheet" Target="chartsheets/sheet27.xml"/><Relationship Id="rId58" Type="http://schemas.openxmlformats.org/officeDocument/2006/relationships/chartsheet" Target="chartsheets/sheet47.xml"/><Relationship Id="rId79" Type="http://schemas.openxmlformats.org/officeDocument/2006/relationships/chartsheet" Target="chartsheets/sheet68.xml"/><Relationship Id="rId102" Type="http://schemas.openxmlformats.org/officeDocument/2006/relationships/chartsheet" Target="chartsheets/sheet91.xml"/><Relationship Id="rId123" Type="http://schemas.openxmlformats.org/officeDocument/2006/relationships/chartsheet" Target="chartsheets/sheet112.xml"/><Relationship Id="rId144" Type="http://schemas.openxmlformats.org/officeDocument/2006/relationships/chartsheet" Target="chartsheets/sheet133.xml"/><Relationship Id="rId90" Type="http://schemas.openxmlformats.org/officeDocument/2006/relationships/chartsheet" Target="chartsheets/sheet79.xml"/><Relationship Id="rId165" Type="http://schemas.microsoft.com/office/2006/relationships/xlMacrosheet" Target="macrosheets/sheet13.xml"/><Relationship Id="rId186" Type="http://schemas.openxmlformats.org/officeDocument/2006/relationships/chartsheet" Target="chartsheets/sheet156.xml"/><Relationship Id="rId211" Type="http://schemas.openxmlformats.org/officeDocument/2006/relationships/chartsheet" Target="chartsheets/sheet181.xml"/><Relationship Id="rId232" Type="http://schemas.openxmlformats.org/officeDocument/2006/relationships/chartsheet" Target="chartsheets/sheet202.xml"/><Relationship Id="rId253" Type="http://schemas.openxmlformats.org/officeDocument/2006/relationships/calcChain" Target="calcChain.xml"/><Relationship Id="rId27" Type="http://schemas.openxmlformats.org/officeDocument/2006/relationships/chartsheet" Target="chartsheets/sheet17.xml"/><Relationship Id="rId48" Type="http://schemas.openxmlformats.org/officeDocument/2006/relationships/worksheet" Target="worksheets/sheet11.xml"/><Relationship Id="rId69" Type="http://schemas.openxmlformats.org/officeDocument/2006/relationships/chartsheet" Target="chartsheets/sheet58.xml"/><Relationship Id="rId113" Type="http://schemas.openxmlformats.org/officeDocument/2006/relationships/chartsheet" Target="chartsheets/sheet102.xml"/><Relationship Id="rId134" Type="http://schemas.openxmlformats.org/officeDocument/2006/relationships/chartsheet" Target="chartsheets/sheet123.xml"/><Relationship Id="rId80" Type="http://schemas.openxmlformats.org/officeDocument/2006/relationships/chartsheet" Target="chartsheets/sheet69.xml"/><Relationship Id="rId155" Type="http://schemas.microsoft.com/office/2006/relationships/xlMacrosheet" Target="macrosheets/sheet3.xml"/><Relationship Id="rId176" Type="http://schemas.openxmlformats.org/officeDocument/2006/relationships/chartsheet" Target="chartsheets/sheet146.xml"/><Relationship Id="rId197" Type="http://schemas.openxmlformats.org/officeDocument/2006/relationships/chartsheet" Target="chartsheets/sheet167.xml"/><Relationship Id="rId201" Type="http://schemas.openxmlformats.org/officeDocument/2006/relationships/chartsheet" Target="chartsheets/sheet171.xml"/><Relationship Id="rId222" Type="http://schemas.openxmlformats.org/officeDocument/2006/relationships/chartsheet" Target="chartsheets/sheet192.xml"/><Relationship Id="rId243" Type="http://schemas.openxmlformats.org/officeDocument/2006/relationships/chartsheet" Target="chartsheets/sheet213.xml"/><Relationship Id="rId17" Type="http://schemas.openxmlformats.org/officeDocument/2006/relationships/chartsheet" Target="chartsheets/sheet7.xml"/><Relationship Id="rId38" Type="http://schemas.openxmlformats.org/officeDocument/2006/relationships/chartsheet" Target="chartsheets/sheet28.xml"/><Relationship Id="rId59" Type="http://schemas.openxmlformats.org/officeDocument/2006/relationships/chartsheet" Target="chartsheets/sheet48.xml"/><Relationship Id="rId103" Type="http://schemas.openxmlformats.org/officeDocument/2006/relationships/chartsheet" Target="chartsheets/sheet92.xml"/><Relationship Id="rId124" Type="http://schemas.openxmlformats.org/officeDocument/2006/relationships/chartsheet" Target="chartsheets/sheet1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[Quantum Analytics  Project.xlsm]Country Revenue!PivotTable1</c:name>
    <c:fmtId val="32"/>
  </c:pivotSource>
  <c:chart>
    <c:title>
      <c:tx>
        <c:rich>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r>
              <a:rPr lang="en-US" sz="1500" baseline="0"/>
              <a:t>Monthly Revenue by Category</a:t>
            </a:r>
          </a:p>
        </c:rich>
      </c:tx>
      <c:overlay val="0"/>
      <c:spPr>
        <a:noFill/>
        <a:ln>
          <a:noFill/>
        </a:ln>
        <a:effectLst/>
      </c:spPr>
    </c:title>
    <c:autoTitleDeleted val="0"/>
    <c:pivotFmts>
      <c:pivotFmt>
        <c:idx val="0"/>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4"/>
          </a:solidFill>
          <a:ln>
            <a:noFill/>
          </a:ln>
          <a:effectLst/>
        </c:spPr>
        <c:marker>
          <c:symbol val="none"/>
        </c:marker>
      </c:pivotFmt>
      <c:pivotFmt>
        <c:idx val="4"/>
      </c:pivotFmt>
    </c:pivotFmts>
    <c:plotArea>
      <c:layout>
        <c:manualLayout>
          <c:layoutTarget val="inner"/>
          <c:xMode val="edge"/>
          <c:yMode val="edge"/>
          <c:x val="2.2224780042029626E-2"/>
          <c:y val="7.9474231060041992E-2"/>
          <c:w val="0.89706246021572889"/>
          <c:h val="0.83627471898620986"/>
        </c:manualLayout>
      </c:layout>
      <c:barChart>
        <c:barDir val="col"/>
        <c:grouping val="clustered"/>
        <c:varyColors val="0"/>
        <c:ser>
          <c:idx val="0"/>
          <c:order val="0"/>
          <c:tx>
            <c:strRef>
              <c:f>'Country Revenue'!$B$3:$B$4</c:f>
              <c:strCache>
                <c:ptCount val="1"/>
                <c:pt idx="0">
                  <c:v>Mix</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'Country Revenue'!$A$5:$A$11</c:f>
              <c:strCache>
                <c:ptCount val="6"/>
                <c:pt idx="0">
                  <c:v>Jan</c:v>
                </c:pt>
                <c:pt idx="1">
                  <c:v>Feb</c:v>
                </c:pt>
                <c:pt idx="2">
                  <c:v>Mar</c:v>
                </c:pt>
                <c:pt idx="3">
                  <c:v>Apr</c:v>
                </c:pt>
                <c:pt idx="4">
                  <c:v>May</c:v>
                </c:pt>
                <c:pt idx="5">
                  <c:v>Jun</c:v>
                </c:pt>
              </c:strCache>
            </c:strRef>
          </c:cat>
          <c:val>
            <c:numRef>
              <c:f>'Country Revenue'!$B$5:$B$11</c:f>
              <c:numCache>
                <c:formatCode>_(* #,##0_);_(* \(#,##0\);_(* "-"??_);_(@_)</c:formatCode>
                <c:ptCount val="6"/>
                <c:pt idx="0">
                  <c:v>112128.02999999997</c:v>
                </c:pt>
                <c:pt idx="1">
                  <c:v>226723.7699999999</c:v>
                </c:pt>
                <c:pt idx="2">
                  <c:v>547538.03999999969</c:v>
                </c:pt>
                <c:pt idx="3">
                  <c:v>481195.25999999983</c:v>
                </c:pt>
                <c:pt idx="4">
                  <c:v>509298.29999999981</c:v>
                </c:pt>
                <c:pt idx="5">
                  <c:v>402612.2099999999</c:v>
                </c:pt>
              </c:numCache>
            </c:numRef>
          </c:val>
          <c:extLst xmlns:c16r2="http://schemas.microsoft.com/office/drawing/2015/06/chart">
            <c:ext xmlns:c16="http://schemas.microsoft.com/office/drawing/2014/chart" uri="{C3380CC4-5D6E-409C-BE32-E72D297353CC}">
              <c16:uniqueId val="{00000000-3AEF-4F19-B1BC-2F3EFED181C3}"/>
            </c:ext>
          </c:extLst>
        </c:ser>
        <c:ser>
          <c:idx val="1"/>
          <c:order val="1"/>
          <c:tx>
            <c:strRef>
              <c:f>'Country Revenue'!$C$3:$C$4</c:f>
              <c:strCache>
                <c:ptCount val="1"/>
                <c:pt idx="0">
                  <c:v>Rural</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'Country Revenue'!$A$5:$A$11</c:f>
              <c:strCache>
                <c:ptCount val="6"/>
                <c:pt idx="0">
                  <c:v>Jan</c:v>
                </c:pt>
                <c:pt idx="1">
                  <c:v>Feb</c:v>
                </c:pt>
                <c:pt idx="2">
                  <c:v>Mar</c:v>
                </c:pt>
                <c:pt idx="3">
                  <c:v>Apr</c:v>
                </c:pt>
                <c:pt idx="4">
                  <c:v>May</c:v>
                </c:pt>
                <c:pt idx="5">
                  <c:v>Jun</c:v>
                </c:pt>
              </c:strCache>
            </c:strRef>
          </c:cat>
          <c:val>
            <c:numRef>
              <c:f>'Country Revenue'!$C$5:$C$11</c:f>
              <c:numCache>
                <c:formatCode>_(* #,##0_);_(* \(#,##0\);_(* "-"??_);_(@_)</c:formatCode>
                <c:ptCount val="6"/>
                <c:pt idx="0">
                  <c:v>119310.02999999998</c:v>
                </c:pt>
                <c:pt idx="1">
                  <c:v>188919.35999999996</c:v>
                </c:pt>
                <c:pt idx="2">
                  <c:v>270139.58999999985</c:v>
                </c:pt>
                <c:pt idx="3">
                  <c:v>298556.99999999988</c:v>
                </c:pt>
                <c:pt idx="4">
                  <c:v>168628.94999999992</c:v>
                </c:pt>
                <c:pt idx="5">
                  <c:v>147968.09999999995</c:v>
                </c:pt>
              </c:numCache>
            </c:numRef>
          </c:val>
          <c:extLst xmlns:c16r2="http://schemas.microsoft.com/office/drawing/2015/06/chart">
            <c:ext xmlns:c16="http://schemas.microsoft.com/office/drawing/2014/chart" uri="{C3380CC4-5D6E-409C-BE32-E72D297353CC}">
              <c16:uniqueId val="{0000000C-3AEF-4F19-B1BC-2F3EFED181C3}"/>
            </c:ext>
          </c:extLst>
        </c:ser>
        <c:ser>
          <c:idx val="2"/>
          <c:order val="2"/>
          <c:tx>
            <c:strRef>
              <c:f>'Country Revenue'!$D$3:$D$4</c:f>
              <c:strCache>
                <c:ptCount val="1"/>
                <c:pt idx="0">
                  <c:v>Urban</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'Country Revenue'!$A$5:$A$11</c:f>
              <c:strCache>
                <c:ptCount val="6"/>
                <c:pt idx="0">
                  <c:v>Jan</c:v>
                </c:pt>
                <c:pt idx="1">
                  <c:v>Feb</c:v>
                </c:pt>
                <c:pt idx="2">
                  <c:v>Mar</c:v>
                </c:pt>
                <c:pt idx="3">
                  <c:v>Apr</c:v>
                </c:pt>
                <c:pt idx="4">
                  <c:v>May</c:v>
                </c:pt>
                <c:pt idx="5">
                  <c:v>Jun</c:v>
                </c:pt>
              </c:strCache>
            </c:strRef>
          </c:cat>
          <c:val>
            <c:numRef>
              <c:f>'Country Revenue'!$D$5:$D$11</c:f>
              <c:numCache>
                <c:formatCode>_(* #,##0_);_(* \(#,##0\);_(* "-"??_);_(@_)</c:formatCode>
                <c:ptCount val="6"/>
                <c:pt idx="0">
                  <c:v>560226.86999999965</c:v>
                </c:pt>
                <c:pt idx="1">
                  <c:v>820923.38999999955</c:v>
                </c:pt>
                <c:pt idx="2">
                  <c:v>1387640.5200000037</c:v>
                </c:pt>
                <c:pt idx="3">
                  <c:v>1436842.2600000042</c:v>
                </c:pt>
                <c:pt idx="4">
                  <c:v>1094207.9399999997</c:v>
                </c:pt>
                <c:pt idx="5">
                  <c:v>1016287.0199999992</c:v>
                </c:pt>
              </c:numCache>
            </c:numRef>
          </c:val>
          <c:extLst xmlns:c16r2="http://schemas.microsoft.com/office/drawing/2015/06/chart">
            <c:ext xmlns:c16="http://schemas.microsoft.com/office/drawing/2014/chart" uri="{C3380CC4-5D6E-409C-BE32-E72D297353CC}">
              <c16:uniqueId val="{0000000D-3AEF-4F19-B1BC-2F3EFED181C3}"/>
            </c:ext>
          </c:extLst>
        </c:ser>
        <c:ser>
          <c:idx val="3"/>
          <c:order val="3"/>
          <c:tx>
            <c:strRef>
              <c:f>'Country Revenue'!$E$3:$E$4</c:f>
              <c:strCache>
                <c:ptCount val="1"/>
                <c:pt idx="0">
                  <c:v>Youth</c:v>
                </c:pt>
              </c:strCache>
            </c:strRef>
          </c:tx>
          <c:spPr>
            <a:solidFill>
              <a:schemeClr val="accent4"/>
            </a:solidFill>
            <a:ln>
              <a:noFill/>
            </a:ln>
            <a:effectLst/>
          </c:spPr>
          <c:invertIfNegative val="0"/>
          <c:cat>
            <c:strRef>
              <c:f>'Country Revenue'!$A$5:$A$11</c:f>
              <c:strCache>
                <c:ptCount val="6"/>
                <c:pt idx="0">
                  <c:v>Jan</c:v>
                </c:pt>
                <c:pt idx="1">
                  <c:v>Feb</c:v>
                </c:pt>
                <c:pt idx="2">
                  <c:v>Mar</c:v>
                </c:pt>
                <c:pt idx="3">
                  <c:v>Apr</c:v>
                </c:pt>
                <c:pt idx="4">
                  <c:v>May</c:v>
                </c:pt>
                <c:pt idx="5">
                  <c:v>Jun</c:v>
                </c:pt>
              </c:strCache>
            </c:strRef>
          </c:cat>
          <c:val>
            <c:numRef>
              <c:f>'Country Revenue'!$E$5:$E$11</c:f>
              <c:numCache>
                <c:formatCode>General</c:formatCode>
                <c:ptCount val="6"/>
                <c:pt idx="3">
                  <c:v>17260.11</c:v>
                </c:pt>
                <c:pt idx="4">
                  <c:v>13225.59</c:v>
                </c:pt>
                <c:pt idx="5">
                  <c:v>6550.74</c:v>
                </c:pt>
              </c:numCache>
            </c:numRef>
          </c:val>
          <c:extLst xmlns:c16r2="http://schemas.microsoft.com/office/drawing/2015/06/chart">
            <c:ext xmlns:c16="http://schemas.microsoft.com/office/drawing/2014/chart" uri="{C3380CC4-5D6E-409C-BE32-E72D297353CC}">
              <c16:uniqueId val="{0000000E-3AEF-4F19-B1BC-2F3EFED181C3}"/>
            </c:ext>
          </c:extLst>
        </c:ser>
        <c:dLbls>
          <c:showLegendKey val="0"/>
          <c:showVal val="0"/>
          <c:showCatName val="0"/>
          <c:showSerName val="0"/>
          <c:showPercent val="0"/>
          <c:showBubbleSize val="0"/>
        </c:dLbls>
        <c:gapWidth val="70"/>
        <c:overlap val="-27"/>
        <c:axId val="238738816"/>
        <c:axId val="239076480"/>
      </c:barChart>
      <c:catAx>
        <c:axId val="23873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9076480"/>
        <c:crosses val="autoZero"/>
        <c:auto val="1"/>
        <c:lblAlgn val="ctr"/>
        <c:lblOffset val="100"/>
        <c:noMultiLvlLbl val="0"/>
      </c:catAx>
      <c:valAx>
        <c:axId val="239076480"/>
        <c:scaling>
          <c:orientation val="minMax"/>
        </c:scaling>
        <c:delete val="1"/>
        <c:axPos val="l"/>
        <c:majorGridlines>
          <c:spPr>
            <a:ln w="9525" cap="flat" cmpd="sng" algn="ctr">
              <a:noFill/>
              <a:round/>
            </a:ln>
            <a:effectLst/>
          </c:spPr>
        </c:majorGridlines>
        <c:numFmt formatCode="_(* #,##0_);_(* \(#,##0\);_(* &quot;-&quot;??_);_(@_)" sourceLinked="1"/>
        <c:majorTickMark val="none"/>
        <c:minorTickMark val="none"/>
        <c:tickLblPos val="nextTo"/>
        <c:crossAx val="238738816"/>
        <c:crosses val="autoZero"/>
        <c:crossBetween val="between"/>
        <c:dispUnits>
          <c:builtInUnit val="tenThousands"/>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[Quantum Analytics  Project.xlsm]Units by Segment!PivotTable2</c:name>
    <c:fmtId val="0"/>
  </c:pivotSource>
  <c:chart>
    <c:title>
      <c:tx>
        <c:rich>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r>
              <a:rPr lang="en-US" sz="1500" baseline="0"/>
              <a:t>Total Quantity by Segment</a:t>
            </a: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'Units by Segment'!$B$3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'Units by Segment'!$A$4:$A$12</c:f>
              <c:strCache>
                <c:ptCount val="8"/>
                <c:pt idx="0">
                  <c:v>Youth</c:v>
                </c:pt>
                <c:pt idx="1">
                  <c:v>Select</c:v>
                </c:pt>
                <c:pt idx="2">
                  <c:v>Convenience</c:v>
                </c:pt>
                <c:pt idx="3">
                  <c:v>Productivity</c:v>
                </c:pt>
                <c:pt idx="4">
                  <c:v>Regular</c:v>
                </c:pt>
                <c:pt idx="5">
                  <c:v>Extreme</c:v>
                </c:pt>
                <c:pt idx="6">
                  <c:v>Moderation</c:v>
                </c:pt>
                <c:pt idx="7">
                  <c:v>All Season</c:v>
                </c:pt>
              </c:strCache>
            </c:strRef>
          </c:cat>
          <c:val>
            <c:numRef>
              <c:f>'Units by Segment'!$B$4:$B$12</c:f>
              <c:numCache>
                <c:formatCode>General</c:formatCode>
                <c:ptCount val="8"/>
                <c:pt idx="0">
                  <c:v>8</c:v>
                </c:pt>
                <c:pt idx="1">
                  <c:v>53</c:v>
                </c:pt>
                <c:pt idx="2">
                  <c:v>105</c:v>
                </c:pt>
                <c:pt idx="3">
                  <c:v>141</c:v>
                </c:pt>
                <c:pt idx="4">
                  <c:v>218</c:v>
                </c:pt>
                <c:pt idx="5">
                  <c:v>221</c:v>
                </c:pt>
                <c:pt idx="6">
                  <c:v>337</c:v>
                </c:pt>
                <c:pt idx="7">
                  <c:v>347</c:v>
                </c:pt>
              </c:numCache>
            </c:numRef>
          </c:val>
          <c:extLst xmlns:c16r2="http://schemas.microsoft.com/office/drawing/2015/06/chart">
            <c:ext xmlns:c16="http://schemas.microsoft.com/office/drawing/2014/chart" uri="{C3380CC4-5D6E-409C-BE32-E72D297353CC}">
              <c16:uniqueId val="{00000000-81D4-427E-A816-A8AFDB5CA1F0}"/>
            </c:ext>
          </c:extLst>
        </c:ser>
        <c:dLbls>
          <c:showLegendKey val="0"/>
          <c:showVal val="0"/>
          <c:showCatName val="0"/>
          <c:showSerName val="0"/>
          <c:showPercent val="0"/>
          <c:showBubbleSize val="0"/>
        </c:dLbls>
        <c:gapWidth val="80"/>
        <c:axId val="253641088"/>
        <c:axId val="253642624"/>
      </c:barChart>
      <c:catAx>
        <c:axId val="253641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642624"/>
        <c:crosses val="autoZero"/>
        <c:auto val="1"/>
        <c:lblAlgn val="ctr"/>
        <c:lblOffset val="100"/>
        <c:noMultiLvlLbl val="0"/>
      </c:catAx>
      <c:valAx>
        <c:axId val="253642624"/>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2536410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[Quantum Analytics  Project.xlsm]Total Quantity by Category!PivotTable3</c:name>
    <c:fmtId val="0"/>
  </c:pivotSource>
  <c:chart>
    <c:title>
      <c:tx>
        <c:rich>
          <a:bodyPr rot="0" spcFirstLastPara="1" vertOverflow="ellipsis" vert="horz" wrap="square" anchor="ctr" anchorCtr="1"/>
          <a:lstStyle/>
          <a:p>
            <a:pPr>
              <a:defRPr sz="1500" b="0" i="0" u="none" strike="noStrike" kern="1200" spc="0" baseline="0">
                <a:solidFill>
                  <a:schemeClr val="tx1">
                    <a:lumMod val="65000"/>
                    <a:lumOff val="35000"/>
                  </a:schemeClr>
                </a:solidFill>
                <a:latin typeface="+mn-lt"/>
                <a:ea typeface="+mn-ea"/>
                <a:cs typeface="+mn-cs"/>
              </a:defRPr>
            </a:pPr>
            <a:r>
              <a:rPr lang="en-US" sz="1500" baseline="0"/>
              <a:t>Total Quantity by Category</a:t>
            </a:r>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2.6749781277335242E-4"/>
              <c:y val="0.12185768445610966"/>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2">
              <a:lumMod val="75000"/>
            </a:schemeClr>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manualLayout>
          <c:layoutTarget val="inner"/>
          <c:xMode val="edge"/>
          <c:yMode val="edge"/>
          <c:x val="0.27433114610673665"/>
          <c:y val="0.12541666666666668"/>
          <c:w val="0.53030555555555559"/>
          <c:h val="0.87458333333333338"/>
        </c:manualLayout>
      </c:layout>
      <c:pieChart>
        <c:varyColors val="1"/>
        <c:ser>
          <c:idx val="0"/>
          <c:order val="0"/>
          <c:tx>
            <c:strRef>
              <c:f>'Total Quantity by Category'!$B$1</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4-484E-4715-A124-51280DFB96AC}"/>
              </c:ext>
            </c:extLst>
          </c:dPt>
          <c:dPt>
            <c:idx val="2"/>
            <c:bubble3D val="0"/>
            <c:spPr>
              <a:solidFill>
                <a:srgbClr val="C00000"/>
              </a:solidFill>
              <a:ln w="19050">
                <a:solidFill>
                  <a:schemeClr val="lt1"/>
                </a:solidFill>
              </a:ln>
              <a:effectLst/>
            </c:spPr>
            <c:extLst xmlns:c16r2="http://schemas.microsoft.com/office/drawing/2015/06/chart">
              <c:ext xmlns:c16="http://schemas.microsoft.com/office/drawing/2014/chart" uri="{C3380CC4-5D6E-409C-BE32-E72D297353CC}">
                <c16:uniqueId val="{00000003-484E-4715-A124-51280DFB96AC}"/>
              </c:ext>
            </c:extLst>
          </c:dPt>
          <c:dPt>
            <c:idx val="3"/>
            <c:bubble3D val="0"/>
            <c:spPr>
              <a:solidFill>
                <a:srgbClr val="C00000"/>
              </a:solidFill>
              <a:ln w="19050">
                <a:solidFill>
                  <a:schemeClr val="lt1"/>
                </a:solidFill>
              </a:ln>
              <a:effectLst/>
            </c:spPr>
            <c:extLst xmlns:c16r2="http://schemas.microsoft.com/office/drawing/2015/06/chart">
              <c:ext xmlns:c16="http://schemas.microsoft.com/office/drawing/2014/chart" uri="{C3380CC4-5D6E-409C-BE32-E72D297353CC}">
                <c16:uniqueId val="{00000002-484E-4715-A124-51280DFB96AC}"/>
              </c:ext>
            </c:extLst>
          </c:dPt>
          <c:dLbls>
            <c:dLbl>
              <c:idx val="2"/>
              <c:layout>
                <c:manualLayout>
                  <c:x val="2.6749781277335242E-4"/>
                  <c:y val="0.12185768445610966"/>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dLbl>
              <c:idx val="3"/>
              <c:layout>
                <c:manualLayout>
                  <c:x val="2.6749781277335242E-4"/>
                  <c:y val="0.12185768445610966"/>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dLbls>
          <c:cat>
            <c:strRef>
              <c:f>'Total Quantity by Category'!$A$2:$A$6</c:f>
              <c:strCache>
                <c:ptCount val="4"/>
                <c:pt idx="0">
                  <c:v>Mix</c:v>
                </c:pt>
                <c:pt idx="1">
                  <c:v>Rural</c:v>
                </c:pt>
                <c:pt idx="2">
                  <c:v>Urban</c:v>
                </c:pt>
                <c:pt idx="3">
                  <c:v>Youth</c:v>
                </c:pt>
              </c:strCache>
            </c:strRef>
          </c:cat>
          <c:val>
            <c:numRef>
              <c:f>'Total Quantity by Category'!$B$2:$B$6</c:f>
              <c:numCache>
                <c:formatCode>General</c:formatCode>
                <c:ptCount val="4"/>
                <c:pt idx="0">
                  <c:v>348</c:v>
                </c:pt>
                <c:pt idx="1">
                  <c:v>193</c:v>
                </c:pt>
                <c:pt idx="2">
                  <c:v>881</c:v>
                </c:pt>
                <c:pt idx="3">
                  <c:v>8</c:v>
                </c:pt>
              </c:numCache>
            </c:numRef>
          </c:val>
          <c:extLst xmlns:c16r2="http://schemas.microsoft.com/office/drawing/2015/06/chart">
            <c:ext xmlns:c16="http://schemas.microsoft.com/office/drawing/2014/chart" uri="{C3380CC4-5D6E-409C-BE32-E72D297353CC}">
              <c16:uniqueId val="{00000000-484E-4715-A124-51280DFB96AC}"/>
            </c:ext>
          </c:extLst>
        </c:ser>
        <c:dLbls>
          <c:dLblPos val="bestFit"/>
          <c:showLegendKey val="0"/>
          <c:showVal val="1"/>
          <c:showCatName val="0"/>
          <c:showSerName val="0"/>
          <c:showPercent val="0"/>
          <c:showBubbleSize val="0"/>
          <c:showLeaderLines val="1"/>
        </c:dLbls>
        <c:firstSliceAng val="0"/>
      </c:pieChart>
      <c:spPr>
        <a:solidFill>
          <a:schemeClr val="bg1"/>
        </a:solidFill>
        <a:ln w="25400">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[Quantum Analytics  Project.xlsm]Revenue by Manufacturers!PivotTable4</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Manufacturers in 1st Quarter of 2015 (N'0000)</a:t>
            </a:r>
            <a:endParaRPr lang="en-US"/>
          </a:p>
        </c:rich>
      </c:tx>
      <c:overlay val="0"/>
      <c:spPr>
        <a:noFill/>
        <a:ln>
          <a:noFill/>
        </a:ln>
        <a:effectLst/>
      </c:spPr>
    </c:title>
    <c:autoTitleDeleted val="0"/>
    <c:pivotFmts>
      <c:pivotFmt>
        <c:idx val="0"/>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s>
    <c:plotArea>
      <c:layout>
        <c:manualLayout>
          <c:layoutTarget val="inner"/>
          <c:xMode val="edge"/>
          <c:yMode val="edge"/>
          <c:x val="5.2243418026354946E-2"/>
          <c:y val="0.14536950865798617"/>
          <c:w val="0.83771860991602853"/>
          <c:h val="0.75596692259803544"/>
        </c:manualLayout>
      </c:layout>
      <c:barChart>
        <c:barDir val="col"/>
        <c:grouping val="clustered"/>
        <c:varyColors val="0"/>
        <c:ser>
          <c:idx val="0"/>
          <c:order val="0"/>
          <c:tx>
            <c:strRef>
              <c:f>'Revenue by Manufacturers'!$B$4:$B$5</c:f>
              <c:strCache>
                <c:ptCount val="1"/>
                <c:pt idx="0">
                  <c:v>Jan</c:v>
                </c:pt>
              </c:strCache>
            </c:strRef>
          </c:tx>
          <c:spPr>
            <a:solidFill>
              <a:schemeClr val="tx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'Revenue by Manufacturers'!$A$6:$A$13</c:f>
              <c:strCache>
                <c:ptCount val="7"/>
                <c:pt idx="0">
                  <c:v>Abbas</c:v>
                </c:pt>
                <c:pt idx="1">
                  <c:v>Fama</c:v>
                </c:pt>
                <c:pt idx="2">
                  <c:v>VanArsdel</c:v>
                </c:pt>
                <c:pt idx="3">
                  <c:v>Natura</c:v>
                </c:pt>
                <c:pt idx="4">
                  <c:v>Quibus</c:v>
                </c:pt>
                <c:pt idx="5">
                  <c:v>Barba</c:v>
                </c:pt>
                <c:pt idx="6">
                  <c:v>Pirum</c:v>
                </c:pt>
              </c:strCache>
            </c:strRef>
          </c:cat>
          <c:val>
            <c:numRef>
              <c:f>'Revenue by Manufacturers'!$B$6:$B$13</c:f>
              <c:numCache>
                <c:formatCode>_(* #,##0_);_(* \(#,##0\);_(* "-"??_);_(@_)</c:formatCode>
                <c:ptCount val="7"/>
                <c:pt idx="0">
                  <c:v>485328.05999999971</c:v>
                </c:pt>
                <c:pt idx="1">
                  <c:v>115333.46999999996</c:v>
                </c:pt>
                <c:pt idx="2">
                  <c:v>112139.99999999999</c:v>
                </c:pt>
                <c:pt idx="3">
                  <c:v>8189.37</c:v>
                </c:pt>
                <c:pt idx="4">
                  <c:v>32881.589999999997</c:v>
                </c:pt>
                <c:pt idx="5">
                  <c:v>37792.439999999995</c:v>
                </c:pt>
              </c:numCache>
            </c:numRef>
          </c:val>
          <c:extLst xmlns:c16r2="http://schemas.microsoft.com/office/drawing/2015/06/chart">
            <c:ext xmlns:c16="http://schemas.microsoft.com/office/drawing/2014/chart" uri="{C3380CC4-5D6E-409C-BE32-E72D297353CC}">
              <c16:uniqueId val="{00000000-1A12-4F83-BDE9-05F387A38987}"/>
            </c:ext>
          </c:extLst>
        </c:ser>
        <c:ser>
          <c:idx val="1"/>
          <c:order val="1"/>
          <c:tx>
            <c:strRef>
              <c:f>'Revenue by Manufacturers'!$C$4:$C$5</c:f>
              <c:strCache>
                <c:ptCount val="1"/>
                <c:pt idx="0">
                  <c:v>Feb</c:v>
                </c:pt>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'Revenue by Manufacturers'!$A$6:$A$13</c:f>
              <c:strCache>
                <c:ptCount val="7"/>
                <c:pt idx="0">
                  <c:v>Abbas</c:v>
                </c:pt>
                <c:pt idx="1">
                  <c:v>Fama</c:v>
                </c:pt>
                <c:pt idx="2">
                  <c:v>VanArsdel</c:v>
                </c:pt>
                <c:pt idx="3">
                  <c:v>Natura</c:v>
                </c:pt>
                <c:pt idx="4">
                  <c:v>Quibus</c:v>
                </c:pt>
                <c:pt idx="5">
                  <c:v>Barba</c:v>
                </c:pt>
                <c:pt idx="6">
                  <c:v>Pirum</c:v>
                </c:pt>
              </c:strCache>
            </c:strRef>
          </c:cat>
          <c:val>
            <c:numRef>
              <c:f>'Revenue by Manufacturers'!$C$6:$C$13</c:f>
              <c:numCache>
                <c:formatCode>_(* #,##0_);_(* \(#,##0\);_(* "-"??_);_(@_)</c:formatCode>
                <c:ptCount val="7"/>
                <c:pt idx="0">
                  <c:v>795020.93999999959</c:v>
                </c:pt>
                <c:pt idx="1">
                  <c:v>253732.49999999994</c:v>
                </c:pt>
                <c:pt idx="2">
                  <c:v>153388.61999999994</c:v>
                </c:pt>
                <c:pt idx="3">
                  <c:v>6296.85</c:v>
                </c:pt>
                <c:pt idx="4">
                  <c:v>11496.87</c:v>
                </c:pt>
                <c:pt idx="5">
                  <c:v>16630.740000000002</c:v>
                </c:pt>
              </c:numCache>
            </c:numRef>
          </c:val>
          <c:extLst xmlns:c16r2="http://schemas.microsoft.com/office/drawing/2015/06/chart">
            <c:ext xmlns:c16="http://schemas.microsoft.com/office/drawing/2014/chart" uri="{C3380CC4-5D6E-409C-BE32-E72D297353CC}">
              <c16:uniqueId val="{0000000B-1A12-4F83-BDE9-05F387A38987}"/>
            </c:ext>
          </c:extLst>
        </c:ser>
        <c:ser>
          <c:idx val="2"/>
          <c:order val="2"/>
          <c:tx>
            <c:strRef>
              <c:f>'Revenue by Manufacturers'!$D$4:$D$5</c:f>
              <c:strCache>
                <c:ptCount val="1"/>
                <c:pt idx="0">
                  <c:v>Mar</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'Revenue by Manufacturers'!$A$6:$A$13</c:f>
              <c:strCache>
                <c:ptCount val="7"/>
                <c:pt idx="0">
                  <c:v>Abbas</c:v>
                </c:pt>
                <c:pt idx="1">
                  <c:v>Fama</c:v>
                </c:pt>
                <c:pt idx="2">
                  <c:v>VanArsdel</c:v>
                </c:pt>
                <c:pt idx="3">
                  <c:v>Natura</c:v>
                </c:pt>
                <c:pt idx="4">
                  <c:v>Quibus</c:v>
                </c:pt>
                <c:pt idx="5">
                  <c:v>Barba</c:v>
                </c:pt>
                <c:pt idx="6">
                  <c:v>Pirum</c:v>
                </c:pt>
              </c:strCache>
            </c:strRef>
          </c:cat>
          <c:val>
            <c:numRef>
              <c:f>'Revenue by Manufacturers'!$D$6:$D$13</c:f>
              <c:numCache>
                <c:formatCode>_(* #,##0_);_(* \(#,##0\);_(* "-"??_);_(@_)</c:formatCode>
                <c:ptCount val="7"/>
                <c:pt idx="0">
                  <c:v>1546116.3900000057</c:v>
                </c:pt>
                <c:pt idx="1">
                  <c:v>333281.96999999986</c:v>
                </c:pt>
                <c:pt idx="2">
                  <c:v>252229.31999999995</c:v>
                </c:pt>
                <c:pt idx="3">
                  <c:v>51840.810000000005</c:v>
                </c:pt>
                <c:pt idx="4">
                  <c:v>13036.590000000002</c:v>
                </c:pt>
                <c:pt idx="6">
                  <c:v>8813.07</c:v>
                </c:pt>
              </c:numCache>
            </c:numRef>
          </c:val>
          <c:extLst xmlns:c16r2="http://schemas.microsoft.com/office/drawing/2015/06/chart">
            <c:ext xmlns:c16="http://schemas.microsoft.com/office/drawing/2014/chart" uri="{C3380CC4-5D6E-409C-BE32-E72D297353CC}">
              <c16:uniqueId val="{0000000C-1A12-4F83-BDE9-05F387A38987}"/>
            </c:ext>
          </c:extLst>
        </c:ser>
        <c:dLbls>
          <c:showLegendKey val="0"/>
          <c:showVal val="0"/>
          <c:showCatName val="0"/>
          <c:showSerName val="0"/>
          <c:showPercent val="0"/>
          <c:showBubbleSize val="0"/>
        </c:dLbls>
        <c:gapWidth val="90"/>
        <c:overlap val="-27"/>
        <c:axId val="254007936"/>
        <c:axId val="254284160"/>
      </c:barChart>
      <c:catAx>
        <c:axId val="25400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20" b="0" i="0" u="none" strike="noStrike" kern="1200" baseline="0">
                <a:solidFill>
                  <a:schemeClr val="tx1">
                    <a:lumMod val="65000"/>
                    <a:lumOff val="35000"/>
                  </a:schemeClr>
                </a:solidFill>
                <a:latin typeface="+mn-lt"/>
                <a:ea typeface="+mn-ea"/>
                <a:cs typeface="+mn-cs"/>
              </a:defRPr>
            </a:pPr>
            <a:endParaRPr lang="en-US"/>
          </a:p>
        </c:txPr>
        <c:crossAx val="254284160"/>
        <c:crosses val="autoZero"/>
        <c:auto val="1"/>
        <c:lblAlgn val="ctr"/>
        <c:lblOffset val="100"/>
        <c:noMultiLvlLbl val="0"/>
      </c:catAx>
      <c:valAx>
        <c:axId val="254284160"/>
        <c:scaling>
          <c:orientation val="minMax"/>
        </c:scaling>
        <c:delete val="1"/>
        <c:axPos val="l"/>
        <c:majorGridlines>
          <c:spPr>
            <a:ln w="9525" cap="flat" cmpd="sng" algn="ctr">
              <a:noFill/>
              <a:round/>
            </a:ln>
            <a:effectLst/>
          </c:spPr>
        </c:majorGridlines>
        <c:numFmt formatCode="_(* #,##0_);_(* \(#,##0\);_(* &quot;-&quot;??_);_(@_)" sourceLinked="1"/>
        <c:majorTickMark val="none"/>
        <c:minorTickMark val="none"/>
        <c:tickLblPos val="nextTo"/>
        <c:crossAx val="254007936"/>
        <c:crosses val="autoZero"/>
        <c:crossBetween val="between"/>
        <c:dispUnits>
          <c:builtInUnit val="ten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102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4308736"/>
        <c:axId val="254310272"/>
      </c:barChart>
      <c:catAx>
        <c:axId val="254308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310272"/>
        <c:crosses val="autoZero"/>
        <c:auto val="1"/>
        <c:lblAlgn val="ctr"/>
        <c:lblOffset val="100"/>
        <c:noMultiLvlLbl val="0"/>
      </c:catAx>
      <c:valAx>
        <c:axId val="2543102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3087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4055936"/>
        <c:axId val="254057472"/>
      </c:barChart>
      <c:catAx>
        <c:axId val="254055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057472"/>
        <c:crosses val="autoZero"/>
        <c:auto val="1"/>
        <c:lblAlgn val="ctr"/>
        <c:lblOffset val="100"/>
        <c:noMultiLvlLbl val="0"/>
      </c:catAx>
      <c:valAx>
        <c:axId val="2540574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0559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4073472"/>
        <c:axId val="238965120"/>
      </c:barChart>
      <c:catAx>
        <c:axId val="254073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965120"/>
        <c:crosses val="autoZero"/>
        <c:auto val="1"/>
        <c:lblAlgn val="ctr"/>
        <c:lblOffset val="100"/>
        <c:noMultiLvlLbl val="0"/>
      </c:catAx>
      <c:valAx>
        <c:axId val="2389651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0734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4164992"/>
        <c:axId val="254166528"/>
      </c:barChart>
      <c:catAx>
        <c:axId val="254164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166528"/>
        <c:crosses val="autoZero"/>
        <c:auto val="1"/>
        <c:lblAlgn val="ctr"/>
        <c:lblOffset val="100"/>
        <c:noMultiLvlLbl val="0"/>
      </c:catAx>
      <c:valAx>
        <c:axId val="254166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1649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4223488"/>
        <c:axId val="254225024"/>
      </c:barChart>
      <c:catAx>
        <c:axId val="2542234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225024"/>
        <c:crosses val="autoZero"/>
        <c:auto val="1"/>
        <c:lblAlgn val="ctr"/>
        <c:lblOffset val="100"/>
        <c:noMultiLvlLbl val="0"/>
      </c:catAx>
      <c:valAx>
        <c:axId val="2542250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2234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4269696"/>
        <c:axId val="254431232"/>
      </c:barChart>
      <c:catAx>
        <c:axId val="2542696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431232"/>
        <c:crosses val="autoZero"/>
        <c:auto val="1"/>
        <c:lblAlgn val="ctr"/>
        <c:lblOffset val="100"/>
        <c:noMultiLvlLbl val="0"/>
      </c:catAx>
      <c:valAx>
        <c:axId val="2544312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2696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4446976"/>
        <c:axId val="254469248"/>
      </c:barChart>
      <c:catAx>
        <c:axId val="2544469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469248"/>
        <c:crosses val="autoZero"/>
        <c:auto val="1"/>
        <c:lblAlgn val="ctr"/>
        <c:lblOffset val="100"/>
        <c:noMultiLvlLbl val="0"/>
      </c:catAx>
      <c:valAx>
        <c:axId val="2544692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44697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3069440"/>
        <c:axId val="23070976"/>
      </c:barChart>
      <c:catAx>
        <c:axId val="23069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70976"/>
        <c:crosses val="autoZero"/>
        <c:auto val="1"/>
        <c:lblAlgn val="ctr"/>
        <c:lblOffset val="100"/>
        <c:noMultiLvlLbl val="0"/>
      </c:catAx>
      <c:valAx>
        <c:axId val="230709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6944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3111552"/>
        <c:axId val="23113088"/>
      </c:barChart>
      <c:catAx>
        <c:axId val="231115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13088"/>
        <c:crosses val="autoZero"/>
        <c:auto val="1"/>
        <c:lblAlgn val="ctr"/>
        <c:lblOffset val="100"/>
        <c:noMultiLvlLbl val="0"/>
      </c:catAx>
      <c:valAx>
        <c:axId val="231130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1155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4675968"/>
        <c:axId val="254735104"/>
      </c:barChart>
      <c:catAx>
        <c:axId val="2546759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735104"/>
        <c:crosses val="autoZero"/>
        <c:auto val="1"/>
        <c:lblAlgn val="ctr"/>
        <c:lblOffset val="100"/>
        <c:noMultiLvlLbl val="0"/>
      </c:catAx>
      <c:valAx>
        <c:axId val="2547351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6759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050112"/>
        <c:axId val="255051648"/>
      </c:barChart>
      <c:catAx>
        <c:axId val="2550501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051648"/>
        <c:crosses val="autoZero"/>
        <c:auto val="1"/>
        <c:lblAlgn val="ctr"/>
        <c:lblOffset val="100"/>
        <c:noMultiLvlLbl val="0"/>
      </c:catAx>
      <c:valAx>
        <c:axId val="2550516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05011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170048"/>
        <c:axId val="255171584"/>
      </c:barChart>
      <c:catAx>
        <c:axId val="2551700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171584"/>
        <c:crosses val="autoZero"/>
        <c:auto val="1"/>
        <c:lblAlgn val="ctr"/>
        <c:lblOffset val="100"/>
        <c:noMultiLvlLbl val="0"/>
      </c:catAx>
      <c:valAx>
        <c:axId val="2551715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17004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187584"/>
        <c:axId val="255476096"/>
      </c:barChart>
      <c:catAx>
        <c:axId val="2551875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476096"/>
        <c:crosses val="autoZero"/>
        <c:auto val="1"/>
        <c:lblAlgn val="ctr"/>
        <c:lblOffset val="100"/>
        <c:noMultiLvlLbl val="0"/>
      </c:catAx>
      <c:valAx>
        <c:axId val="2554760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1875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221760"/>
        <c:axId val="255223296"/>
      </c:barChart>
      <c:catAx>
        <c:axId val="2552217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223296"/>
        <c:crosses val="autoZero"/>
        <c:auto val="1"/>
        <c:lblAlgn val="ctr"/>
        <c:lblOffset val="100"/>
        <c:noMultiLvlLbl val="0"/>
      </c:catAx>
      <c:valAx>
        <c:axId val="2552232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22176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489152"/>
        <c:axId val="255490688"/>
      </c:barChart>
      <c:catAx>
        <c:axId val="2554891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490688"/>
        <c:crosses val="autoZero"/>
        <c:auto val="1"/>
        <c:lblAlgn val="ctr"/>
        <c:lblOffset val="100"/>
        <c:noMultiLvlLbl val="0"/>
      </c:catAx>
      <c:valAx>
        <c:axId val="255490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48915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322368"/>
        <c:axId val="255393792"/>
      </c:barChart>
      <c:catAx>
        <c:axId val="2553223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93792"/>
        <c:crosses val="autoZero"/>
        <c:auto val="1"/>
        <c:lblAlgn val="ctr"/>
        <c:lblOffset val="100"/>
        <c:noMultiLvlLbl val="0"/>
      </c:catAx>
      <c:valAx>
        <c:axId val="2553937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223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405440"/>
        <c:axId val="255452288"/>
      </c:barChart>
      <c:catAx>
        <c:axId val="255405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452288"/>
        <c:crosses val="autoZero"/>
        <c:auto val="1"/>
        <c:lblAlgn val="ctr"/>
        <c:lblOffset val="100"/>
        <c:noMultiLvlLbl val="0"/>
      </c:catAx>
      <c:valAx>
        <c:axId val="255452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40544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640320"/>
        <c:axId val="255641856"/>
      </c:barChart>
      <c:catAx>
        <c:axId val="255640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41856"/>
        <c:crosses val="autoZero"/>
        <c:auto val="1"/>
        <c:lblAlgn val="ctr"/>
        <c:lblOffset val="100"/>
        <c:noMultiLvlLbl val="0"/>
      </c:catAx>
      <c:valAx>
        <c:axId val="2556418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4032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4117760"/>
        <c:axId val="254119296"/>
      </c:barChart>
      <c:catAx>
        <c:axId val="2541177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119296"/>
        <c:crosses val="autoZero"/>
        <c:auto val="1"/>
        <c:lblAlgn val="ctr"/>
        <c:lblOffset val="100"/>
        <c:noMultiLvlLbl val="0"/>
      </c:catAx>
      <c:valAx>
        <c:axId val="2541192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11776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4880768"/>
        <c:axId val="254911232"/>
      </c:barChart>
      <c:catAx>
        <c:axId val="2548807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911232"/>
        <c:crosses val="autoZero"/>
        <c:auto val="1"/>
        <c:lblAlgn val="ctr"/>
        <c:lblOffset val="100"/>
        <c:noMultiLvlLbl val="0"/>
      </c:catAx>
      <c:valAx>
        <c:axId val="2549112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8807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803776"/>
        <c:axId val="255805312"/>
      </c:barChart>
      <c:catAx>
        <c:axId val="2558037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805312"/>
        <c:crosses val="autoZero"/>
        <c:auto val="1"/>
        <c:lblAlgn val="ctr"/>
        <c:lblOffset val="100"/>
        <c:noMultiLvlLbl val="0"/>
      </c:catAx>
      <c:valAx>
        <c:axId val="2558053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80377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854080"/>
        <c:axId val="255855616"/>
      </c:barChart>
      <c:catAx>
        <c:axId val="2558540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855616"/>
        <c:crosses val="autoZero"/>
        <c:auto val="1"/>
        <c:lblAlgn val="ctr"/>
        <c:lblOffset val="100"/>
        <c:noMultiLvlLbl val="0"/>
      </c:catAx>
      <c:valAx>
        <c:axId val="2558556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85408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900288"/>
        <c:axId val="256266624"/>
      </c:barChart>
      <c:catAx>
        <c:axId val="255900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266624"/>
        <c:crosses val="autoZero"/>
        <c:auto val="1"/>
        <c:lblAlgn val="ctr"/>
        <c:lblOffset val="100"/>
        <c:noMultiLvlLbl val="0"/>
      </c:catAx>
      <c:valAx>
        <c:axId val="2562666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9002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991808"/>
        <c:axId val="255993344"/>
      </c:barChart>
      <c:catAx>
        <c:axId val="255991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993344"/>
        <c:crosses val="autoZero"/>
        <c:auto val="1"/>
        <c:lblAlgn val="ctr"/>
        <c:lblOffset val="100"/>
        <c:noMultiLvlLbl val="0"/>
      </c:catAx>
      <c:valAx>
        <c:axId val="2559933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9918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291968"/>
        <c:axId val="256293504"/>
      </c:barChart>
      <c:catAx>
        <c:axId val="2562919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293504"/>
        <c:crosses val="autoZero"/>
        <c:auto val="1"/>
        <c:lblAlgn val="ctr"/>
        <c:lblOffset val="100"/>
        <c:noMultiLvlLbl val="0"/>
      </c:catAx>
      <c:valAx>
        <c:axId val="2562935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2919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105088"/>
        <c:axId val="254804352"/>
      </c:barChart>
      <c:catAx>
        <c:axId val="256105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804352"/>
        <c:crosses val="autoZero"/>
        <c:auto val="1"/>
        <c:lblAlgn val="ctr"/>
        <c:lblOffset val="100"/>
        <c:noMultiLvlLbl val="0"/>
      </c:catAx>
      <c:valAx>
        <c:axId val="2548043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1050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4836736"/>
        <c:axId val="254838272"/>
      </c:barChart>
      <c:catAx>
        <c:axId val="254836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838272"/>
        <c:crosses val="autoZero"/>
        <c:auto val="1"/>
        <c:lblAlgn val="ctr"/>
        <c:lblOffset val="100"/>
        <c:noMultiLvlLbl val="0"/>
      </c:catAx>
      <c:valAx>
        <c:axId val="2548382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8367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763584"/>
        <c:axId val="255765120"/>
      </c:barChart>
      <c:catAx>
        <c:axId val="2557635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765120"/>
        <c:crosses val="autoZero"/>
        <c:auto val="1"/>
        <c:lblAlgn val="ctr"/>
        <c:lblOffset val="100"/>
        <c:noMultiLvlLbl val="0"/>
      </c:catAx>
      <c:valAx>
        <c:axId val="2557651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7635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785216"/>
        <c:axId val="256409600"/>
      </c:barChart>
      <c:catAx>
        <c:axId val="255785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409600"/>
        <c:crosses val="autoZero"/>
        <c:auto val="1"/>
        <c:lblAlgn val="ctr"/>
        <c:lblOffset val="100"/>
        <c:noMultiLvlLbl val="0"/>
      </c:catAx>
      <c:valAx>
        <c:axId val="2564096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7852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458112"/>
        <c:axId val="256472192"/>
      </c:barChart>
      <c:catAx>
        <c:axId val="2564581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472192"/>
        <c:crosses val="autoZero"/>
        <c:auto val="1"/>
        <c:lblAlgn val="ctr"/>
        <c:lblOffset val="100"/>
        <c:noMultiLvlLbl val="0"/>
      </c:catAx>
      <c:valAx>
        <c:axId val="2564721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45811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779008"/>
        <c:axId val="256780544"/>
      </c:barChart>
      <c:catAx>
        <c:axId val="256779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780544"/>
        <c:crosses val="autoZero"/>
        <c:auto val="1"/>
        <c:lblAlgn val="ctr"/>
        <c:lblOffset val="100"/>
        <c:noMultiLvlLbl val="0"/>
      </c:catAx>
      <c:valAx>
        <c:axId val="2567805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7790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821120"/>
        <c:axId val="256822656"/>
      </c:barChart>
      <c:catAx>
        <c:axId val="2568211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822656"/>
        <c:crosses val="autoZero"/>
        <c:auto val="1"/>
        <c:lblAlgn val="ctr"/>
        <c:lblOffset val="100"/>
        <c:noMultiLvlLbl val="0"/>
      </c:catAx>
      <c:valAx>
        <c:axId val="2568226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82112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883712"/>
        <c:axId val="256889600"/>
      </c:barChart>
      <c:catAx>
        <c:axId val="2568837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889600"/>
        <c:crosses val="autoZero"/>
        <c:auto val="1"/>
        <c:lblAlgn val="ctr"/>
        <c:lblOffset val="100"/>
        <c:noMultiLvlLbl val="0"/>
      </c:catAx>
      <c:valAx>
        <c:axId val="2568896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88371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565248"/>
        <c:axId val="256566784"/>
      </c:barChart>
      <c:catAx>
        <c:axId val="256565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566784"/>
        <c:crosses val="autoZero"/>
        <c:auto val="1"/>
        <c:lblAlgn val="ctr"/>
        <c:lblOffset val="100"/>
        <c:noMultiLvlLbl val="0"/>
      </c:catAx>
      <c:valAx>
        <c:axId val="2565667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56524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5706240"/>
        <c:axId val="255707776"/>
      </c:barChart>
      <c:catAx>
        <c:axId val="255706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707776"/>
        <c:crosses val="autoZero"/>
        <c:auto val="1"/>
        <c:lblAlgn val="ctr"/>
        <c:lblOffset val="100"/>
        <c:noMultiLvlLbl val="0"/>
      </c:catAx>
      <c:valAx>
        <c:axId val="2557077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70624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219392"/>
        <c:axId val="256237568"/>
      </c:barChart>
      <c:catAx>
        <c:axId val="256219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237568"/>
        <c:crosses val="autoZero"/>
        <c:auto val="1"/>
        <c:lblAlgn val="ctr"/>
        <c:lblOffset val="100"/>
        <c:noMultiLvlLbl val="0"/>
      </c:catAx>
      <c:valAx>
        <c:axId val="2562375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2193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916864"/>
        <c:axId val="256943232"/>
      </c:barChart>
      <c:catAx>
        <c:axId val="256916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943232"/>
        <c:crosses val="autoZero"/>
        <c:auto val="1"/>
        <c:lblAlgn val="ctr"/>
        <c:lblOffset val="100"/>
        <c:noMultiLvlLbl val="0"/>
      </c:catAx>
      <c:valAx>
        <c:axId val="2569432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91686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[Quantum Analytics  Project.xlsm]Sales Trend!PivotTable10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Trend for 2nd Quarter</a:t>
            </a:r>
            <a:r>
              <a:rPr lang="en-US" baseline="0"/>
              <a:t> (N'millions)</a:t>
            </a:r>
            <a:endParaRPr lang="en-US"/>
          </a:p>
        </c:rich>
      </c:tx>
      <c:overlay val="0"/>
      <c:spPr>
        <a:noFill/>
        <a:ln>
          <a:noFill/>
        </a:ln>
        <a:effectLst/>
      </c:spPr>
    </c:title>
    <c:autoTitleDeleted val="0"/>
    <c:pivotFmts>
      <c:pivotFmt>
        <c:idx val="0"/>
        <c:spPr>
          <a:solidFill>
            <a:schemeClr val="tx2">
              <a:lumMod val="40000"/>
              <a:lumOff val="60000"/>
            </a:schemeClr>
          </a:solidFill>
          <a:ln>
            <a:noFill/>
          </a:ln>
          <a:effectLst/>
        </c:spPr>
        <c:marker>
          <c:symbol val="none"/>
        </c:marker>
      </c:pivotFmt>
      <c:pivotFmt>
        <c:idx val="1"/>
        <c:spPr>
          <a:ln w="28575" cap="rnd">
            <a:solidFill>
              <a:schemeClr val="accent2"/>
            </a:solidFill>
            <a:round/>
          </a:ln>
          <a:effectLst/>
        </c:spPr>
        <c:marker>
          <c:symbol val="circle"/>
          <c:size val="14"/>
          <c:spPr>
            <a:solidFill>
              <a:schemeClr val="bg1"/>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manualLayout>
          <c:layoutTarget val="inner"/>
          <c:xMode val="edge"/>
          <c:yMode val="edge"/>
          <c:x val="2.2222222222222223E-2"/>
          <c:y val="0.1161574074074074"/>
          <c:w val="0.96944444444444444"/>
          <c:h val="0.75329505686789155"/>
        </c:manualLayout>
      </c:layout>
      <c:areaChart>
        <c:grouping val="standard"/>
        <c:varyColors val="0"/>
        <c:ser>
          <c:idx val="0"/>
          <c:order val="0"/>
          <c:tx>
            <c:strRef>
              <c:f>'Sales Trend'!$B$3</c:f>
              <c:strCache>
                <c:ptCount val="1"/>
                <c:pt idx="0">
                  <c:v>Sum of Revenue</c:v>
                </c:pt>
              </c:strCache>
            </c:strRef>
          </c:tx>
          <c:spPr>
            <a:solidFill>
              <a:schemeClr val="tx2">
                <a:lumMod val="40000"/>
                <a:lumOff val="60000"/>
              </a:schemeClr>
            </a:solidFill>
            <a:ln>
              <a:noFill/>
            </a:ln>
            <a:effectLst/>
          </c:spPr>
          <c:cat>
            <c:strRef>
              <c:f>'Sales Trend'!$A$4:$A$7</c:f>
              <c:strCache>
                <c:ptCount val="3"/>
                <c:pt idx="0">
                  <c:v>April</c:v>
                </c:pt>
                <c:pt idx="1">
                  <c:v>May</c:v>
                </c:pt>
                <c:pt idx="2">
                  <c:v>June</c:v>
                </c:pt>
              </c:strCache>
            </c:strRef>
          </c:cat>
          <c:val>
            <c:numRef>
              <c:f>'Sales Trend'!$B$4:$B$7</c:f>
              <c:numCache>
                <c:formatCode>_(* #,##0.0_);_(* \(#,##0.0\);_(* "-"??_);_(@_)</c:formatCode>
                <c:ptCount val="3"/>
                <c:pt idx="0">
                  <c:v>2233854.6300000167</c:v>
                </c:pt>
                <c:pt idx="1">
                  <c:v>1785360.7800000098</c:v>
                </c:pt>
                <c:pt idx="2">
                  <c:v>1573418.070000005</c:v>
                </c:pt>
              </c:numCache>
            </c:numRef>
          </c:val>
          <c:extLst xmlns:c16r2="http://schemas.microsoft.com/office/drawing/2015/06/chart">
            <c:ext xmlns:c16="http://schemas.microsoft.com/office/drawing/2014/chart" uri="{C3380CC4-5D6E-409C-BE32-E72D297353CC}">
              <c16:uniqueId val="{00000000-4FF2-4306-8B83-EC9C00602B59}"/>
            </c:ext>
          </c:extLst>
        </c:ser>
        <c:dLbls>
          <c:showLegendKey val="0"/>
          <c:showVal val="0"/>
          <c:showCatName val="0"/>
          <c:showSerName val="0"/>
          <c:showPercent val="0"/>
          <c:showBubbleSize val="0"/>
        </c:dLbls>
        <c:axId val="257369984"/>
        <c:axId val="257371520"/>
      </c:areaChart>
      <c:lineChart>
        <c:grouping val="standard"/>
        <c:varyColors val="0"/>
        <c:ser>
          <c:idx val="1"/>
          <c:order val="1"/>
          <c:tx>
            <c:strRef>
              <c:f>'Sales Trend'!$C$3</c:f>
              <c:strCache>
                <c:ptCount val="1"/>
                <c:pt idx="0">
                  <c:v>Sum of Revenue2</c:v>
                </c:pt>
              </c:strCache>
            </c:strRef>
          </c:tx>
          <c:spPr>
            <a:ln w="28575" cap="rnd">
              <a:solidFill>
                <a:schemeClr val="accent2"/>
              </a:solidFill>
              <a:round/>
            </a:ln>
            <a:effectLst/>
          </c:spPr>
          <c:marker>
            <c:symbol val="circle"/>
            <c:size val="14"/>
            <c:spPr>
              <a:solidFill>
                <a:schemeClr val="bg1"/>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dLbls>
          <c:cat>
            <c:strRef>
              <c:f>'Sales Trend'!$A$4:$A$7</c:f>
              <c:strCache>
                <c:ptCount val="3"/>
                <c:pt idx="0">
                  <c:v>April</c:v>
                </c:pt>
                <c:pt idx="1">
                  <c:v>May</c:v>
                </c:pt>
                <c:pt idx="2">
                  <c:v>June</c:v>
                </c:pt>
              </c:strCache>
            </c:strRef>
          </c:cat>
          <c:val>
            <c:numRef>
              <c:f>'Sales Trend'!$C$4:$C$7</c:f>
              <c:numCache>
                <c:formatCode>_(* #,##0.0_);_(* \(#,##0.0\);_(* "-"??_);_(@_)</c:formatCode>
                <c:ptCount val="3"/>
                <c:pt idx="0">
                  <c:v>2233854.6300000167</c:v>
                </c:pt>
                <c:pt idx="1">
                  <c:v>1785360.7800000098</c:v>
                </c:pt>
                <c:pt idx="2">
                  <c:v>1573418.070000005</c:v>
                </c:pt>
              </c:numCache>
            </c:numRef>
          </c:val>
          <c:smooth val="0"/>
          <c:extLst xmlns:c16r2="http://schemas.microsoft.com/office/drawing/2015/06/chart">
            <c:ext xmlns:c16="http://schemas.microsoft.com/office/drawing/2014/chart" uri="{C3380CC4-5D6E-409C-BE32-E72D297353CC}">
              <c16:uniqueId val="{00000001-4FF2-4306-8B83-EC9C00602B59}"/>
            </c:ext>
          </c:extLst>
        </c:ser>
        <c:dLbls>
          <c:showLegendKey val="0"/>
          <c:showVal val="0"/>
          <c:showCatName val="0"/>
          <c:showSerName val="0"/>
          <c:showPercent val="0"/>
          <c:showBubbleSize val="0"/>
        </c:dLbls>
        <c:marker val="1"/>
        <c:smooth val="0"/>
        <c:axId val="257369984"/>
        <c:axId val="257371520"/>
      </c:lineChart>
      <c:catAx>
        <c:axId val="257369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371520"/>
        <c:crosses val="autoZero"/>
        <c:auto val="1"/>
        <c:lblAlgn val="ctr"/>
        <c:lblOffset val="100"/>
        <c:noMultiLvlLbl val="0"/>
      </c:catAx>
      <c:valAx>
        <c:axId val="257371520"/>
        <c:scaling>
          <c:orientation val="minMax"/>
        </c:scaling>
        <c:delete val="1"/>
        <c:axPos val="l"/>
        <c:majorGridlines>
          <c:spPr>
            <a:ln w="9525" cap="flat" cmpd="sng" algn="ctr">
              <a:noFill/>
              <a:round/>
            </a:ln>
            <a:effectLst/>
          </c:spPr>
        </c:majorGridlines>
        <c:numFmt formatCode="_(* #,##0.0_);_(* \(#,##0.0\);_(* &quot;-&quot;??_);_(@_)" sourceLinked="1"/>
        <c:majorTickMark val="none"/>
        <c:minorTickMark val="none"/>
        <c:tickLblPos val="nextTo"/>
        <c:crossAx val="257369984"/>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7396096"/>
        <c:axId val="257057920"/>
      </c:barChart>
      <c:catAx>
        <c:axId val="2573960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057920"/>
        <c:crosses val="autoZero"/>
        <c:auto val="1"/>
        <c:lblAlgn val="ctr"/>
        <c:lblOffset val="100"/>
        <c:noMultiLvlLbl val="0"/>
      </c:catAx>
      <c:valAx>
        <c:axId val="2570579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3960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7094400"/>
        <c:axId val="257095936"/>
      </c:barChart>
      <c:catAx>
        <c:axId val="257094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095936"/>
        <c:crosses val="autoZero"/>
        <c:auto val="1"/>
        <c:lblAlgn val="ctr"/>
        <c:lblOffset val="100"/>
        <c:noMultiLvlLbl val="0"/>
      </c:catAx>
      <c:valAx>
        <c:axId val="2570959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09440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7238912"/>
        <c:axId val="257240448"/>
      </c:barChart>
      <c:catAx>
        <c:axId val="2572389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240448"/>
        <c:crosses val="autoZero"/>
        <c:auto val="1"/>
        <c:lblAlgn val="ctr"/>
        <c:lblOffset val="100"/>
        <c:noMultiLvlLbl val="0"/>
      </c:catAx>
      <c:valAx>
        <c:axId val="2572404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23891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7260544"/>
        <c:axId val="257286912"/>
      </c:barChart>
      <c:catAx>
        <c:axId val="2572605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286912"/>
        <c:crosses val="autoZero"/>
        <c:auto val="1"/>
        <c:lblAlgn val="ctr"/>
        <c:lblOffset val="100"/>
        <c:noMultiLvlLbl val="0"/>
      </c:catAx>
      <c:valAx>
        <c:axId val="2572869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26054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164224"/>
        <c:axId val="256165760"/>
      </c:barChart>
      <c:catAx>
        <c:axId val="2561642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165760"/>
        <c:crosses val="autoZero"/>
        <c:auto val="1"/>
        <c:lblAlgn val="ctr"/>
        <c:lblOffset val="100"/>
        <c:noMultiLvlLbl val="0"/>
      </c:catAx>
      <c:valAx>
        <c:axId val="2561657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16422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7631744"/>
        <c:axId val="257633280"/>
      </c:barChart>
      <c:catAx>
        <c:axId val="2576317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633280"/>
        <c:crosses val="autoZero"/>
        <c:auto val="1"/>
        <c:lblAlgn val="ctr"/>
        <c:lblOffset val="100"/>
        <c:noMultiLvlLbl val="0"/>
      </c:catAx>
      <c:valAx>
        <c:axId val="2576332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63174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7714816"/>
        <c:axId val="257737088"/>
      </c:barChart>
      <c:catAx>
        <c:axId val="2577148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737088"/>
        <c:crosses val="autoZero"/>
        <c:auto val="1"/>
        <c:lblAlgn val="ctr"/>
        <c:lblOffset val="100"/>
        <c:noMultiLvlLbl val="0"/>
      </c:catAx>
      <c:valAx>
        <c:axId val="2577370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7148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7765376"/>
        <c:axId val="257766912"/>
      </c:barChart>
      <c:catAx>
        <c:axId val="257765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766912"/>
        <c:crosses val="autoZero"/>
        <c:auto val="1"/>
        <c:lblAlgn val="ctr"/>
        <c:lblOffset val="100"/>
        <c:noMultiLvlLbl val="0"/>
      </c:catAx>
      <c:valAx>
        <c:axId val="2577669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76537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7852544"/>
        <c:axId val="257854080"/>
      </c:barChart>
      <c:catAx>
        <c:axId val="2578525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854080"/>
        <c:crosses val="autoZero"/>
        <c:auto val="1"/>
        <c:lblAlgn val="ctr"/>
        <c:lblOffset val="100"/>
        <c:noMultiLvlLbl val="0"/>
      </c:catAx>
      <c:valAx>
        <c:axId val="2578540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85254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222336"/>
        <c:axId val="258228224"/>
      </c:barChart>
      <c:catAx>
        <c:axId val="2582223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228224"/>
        <c:crosses val="autoZero"/>
        <c:auto val="1"/>
        <c:lblAlgn val="ctr"/>
        <c:lblOffset val="100"/>
        <c:noMultiLvlLbl val="0"/>
      </c:catAx>
      <c:valAx>
        <c:axId val="2582282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2223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268544"/>
        <c:axId val="257905792"/>
      </c:barChart>
      <c:catAx>
        <c:axId val="2582685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905792"/>
        <c:crosses val="autoZero"/>
        <c:auto val="1"/>
        <c:lblAlgn val="ctr"/>
        <c:lblOffset val="100"/>
        <c:noMultiLvlLbl val="0"/>
      </c:catAx>
      <c:valAx>
        <c:axId val="2579057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26854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578304"/>
        <c:axId val="256579840"/>
      </c:barChart>
      <c:catAx>
        <c:axId val="2565783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579840"/>
        <c:crosses val="autoZero"/>
        <c:auto val="1"/>
        <c:lblAlgn val="ctr"/>
        <c:lblOffset val="100"/>
        <c:noMultiLvlLbl val="0"/>
      </c:catAx>
      <c:valAx>
        <c:axId val="2565798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57830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632704"/>
        <c:axId val="256634240"/>
      </c:barChart>
      <c:catAx>
        <c:axId val="256632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634240"/>
        <c:crosses val="autoZero"/>
        <c:auto val="1"/>
        <c:lblAlgn val="ctr"/>
        <c:lblOffset val="100"/>
        <c:noMultiLvlLbl val="0"/>
      </c:catAx>
      <c:valAx>
        <c:axId val="2566342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63270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6654336"/>
        <c:axId val="256676608"/>
      </c:barChart>
      <c:catAx>
        <c:axId val="2566543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676608"/>
        <c:crosses val="autoZero"/>
        <c:auto val="1"/>
        <c:lblAlgn val="ctr"/>
        <c:lblOffset val="100"/>
        <c:noMultiLvlLbl val="0"/>
      </c:catAx>
      <c:valAx>
        <c:axId val="2566766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6543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277760"/>
        <c:axId val="258279296"/>
      </c:barChart>
      <c:catAx>
        <c:axId val="2582777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279296"/>
        <c:crosses val="autoZero"/>
        <c:auto val="1"/>
        <c:lblAlgn val="ctr"/>
        <c:lblOffset val="100"/>
        <c:noMultiLvlLbl val="0"/>
      </c:catAx>
      <c:valAx>
        <c:axId val="2582792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27776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307584"/>
        <c:axId val="258309120"/>
      </c:barChart>
      <c:catAx>
        <c:axId val="2583075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309120"/>
        <c:crosses val="autoZero"/>
        <c:auto val="1"/>
        <c:lblAlgn val="ctr"/>
        <c:lblOffset val="100"/>
        <c:noMultiLvlLbl val="0"/>
      </c:catAx>
      <c:valAx>
        <c:axId val="2583091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3075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452096"/>
        <c:axId val="258453888"/>
      </c:barChart>
      <c:catAx>
        <c:axId val="2584520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453888"/>
        <c:crosses val="autoZero"/>
        <c:auto val="1"/>
        <c:lblAlgn val="ctr"/>
        <c:lblOffset val="100"/>
        <c:noMultiLvlLbl val="0"/>
      </c:catAx>
      <c:valAx>
        <c:axId val="2584538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4520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490368"/>
        <c:axId val="258491904"/>
      </c:barChart>
      <c:catAx>
        <c:axId val="2584903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491904"/>
        <c:crosses val="autoZero"/>
        <c:auto val="1"/>
        <c:lblAlgn val="ctr"/>
        <c:lblOffset val="100"/>
        <c:noMultiLvlLbl val="0"/>
      </c:catAx>
      <c:valAx>
        <c:axId val="2584919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4903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823296"/>
        <c:axId val="258824832"/>
      </c:barChart>
      <c:catAx>
        <c:axId val="2588232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824832"/>
        <c:crosses val="autoZero"/>
        <c:auto val="1"/>
        <c:lblAlgn val="ctr"/>
        <c:lblOffset val="100"/>
        <c:noMultiLvlLbl val="0"/>
      </c:catAx>
      <c:valAx>
        <c:axId val="2588248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8232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836736"/>
        <c:axId val="257425408"/>
      </c:barChart>
      <c:catAx>
        <c:axId val="258836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425408"/>
        <c:crosses val="autoZero"/>
        <c:auto val="1"/>
        <c:lblAlgn val="ctr"/>
        <c:lblOffset val="100"/>
        <c:noMultiLvlLbl val="0"/>
      </c:catAx>
      <c:valAx>
        <c:axId val="2574254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8367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7490304"/>
        <c:axId val="257500288"/>
      </c:barChart>
      <c:catAx>
        <c:axId val="2574903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500288"/>
        <c:crosses val="autoZero"/>
        <c:auto val="1"/>
        <c:lblAlgn val="ctr"/>
        <c:lblOffset val="100"/>
        <c:noMultiLvlLbl val="0"/>
      </c:catAx>
      <c:valAx>
        <c:axId val="257500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49030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7544960"/>
        <c:axId val="257546496"/>
      </c:barChart>
      <c:catAx>
        <c:axId val="2575449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546496"/>
        <c:crosses val="autoZero"/>
        <c:auto val="1"/>
        <c:lblAlgn val="ctr"/>
        <c:lblOffset val="100"/>
        <c:noMultiLvlLbl val="0"/>
      </c:catAx>
      <c:valAx>
        <c:axId val="2575464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54496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119552"/>
        <c:axId val="258121088"/>
      </c:barChart>
      <c:catAx>
        <c:axId val="2581195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121088"/>
        <c:crosses val="autoZero"/>
        <c:auto val="1"/>
        <c:lblAlgn val="ctr"/>
        <c:lblOffset val="100"/>
        <c:noMultiLvlLbl val="0"/>
      </c:catAx>
      <c:valAx>
        <c:axId val="2581210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11955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780160"/>
        <c:axId val="258781952"/>
      </c:barChart>
      <c:catAx>
        <c:axId val="2587801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781952"/>
        <c:crosses val="autoZero"/>
        <c:auto val="1"/>
        <c:lblAlgn val="ctr"/>
        <c:lblOffset val="100"/>
        <c:noMultiLvlLbl val="0"/>
      </c:catAx>
      <c:valAx>
        <c:axId val="2587819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78016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982272"/>
        <c:axId val="258983808"/>
      </c:barChart>
      <c:catAx>
        <c:axId val="2589822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983808"/>
        <c:crosses val="autoZero"/>
        <c:auto val="1"/>
        <c:lblAlgn val="ctr"/>
        <c:lblOffset val="100"/>
        <c:noMultiLvlLbl val="0"/>
      </c:catAx>
      <c:valAx>
        <c:axId val="2589838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9822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020288"/>
        <c:axId val="259021824"/>
      </c:barChart>
      <c:catAx>
        <c:axId val="259020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021824"/>
        <c:crosses val="autoZero"/>
        <c:auto val="1"/>
        <c:lblAlgn val="ctr"/>
        <c:lblOffset val="100"/>
        <c:noMultiLvlLbl val="0"/>
      </c:catAx>
      <c:valAx>
        <c:axId val="2590218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0202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078784"/>
        <c:axId val="259101056"/>
      </c:barChart>
      <c:catAx>
        <c:axId val="2590787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101056"/>
        <c:crosses val="autoZero"/>
        <c:auto val="1"/>
        <c:lblAlgn val="ctr"/>
        <c:lblOffset val="100"/>
        <c:noMultiLvlLbl val="0"/>
      </c:catAx>
      <c:valAx>
        <c:axId val="2591010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0787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7953792"/>
        <c:axId val="257955328"/>
      </c:barChart>
      <c:catAx>
        <c:axId val="2579537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955328"/>
        <c:crosses val="autoZero"/>
        <c:auto val="1"/>
        <c:lblAlgn val="ctr"/>
        <c:lblOffset val="100"/>
        <c:noMultiLvlLbl val="0"/>
      </c:catAx>
      <c:valAx>
        <c:axId val="2579553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9537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032768"/>
        <c:axId val="258034304"/>
      </c:barChart>
      <c:catAx>
        <c:axId val="2580327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034304"/>
        <c:crosses val="autoZero"/>
        <c:auto val="1"/>
        <c:lblAlgn val="ctr"/>
        <c:lblOffset val="100"/>
        <c:noMultiLvlLbl val="0"/>
      </c:catAx>
      <c:valAx>
        <c:axId val="2580343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0327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054400"/>
        <c:axId val="258072576"/>
      </c:barChart>
      <c:catAx>
        <c:axId val="258054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072576"/>
        <c:crosses val="autoZero"/>
        <c:auto val="1"/>
        <c:lblAlgn val="ctr"/>
        <c:lblOffset val="100"/>
        <c:noMultiLvlLbl val="0"/>
      </c:catAx>
      <c:valAx>
        <c:axId val="2580725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05440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370368"/>
        <c:axId val="259662976"/>
      </c:barChart>
      <c:catAx>
        <c:axId val="2593703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662976"/>
        <c:crosses val="autoZero"/>
        <c:auto val="1"/>
        <c:lblAlgn val="ctr"/>
        <c:lblOffset val="100"/>
        <c:noMultiLvlLbl val="0"/>
      </c:catAx>
      <c:valAx>
        <c:axId val="2596629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3703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691264"/>
        <c:axId val="259692800"/>
      </c:barChart>
      <c:catAx>
        <c:axId val="2596912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692800"/>
        <c:crosses val="autoZero"/>
        <c:auto val="1"/>
        <c:lblAlgn val="ctr"/>
        <c:lblOffset val="100"/>
        <c:noMultiLvlLbl val="0"/>
      </c:catAx>
      <c:valAx>
        <c:axId val="2596928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69126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446656"/>
        <c:axId val="259448192"/>
      </c:barChart>
      <c:catAx>
        <c:axId val="2594466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448192"/>
        <c:crosses val="autoZero"/>
        <c:auto val="1"/>
        <c:lblAlgn val="ctr"/>
        <c:lblOffset val="100"/>
        <c:noMultiLvlLbl val="0"/>
      </c:catAx>
      <c:valAx>
        <c:axId val="2594481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44665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456000"/>
        <c:axId val="259511040"/>
      </c:barChart>
      <c:catAx>
        <c:axId val="2594560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511040"/>
        <c:crosses val="autoZero"/>
        <c:auto val="1"/>
        <c:lblAlgn val="ctr"/>
        <c:lblOffset val="100"/>
        <c:noMultiLvlLbl val="0"/>
      </c:catAx>
      <c:valAx>
        <c:axId val="2595110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45600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563904"/>
        <c:axId val="259565440"/>
      </c:barChart>
      <c:catAx>
        <c:axId val="259563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565440"/>
        <c:crosses val="autoZero"/>
        <c:auto val="1"/>
        <c:lblAlgn val="ctr"/>
        <c:lblOffset val="100"/>
        <c:noMultiLvlLbl val="0"/>
      </c:catAx>
      <c:valAx>
        <c:axId val="2595654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56390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598400"/>
        <c:axId val="258599936"/>
      </c:barChart>
      <c:catAx>
        <c:axId val="258598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599936"/>
        <c:crosses val="autoZero"/>
        <c:auto val="1"/>
        <c:lblAlgn val="ctr"/>
        <c:lblOffset val="100"/>
        <c:noMultiLvlLbl val="0"/>
      </c:catAx>
      <c:valAx>
        <c:axId val="2585999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59840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8611840"/>
        <c:axId val="258625920"/>
      </c:barChart>
      <c:catAx>
        <c:axId val="2586118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625920"/>
        <c:crosses val="autoZero"/>
        <c:auto val="1"/>
        <c:lblAlgn val="ctr"/>
        <c:lblOffset val="100"/>
        <c:noMultiLvlLbl val="0"/>
      </c:catAx>
      <c:valAx>
        <c:axId val="2586259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61184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005888"/>
        <c:axId val="260007424"/>
      </c:barChart>
      <c:catAx>
        <c:axId val="2600058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07424"/>
        <c:crosses val="autoZero"/>
        <c:auto val="1"/>
        <c:lblAlgn val="ctr"/>
        <c:lblOffset val="100"/>
        <c:noMultiLvlLbl val="0"/>
      </c:catAx>
      <c:valAx>
        <c:axId val="260007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058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039808"/>
        <c:axId val="260041344"/>
      </c:barChart>
      <c:catAx>
        <c:axId val="260039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41344"/>
        <c:crosses val="autoZero"/>
        <c:auto val="1"/>
        <c:lblAlgn val="ctr"/>
        <c:lblOffset val="100"/>
        <c:noMultiLvlLbl val="0"/>
      </c:catAx>
      <c:valAx>
        <c:axId val="2600413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0398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380928"/>
        <c:axId val="260386816"/>
      </c:barChart>
      <c:catAx>
        <c:axId val="260380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386816"/>
        <c:crosses val="autoZero"/>
        <c:auto val="1"/>
        <c:lblAlgn val="ctr"/>
        <c:lblOffset val="100"/>
        <c:noMultiLvlLbl val="0"/>
      </c:catAx>
      <c:valAx>
        <c:axId val="2603868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3809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398464"/>
        <c:axId val="260113536"/>
      </c:barChart>
      <c:catAx>
        <c:axId val="2603984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113536"/>
        <c:crosses val="autoZero"/>
        <c:auto val="1"/>
        <c:lblAlgn val="ctr"/>
        <c:lblOffset val="100"/>
        <c:noMultiLvlLbl val="0"/>
      </c:catAx>
      <c:valAx>
        <c:axId val="2601135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39846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313856"/>
        <c:axId val="260315392"/>
      </c:barChart>
      <c:catAx>
        <c:axId val="260313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315392"/>
        <c:crosses val="autoZero"/>
        <c:auto val="1"/>
        <c:lblAlgn val="ctr"/>
        <c:lblOffset val="100"/>
        <c:noMultiLvlLbl val="0"/>
      </c:catAx>
      <c:valAx>
        <c:axId val="2603153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31385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347776"/>
        <c:axId val="260349312"/>
      </c:barChart>
      <c:catAx>
        <c:axId val="2603477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349312"/>
        <c:crosses val="autoZero"/>
        <c:auto val="1"/>
        <c:lblAlgn val="ctr"/>
        <c:lblOffset val="100"/>
        <c:noMultiLvlLbl val="0"/>
      </c:catAx>
      <c:valAx>
        <c:axId val="2603493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34777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152896"/>
        <c:axId val="259187456"/>
      </c:barChart>
      <c:catAx>
        <c:axId val="259152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187456"/>
        <c:crosses val="autoZero"/>
        <c:auto val="1"/>
        <c:lblAlgn val="ctr"/>
        <c:lblOffset val="100"/>
        <c:noMultiLvlLbl val="0"/>
      </c:catAx>
      <c:valAx>
        <c:axId val="2591874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1528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223936"/>
        <c:axId val="259225472"/>
      </c:barChart>
      <c:catAx>
        <c:axId val="259223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25472"/>
        <c:crosses val="autoZero"/>
        <c:auto val="1"/>
        <c:lblAlgn val="ctr"/>
        <c:lblOffset val="100"/>
        <c:noMultiLvlLbl val="0"/>
      </c:catAx>
      <c:valAx>
        <c:axId val="2592254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239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859968"/>
        <c:axId val="259861504"/>
      </c:barChart>
      <c:catAx>
        <c:axId val="2598599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861504"/>
        <c:crosses val="autoZero"/>
        <c:auto val="1"/>
        <c:lblAlgn val="ctr"/>
        <c:lblOffset val="100"/>
        <c:noMultiLvlLbl val="0"/>
      </c:catAx>
      <c:valAx>
        <c:axId val="2598615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8599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910272"/>
        <c:axId val="259944832"/>
      </c:barChart>
      <c:catAx>
        <c:axId val="2599102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944832"/>
        <c:crosses val="autoZero"/>
        <c:auto val="1"/>
        <c:lblAlgn val="ctr"/>
        <c:lblOffset val="100"/>
        <c:noMultiLvlLbl val="0"/>
      </c:catAx>
      <c:valAx>
        <c:axId val="2599448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9102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792320"/>
        <c:axId val="260793856"/>
      </c:barChart>
      <c:catAx>
        <c:axId val="260792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793856"/>
        <c:crosses val="autoZero"/>
        <c:auto val="1"/>
        <c:lblAlgn val="ctr"/>
        <c:lblOffset val="100"/>
        <c:noMultiLvlLbl val="0"/>
      </c:catAx>
      <c:valAx>
        <c:axId val="2607938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79232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100672"/>
        <c:axId val="261102208"/>
      </c:barChart>
      <c:catAx>
        <c:axId val="2611006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102208"/>
        <c:crosses val="autoZero"/>
        <c:auto val="1"/>
        <c:lblAlgn val="ctr"/>
        <c:lblOffset val="100"/>
        <c:noMultiLvlLbl val="0"/>
      </c:catAx>
      <c:valAx>
        <c:axId val="2611022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1006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167360"/>
        <c:axId val="261173248"/>
      </c:barChart>
      <c:catAx>
        <c:axId val="2611673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173248"/>
        <c:crosses val="autoZero"/>
        <c:auto val="1"/>
        <c:lblAlgn val="ctr"/>
        <c:lblOffset val="100"/>
        <c:noMultiLvlLbl val="0"/>
      </c:catAx>
      <c:valAx>
        <c:axId val="2611732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16736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188992"/>
        <c:axId val="261231744"/>
      </c:barChart>
      <c:catAx>
        <c:axId val="261188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231744"/>
        <c:crosses val="autoZero"/>
        <c:auto val="1"/>
        <c:lblAlgn val="ctr"/>
        <c:lblOffset val="100"/>
        <c:noMultiLvlLbl val="0"/>
      </c:catAx>
      <c:valAx>
        <c:axId val="2612317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1889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719936"/>
        <c:axId val="259721472"/>
      </c:barChart>
      <c:catAx>
        <c:axId val="259719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721472"/>
        <c:crosses val="autoZero"/>
        <c:auto val="1"/>
        <c:lblAlgn val="ctr"/>
        <c:lblOffset val="100"/>
        <c:noMultiLvlLbl val="0"/>
      </c:catAx>
      <c:valAx>
        <c:axId val="2597214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7199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9737472"/>
        <c:axId val="259739008"/>
      </c:barChart>
      <c:catAx>
        <c:axId val="259737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739008"/>
        <c:crosses val="autoZero"/>
        <c:auto val="1"/>
        <c:lblAlgn val="ctr"/>
        <c:lblOffset val="100"/>
        <c:noMultiLvlLbl val="0"/>
      </c:catAx>
      <c:valAx>
        <c:axId val="2597390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7374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594688"/>
        <c:axId val="260629248"/>
      </c:barChart>
      <c:catAx>
        <c:axId val="2605946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629248"/>
        <c:crosses val="autoZero"/>
        <c:auto val="1"/>
        <c:lblAlgn val="ctr"/>
        <c:lblOffset val="100"/>
        <c:noMultiLvlLbl val="0"/>
      </c:catAx>
      <c:valAx>
        <c:axId val="2606292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5946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661632"/>
        <c:axId val="260663168"/>
      </c:barChart>
      <c:catAx>
        <c:axId val="2606616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663168"/>
        <c:crosses val="autoZero"/>
        <c:auto val="1"/>
        <c:lblAlgn val="ctr"/>
        <c:lblOffset val="100"/>
        <c:noMultiLvlLbl val="0"/>
      </c:catAx>
      <c:valAx>
        <c:axId val="2606631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66163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318144"/>
        <c:axId val="261319680"/>
      </c:barChart>
      <c:catAx>
        <c:axId val="2613181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319680"/>
        <c:crosses val="autoZero"/>
        <c:auto val="1"/>
        <c:lblAlgn val="ctr"/>
        <c:lblOffset val="100"/>
        <c:noMultiLvlLbl val="0"/>
      </c:catAx>
      <c:valAx>
        <c:axId val="261319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31814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634688"/>
        <c:axId val="261636480"/>
      </c:barChart>
      <c:catAx>
        <c:axId val="2616346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636480"/>
        <c:crosses val="autoZero"/>
        <c:auto val="1"/>
        <c:lblAlgn val="ctr"/>
        <c:lblOffset val="100"/>
        <c:noMultiLvlLbl val="0"/>
      </c:catAx>
      <c:valAx>
        <c:axId val="2616364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6346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664768"/>
        <c:axId val="261666304"/>
      </c:barChart>
      <c:catAx>
        <c:axId val="2616647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666304"/>
        <c:crosses val="autoZero"/>
        <c:auto val="1"/>
        <c:lblAlgn val="ctr"/>
        <c:lblOffset val="100"/>
        <c:noMultiLvlLbl val="0"/>
      </c:catAx>
      <c:valAx>
        <c:axId val="2616663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6647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416064"/>
        <c:axId val="261417600"/>
      </c:barChart>
      <c:catAx>
        <c:axId val="2614160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17600"/>
        <c:crosses val="autoZero"/>
        <c:auto val="1"/>
        <c:lblAlgn val="ctr"/>
        <c:lblOffset val="100"/>
        <c:noMultiLvlLbl val="0"/>
      </c:catAx>
      <c:valAx>
        <c:axId val="2614176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1606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429504"/>
        <c:axId val="261459968"/>
      </c:barChart>
      <c:catAx>
        <c:axId val="2614295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59968"/>
        <c:crosses val="autoZero"/>
        <c:auto val="1"/>
        <c:lblAlgn val="ctr"/>
        <c:lblOffset val="100"/>
        <c:noMultiLvlLbl val="0"/>
      </c:catAx>
      <c:valAx>
        <c:axId val="2614599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42950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455808"/>
        <c:axId val="260473984"/>
      </c:barChart>
      <c:catAx>
        <c:axId val="260455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473984"/>
        <c:crosses val="autoZero"/>
        <c:auto val="1"/>
        <c:lblAlgn val="ctr"/>
        <c:lblOffset val="100"/>
        <c:noMultiLvlLbl val="0"/>
      </c:catAx>
      <c:valAx>
        <c:axId val="2604739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4558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522752"/>
        <c:axId val="260524288"/>
      </c:barChart>
      <c:catAx>
        <c:axId val="2605227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524288"/>
        <c:crosses val="autoZero"/>
        <c:auto val="1"/>
        <c:lblAlgn val="ctr"/>
        <c:lblOffset val="100"/>
        <c:noMultiLvlLbl val="0"/>
      </c:catAx>
      <c:valAx>
        <c:axId val="260524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52275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970368"/>
        <c:axId val="260971904"/>
      </c:barChart>
      <c:catAx>
        <c:axId val="2609703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971904"/>
        <c:crosses val="autoZero"/>
        <c:auto val="1"/>
        <c:lblAlgn val="ctr"/>
        <c:lblOffset val="100"/>
        <c:noMultiLvlLbl val="0"/>
      </c:catAx>
      <c:valAx>
        <c:axId val="2609719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9703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020672"/>
        <c:axId val="261030656"/>
      </c:barChart>
      <c:catAx>
        <c:axId val="2610206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030656"/>
        <c:crosses val="autoZero"/>
        <c:auto val="1"/>
        <c:lblAlgn val="ctr"/>
        <c:lblOffset val="100"/>
        <c:noMultiLvlLbl val="0"/>
      </c:catAx>
      <c:valAx>
        <c:axId val="2610306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0206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566848"/>
        <c:axId val="261568384"/>
      </c:barChart>
      <c:catAx>
        <c:axId val="2615668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568384"/>
        <c:crosses val="autoZero"/>
        <c:auto val="1"/>
        <c:lblAlgn val="ctr"/>
        <c:lblOffset val="100"/>
        <c:noMultiLvlLbl val="0"/>
      </c:catAx>
      <c:valAx>
        <c:axId val="2615683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56684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588480"/>
        <c:axId val="261590016"/>
      </c:barChart>
      <c:catAx>
        <c:axId val="2615884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590016"/>
        <c:crosses val="autoZero"/>
        <c:auto val="1"/>
        <c:lblAlgn val="ctr"/>
        <c:lblOffset val="100"/>
        <c:noMultiLvlLbl val="0"/>
      </c:catAx>
      <c:valAx>
        <c:axId val="2615900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58848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056576"/>
        <c:axId val="262078848"/>
      </c:barChart>
      <c:catAx>
        <c:axId val="2620565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078848"/>
        <c:crosses val="autoZero"/>
        <c:auto val="1"/>
        <c:lblAlgn val="ctr"/>
        <c:lblOffset val="100"/>
        <c:noMultiLvlLbl val="0"/>
      </c:catAx>
      <c:valAx>
        <c:axId val="2620788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05657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127616"/>
        <c:axId val="262129152"/>
      </c:barChart>
      <c:catAx>
        <c:axId val="262127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129152"/>
        <c:crosses val="autoZero"/>
        <c:auto val="1"/>
        <c:lblAlgn val="ctr"/>
        <c:lblOffset val="100"/>
        <c:noMultiLvlLbl val="0"/>
      </c:catAx>
      <c:valAx>
        <c:axId val="2621291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1276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875392"/>
        <c:axId val="260876928"/>
      </c:barChart>
      <c:catAx>
        <c:axId val="260875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876928"/>
        <c:crosses val="autoZero"/>
        <c:auto val="1"/>
        <c:lblAlgn val="ctr"/>
        <c:lblOffset val="100"/>
        <c:noMultiLvlLbl val="0"/>
      </c:catAx>
      <c:valAx>
        <c:axId val="2608769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8753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0892928"/>
        <c:axId val="260919296"/>
      </c:barChart>
      <c:catAx>
        <c:axId val="260892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919296"/>
        <c:crosses val="autoZero"/>
        <c:auto val="1"/>
        <c:lblAlgn val="ctr"/>
        <c:lblOffset val="100"/>
        <c:noMultiLvlLbl val="0"/>
      </c:catAx>
      <c:valAx>
        <c:axId val="2609192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08929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893504"/>
        <c:axId val="261932160"/>
      </c:barChart>
      <c:catAx>
        <c:axId val="2618935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932160"/>
        <c:crosses val="autoZero"/>
        <c:auto val="1"/>
        <c:lblAlgn val="ctr"/>
        <c:lblOffset val="100"/>
        <c:noMultiLvlLbl val="0"/>
      </c:catAx>
      <c:valAx>
        <c:axId val="2619321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89350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800128"/>
        <c:axId val="262801664"/>
      </c:barChart>
      <c:catAx>
        <c:axId val="2628001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801664"/>
        <c:crosses val="autoZero"/>
        <c:auto val="1"/>
        <c:lblAlgn val="ctr"/>
        <c:lblOffset val="100"/>
        <c:noMultiLvlLbl val="0"/>
      </c:catAx>
      <c:valAx>
        <c:axId val="2628016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8001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494080"/>
        <c:axId val="262495616"/>
      </c:barChart>
      <c:catAx>
        <c:axId val="2624940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495616"/>
        <c:crosses val="autoZero"/>
        <c:auto val="1"/>
        <c:lblAlgn val="ctr"/>
        <c:lblOffset val="100"/>
        <c:noMultiLvlLbl val="0"/>
      </c:catAx>
      <c:valAx>
        <c:axId val="2624956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49408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511616"/>
        <c:axId val="262546176"/>
      </c:barChart>
      <c:catAx>
        <c:axId val="262511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546176"/>
        <c:crosses val="autoZero"/>
        <c:auto val="1"/>
        <c:lblAlgn val="ctr"/>
        <c:lblOffset val="100"/>
        <c:noMultiLvlLbl val="0"/>
      </c:catAx>
      <c:valAx>
        <c:axId val="2625461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5116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611328"/>
        <c:axId val="262612864"/>
      </c:barChart>
      <c:catAx>
        <c:axId val="2626113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12864"/>
        <c:crosses val="autoZero"/>
        <c:auto val="1"/>
        <c:lblAlgn val="ctr"/>
        <c:lblOffset val="100"/>
        <c:noMultiLvlLbl val="0"/>
      </c:catAx>
      <c:valAx>
        <c:axId val="2626128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113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665728"/>
        <c:axId val="262667264"/>
      </c:barChart>
      <c:catAx>
        <c:axId val="262665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67264"/>
        <c:crosses val="autoZero"/>
        <c:auto val="1"/>
        <c:lblAlgn val="ctr"/>
        <c:lblOffset val="100"/>
        <c:noMultiLvlLbl val="0"/>
      </c:catAx>
      <c:valAx>
        <c:axId val="2626672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657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732992"/>
        <c:axId val="261747072"/>
      </c:barChart>
      <c:catAx>
        <c:axId val="261732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747072"/>
        <c:crosses val="autoZero"/>
        <c:auto val="1"/>
        <c:lblAlgn val="ctr"/>
        <c:lblOffset val="100"/>
        <c:noMultiLvlLbl val="0"/>
      </c:catAx>
      <c:valAx>
        <c:axId val="2617470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7329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1779456"/>
        <c:axId val="261780992"/>
      </c:barChart>
      <c:catAx>
        <c:axId val="261779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780992"/>
        <c:crosses val="autoZero"/>
        <c:auto val="1"/>
        <c:lblAlgn val="ctr"/>
        <c:lblOffset val="100"/>
        <c:noMultiLvlLbl val="0"/>
      </c:catAx>
      <c:valAx>
        <c:axId val="2617809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77945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362240"/>
        <c:axId val="262363776"/>
      </c:barChart>
      <c:catAx>
        <c:axId val="262362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363776"/>
        <c:crosses val="autoZero"/>
        <c:auto val="1"/>
        <c:lblAlgn val="ctr"/>
        <c:lblOffset val="100"/>
        <c:noMultiLvlLbl val="0"/>
      </c:catAx>
      <c:valAx>
        <c:axId val="2623637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36224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420736"/>
        <c:axId val="262430720"/>
      </c:barChart>
      <c:catAx>
        <c:axId val="262420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430720"/>
        <c:crosses val="autoZero"/>
        <c:auto val="1"/>
        <c:lblAlgn val="ctr"/>
        <c:lblOffset val="100"/>
        <c:noMultiLvlLbl val="0"/>
      </c:catAx>
      <c:valAx>
        <c:axId val="262430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4207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438272"/>
        <c:axId val="262698112"/>
      </c:barChart>
      <c:catAx>
        <c:axId val="2624382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698112"/>
        <c:crosses val="autoZero"/>
        <c:auto val="1"/>
        <c:lblAlgn val="ctr"/>
        <c:lblOffset val="100"/>
        <c:noMultiLvlLbl val="0"/>
      </c:catAx>
      <c:valAx>
        <c:axId val="2626981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4382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730496"/>
        <c:axId val="262732032"/>
      </c:barChart>
      <c:catAx>
        <c:axId val="2627304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732032"/>
        <c:crosses val="autoZero"/>
        <c:auto val="1"/>
        <c:lblAlgn val="ctr"/>
        <c:lblOffset val="100"/>
        <c:noMultiLvlLbl val="0"/>
      </c:catAx>
      <c:valAx>
        <c:axId val="2627320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7304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546752"/>
        <c:axId val="263548288"/>
      </c:barChart>
      <c:catAx>
        <c:axId val="2635467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548288"/>
        <c:crosses val="autoZero"/>
        <c:auto val="1"/>
        <c:lblAlgn val="ctr"/>
        <c:lblOffset val="100"/>
        <c:noMultiLvlLbl val="0"/>
      </c:catAx>
      <c:valAx>
        <c:axId val="263548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54675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556096"/>
        <c:axId val="263574272"/>
      </c:barChart>
      <c:catAx>
        <c:axId val="2635560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574272"/>
        <c:crosses val="autoZero"/>
        <c:auto val="1"/>
        <c:lblAlgn val="ctr"/>
        <c:lblOffset val="100"/>
        <c:noMultiLvlLbl val="0"/>
      </c:catAx>
      <c:valAx>
        <c:axId val="2635742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5560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271360"/>
        <c:axId val="262272896"/>
      </c:barChart>
      <c:catAx>
        <c:axId val="2622713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272896"/>
        <c:crosses val="autoZero"/>
        <c:auto val="1"/>
        <c:lblAlgn val="ctr"/>
        <c:lblOffset val="100"/>
        <c:noMultiLvlLbl val="0"/>
      </c:catAx>
      <c:valAx>
        <c:axId val="2622728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27136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071232"/>
        <c:axId val="263072768"/>
      </c:barChart>
      <c:catAx>
        <c:axId val="2630712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72768"/>
        <c:crosses val="autoZero"/>
        <c:auto val="1"/>
        <c:lblAlgn val="ctr"/>
        <c:lblOffset val="100"/>
        <c:noMultiLvlLbl val="0"/>
      </c:catAx>
      <c:valAx>
        <c:axId val="263072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7123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154304"/>
        <c:axId val="263180672"/>
      </c:barChart>
      <c:catAx>
        <c:axId val="2631543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180672"/>
        <c:crosses val="autoZero"/>
        <c:auto val="1"/>
        <c:lblAlgn val="ctr"/>
        <c:lblOffset val="100"/>
        <c:noMultiLvlLbl val="0"/>
      </c:catAx>
      <c:valAx>
        <c:axId val="2631806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15430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290880"/>
        <c:axId val="263292416"/>
      </c:barChart>
      <c:catAx>
        <c:axId val="2632908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292416"/>
        <c:crosses val="autoZero"/>
        <c:auto val="1"/>
        <c:lblAlgn val="ctr"/>
        <c:lblOffset val="100"/>
        <c:noMultiLvlLbl val="0"/>
      </c:catAx>
      <c:valAx>
        <c:axId val="2632924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29088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369856"/>
        <c:axId val="263371392"/>
      </c:barChart>
      <c:catAx>
        <c:axId val="263369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371392"/>
        <c:crosses val="autoZero"/>
        <c:auto val="1"/>
        <c:lblAlgn val="ctr"/>
        <c:lblOffset val="100"/>
        <c:noMultiLvlLbl val="0"/>
      </c:catAx>
      <c:valAx>
        <c:axId val="2633713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36985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465216"/>
        <c:axId val="263471104"/>
      </c:barChart>
      <c:catAx>
        <c:axId val="263465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71104"/>
        <c:crosses val="autoZero"/>
        <c:auto val="1"/>
        <c:lblAlgn val="ctr"/>
        <c:lblOffset val="100"/>
        <c:noMultiLvlLbl val="0"/>
      </c:catAx>
      <c:valAx>
        <c:axId val="2634711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4652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916928"/>
        <c:axId val="263935104"/>
      </c:barChart>
      <c:catAx>
        <c:axId val="263916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935104"/>
        <c:crosses val="autoZero"/>
        <c:auto val="1"/>
        <c:lblAlgn val="ctr"/>
        <c:lblOffset val="100"/>
        <c:noMultiLvlLbl val="0"/>
      </c:catAx>
      <c:valAx>
        <c:axId val="2639351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9169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975680"/>
        <c:axId val="263977216"/>
      </c:barChart>
      <c:catAx>
        <c:axId val="2639756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977216"/>
        <c:crosses val="autoZero"/>
        <c:auto val="1"/>
        <c:lblAlgn val="ctr"/>
        <c:lblOffset val="100"/>
        <c:noMultiLvlLbl val="0"/>
      </c:catAx>
      <c:valAx>
        <c:axId val="2639772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97568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920064"/>
        <c:axId val="262921600"/>
      </c:barChart>
      <c:catAx>
        <c:axId val="2629200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921600"/>
        <c:crosses val="autoZero"/>
        <c:auto val="1"/>
        <c:lblAlgn val="ctr"/>
        <c:lblOffset val="100"/>
        <c:noMultiLvlLbl val="0"/>
      </c:catAx>
      <c:valAx>
        <c:axId val="2629216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92006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2966272"/>
        <c:axId val="262984448"/>
      </c:barChart>
      <c:catAx>
        <c:axId val="2629662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984448"/>
        <c:crosses val="autoZero"/>
        <c:auto val="1"/>
        <c:lblAlgn val="ctr"/>
        <c:lblOffset val="100"/>
        <c:noMultiLvlLbl val="0"/>
      </c:catAx>
      <c:valAx>
        <c:axId val="2629844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9662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799168"/>
        <c:axId val="263800704"/>
      </c:barChart>
      <c:catAx>
        <c:axId val="2637991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800704"/>
        <c:crosses val="autoZero"/>
        <c:auto val="1"/>
        <c:lblAlgn val="ctr"/>
        <c:lblOffset val="100"/>
        <c:noMultiLvlLbl val="0"/>
      </c:catAx>
      <c:valAx>
        <c:axId val="2638007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7991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816704"/>
        <c:axId val="263818240"/>
      </c:barChart>
      <c:catAx>
        <c:axId val="263816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818240"/>
        <c:crosses val="autoZero"/>
        <c:auto val="1"/>
        <c:lblAlgn val="ctr"/>
        <c:lblOffset val="100"/>
        <c:noMultiLvlLbl val="0"/>
      </c:catAx>
      <c:valAx>
        <c:axId val="2638182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81670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4354432"/>
        <c:axId val="264356224"/>
      </c:barChart>
      <c:catAx>
        <c:axId val="2643544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356224"/>
        <c:crosses val="autoZero"/>
        <c:auto val="1"/>
        <c:lblAlgn val="ctr"/>
        <c:lblOffset val="100"/>
        <c:noMultiLvlLbl val="0"/>
      </c:catAx>
      <c:valAx>
        <c:axId val="2643562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35443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4388608"/>
        <c:axId val="264390144"/>
      </c:barChart>
      <c:catAx>
        <c:axId val="2643886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390144"/>
        <c:crosses val="autoZero"/>
        <c:auto val="1"/>
        <c:lblAlgn val="ctr"/>
        <c:lblOffset val="100"/>
        <c:noMultiLvlLbl val="0"/>
      </c:catAx>
      <c:valAx>
        <c:axId val="2643901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3886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4463488"/>
        <c:axId val="264465024"/>
      </c:barChart>
      <c:catAx>
        <c:axId val="2644634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465024"/>
        <c:crosses val="autoZero"/>
        <c:auto val="1"/>
        <c:lblAlgn val="ctr"/>
        <c:lblOffset val="100"/>
        <c:noMultiLvlLbl val="0"/>
      </c:catAx>
      <c:valAx>
        <c:axId val="2644650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4634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4489216"/>
        <c:axId val="263606272"/>
      </c:barChart>
      <c:catAx>
        <c:axId val="264489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606272"/>
        <c:crosses val="autoZero"/>
        <c:auto val="1"/>
        <c:lblAlgn val="ctr"/>
        <c:lblOffset val="100"/>
        <c:noMultiLvlLbl val="0"/>
      </c:catAx>
      <c:valAx>
        <c:axId val="2636062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4892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650688"/>
        <c:axId val="263668864"/>
      </c:barChart>
      <c:catAx>
        <c:axId val="2636506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668864"/>
        <c:crosses val="autoZero"/>
        <c:auto val="1"/>
        <c:lblAlgn val="ctr"/>
        <c:lblOffset val="100"/>
        <c:noMultiLvlLbl val="0"/>
      </c:catAx>
      <c:valAx>
        <c:axId val="2636688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6506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3697152"/>
        <c:axId val="263698688"/>
      </c:barChart>
      <c:catAx>
        <c:axId val="2636971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698688"/>
        <c:crosses val="autoZero"/>
        <c:auto val="1"/>
        <c:lblAlgn val="ctr"/>
        <c:lblOffset val="100"/>
        <c:noMultiLvlLbl val="0"/>
      </c:catAx>
      <c:valAx>
        <c:axId val="263698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69715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4226688"/>
        <c:axId val="264228224"/>
      </c:barChart>
      <c:catAx>
        <c:axId val="2642266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228224"/>
        <c:crosses val="autoZero"/>
        <c:auto val="1"/>
        <c:lblAlgn val="ctr"/>
        <c:lblOffset val="100"/>
        <c:noMultiLvlLbl val="0"/>
      </c:catAx>
      <c:valAx>
        <c:axId val="2642282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2266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4281088"/>
        <c:axId val="264291072"/>
      </c:barChart>
      <c:catAx>
        <c:axId val="264281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291072"/>
        <c:crosses val="autoZero"/>
        <c:auto val="1"/>
        <c:lblAlgn val="ctr"/>
        <c:lblOffset val="100"/>
        <c:noMultiLvlLbl val="0"/>
      </c:catAx>
      <c:valAx>
        <c:axId val="2642910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2810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4774016"/>
        <c:axId val="264775552"/>
      </c:barChart>
      <c:catAx>
        <c:axId val="2647740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775552"/>
        <c:crosses val="autoZero"/>
        <c:auto val="1"/>
        <c:lblAlgn val="ctr"/>
        <c:lblOffset val="100"/>
        <c:noMultiLvlLbl val="0"/>
      </c:catAx>
      <c:valAx>
        <c:axId val="2647755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7740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4517120"/>
        <c:axId val="264518656"/>
      </c:barChart>
      <c:catAx>
        <c:axId val="2645171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518656"/>
        <c:crosses val="autoZero"/>
        <c:auto val="1"/>
        <c:lblAlgn val="ctr"/>
        <c:lblOffset val="100"/>
        <c:noMultiLvlLbl val="0"/>
      </c:catAx>
      <c:valAx>
        <c:axId val="2645186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51712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4563328"/>
        <c:axId val="264577408"/>
      </c:barChart>
      <c:catAx>
        <c:axId val="2645633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577408"/>
        <c:crosses val="autoZero"/>
        <c:auto val="1"/>
        <c:lblAlgn val="ctr"/>
        <c:lblOffset val="100"/>
        <c:noMultiLvlLbl val="0"/>
      </c:catAx>
      <c:valAx>
        <c:axId val="2645774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5633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4843264"/>
        <c:axId val="264844800"/>
      </c:barChart>
      <c:catAx>
        <c:axId val="2648432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844800"/>
        <c:crosses val="autoZero"/>
        <c:auto val="1"/>
        <c:lblAlgn val="ctr"/>
        <c:lblOffset val="100"/>
        <c:noMultiLvlLbl val="0"/>
      </c:catAx>
      <c:valAx>
        <c:axId val="2648448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84326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4877184"/>
        <c:axId val="264878720"/>
      </c:barChart>
      <c:catAx>
        <c:axId val="264877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878720"/>
        <c:crosses val="autoZero"/>
        <c:auto val="1"/>
        <c:lblAlgn val="ctr"/>
        <c:lblOffset val="100"/>
        <c:noMultiLvlLbl val="0"/>
      </c:catAx>
      <c:valAx>
        <c:axId val="264878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8771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5386240"/>
        <c:axId val="265412608"/>
      </c:barChart>
      <c:catAx>
        <c:axId val="265386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412608"/>
        <c:crosses val="autoZero"/>
        <c:auto val="1"/>
        <c:lblAlgn val="ctr"/>
        <c:lblOffset val="100"/>
        <c:noMultiLvlLbl val="0"/>
      </c:catAx>
      <c:valAx>
        <c:axId val="2654126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38624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5440640"/>
        <c:axId val="265467008"/>
      </c:barChart>
      <c:catAx>
        <c:axId val="2654406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467008"/>
        <c:crosses val="autoZero"/>
        <c:auto val="1"/>
        <c:lblAlgn val="ctr"/>
        <c:lblOffset val="100"/>
        <c:noMultiLvlLbl val="0"/>
      </c:catAx>
      <c:valAx>
        <c:axId val="2654670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44064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5519872"/>
        <c:axId val="265521408"/>
      </c:barChart>
      <c:catAx>
        <c:axId val="2655198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521408"/>
        <c:crosses val="autoZero"/>
        <c:auto val="1"/>
        <c:lblAlgn val="ctr"/>
        <c:lblOffset val="100"/>
        <c:noMultiLvlLbl val="0"/>
      </c:catAx>
      <c:valAx>
        <c:axId val="2655214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5198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213248"/>
        <c:axId val="266214784"/>
      </c:barChart>
      <c:catAx>
        <c:axId val="266213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214784"/>
        <c:crosses val="autoZero"/>
        <c:auto val="1"/>
        <c:lblAlgn val="ctr"/>
        <c:lblOffset val="100"/>
        <c:noMultiLvlLbl val="0"/>
      </c:catAx>
      <c:valAx>
        <c:axId val="2662147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21324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230784"/>
        <c:axId val="265179904"/>
      </c:barChart>
      <c:catAx>
        <c:axId val="2662307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179904"/>
        <c:crosses val="autoZero"/>
        <c:auto val="1"/>
        <c:lblAlgn val="ctr"/>
        <c:lblOffset val="100"/>
        <c:noMultiLvlLbl val="0"/>
      </c:catAx>
      <c:valAx>
        <c:axId val="2651799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2307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5294208"/>
        <c:axId val="265295744"/>
      </c:barChart>
      <c:catAx>
        <c:axId val="2652942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295744"/>
        <c:crosses val="autoZero"/>
        <c:auto val="1"/>
        <c:lblAlgn val="ctr"/>
        <c:lblOffset val="100"/>
        <c:noMultiLvlLbl val="0"/>
      </c:catAx>
      <c:valAx>
        <c:axId val="2652957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2942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098176"/>
        <c:axId val="266099712"/>
      </c:barChart>
      <c:catAx>
        <c:axId val="266098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099712"/>
        <c:crosses val="autoZero"/>
        <c:auto val="1"/>
        <c:lblAlgn val="ctr"/>
        <c:lblOffset val="100"/>
        <c:noMultiLvlLbl val="0"/>
      </c:catAx>
      <c:valAx>
        <c:axId val="2660997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09817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115712"/>
        <c:axId val="266133888"/>
      </c:barChart>
      <c:catAx>
        <c:axId val="2661157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133888"/>
        <c:crosses val="autoZero"/>
        <c:auto val="1"/>
        <c:lblAlgn val="ctr"/>
        <c:lblOffset val="100"/>
        <c:noMultiLvlLbl val="0"/>
      </c:catAx>
      <c:valAx>
        <c:axId val="2661338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11571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5875456"/>
        <c:axId val="265876992"/>
      </c:barChart>
      <c:catAx>
        <c:axId val="265875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76992"/>
        <c:crosses val="autoZero"/>
        <c:auto val="1"/>
        <c:lblAlgn val="ctr"/>
        <c:lblOffset val="100"/>
        <c:noMultiLvlLbl val="0"/>
      </c:catAx>
      <c:valAx>
        <c:axId val="2658769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7545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5892992"/>
        <c:axId val="265894528"/>
      </c:barChart>
      <c:catAx>
        <c:axId val="265892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94528"/>
        <c:crosses val="autoZero"/>
        <c:auto val="1"/>
        <c:lblAlgn val="ctr"/>
        <c:lblOffset val="100"/>
        <c:noMultiLvlLbl val="0"/>
      </c:catAx>
      <c:valAx>
        <c:axId val="265894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929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5988352"/>
        <c:axId val="266006528"/>
      </c:barChart>
      <c:catAx>
        <c:axId val="265988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006528"/>
        <c:crosses val="autoZero"/>
        <c:auto val="1"/>
        <c:lblAlgn val="ctr"/>
        <c:lblOffset val="100"/>
        <c:noMultiLvlLbl val="0"/>
      </c:catAx>
      <c:valAx>
        <c:axId val="266006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98835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018176"/>
        <c:axId val="266040448"/>
      </c:barChart>
      <c:catAx>
        <c:axId val="266018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040448"/>
        <c:crosses val="autoZero"/>
        <c:auto val="1"/>
        <c:lblAlgn val="ctr"/>
        <c:lblOffset val="100"/>
        <c:noMultiLvlLbl val="0"/>
      </c:catAx>
      <c:valAx>
        <c:axId val="2660404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01817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695424"/>
        <c:axId val="266696960"/>
      </c:barChart>
      <c:catAx>
        <c:axId val="2666954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696960"/>
        <c:crosses val="autoZero"/>
        <c:auto val="1"/>
        <c:lblAlgn val="ctr"/>
        <c:lblOffset val="100"/>
        <c:noMultiLvlLbl val="0"/>
      </c:catAx>
      <c:valAx>
        <c:axId val="2666969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69542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5570176"/>
        <c:axId val="265571712"/>
      </c:barChart>
      <c:catAx>
        <c:axId val="265570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571712"/>
        <c:crosses val="autoZero"/>
        <c:auto val="1"/>
        <c:lblAlgn val="ctr"/>
        <c:lblOffset val="100"/>
        <c:noMultiLvlLbl val="0"/>
      </c:catAx>
      <c:valAx>
        <c:axId val="2655717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57017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5686016"/>
        <c:axId val="265708288"/>
      </c:barChart>
      <c:catAx>
        <c:axId val="2656860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708288"/>
        <c:crosses val="autoZero"/>
        <c:auto val="1"/>
        <c:lblAlgn val="ctr"/>
        <c:lblOffset val="100"/>
        <c:noMultiLvlLbl val="0"/>
      </c:catAx>
      <c:valAx>
        <c:axId val="265708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6860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5744768"/>
        <c:axId val="265746304"/>
      </c:barChart>
      <c:catAx>
        <c:axId val="2657447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746304"/>
        <c:crosses val="autoZero"/>
        <c:auto val="1"/>
        <c:lblAlgn val="ctr"/>
        <c:lblOffset val="100"/>
        <c:noMultiLvlLbl val="0"/>
      </c:catAx>
      <c:valAx>
        <c:axId val="2657463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7447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5795072"/>
        <c:axId val="265796608"/>
      </c:barChart>
      <c:catAx>
        <c:axId val="2657950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796608"/>
        <c:crosses val="autoZero"/>
        <c:auto val="1"/>
        <c:lblAlgn val="ctr"/>
        <c:lblOffset val="100"/>
        <c:noMultiLvlLbl val="0"/>
      </c:catAx>
      <c:valAx>
        <c:axId val="2657966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7950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566272"/>
        <c:axId val="266588544"/>
      </c:barChart>
      <c:catAx>
        <c:axId val="2665662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588544"/>
        <c:crosses val="autoZero"/>
        <c:auto val="1"/>
        <c:lblAlgn val="ctr"/>
        <c:lblOffset val="100"/>
        <c:noMultiLvlLbl val="0"/>
      </c:catAx>
      <c:valAx>
        <c:axId val="2665885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56627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255808"/>
        <c:axId val="267257344"/>
      </c:barChart>
      <c:catAx>
        <c:axId val="267255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57344"/>
        <c:crosses val="autoZero"/>
        <c:auto val="1"/>
        <c:lblAlgn val="ctr"/>
        <c:lblOffset val="100"/>
        <c:noMultiLvlLbl val="0"/>
      </c:catAx>
      <c:valAx>
        <c:axId val="2672573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558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277440"/>
        <c:axId val="267278976"/>
      </c:barChart>
      <c:catAx>
        <c:axId val="267277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78976"/>
        <c:crosses val="autoZero"/>
        <c:auto val="1"/>
        <c:lblAlgn val="ctr"/>
        <c:lblOffset val="100"/>
        <c:noMultiLvlLbl val="0"/>
      </c:catAx>
      <c:valAx>
        <c:axId val="2672789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27744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344128"/>
        <c:axId val="267350016"/>
      </c:barChart>
      <c:catAx>
        <c:axId val="2673441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350016"/>
        <c:crosses val="autoZero"/>
        <c:auto val="1"/>
        <c:lblAlgn val="ctr"/>
        <c:lblOffset val="100"/>
        <c:noMultiLvlLbl val="0"/>
      </c:catAx>
      <c:valAx>
        <c:axId val="2673500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3441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365760"/>
        <c:axId val="267003008"/>
      </c:barChart>
      <c:catAx>
        <c:axId val="2673657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03008"/>
        <c:crosses val="autoZero"/>
        <c:auto val="1"/>
        <c:lblAlgn val="ctr"/>
        <c:lblOffset val="100"/>
        <c:noMultiLvlLbl val="0"/>
      </c:catAx>
      <c:valAx>
        <c:axId val="2670030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36576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285824"/>
        <c:axId val="266287360"/>
      </c:barChart>
      <c:catAx>
        <c:axId val="2662858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287360"/>
        <c:crosses val="autoZero"/>
        <c:auto val="1"/>
        <c:lblAlgn val="ctr"/>
        <c:lblOffset val="100"/>
        <c:noMultiLvlLbl val="0"/>
      </c:catAx>
      <c:valAx>
        <c:axId val="2662873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28582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020160"/>
        <c:axId val="267021696"/>
      </c:barChart>
      <c:catAx>
        <c:axId val="2670201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21696"/>
        <c:crosses val="autoZero"/>
        <c:auto val="1"/>
        <c:lblAlgn val="ctr"/>
        <c:lblOffset val="100"/>
        <c:noMultiLvlLbl val="0"/>
      </c:catAx>
      <c:valAx>
        <c:axId val="2670216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2016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386432"/>
        <c:axId val="266416896"/>
      </c:barChart>
      <c:catAx>
        <c:axId val="2663864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416896"/>
        <c:crosses val="autoZero"/>
        <c:auto val="1"/>
        <c:lblAlgn val="ctr"/>
        <c:lblOffset val="100"/>
        <c:noMultiLvlLbl val="0"/>
      </c:catAx>
      <c:valAx>
        <c:axId val="2664168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38643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453376"/>
        <c:axId val="266454912"/>
      </c:barChart>
      <c:catAx>
        <c:axId val="266453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454912"/>
        <c:crosses val="autoZero"/>
        <c:auto val="1"/>
        <c:lblAlgn val="ctr"/>
        <c:lblOffset val="100"/>
        <c:noMultiLvlLbl val="0"/>
      </c:catAx>
      <c:valAx>
        <c:axId val="2664549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45337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118080"/>
        <c:axId val="267119616"/>
      </c:barChart>
      <c:catAx>
        <c:axId val="2671180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119616"/>
        <c:crosses val="autoZero"/>
        <c:auto val="1"/>
        <c:lblAlgn val="ctr"/>
        <c:lblOffset val="100"/>
        <c:noMultiLvlLbl val="0"/>
      </c:catAx>
      <c:valAx>
        <c:axId val="2671196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11808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168384"/>
        <c:axId val="267170176"/>
      </c:barChart>
      <c:catAx>
        <c:axId val="2671683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170176"/>
        <c:crosses val="autoZero"/>
        <c:auto val="1"/>
        <c:lblAlgn val="ctr"/>
        <c:lblOffset val="100"/>
        <c:noMultiLvlLbl val="0"/>
      </c:catAx>
      <c:valAx>
        <c:axId val="2671701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1683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890688"/>
        <c:axId val="267892224"/>
      </c:barChart>
      <c:catAx>
        <c:axId val="2678906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892224"/>
        <c:crosses val="autoZero"/>
        <c:auto val="1"/>
        <c:lblAlgn val="ctr"/>
        <c:lblOffset val="100"/>
        <c:noMultiLvlLbl val="0"/>
      </c:catAx>
      <c:valAx>
        <c:axId val="2678922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8906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757248"/>
        <c:axId val="266758784"/>
      </c:barChart>
      <c:catAx>
        <c:axId val="266757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758784"/>
        <c:crosses val="autoZero"/>
        <c:auto val="1"/>
        <c:lblAlgn val="ctr"/>
        <c:lblOffset val="100"/>
        <c:noMultiLvlLbl val="0"/>
      </c:catAx>
      <c:valAx>
        <c:axId val="2667587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75724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803456"/>
        <c:axId val="266825728"/>
      </c:barChart>
      <c:catAx>
        <c:axId val="266803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825728"/>
        <c:crosses val="autoZero"/>
        <c:auto val="1"/>
        <c:lblAlgn val="ctr"/>
        <c:lblOffset val="100"/>
        <c:noMultiLvlLbl val="0"/>
      </c:catAx>
      <c:valAx>
        <c:axId val="2668257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80345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6849664"/>
        <c:axId val="266855552"/>
      </c:barChart>
      <c:catAx>
        <c:axId val="2668496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855552"/>
        <c:crosses val="autoZero"/>
        <c:auto val="1"/>
        <c:lblAlgn val="ctr"/>
        <c:lblOffset val="100"/>
        <c:noMultiLvlLbl val="0"/>
      </c:catAx>
      <c:valAx>
        <c:axId val="2668555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84966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657984"/>
        <c:axId val="267659520"/>
      </c:barChart>
      <c:catAx>
        <c:axId val="2676579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659520"/>
        <c:crosses val="autoZero"/>
        <c:auto val="1"/>
        <c:lblAlgn val="ctr"/>
        <c:lblOffset val="100"/>
        <c:noMultiLvlLbl val="0"/>
      </c:catAx>
      <c:valAx>
        <c:axId val="2676595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6579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687808"/>
        <c:axId val="267689344"/>
      </c:barChart>
      <c:catAx>
        <c:axId val="267687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689344"/>
        <c:crosses val="autoZero"/>
        <c:auto val="1"/>
        <c:lblAlgn val="ctr"/>
        <c:lblOffset val="100"/>
        <c:noMultiLvlLbl val="0"/>
      </c:catAx>
      <c:valAx>
        <c:axId val="2676893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6878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774976"/>
        <c:axId val="267793152"/>
      </c:barChart>
      <c:catAx>
        <c:axId val="2677749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793152"/>
        <c:crosses val="autoZero"/>
        <c:auto val="1"/>
        <c:lblAlgn val="ctr"/>
        <c:lblOffset val="100"/>
        <c:noMultiLvlLbl val="0"/>
      </c:catAx>
      <c:valAx>
        <c:axId val="2677931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77497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821440"/>
        <c:axId val="267822976"/>
      </c:barChart>
      <c:catAx>
        <c:axId val="267821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822976"/>
        <c:crosses val="autoZero"/>
        <c:auto val="1"/>
        <c:lblAlgn val="ctr"/>
        <c:lblOffset val="100"/>
        <c:noMultiLvlLbl val="0"/>
      </c:catAx>
      <c:valAx>
        <c:axId val="2678229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82144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424704"/>
        <c:axId val="268426240"/>
      </c:barChart>
      <c:catAx>
        <c:axId val="268424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26240"/>
        <c:crosses val="autoZero"/>
        <c:auto val="1"/>
        <c:lblAlgn val="ctr"/>
        <c:lblOffset val="100"/>
        <c:noMultiLvlLbl val="0"/>
      </c:catAx>
      <c:valAx>
        <c:axId val="2684262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2470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463296"/>
        <c:axId val="267489664"/>
      </c:barChart>
      <c:catAx>
        <c:axId val="2674632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489664"/>
        <c:crosses val="autoZero"/>
        <c:auto val="1"/>
        <c:lblAlgn val="ctr"/>
        <c:lblOffset val="100"/>
        <c:noMultiLvlLbl val="0"/>
      </c:catAx>
      <c:valAx>
        <c:axId val="2674896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4632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571200"/>
        <c:axId val="267572736"/>
      </c:barChart>
      <c:catAx>
        <c:axId val="2675712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572736"/>
        <c:crosses val="autoZero"/>
        <c:auto val="1"/>
        <c:lblAlgn val="ctr"/>
        <c:lblOffset val="100"/>
        <c:noMultiLvlLbl val="0"/>
      </c:catAx>
      <c:valAx>
        <c:axId val="2675727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57120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601024"/>
        <c:axId val="267602560"/>
      </c:barChart>
      <c:catAx>
        <c:axId val="2676010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602560"/>
        <c:crosses val="autoZero"/>
        <c:auto val="1"/>
        <c:lblAlgn val="ctr"/>
        <c:lblOffset val="100"/>
        <c:noMultiLvlLbl val="0"/>
      </c:catAx>
      <c:valAx>
        <c:axId val="2676025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60102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179712"/>
        <c:axId val="268201984"/>
      </c:barChart>
      <c:catAx>
        <c:axId val="2681797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201984"/>
        <c:crosses val="autoZero"/>
        <c:auto val="1"/>
        <c:lblAlgn val="ctr"/>
        <c:lblOffset val="100"/>
        <c:noMultiLvlLbl val="0"/>
      </c:catAx>
      <c:valAx>
        <c:axId val="2682019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17971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221824"/>
        <c:axId val="268240000"/>
      </c:barChart>
      <c:catAx>
        <c:axId val="2682218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240000"/>
        <c:crosses val="autoZero"/>
        <c:auto val="1"/>
        <c:lblAlgn val="ctr"/>
        <c:lblOffset val="100"/>
        <c:noMultiLvlLbl val="0"/>
      </c:catAx>
      <c:valAx>
        <c:axId val="2682400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22182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321536"/>
        <c:axId val="268323072"/>
      </c:barChart>
      <c:catAx>
        <c:axId val="2683215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323072"/>
        <c:crosses val="autoZero"/>
        <c:auto val="1"/>
        <c:lblAlgn val="ctr"/>
        <c:lblOffset val="100"/>
        <c:noMultiLvlLbl val="0"/>
      </c:catAx>
      <c:valAx>
        <c:axId val="2683230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3215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355456"/>
        <c:axId val="268356992"/>
      </c:barChart>
      <c:catAx>
        <c:axId val="268355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356992"/>
        <c:crosses val="autoZero"/>
        <c:auto val="1"/>
        <c:lblAlgn val="ctr"/>
        <c:lblOffset val="100"/>
        <c:noMultiLvlLbl val="0"/>
      </c:catAx>
      <c:valAx>
        <c:axId val="2683569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35545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962816"/>
        <c:axId val="269017856"/>
      </c:barChart>
      <c:catAx>
        <c:axId val="2689628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017856"/>
        <c:crosses val="autoZero"/>
        <c:auto val="1"/>
        <c:lblAlgn val="ctr"/>
        <c:lblOffset val="100"/>
        <c:noMultiLvlLbl val="0"/>
      </c:catAx>
      <c:valAx>
        <c:axId val="2690178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628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7956608"/>
        <c:axId val="267958144"/>
      </c:barChart>
      <c:catAx>
        <c:axId val="2679566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958144"/>
        <c:crosses val="autoZero"/>
        <c:auto val="1"/>
        <c:lblAlgn val="ctr"/>
        <c:lblOffset val="100"/>
        <c:noMultiLvlLbl val="0"/>
      </c:catAx>
      <c:valAx>
        <c:axId val="2679581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9566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027392"/>
        <c:axId val="268028928"/>
      </c:barChart>
      <c:catAx>
        <c:axId val="268027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028928"/>
        <c:crosses val="autoZero"/>
        <c:auto val="1"/>
        <c:lblAlgn val="ctr"/>
        <c:lblOffset val="100"/>
        <c:noMultiLvlLbl val="0"/>
      </c:catAx>
      <c:valAx>
        <c:axId val="2680289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0273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053120"/>
        <c:axId val="268067200"/>
      </c:barChart>
      <c:catAx>
        <c:axId val="2680531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067200"/>
        <c:crosses val="autoZero"/>
        <c:auto val="1"/>
        <c:lblAlgn val="ctr"/>
        <c:lblOffset val="100"/>
        <c:noMultiLvlLbl val="0"/>
      </c:catAx>
      <c:valAx>
        <c:axId val="2680672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05312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136448"/>
        <c:axId val="268137984"/>
      </c:barChart>
      <c:catAx>
        <c:axId val="2681364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137984"/>
        <c:crosses val="autoZero"/>
        <c:auto val="1"/>
        <c:lblAlgn val="ctr"/>
        <c:lblOffset val="100"/>
        <c:noMultiLvlLbl val="0"/>
      </c:catAx>
      <c:valAx>
        <c:axId val="2681379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13644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162176"/>
        <c:axId val="268163712"/>
      </c:barChart>
      <c:catAx>
        <c:axId val="268162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163712"/>
        <c:crosses val="autoZero"/>
        <c:auto val="1"/>
        <c:lblAlgn val="ctr"/>
        <c:lblOffset val="100"/>
        <c:noMultiLvlLbl val="0"/>
      </c:catAx>
      <c:valAx>
        <c:axId val="2681637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16217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859648"/>
        <c:axId val="268869632"/>
      </c:barChart>
      <c:catAx>
        <c:axId val="268859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9632"/>
        <c:crosses val="autoZero"/>
        <c:auto val="1"/>
        <c:lblAlgn val="ctr"/>
        <c:lblOffset val="100"/>
        <c:noMultiLvlLbl val="0"/>
      </c:catAx>
      <c:valAx>
        <c:axId val="2688696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5964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877184"/>
        <c:axId val="269816960"/>
      </c:barChart>
      <c:catAx>
        <c:axId val="268877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816960"/>
        <c:crosses val="autoZero"/>
        <c:auto val="1"/>
        <c:lblAlgn val="ctr"/>
        <c:lblOffset val="100"/>
        <c:noMultiLvlLbl val="0"/>
      </c:catAx>
      <c:valAx>
        <c:axId val="2698169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771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440320"/>
        <c:axId val="268441856"/>
      </c:barChart>
      <c:catAx>
        <c:axId val="268440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41856"/>
        <c:crosses val="autoZero"/>
        <c:auto val="1"/>
        <c:lblAlgn val="ctr"/>
        <c:lblOffset val="100"/>
        <c:noMultiLvlLbl val="0"/>
      </c:catAx>
      <c:valAx>
        <c:axId val="2684418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4032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486528"/>
        <c:axId val="268488064"/>
      </c:barChart>
      <c:catAx>
        <c:axId val="26848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88064"/>
        <c:crosses val="autoZero"/>
        <c:auto val="1"/>
        <c:lblAlgn val="ctr"/>
        <c:lblOffset val="100"/>
        <c:noMultiLvlLbl val="0"/>
      </c:catAx>
      <c:valAx>
        <c:axId val="2684880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4865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532736"/>
        <c:axId val="268555008"/>
      </c:barChart>
      <c:catAx>
        <c:axId val="268532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555008"/>
        <c:crosses val="autoZero"/>
        <c:auto val="1"/>
        <c:lblAlgn val="ctr"/>
        <c:lblOffset val="100"/>
        <c:noMultiLvlLbl val="0"/>
      </c:catAx>
      <c:valAx>
        <c:axId val="2685550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5327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8652928"/>
        <c:axId val="268654464"/>
      </c:barChart>
      <c:catAx>
        <c:axId val="268652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654464"/>
        <c:crosses val="autoZero"/>
        <c:auto val="1"/>
        <c:lblAlgn val="ctr"/>
        <c:lblOffset val="100"/>
        <c:noMultiLvlLbl val="0"/>
      </c:catAx>
      <c:valAx>
        <c:axId val="2686544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6529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9563392"/>
        <c:axId val="269564928"/>
      </c:barChart>
      <c:catAx>
        <c:axId val="269563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564928"/>
        <c:crosses val="autoZero"/>
        <c:auto val="1"/>
        <c:lblAlgn val="ctr"/>
        <c:lblOffset val="100"/>
        <c:noMultiLvlLbl val="0"/>
      </c:catAx>
      <c:valAx>
        <c:axId val="2695649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5633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9613696"/>
        <c:axId val="269304192"/>
      </c:barChart>
      <c:catAx>
        <c:axId val="2696136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304192"/>
        <c:crosses val="autoZero"/>
        <c:auto val="1"/>
        <c:lblAlgn val="ctr"/>
        <c:lblOffset val="100"/>
        <c:noMultiLvlLbl val="0"/>
      </c:catAx>
      <c:valAx>
        <c:axId val="2693041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6136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9381632"/>
        <c:axId val="269383168"/>
      </c:barChart>
      <c:catAx>
        <c:axId val="2693816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383168"/>
        <c:crosses val="autoZero"/>
        <c:auto val="1"/>
        <c:lblAlgn val="ctr"/>
        <c:lblOffset val="100"/>
        <c:noMultiLvlLbl val="0"/>
      </c:catAx>
      <c:valAx>
        <c:axId val="2693831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38163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9419648"/>
        <c:axId val="269421184"/>
      </c:barChart>
      <c:catAx>
        <c:axId val="269419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421184"/>
        <c:crosses val="autoZero"/>
        <c:auto val="1"/>
        <c:lblAlgn val="ctr"/>
        <c:lblOffset val="100"/>
        <c:noMultiLvlLbl val="0"/>
      </c:catAx>
      <c:valAx>
        <c:axId val="2694211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41964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9625600"/>
        <c:axId val="269631488"/>
      </c:barChart>
      <c:catAx>
        <c:axId val="2696256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631488"/>
        <c:crosses val="autoZero"/>
        <c:auto val="1"/>
        <c:lblAlgn val="ctr"/>
        <c:lblOffset val="100"/>
        <c:noMultiLvlLbl val="0"/>
      </c:catAx>
      <c:valAx>
        <c:axId val="2696314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62560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9643136"/>
        <c:axId val="269677696"/>
      </c:barChart>
      <c:catAx>
        <c:axId val="2696431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677696"/>
        <c:crosses val="autoZero"/>
        <c:auto val="1"/>
        <c:lblAlgn val="ctr"/>
        <c:lblOffset val="100"/>
        <c:noMultiLvlLbl val="0"/>
      </c:catAx>
      <c:valAx>
        <c:axId val="2696776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6431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9697792"/>
        <c:axId val="269699328"/>
      </c:barChart>
      <c:catAx>
        <c:axId val="2696977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699328"/>
        <c:crosses val="autoZero"/>
        <c:auto val="1"/>
        <c:lblAlgn val="ctr"/>
        <c:lblOffset val="100"/>
        <c:noMultiLvlLbl val="0"/>
      </c:catAx>
      <c:valAx>
        <c:axId val="2696993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69779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9719424"/>
        <c:axId val="269720960"/>
      </c:barChart>
      <c:catAx>
        <c:axId val="2697194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720960"/>
        <c:crosses val="autoZero"/>
        <c:auto val="1"/>
        <c:lblAlgn val="ctr"/>
        <c:lblOffset val="100"/>
        <c:noMultiLvlLbl val="0"/>
      </c:catAx>
      <c:valAx>
        <c:axId val="2697209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71942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9249536"/>
        <c:axId val="269267712"/>
      </c:barChart>
      <c:catAx>
        <c:axId val="2692495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267712"/>
        <c:crosses val="autoZero"/>
        <c:auto val="1"/>
        <c:lblAlgn val="ctr"/>
        <c:lblOffset val="100"/>
        <c:noMultiLvlLbl val="0"/>
      </c:catAx>
      <c:valAx>
        <c:axId val="2692677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24953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69787520"/>
        <c:axId val="269789056"/>
      </c:barChart>
      <c:catAx>
        <c:axId val="269787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789056"/>
        <c:crosses val="autoZero"/>
        <c:auto val="1"/>
        <c:lblAlgn val="ctr"/>
        <c:lblOffset val="100"/>
        <c:noMultiLvlLbl val="0"/>
      </c:catAx>
      <c:valAx>
        <c:axId val="2697890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78752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70960128"/>
        <c:axId val="270961664"/>
      </c:barChart>
      <c:catAx>
        <c:axId val="2709601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961664"/>
        <c:crosses val="autoZero"/>
        <c:auto val="1"/>
        <c:lblAlgn val="ctr"/>
        <c:lblOffset val="100"/>
        <c:noMultiLvlLbl val="0"/>
      </c:catAx>
      <c:valAx>
        <c:axId val="2709616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9601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[Quantum Analytics  Project.xlsm]Country Revenue!PivotTable1</c:name>
    <c:fmtId val="34"/>
  </c:pivotSource>
  <c:chart>
    <c:title>
      <c:tx>
        <c:rich>
          <a:bodyPr rot="0" spcFirstLastPara="1" vertOverflow="ellipsis" vert="horz" wrap="square" anchor="ctr" anchorCtr="1"/>
          <a:lstStyle/>
          <a:p>
            <a:pPr>
              <a:defRPr sz="1700" b="1" i="0" u="none" strike="noStrike" kern="1200" spc="0" baseline="0">
                <a:solidFill>
                  <a:schemeClr val="tx1"/>
                </a:solidFill>
                <a:latin typeface="+mn-lt"/>
                <a:ea typeface="+mn-ea"/>
                <a:cs typeface="+mn-cs"/>
              </a:defRPr>
            </a:pPr>
            <a:r>
              <a:rPr lang="en-US" sz="1700" b="1" baseline="0">
                <a:solidFill>
                  <a:schemeClr val="tx1"/>
                </a:solidFill>
              </a:rPr>
              <a:t>Monthly Revenue by Category</a:t>
            </a:r>
          </a:p>
        </c:rich>
      </c:tx>
      <c:layout>
        <c:manualLayout>
          <c:xMode val="edge"/>
          <c:yMode val="edge"/>
          <c:x val="0.21052798900910738"/>
          <c:y val="2.5668440551285341E-2"/>
        </c:manualLayout>
      </c:layout>
      <c:overlay val="0"/>
      <c:spPr>
        <a:noFill/>
        <a:ln>
          <a:noFill/>
        </a:ln>
        <a:effectLst/>
      </c:spPr>
    </c:title>
    <c:autoTitleDeleted val="0"/>
    <c:pivotFmts>
      <c:pivotFmt>
        <c:idx val="0"/>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4"/>
        <c:spPr>
          <a:solidFill>
            <a:schemeClr val="accent1">
              <a:lumMod val="50000"/>
            </a:schemeClr>
          </a:solidFill>
          <a:ln>
            <a:noFill/>
          </a:ln>
          <a:effectLst/>
        </c:spPr>
      </c:pivotFmt>
      <c:pivotFmt>
        <c:idx val="5"/>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9"/>
        <c:spPr>
          <a:solidFill>
            <a:schemeClr val="accent2">
              <a:lumMod val="5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solidFill>
            <a:schemeClr val="accent1">
              <a:lumMod val="5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spPr>
          <a:solidFill>
            <a:srgbClr val="C0000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spPr>
          <a:solidFill>
            <a:schemeClr val="accent4"/>
          </a:solidFill>
          <a:ln>
            <a:noFill/>
          </a:ln>
          <a:effectLst/>
        </c:spPr>
        <c:marker>
          <c:symbol val="none"/>
        </c:marker>
      </c:pivotFmt>
    </c:pivotFmts>
    <c:plotArea>
      <c:layout>
        <c:manualLayout>
          <c:layoutTarget val="inner"/>
          <c:xMode val="edge"/>
          <c:yMode val="edge"/>
          <c:x val="2.2040964190645853E-2"/>
          <c:y val="0.11481132666507134"/>
          <c:w val="0.89706246021572889"/>
          <c:h val="0.74643521952580083"/>
        </c:manualLayout>
      </c:layout>
      <c:barChart>
        <c:barDir val="col"/>
        <c:grouping val="clustered"/>
        <c:varyColors val="0"/>
        <c:ser>
          <c:idx val="0"/>
          <c:order val="0"/>
          <c:tx>
            <c:strRef>
              <c:f>'Country Revenue'!$B$3:$B$4</c:f>
              <c:strCache>
                <c:ptCount val="1"/>
                <c:pt idx="0">
                  <c:v>Mix</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'Country Revenue'!$A$5:$A$11</c:f>
              <c:strCache>
                <c:ptCount val="6"/>
                <c:pt idx="0">
                  <c:v>Jan</c:v>
                </c:pt>
                <c:pt idx="1">
                  <c:v>Feb</c:v>
                </c:pt>
                <c:pt idx="2">
                  <c:v>Mar</c:v>
                </c:pt>
                <c:pt idx="3">
                  <c:v>Apr</c:v>
                </c:pt>
                <c:pt idx="4">
                  <c:v>May</c:v>
                </c:pt>
                <c:pt idx="5">
                  <c:v>Jun</c:v>
                </c:pt>
              </c:strCache>
            </c:strRef>
          </c:cat>
          <c:val>
            <c:numRef>
              <c:f>'Country Revenue'!$B$5:$B$11</c:f>
              <c:numCache>
                <c:formatCode>_(* #,##0_);_(* \(#,##0\);_(* "-"??_);_(@_)</c:formatCode>
                <c:ptCount val="6"/>
                <c:pt idx="0">
                  <c:v>112128.02999999997</c:v>
                </c:pt>
                <c:pt idx="1">
                  <c:v>226723.7699999999</c:v>
                </c:pt>
                <c:pt idx="2">
                  <c:v>547538.03999999969</c:v>
                </c:pt>
                <c:pt idx="3">
                  <c:v>481195.25999999983</c:v>
                </c:pt>
                <c:pt idx="4">
                  <c:v>509298.29999999981</c:v>
                </c:pt>
                <c:pt idx="5">
                  <c:v>402612.2099999999</c:v>
                </c:pt>
              </c:numCache>
            </c:numRef>
          </c:val>
          <c:extLst xmlns:c16r2="http://schemas.microsoft.com/office/drawing/2015/06/chart">
            <c:ext xmlns:c16="http://schemas.microsoft.com/office/drawing/2014/chart" uri="{C3380CC4-5D6E-409C-BE32-E72D297353CC}">
              <c16:uniqueId val="{00000000-15BC-46C4-B272-B64336E0E37D}"/>
            </c:ext>
          </c:extLst>
        </c:ser>
        <c:ser>
          <c:idx val="1"/>
          <c:order val="1"/>
          <c:tx>
            <c:strRef>
              <c:f>'Country Revenue'!$C$3:$C$4</c:f>
              <c:strCache>
                <c:ptCount val="1"/>
                <c:pt idx="0">
                  <c:v>Rural</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'Country Revenue'!$A$5:$A$11</c:f>
              <c:strCache>
                <c:ptCount val="6"/>
                <c:pt idx="0">
                  <c:v>Jan</c:v>
                </c:pt>
                <c:pt idx="1">
                  <c:v>Feb</c:v>
                </c:pt>
                <c:pt idx="2">
                  <c:v>Mar</c:v>
                </c:pt>
                <c:pt idx="3">
                  <c:v>Apr</c:v>
                </c:pt>
                <c:pt idx="4">
                  <c:v>May</c:v>
                </c:pt>
                <c:pt idx="5">
                  <c:v>Jun</c:v>
                </c:pt>
              </c:strCache>
            </c:strRef>
          </c:cat>
          <c:val>
            <c:numRef>
              <c:f>'Country Revenue'!$C$5:$C$11</c:f>
              <c:numCache>
                <c:formatCode>_(* #,##0_);_(* \(#,##0\);_(* "-"??_);_(@_)</c:formatCode>
                <c:ptCount val="6"/>
                <c:pt idx="0">
                  <c:v>119310.02999999998</c:v>
                </c:pt>
                <c:pt idx="1">
                  <c:v>188919.35999999996</c:v>
                </c:pt>
                <c:pt idx="2">
                  <c:v>270139.58999999985</c:v>
                </c:pt>
                <c:pt idx="3">
                  <c:v>298556.99999999988</c:v>
                </c:pt>
                <c:pt idx="4">
                  <c:v>168628.94999999992</c:v>
                </c:pt>
                <c:pt idx="5">
                  <c:v>147968.09999999995</c:v>
                </c:pt>
              </c:numCache>
            </c:numRef>
          </c:val>
          <c:extLst xmlns:c16r2="http://schemas.microsoft.com/office/drawing/2015/06/chart">
            <c:ext xmlns:c16="http://schemas.microsoft.com/office/drawing/2014/chart" uri="{C3380CC4-5D6E-409C-BE32-E72D297353CC}">
              <c16:uniqueId val="{0000000B-15BC-46C4-B272-B64336E0E37D}"/>
            </c:ext>
          </c:extLst>
        </c:ser>
        <c:ser>
          <c:idx val="2"/>
          <c:order val="2"/>
          <c:tx>
            <c:strRef>
              <c:f>'Country Revenue'!$D$3:$D$4</c:f>
              <c:strCache>
                <c:ptCount val="1"/>
                <c:pt idx="0">
                  <c:v>Urban</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'Country Revenue'!$A$5:$A$11</c:f>
              <c:strCache>
                <c:ptCount val="6"/>
                <c:pt idx="0">
                  <c:v>Jan</c:v>
                </c:pt>
                <c:pt idx="1">
                  <c:v>Feb</c:v>
                </c:pt>
                <c:pt idx="2">
                  <c:v>Mar</c:v>
                </c:pt>
                <c:pt idx="3">
                  <c:v>Apr</c:v>
                </c:pt>
                <c:pt idx="4">
                  <c:v>May</c:v>
                </c:pt>
                <c:pt idx="5">
                  <c:v>Jun</c:v>
                </c:pt>
              </c:strCache>
            </c:strRef>
          </c:cat>
          <c:val>
            <c:numRef>
              <c:f>'Country Revenue'!$D$5:$D$11</c:f>
              <c:numCache>
                <c:formatCode>_(* #,##0_);_(* \(#,##0\);_(* "-"??_);_(@_)</c:formatCode>
                <c:ptCount val="6"/>
                <c:pt idx="0">
                  <c:v>560226.86999999965</c:v>
                </c:pt>
                <c:pt idx="1">
                  <c:v>820923.38999999955</c:v>
                </c:pt>
                <c:pt idx="2">
                  <c:v>1387640.5200000037</c:v>
                </c:pt>
                <c:pt idx="3">
                  <c:v>1436842.2600000042</c:v>
                </c:pt>
                <c:pt idx="4">
                  <c:v>1094207.9399999997</c:v>
                </c:pt>
                <c:pt idx="5">
                  <c:v>1016287.0199999992</c:v>
                </c:pt>
              </c:numCache>
            </c:numRef>
          </c:val>
          <c:extLst xmlns:c16r2="http://schemas.microsoft.com/office/drawing/2015/06/chart">
            <c:ext xmlns:c16="http://schemas.microsoft.com/office/drawing/2014/chart" uri="{C3380CC4-5D6E-409C-BE32-E72D297353CC}">
              <c16:uniqueId val="{0000000C-15BC-46C4-B272-B64336E0E37D}"/>
            </c:ext>
          </c:extLst>
        </c:ser>
        <c:ser>
          <c:idx val="3"/>
          <c:order val="3"/>
          <c:tx>
            <c:strRef>
              <c:f>'Country Revenue'!$E$3:$E$4</c:f>
              <c:strCache>
                <c:ptCount val="1"/>
                <c:pt idx="0">
                  <c:v>Youth</c:v>
                </c:pt>
              </c:strCache>
            </c:strRef>
          </c:tx>
          <c:spPr>
            <a:solidFill>
              <a:schemeClr val="accent4"/>
            </a:solidFill>
            <a:ln>
              <a:noFill/>
            </a:ln>
            <a:effectLst/>
          </c:spPr>
          <c:invertIfNegative val="0"/>
          <c:cat>
            <c:strRef>
              <c:f>'Country Revenue'!$A$5:$A$11</c:f>
              <c:strCache>
                <c:ptCount val="6"/>
                <c:pt idx="0">
                  <c:v>Jan</c:v>
                </c:pt>
                <c:pt idx="1">
                  <c:v>Feb</c:v>
                </c:pt>
                <c:pt idx="2">
                  <c:v>Mar</c:v>
                </c:pt>
                <c:pt idx="3">
                  <c:v>Apr</c:v>
                </c:pt>
                <c:pt idx="4">
                  <c:v>May</c:v>
                </c:pt>
                <c:pt idx="5">
                  <c:v>Jun</c:v>
                </c:pt>
              </c:strCache>
            </c:strRef>
          </c:cat>
          <c:val>
            <c:numRef>
              <c:f>'Country Revenue'!$E$5:$E$11</c:f>
              <c:numCache>
                <c:formatCode>General</c:formatCode>
                <c:ptCount val="6"/>
                <c:pt idx="3">
                  <c:v>17260.11</c:v>
                </c:pt>
                <c:pt idx="4">
                  <c:v>13225.59</c:v>
                </c:pt>
                <c:pt idx="5">
                  <c:v>6550.74</c:v>
                </c:pt>
              </c:numCache>
            </c:numRef>
          </c:val>
          <c:extLst xmlns:c16r2="http://schemas.microsoft.com/office/drawing/2015/06/chart">
            <c:ext xmlns:c16="http://schemas.microsoft.com/office/drawing/2014/chart" uri="{C3380CC4-5D6E-409C-BE32-E72D297353CC}">
              <c16:uniqueId val="{0000000D-15BC-46C4-B272-B64336E0E37D}"/>
            </c:ext>
          </c:extLst>
        </c:ser>
        <c:dLbls>
          <c:showLegendKey val="0"/>
          <c:showVal val="0"/>
          <c:showCatName val="0"/>
          <c:showSerName val="0"/>
          <c:showPercent val="0"/>
          <c:showBubbleSize val="0"/>
        </c:dLbls>
        <c:gapWidth val="70"/>
        <c:overlap val="-27"/>
        <c:axId val="270387456"/>
        <c:axId val="271515648"/>
      </c:barChart>
      <c:catAx>
        <c:axId val="27038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71515648"/>
        <c:crosses val="autoZero"/>
        <c:auto val="1"/>
        <c:lblAlgn val="ctr"/>
        <c:lblOffset val="100"/>
        <c:noMultiLvlLbl val="0"/>
      </c:catAx>
      <c:valAx>
        <c:axId val="271515648"/>
        <c:scaling>
          <c:orientation val="minMax"/>
        </c:scaling>
        <c:delete val="1"/>
        <c:axPos val="l"/>
        <c:majorGridlines>
          <c:spPr>
            <a:ln w="9525" cap="flat" cmpd="sng" algn="ctr">
              <a:noFill/>
              <a:round/>
            </a:ln>
            <a:effectLst/>
          </c:spPr>
        </c:majorGridlines>
        <c:numFmt formatCode="_(* #,##0_);_(* \(#,##0\);_(* &quot;-&quot;??_);_(@_)" sourceLinked="1"/>
        <c:majorTickMark val="none"/>
        <c:minorTickMark val="none"/>
        <c:tickLblPos val="nextTo"/>
        <c:crossAx val="270387456"/>
        <c:crosses val="autoZero"/>
        <c:crossBetween val="between"/>
        <c:dispUnits>
          <c:builtInUnit val="tenThousands"/>
        </c:dispUnits>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7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2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[Quantum Analytics  Project.xlsm]Units by Segment!PivotTable2</c:name>
    <c:fmtId val="2"/>
  </c:pivotSource>
  <c:chart>
    <c:title>
      <c:tx>
        <c:rich>
          <a:bodyPr rot="0" spcFirstLastPara="1" vertOverflow="ellipsis" vert="horz" wrap="square" anchor="ctr" anchorCtr="1"/>
          <a:lstStyle/>
          <a:p>
            <a:pPr>
              <a:defRPr sz="1700" b="1" i="0" u="none" strike="noStrike" kern="1200" spc="0" baseline="0">
                <a:solidFill>
                  <a:schemeClr val="tx1"/>
                </a:solidFill>
                <a:latin typeface="+mn-lt"/>
                <a:ea typeface="+mn-ea"/>
                <a:cs typeface="+mn-cs"/>
              </a:defRPr>
            </a:pPr>
            <a:r>
              <a:rPr lang="en-US" sz="1700" b="1" baseline="0">
                <a:solidFill>
                  <a:schemeClr val="tx1"/>
                </a:solidFill>
              </a:rPr>
              <a:t>Total Quantity by Segment</a:t>
            </a:r>
          </a:p>
        </c:rich>
      </c:tx>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'Units by Segment'!$B$3</c:f>
              <c:strCache>
                <c:ptCount val="1"/>
                <c:pt idx="0">
                  <c:v>Total</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'Units by Segment'!$A$4:$A$12</c:f>
              <c:strCache>
                <c:ptCount val="8"/>
                <c:pt idx="0">
                  <c:v>Youth</c:v>
                </c:pt>
                <c:pt idx="1">
                  <c:v>Select</c:v>
                </c:pt>
                <c:pt idx="2">
                  <c:v>Convenience</c:v>
                </c:pt>
                <c:pt idx="3">
                  <c:v>Productivity</c:v>
                </c:pt>
                <c:pt idx="4">
                  <c:v>Regular</c:v>
                </c:pt>
                <c:pt idx="5">
                  <c:v>Extreme</c:v>
                </c:pt>
                <c:pt idx="6">
                  <c:v>Moderation</c:v>
                </c:pt>
                <c:pt idx="7">
                  <c:v>All Season</c:v>
                </c:pt>
              </c:strCache>
            </c:strRef>
          </c:cat>
          <c:val>
            <c:numRef>
              <c:f>'Units by Segment'!$B$4:$B$12</c:f>
              <c:numCache>
                <c:formatCode>General</c:formatCode>
                <c:ptCount val="8"/>
                <c:pt idx="0">
                  <c:v>8</c:v>
                </c:pt>
                <c:pt idx="1">
                  <c:v>53</c:v>
                </c:pt>
                <c:pt idx="2">
                  <c:v>105</c:v>
                </c:pt>
                <c:pt idx="3">
                  <c:v>141</c:v>
                </c:pt>
                <c:pt idx="4">
                  <c:v>218</c:v>
                </c:pt>
                <c:pt idx="5">
                  <c:v>221</c:v>
                </c:pt>
                <c:pt idx="6">
                  <c:v>337</c:v>
                </c:pt>
                <c:pt idx="7">
                  <c:v>347</c:v>
                </c:pt>
              </c:numCache>
            </c:numRef>
          </c:val>
          <c:extLst xmlns:c16r2="http://schemas.microsoft.com/office/drawing/2015/06/chart">
            <c:ext xmlns:c16="http://schemas.microsoft.com/office/drawing/2014/chart" uri="{C3380CC4-5D6E-409C-BE32-E72D297353CC}">
              <c16:uniqueId val="{00000000-6CB0-4E37-A8CC-C21EB2E450FF}"/>
            </c:ext>
          </c:extLst>
        </c:ser>
        <c:dLbls>
          <c:showLegendKey val="0"/>
          <c:showVal val="0"/>
          <c:showCatName val="0"/>
          <c:showSerName val="0"/>
          <c:showPercent val="0"/>
          <c:showBubbleSize val="0"/>
        </c:dLbls>
        <c:gapWidth val="80"/>
        <c:axId val="271552896"/>
        <c:axId val="271554432"/>
      </c:barChart>
      <c:catAx>
        <c:axId val="271552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71554432"/>
        <c:crosses val="autoZero"/>
        <c:auto val="1"/>
        <c:lblAlgn val="ctr"/>
        <c:lblOffset val="100"/>
        <c:noMultiLvlLbl val="0"/>
      </c:catAx>
      <c:valAx>
        <c:axId val="271554432"/>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27155289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[Quantum Analytics  Project.xlsm]Total Quantity by Category!PivotTable3</c:name>
    <c:fmtId val="2"/>
  </c:pivotSource>
  <c:chart>
    <c:title>
      <c:tx>
        <c:rich>
          <a:bodyPr rot="0" spcFirstLastPara="1" vertOverflow="ellipsis" vert="horz" wrap="square" anchor="ctr" anchorCtr="1"/>
          <a:lstStyle/>
          <a:p>
            <a:pPr>
              <a:defRPr sz="1700" b="1" i="0" u="none" strike="noStrike" kern="1200" spc="0" baseline="0">
                <a:solidFill>
                  <a:schemeClr val="tx1"/>
                </a:solidFill>
                <a:latin typeface="+mn-lt"/>
                <a:ea typeface="+mn-ea"/>
                <a:cs typeface="+mn-cs"/>
              </a:defRPr>
            </a:pPr>
            <a:r>
              <a:rPr lang="en-US" sz="1700" b="1" baseline="0">
                <a:solidFill>
                  <a:schemeClr val="tx1"/>
                </a:solidFill>
              </a:rPr>
              <a:t>Total Quantity by Category</a:t>
            </a:r>
          </a:p>
        </c:rich>
      </c:tx>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2.6749781277335242E-4"/>
              <c:y val="0.12185768445610966"/>
            </c:manualLayout>
          </c:layout>
          <c:spPr>
            <a:noFill/>
            <a:ln>
              <a:noFill/>
            </a:ln>
            <a:effectLst/>
          </c:spPr>
          <c:txPr>
            <a:bodyPr rot="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2">
              <a:lumMod val="7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2">
              <a:lumMod val="75000"/>
            </a:schemeClr>
          </a:solidFill>
          <a:ln w="19050">
            <a:solidFill>
              <a:schemeClr val="lt1"/>
            </a:solidFill>
          </a:ln>
          <a:effectLst/>
        </c:spPr>
      </c:pivotFmt>
      <c:pivotFmt>
        <c:idx val="6"/>
        <c:spPr>
          <a:solidFill>
            <a:srgbClr val="C00000"/>
          </a:solidFill>
          <a:ln w="19050">
            <a:solidFill>
              <a:schemeClr val="lt1"/>
            </a:solidFill>
          </a:ln>
          <a:effectLst/>
        </c:spPr>
      </c:pivotFmt>
      <c:pivotFmt>
        <c:idx val="7"/>
        <c:spPr>
          <a:solidFill>
            <a:srgbClr val="FF0000"/>
          </a:solidFill>
          <a:ln w="19050">
            <a:solidFill>
              <a:schemeClr val="lt1"/>
            </a:solidFill>
          </a:ln>
          <a:effectLst/>
        </c:spPr>
        <c:dLbl>
          <c:idx val="0"/>
          <c:layout>
            <c:manualLayout>
              <c:x val="2.6749781277335242E-4"/>
              <c:y val="0.121857684456109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2">
              <a:lumMod val="75000"/>
            </a:schemeClr>
          </a:solidFill>
          <a:ln w="19050">
            <a:solidFill>
              <a:schemeClr val="lt1"/>
            </a:solidFill>
          </a:ln>
          <a:effectLst/>
        </c:spPr>
      </c:pivotFmt>
      <c:pivotFmt>
        <c:idx val="11"/>
        <c:spPr>
          <a:solidFill>
            <a:srgbClr val="C00000"/>
          </a:solidFill>
          <a:ln w="19050">
            <a:solidFill>
              <a:schemeClr val="lt1"/>
            </a:solidFill>
          </a:ln>
          <a:effectLst/>
        </c:spPr>
      </c:pivotFmt>
      <c:pivotFmt>
        <c:idx val="12"/>
        <c:spPr>
          <a:solidFill>
            <a:srgbClr val="FF0000"/>
          </a:solidFill>
          <a:ln w="19050">
            <a:solidFill>
              <a:schemeClr val="lt1"/>
            </a:solidFill>
          </a:ln>
          <a:effectLst/>
        </c:spPr>
        <c:dLbl>
          <c:idx val="0"/>
          <c:layout>
            <c:manualLayout>
              <c:x val="2.6749781277335242E-4"/>
              <c:y val="0.12185768445610966"/>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manualLayout>
          <c:layoutTarget val="inner"/>
          <c:xMode val="edge"/>
          <c:yMode val="edge"/>
          <c:x val="0.24913155983104823"/>
          <c:y val="0.11668987723544599"/>
          <c:w val="0.55550506837298352"/>
          <c:h val="0.85332749335306002"/>
        </c:manualLayout>
      </c:layout>
      <c:pieChart>
        <c:varyColors val="1"/>
        <c:ser>
          <c:idx val="0"/>
          <c:order val="0"/>
          <c:tx>
            <c:strRef>
              <c:f>'Total Quantity by Category'!$B$1</c:f>
              <c:strCache>
                <c:ptCount val="1"/>
                <c:pt idx="0">
                  <c:v>Total</c:v>
                </c:pt>
              </c:strCache>
            </c:strRef>
          </c:tx>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477E-4A28-B22C-EAB54DF35FB0}"/>
              </c:ext>
            </c:extLst>
          </c:dPt>
          <c:dPt>
            <c:idx val="1"/>
            <c:bubble3D val="0"/>
            <c:spPr>
              <a:solidFill>
                <a:schemeClr val="accent2">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477E-4A28-B22C-EAB54DF35FB0}"/>
              </c:ext>
            </c:extLst>
          </c:dPt>
          <c:dPt>
            <c:idx val="2"/>
            <c:bubble3D val="0"/>
            <c:spPr>
              <a:solidFill>
                <a:srgbClr val="C00000"/>
              </a:solidFill>
              <a:ln w="19050">
                <a:solidFill>
                  <a:schemeClr val="lt1"/>
                </a:solidFill>
              </a:ln>
              <a:effectLst/>
            </c:spPr>
            <c:extLst xmlns:c16r2="http://schemas.microsoft.com/office/drawing/2015/06/chart">
              <c:ext xmlns:c16="http://schemas.microsoft.com/office/drawing/2014/chart" uri="{C3380CC4-5D6E-409C-BE32-E72D297353CC}">
                <c16:uniqueId val="{00000005-477E-4A28-B22C-EAB54DF35FB0}"/>
              </c:ext>
            </c:extLst>
          </c:dPt>
          <c:dPt>
            <c:idx val="3"/>
            <c:bubble3D val="0"/>
            <c:spPr>
              <a:solidFill>
                <a:srgbClr val="FF0000"/>
              </a:solidFill>
              <a:ln w="19050">
                <a:solidFill>
                  <a:schemeClr val="lt1"/>
                </a:solidFill>
              </a:ln>
              <a:effectLst/>
            </c:spPr>
            <c:extLst xmlns:c16r2="http://schemas.microsoft.com/office/drawing/2015/06/chart">
              <c:ext xmlns:c16="http://schemas.microsoft.com/office/drawing/2014/chart" uri="{C3380CC4-5D6E-409C-BE32-E72D297353CC}">
                <c16:uniqueId val="{00000007-477E-4A28-B22C-EAB54DF35FB0}"/>
              </c:ext>
            </c:extLst>
          </c:dPt>
          <c:dLbls>
            <c:dLbl>
              <c:idx val="3"/>
              <c:layout>
                <c:manualLayout>
                  <c:x val="2.6749781277335242E-4"/>
                  <c:y val="0.12185768445610966"/>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dLbls>
          <c:cat>
            <c:strRef>
              <c:f>'Total Quantity by Category'!$A$2:$A$6</c:f>
              <c:strCache>
                <c:ptCount val="4"/>
                <c:pt idx="0">
                  <c:v>Mix</c:v>
                </c:pt>
                <c:pt idx="1">
                  <c:v>Rural</c:v>
                </c:pt>
                <c:pt idx="2">
                  <c:v>Urban</c:v>
                </c:pt>
                <c:pt idx="3">
                  <c:v>Youth</c:v>
                </c:pt>
              </c:strCache>
            </c:strRef>
          </c:cat>
          <c:val>
            <c:numRef>
              <c:f>'Total Quantity by Category'!$B$2:$B$6</c:f>
              <c:numCache>
                <c:formatCode>General</c:formatCode>
                <c:ptCount val="4"/>
                <c:pt idx="0">
                  <c:v>348</c:v>
                </c:pt>
                <c:pt idx="1">
                  <c:v>193</c:v>
                </c:pt>
                <c:pt idx="2">
                  <c:v>881</c:v>
                </c:pt>
                <c:pt idx="3">
                  <c:v>8</c:v>
                </c:pt>
              </c:numCache>
            </c:numRef>
          </c:val>
          <c:extLst xmlns:c16r2="http://schemas.microsoft.com/office/drawing/2015/06/chart">
            <c:ext xmlns:c16="http://schemas.microsoft.com/office/drawing/2014/chart" uri="{C3380CC4-5D6E-409C-BE32-E72D297353CC}">
              <c16:uniqueId val="{00000008-477E-4A28-B22C-EAB54DF35FB0}"/>
            </c:ext>
          </c:extLst>
        </c:ser>
        <c:dLbls>
          <c:dLblPos val="bestFit"/>
          <c:showLegendKey val="0"/>
          <c:showVal val="1"/>
          <c:showCatName val="0"/>
          <c:showSerName val="0"/>
          <c:showPercent val="0"/>
          <c:showBubbleSize val="0"/>
          <c:showLeaderLines val="1"/>
        </c:dLbls>
        <c:firstSliceAng val="0"/>
      </c:pieChart>
      <c:spPr>
        <a:solidFill>
          <a:schemeClr val="bg1"/>
        </a:solidFill>
        <a:ln w="25400">
          <a:noFill/>
        </a:ln>
        <a:effectLst/>
      </c:spPr>
    </c:plotArea>
    <c:legend>
      <c:legendPos val="r"/>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2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[Quantum Analytics  Project.xlsm]Sales Trend!PivotTable10</c:name>
    <c:fmtId val="8"/>
  </c:pivotSource>
  <c:chart>
    <c:title>
      <c:tx>
        <c:rich>
          <a:bodyPr rot="0" spcFirstLastPara="1" vertOverflow="ellipsis" vert="horz" wrap="square" anchor="ctr" anchorCtr="1"/>
          <a:lstStyle/>
          <a:p>
            <a:pPr>
              <a:defRPr sz="1700" b="1" i="0" u="none" strike="noStrike" kern="1200" spc="0" baseline="0">
                <a:solidFill>
                  <a:schemeClr val="tx1"/>
                </a:solidFill>
                <a:latin typeface="+mn-lt"/>
                <a:ea typeface="+mn-ea"/>
                <a:cs typeface="+mn-cs"/>
              </a:defRPr>
            </a:pPr>
            <a:r>
              <a:rPr lang="en-US" sz="1700" b="1">
                <a:solidFill>
                  <a:schemeClr val="tx1"/>
                </a:solidFill>
              </a:rPr>
              <a:t>Sales Trend for 2nd Quarter</a:t>
            </a:r>
            <a:r>
              <a:rPr lang="en-US" sz="1700" b="1" baseline="0">
                <a:solidFill>
                  <a:schemeClr val="tx1"/>
                </a:solidFill>
              </a:rPr>
              <a:t> (N'millions)</a:t>
            </a:r>
            <a:endParaRPr lang="en-US" sz="1700" b="1">
              <a:solidFill>
                <a:schemeClr val="tx1"/>
              </a:solidFill>
            </a:endParaRPr>
          </a:p>
        </c:rich>
      </c:tx>
      <c:layout>
        <c:manualLayout>
          <c:xMode val="edge"/>
          <c:yMode val="edge"/>
          <c:x val="0.14399173061479784"/>
          <c:y val="2.8198431101463285E-2"/>
        </c:manualLayout>
      </c:layout>
      <c:overlay val="0"/>
      <c:spPr>
        <a:noFill/>
        <a:ln>
          <a:noFill/>
        </a:ln>
        <a:effectLst/>
      </c:spPr>
    </c:title>
    <c:autoTitleDeleted val="0"/>
    <c:pivotFmts>
      <c:pivotFmt>
        <c:idx val="0"/>
        <c:spPr>
          <a:solidFill>
            <a:schemeClr val="tx2">
              <a:lumMod val="40000"/>
              <a:lumOff val="60000"/>
            </a:schemeClr>
          </a:solidFill>
          <a:ln>
            <a:no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14"/>
          <c:spPr>
            <a:solidFill>
              <a:schemeClr val="bg1"/>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tx2">
              <a:lumMod val="40000"/>
              <a:lumOff val="60000"/>
            </a:schemeClr>
          </a:solidFill>
          <a:ln>
            <a:no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14"/>
          <c:spPr>
            <a:solidFill>
              <a:schemeClr val="bg1"/>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solidFill>
            <a:schemeClr val="tx2">
              <a:lumMod val="40000"/>
              <a:lumOff val="60000"/>
            </a:schemeClr>
          </a:solidFill>
          <a:ln>
            <a:noFill/>
          </a:ln>
          <a:effectLst/>
        </c:spPr>
        <c:marker>
          <c:symbol val="none"/>
        </c:marker>
      </c:pivotFmt>
      <c:pivotFmt>
        <c:idx val="5"/>
        <c:spPr>
          <a:ln w="28575" cap="rnd">
            <a:solidFill>
              <a:schemeClr val="accent2"/>
            </a:solidFill>
            <a:round/>
          </a:ln>
          <a:effectLst/>
        </c:spPr>
        <c:marker>
          <c:symbol val="circle"/>
          <c:size val="14"/>
          <c:spPr>
            <a:solidFill>
              <a:schemeClr val="bg1"/>
            </a:solidFill>
            <a:ln w="9525">
              <a:solidFill>
                <a:schemeClr val="accent2"/>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manualLayout>
          <c:layoutTarget val="inner"/>
          <c:xMode val="edge"/>
          <c:yMode val="edge"/>
          <c:x val="2.2237920050037479E-2"/>
          <c:y val="0.10692065484503568"/>
          <c:w val="0.95198075505678714"/>
          <c:h val="0.75329505686789155"/>
        </c:manualLayout>
      </c:layout>
      <c:areaChart>
        <c:grouping val="standard"/>
        <c:varyColors val="0"/>
        <c:ser>
          <c:idx val="0"/>
          <c:order val="0"/>
          <c:tx>
            <c:strRef>
              <c:f>'Sales Trend'!$B$3</c:f>
              <c:strCache>
                <c:ptCount val="1"/>
                <c:pt idx="0">
                  <c:v>Sum of Revenue</c:v>
                </c:pt>
              </c:strCache>
            </c:strRef>
          </c:tx>
          <c:spPr>
            <a:solidFill>
              <a:schemeClr val="tx2">
                <a:lumMod val="40000"/>
                <a:lumOff val="60000"/>
              </a:schemeClr>
            </a:solidFill>
            <a:ln>
              <a:noFill/>
            </a:ln>
            <a:effectLst/>
          </c:spPr>
          <c:cat>
            <c:strRef>
              <c:f>'Sales Trend'!$A$4:$A$7</c:f>
              <c:strCache>
                <c:ptCount val="3"/>
                <c:pt idx="0">
                  <c:v>April</c:v>
                </c:pt>
                <c:pt idx="1">
                  <c:v>May</c:v>
                </c:pt>
                <c:pt idx="2">
                  <c:v>June</c:v>
                </c:pt>
              </c:strCache>
            </c:strRef>
          </c:cat>
          <c:val>
            <c:numRef>
              <c:f>'Sales Trend'!$B$4:$B$7</c:f>
              <c:numCache>
                <c:formatCode>_(* #,##0.0_);_(* \(#,##0.0\);_(* "-"??_);_(@_)</c:formatCode>
                <c:ptCount val="3"/>
                <c:pt idx="0">
                  <c:v>2233854.6300000167</c:v>
                </c:pt>
                <c:pt idx="1">
                  <c:v>1785360.7800000098</c:v>
                </c:pt>
                <c:pt idx="2">
                  <c:v>1573418.070000005</c:v>
                </c:pt>
              </c:numCache>
            </c:numRef>
          </c:val>
          <c:extLst xmlns:c16r2="http://schemas.microsoft.com/office/drawing/2015/06/chart">
            <c:ext xmlns:c16="http://schemas.microsoft.com/office/drawing/2014/chart" uri="{C3380CC4-5D6E-409C-BE32-E72D297353CC}">
              <c16:uniqueId val="{00000000-191B-45E5-BC59-88F3666FEB94}"/>
            </c:ext>
          </c:extLst>
        </c:ser>
        <c:dLbls>
          <c:showLegendKey val="0"/>
          <c:showVal val="0"/>
          <c:showCatName val="0"/>
          <c:showSerName val="0"/>
          <c:showPercent val="0"/>
          <c:showBubbleSize val="0"/>
        </c:dLbls>
        <c:axId val="271703424"/>
        <c:axId val="271709312"/>
      </c:areaChart>
      <c:lineChart>
        <c:grouping val="standard"/>
        <c:varyColors val="0"/>
        <c:ser>
          <c:idx val="1"/>
          <c:order val="1"/>
          <c:tx>
            <c:strRef>
              <c:f>'Sales Trend'!$C$3</c:f>
              <c:strCache>
                <c:ptCount val="1"/>
                <c:pt idx="0">
                  <c:v>Sum of Revenue2</c:v>
                </c:pt>
              </c:strCache>
            </c:strRef>
          </c:tx>
          <c:spPr>
            <a:ln w="28575" cap="rnd">
              <a:solidFill>
                <a:schemeClr val="accent2"/>
              </a:solidFill>
              <a:round/>
            </a:ln>
            <a:effectLst/>
          </c:spPr>
          <c:marker>
            <c:symbol val="circle"/>
            <c:size val="14"/>
            <c:spPr>
              <a:solidFill>
                <a:schemeClr val="bg1"/>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dLbls>
          <c:cat>
            <c:strRef>
              <c:f>'Sales Trend'!$A$4:$A$7</c:f>
              <c:strCache>
                <c:ptCount val="3"/>
                <c:pt idx="0">
                  <c:v>April</c:v>
                </c:pt>
                <c:pt idx="1">
                  <c:v>May</c:v>
                </c:pt>
                <c:pt idx="2">
                  <c:v>June</c:v>
                </c:pt>
              </c:strCache>
            </c:strRef>
          </c:cat>
          <c:val>
            <c:numRef>
              <c:f>'Sales Trend'!$C$4:$C$7</c:f>
              <c:numCache>
                <c:formatCode>_(* #,##0.0_);_(* \(#,##0.0\);_(* "-"??_);_(@_)</c:formatCode>
                <c:ptCount val="3"/>
                <c:pt idx="0">
                  <c:v>2233854.6300000167</c:v>
                </c:pt>
                <c:pt idx="1">
                  <c:v>1785360.7800000098</c:v>
                </c:pt>
                <c:pt idx="2">
                  <c:v>1573418.070000005</c:v>
                </c:pt>
              </c:numCache>
            </c:numRef>
          </c:val>
          <c:smooth val="0"/>
          <c:extLst xmlns:c16r2="http://schemas.microsoft.com/office/drawing/2015/06/chart">
            <c:ext xmlns:c16="http://schemas.microsoft.com/office/drawing/2014/chart" uri="{C3380CC4-5D6E-409C-BE32-E72D297353CC}">
              <c16:uniqueId val="{00000001-191B-45E5-BC59-88F3666FEB94}"/>
            </c:ext>
          </c:extLst>
        </c:ser>
        <c:dLbls>
          <c:showLegendKey val="0"/>
          <c:showVal val="0"/>
          <c:showCatName val="0"/>
          <c:showSerName val="0"/>
          <c:showPercent val="0"/>
          <c:showBubbleSize val="0"/>
        </c:dLbls>
        <c:marker val="1"/>
        <c:smooth val="0"/>
        <c:axId val="271703424"/>
        <c:axId val="271709312"/>
      </c:lineChart>
      <c:catAx>
        <c:axId val="2717034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71709312"/>
        <c:crosses val="autoZero"/>
        <c:auto val="1"/>
        <c:lblAlgn val="ctr"/>
        <c:lblOffset val="100"/>
        <c:noMultiLvlLbl val="0"/>
      </c:catAx>
      <c:valAx>
        <c:axId val="271709312"/>
        <c:scaling>
          <c:orientation val="minMax"/>
        </c:scaling>
        <c:delete val="1"/>
        <c:axPos val="l"/>
        <c:majorGridlines>
          <c:spPr>
            <a:ln w="9525" cap="flat" cmpd="sng" algn="ctr">
              <a:noFill/>
              <a:round/>
            </a:ln>
            <a:effectLst/>
          </c:spPr>
        </c:majorGridlines>
        <c:numFmt formatCode="_(* #,##0.0_);_(* \(#,##0.0\);_(* &quot;-&quot;??_);_(@_)" sourceLinked="1"/>
        <c:majorTickMark val="none"/>
        <c:minorTickMark val="none"/>
        <c:tickLblPos val="nextTo"/>
        <c:crossAx val="271703424"/>
        <c:crosses val="autoZero"/>
        <c:crossBetween val="between"/>
        <c:dispUnits>
          <c:builtInUnit val="millions"/>
          <c:dispUnitsLbl>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1.xml"/></Relationships>
</file>

<file path=xl/chart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chartsheets/_rels/sheet9.xml.rels><?xml version="1.0" encoding="UTF-8" standalone="yes"?>
<Relationships xmlns="http://schemas.openxmlformats.org/package/2006/relationships"><Relationship Id="rId1" Type="http://schemas.openxmlformats.org/officeDocument/2006/relationships/drawing" Target="../drawings/drawing13.xml"/></Relationships>
</file>

<file path=xl/chartsheets/_rels/sheet10.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11.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12.xml.rels><?xml version="1.0" encoding="UTF-8" standalone="yes"?>
<Relationships xmlns="http://schemas.openxmlformats.org/package/2006/relationships"><Relationship Id="rId1" Type="http://schemas.openxmlformats.org/officeDocument/2006/relationships/drawing" Target="../drawings/drawing16.xml"/></Relationships>
</file>

<file path=xl/chartsheets/_rels/sheet13.xml.rels><?xml version="1.0" encoding="UTF-8" standalone="yes"?>
<Relationships xmlns="http://schemas.openxmlformats.org/package/2006/relationships"><Relationship Id="rId1" Type="http://schemas.openxmlformats.org/officeDocument/2006/relationships/drawing" Target="../drawings/drawing17.xml"/></Relationships>
</file>

<file path=xl/chartsheets/_rels/sheet14.xml.rels><?xml version="1.0" encoding="UTF-8" standalone="yes"?>
<Relationships xmlns="http://schemas.openxmlformats.org/package/2006/relationships"><Relationship Id="rId1" Type="http://schemas.openxmlformats.org/officeDocument/2006/relationships/drawing" Target="../drawings/drawing18.xml"/></Relationships>
</file>

<file path=xl/chartsheets/_rels/sheet15.xml.rels><?xml version="1.0" encoding="UTF-8" standalone="yes"?>
<Relationships xmlns="http://schemas.openxmlformats.org/package/2006/relationships"><Relationship Id="rId1" Type="http://schemas.openxmlformats.org/officeDocument/2006/relationships/drawing" Target="../drawings/drawing19.xml"/></Relationships>
</file>

<file path=xl/chartsheets/_rels/sheet16.xml.rels><?xml version="1.0" encoding="UTF-8" standalone="yes"?>
<Relationships xmlns="http://schemas.openxmlformats.org/package/2006/relationships"><Relationship Id="rId1" Type="http://schemas.openxmlformats.org/officeDocument/2006/relationships/drawing" Target="../drawings/drawing20.xml"/></Relationships>
</file>

<file path=xl/chartsheets/_rels/sheet17.xml.rels><?xml version="1.0" encoding="UTF-8" standalone="yes"?>
<Relationships xmlns="http://schemas.openxmlformats.org/package/2006/relationships"><Relationship Id="rId1" Type="http://schemas.openxmlformats.org/officeDocument/2006/relationships/drawing" Target="../drawings/drawing21.xml"/></Relationships>
</file>

<file path=xl/chartsheets/_rels/sheet18.xml.rels><?xml version="1.0" encoding="UTF-8" standalone="yes"?>
<Relationships xmlns="http://schemas.openxmlformats.org/package/2006/relationships"><Relationship Id="rId1" Type="http://schemas.openxmlformats.org/officeDocument/2006/relationships/drawing" Target="../drawings/drawing22.xml"/></Relationships>
</file>

<file path=xl/chartsheets/_rels/sheet19.xml.rels><?xml version="1.0" encoding="UTF-8" standalone="yes"?>
<Relationships xmlns="http://schemas.openxmlformats.org/package/2006/relationships"><Relationship Id="rId1" Type="http://schemas.openxmlformats.org/officeDocument/2006/relationships/drawing" Target="../drawings/drawing23.xml"/></Relationships>
</file>

<file path=xl/chartsheets/_rels/sheet20.xml.rels><?xml version="1.0" encoding="UTF-8" standalone="yes"?>
<Relationships xmlns="http://schemas.openxmlformats.org/package/2006/relationships"><Relationship Id="rId1" Type="http://schemas.openxmlformats.org/officeDocument/2006/relationships/drawing" Target="../drawings/drawing24.xml"/></Relationships>
</file>

<file path=xl/chartsheets/_rels/sheet21.xml.rels><?xml version="1.0" encoding="UTF-8" standalone="yes"?>
<Relationships xmlns="http://schemas.openxmlformats.org/package/2006/relationships"><Relationship Id="rId1" Type="http://schemas.openxmlformats.org/officeDocument/2006/relationships/drawing" Target="../drawings/drawing25.xml"/></Relationships>
</file>

<file path=xl/chartsheets/_rels/sheet22.xml.rels><?xml version="1.0" encoding="UTF-8" standalone="yes"?>
<Relationships xmlns="http://schemas.openxmlformats.org/package/2006/relationships"><Relationship Id="rId1" Type="http://schemas.openxmlformats.org/officeDocument/2006/relationships/drawing" Target="../drawings/drawing26.xml"/></Relationships>
</file>

<file path=xl/chartsheets/_rels/sheet23.xml.rels><?xml version="1.0" encoding="UTF-8" standalone="yes"?>
<Relationships xmlns="http://schemas.openxmlformats.org/package/2006/relationships"><Relationship Id="rId1" Type="http://schemas.openxmlformats.org/officeDocument/2006/relationships/drawing" Target="../drawings/drawing27.xml"/></Relationships>
</file>

<file path=xl/chartsheets/_rels/sheet24.xml.rels><?xml version="1.0" encoding="UTF-8" standalone="yes"?>
<Relationships xmlns="http://schemas.openxmlformats.org/package/2006/relationships"><Relationship Id="rId1" Type="http://schemas.openxmlformats.org/officeDocument/2006/relationships/drawing" Target="../drawings/drawing28.xml"/></Relationships>
</file>

<file path=xl/chartsheets/_rels/sheet25.xml.rels><?xml version="1.0" encoding="UTF-8" standalone="yes"?>
<Relationships xmlns="http://schemas.openxmlformats.org/package/2006/relationships"><Relationship Id="rId1" Type="http://schemas.openxmlformats.org/officeDocument/2006/relationships/drawing" Target="../drawings/drawing29.xml"/></Relationships>
</file>

<file path=xl/chartsheets/_rels/sheet26.xml.rels><?xml version="1.0" encoding="UTF-8" standalone="yes"?>
<Relationships xmlns="http://schemas.openxmlformats.org/package/2006/relationships"><Relationship Id="rId1" Type="http://schemas.openxmlformats.org/officeDocument/2006/relationships/drawing" Target="../drawings/drawing30.xml"/></Relationships>
</file>

<file path=xl/chartsheets/_rels/sheet27.xml.rels><?xml version="1.0" encoding="UTF-8" standalone="yes"?>
<Relationships xmlns="http://schemas.openxmlformats.org/package/2006/relationships"><Relationship Id="rId1" Type="http://schemas.openxmlformats.org/officeDocument/2006/relationships/drawing" Target="../drawings/drawing31.xml"/></Relationships>
</file>

<file path=xl/chartsheets/_rels/sheet28.xml.rels><?xml version="1.0" encoding="UTF-8" standalone="yes"?>
<Relationships xmlns="http://schemas.openxmlformats.org/package/2006/relationships"><Relationship Id="rId1" Type="http://schemas.openxmlformats.org/officeDocument/2006/relationships/drawing" Target="../drawings/drawing32.xml"/></Relationships>
</file>

<file path=xl/chartsheets/_rels/sheet29.xml.rels><?xml version="1.0" encoding="UTF-8" standalone="yes"?>
<Relationships xmlns="http://schemas.openxmlformats.org/package/2006/relationships"><Relationship Id="rId1" Type="http://schemas.openxmlformats.org/officeDocument/2006/relationships/drawing" Target="../drawings/drawing33.xml"/></Relationships>
</file>

<file path=xl/chartsheets/_rels/sheet30.xml.rels><?xml version="1.0" encoding="UTF-8" standalone="yes"?>
<Relationships xmlns="http://schemas.openxmlformats.org/package/2006/relationships"><Relationship Id="rId1" Type="http://schemas.openxmlformats.org/officeDocument/2006/relationships/drawing" Target="../drawings/drawing34.xml"/></Relationships>
</file>

<file path=xl/chartsheets/_rels/sheet31.xml.rels><?xml version="1.0" encoding="UTF-8" standalone="yes"?>
<Relationships xmlns="http://schemas.openxmlformats.org/package/2006/relationships"><Relationship Id="rId1" Type="http://schemas.openxmlformats.org/officeDocument/2006/relationships/drawing" Target="../drawings/drawing35.xml"/></Relationships>
</file>

<file path=xl/chartsheets/_rels/sheet32.xml.rels><?xml version="1.0" encoding="UTF-8" standalone="yes"?>
<Relationships xmlns="http://schemas.openxmlformats.org/package/2006/relationships"><Relationship Id="rId1" Type="http://schemas.openxmlformats.org/officeDocument/2006/relationships/drawing" Target="../drawings/drawing36.xml"/></Relationships>
</file>

<file path=xl/chartsheets/_rels/sheet33.xml.rels><?xml version="1.0" encoding="UTF-8" standalone="yes"?>
<Relationships xmlns="http://schemas.openxmlformats.org/package/2006/relationships"><Relationship Id="rId1" Type="http://schemas.openxmlformats.org/officeDocument/2006/relationships/drawing" Target="../drawings/drawing37.xml"/></Relationships>
</file>

<file path=xl/chartsheets/_rels/sheet34.xml.rels><?xml version="1.0" encoding="UTF-8" standalone="yes"?>
<Relationships xmlns="http://schemas.openxmlformats.org/package/2006/relationships"><Relationship Id="rId1" Type="http://schemas.openxmlformats.org/officeDocument/2006/relationships/drawing" Target="../drawings/drawing38.xml"/></Relationships>
</file>

<file path=xl/chartsheets/_rels/sheet35.xml.rels><?xml version="1.0" encoding="UTF-8" standalone="yes"?>
<Relationships xmlns="http://schemas.openxmlformats.org/package/2006/relationships"><Relationship Id="rId1" Type="http://schemas.openxmlformats.org/officeDocument/2006/relationships/drawing" Target="../drawings/drawing39.xml"/></Relationships>
</file>

<file path=xl/chartsheets/_rels/sheet36.xml.rels><?xml version="1.0" encoding="UTF-8" standalone="yes"?>
<Relationships xmlns="http://schemas.openxmlformats.org/package/2006/relationships"><Relationship Id="rId1" Type="http://schemas.openxmlformats.org/officeDocument/2006/relationships/drawing" Target="../drawings/drawing40.xml"/></Relationships>
</file>

<file path=xl/chartsheets/_rels/sheet37.xml.rels><?xml version="1.0" encoding="UTF-8" standalone="yes"?>
<Relationships xmlns="http://schemas.openxmlformats.org/package/2006/relationships"><Relationship Id="rId1" Type="http://schemas.openxmlformats.org/officeDocument/2006/relationships/drawing" Target="../drawings/drawing41.xml"/></Relationships>
</file>

<file path=xl/chartsheets/_rels/sheet38.xml.rels><?xml version="1.0" encoding="UTF-8" standalone="yes"?>
<Relationships xmlns="http://schemas.openxmlformats.org/package/2006/relationships"><Relationship Id="rId1" Type="http://schemas.openxmlformats.org/officeDocument/2006/relationships/drawing" Target="../drawings/drawing43.xml"/></Relationships>
</file>

<file path=xl/chartsheets/_rels/sheet39.xml.rels><?xml version="1.0" encoding="UTF-8" standalone="yes"?>
<Relationships xmlns="http://schemas.openxmlformats.org/package/2006/relationships"><Relationship Id="rId1" Type="http://schemas.openxmlformats.org/officeDocument/2006/relationships/drawing" Target="../drawings/drawing44.xml"/></Relationships>
</file>

<file path=xl/chartsheets/_rels/sheet40.xml.rels><?xml version="1.0" encoding="UTF-8" standalone="yes"?>
<Relationships xmlns="http://schemas.openxmlformats.org/package/2006/relationships"><Relationship Id="rId1" Type="http://schemas.openxmlformats.org/officeDocument/2006/relationships/drawing" Target="../drawings/drawing45.xml"/></Relationships>
</file>

<file path=xl/chartsheets/_rels/sheet41.xml.rels><?xml version="1.0" encoding="UTF-8" standalone="yes"?>
<Relationships xmlns="http://schemas.openxmlformats.org/package/2006/relationships"><Relationship Id="rId1" Type="http://schemas.openxmlformats.org/officeDocument/2006/relationships/drawing" Target="../drawings/drawing46.xml"/></Relationships>
</file>

<file path=xl/chartsheets/_rels/sheet42.xml.rels><?xml version="1.0" encoding="UTF-8" standalone="yes"?>
<Relationships xmlns="http://schemas.openxmlformats.org/package/2006/relationships"><Relationship Id="rId1" Type="http://schemas.openxmlformats.org/officeDocument/2006/relationships/drawing" Target="../drawings/drawing47.xml"/></Relationships>
</file>

<file path=xl/chartsheets/_rels/sheet43.xml.rels><?xml version="1.0" encoding="UTF-8" standalone="yes"?>
<Relationships xmlns="http://schemas.openxmlformats.org/package/2006/relationships"><Relationship Id="rId1" Type="http://schemas.openxmlformats.org/officeDocument/2006/relationships/drawing" Target="../drawings/drawing48.xml"/></Relationships>
</file>

<file path=xl/chartsheets/_rels/sheet44.xml.rels><?xml version="1.0" encoding="UTF-8" standalone="yes"?>
<Relationships xmlns="http://schemas.openxmlformats.org/package/2006/relationships"><Relationship Id="rId1" Type="http://schemas.openxmlformats.org/officeDocument/2006/relationships/drawing" Target="../drawings/drawing49.xml"/></Relationships>
</file>

<file path=xl/chartsheets/_rels/sheet45.xml.rels><?xml version="1.0" encoding="UTF-8" standalone="yes"?>
<Relationships xmlns="http://schemas.openxmlformats.org/package/2006/relationships"><Relationship Id="rId1" Type="http://schemas.openxmlformats.org/officeDocument/2006/relationships/drawing" Target="../drawings/drawing50.xml"/></Relationships>
</file>

<file path=xl/chartsheets/_rels/sheet46.xml.rels><?xml version="1.0" encoding="UTF-8" standalone="yes"?>
<Relationships xmlns="http://schemas.openxmlformats.org/package/2006/relationships"><Relationship Id="rId1" Type="http://schemas.openxmlformats.org/officeDocument/2006/relationships/drawing" Target="../drawings/drawing51.xml"/></Relationships>
</file>

<file path=xl/chartsheets/_rels/sheet47.xml.rels><?xml version="1.0" encoding="UTF-8" standalone="yes"?>
<Relationships xmlns="http://schemas.openxmlformats.org/package/2006/relationships"><Relationship Id="rId1" Type="http://schemas.openxmlformats.org/officeDocument/2006/relationships/drawing" Target="../drawings/drawing52.xml"/></Relationships>
</file>

<file path=xl/chartsheets/_rels/sheet48.xml.rels><?xml version="1.0" encoding="UTF-8" standalone="yes"?>
<Relationships xmlns="http://schemas.openxmlformats.org/package/2006/relationships"><Relationship Id="rId1" Type="http://schemas.openxmlformats.org/officeDocument/2006/relationships/drawing" Target="../drawings/drawing53.xml"/></Relationships>
</file>

<file path=xl/chartsheets/_rels/sheet49.xml.rels><?xml version="1.0" encoding="UTF-8" standalone="yes"?>
<Relationships xmlns="http://schemas.openxmlformats.org/package/2006/relationships"><Relationship Id="rId1" Type="http://schemas.openxmlformats.org/officeDocument/2006/relationships/drawing" Target="../drawings/drawing54.xml"/></Relationships>
</file>

<file path=xl/chartsheets/_rels/sheet50.xml.rels><?xml version="1.0" encoding="UTF-8" standalone="yes"?>
<Relationships xmlns="http://schemas.openxmlformats.org/package/2006/relationships"><Relationship Id="rId1" Type="http://schemas.openxmlformats.org/officeDocument/2006/relationships/drawing" Target="../drawings/drawing55.xml"/></Relationships>
</file>

<file path=xl/chartsheets/_rels/sheet51.xml.rels><?xml version="1.0" encoding="UTF-8" standalone="yes"?>
<Relationships xmlns="http://schemas.openxmlformats.org/package/2006/relationships"><Relationship Id="rId1" Type="http://schemas.openxmlformats.org/officeDocument/2006/relationships/drawing" Target="../drawings/drawing56.xml"/></Relationships>
</file>

<file path=xl/chartsheets/_rels/sheet52.xml.rels><?xml version="1.0" encoding="UTF-8" standalone="yes"?>
<Relationships xmlns="http://schemas.openxmlformats.org/package/2006/relationships"><Relationship Id="rId1" Type="http://schemas.openxmlformats.org/officeDocument/2006/relationships/drawing" Target="../drawings/drawing57.xml"/></Relationships>
</file>

<file path=xl/chartsheets/_rels/sheet53.xml.rels><?xml version="1.0" encoding="UTF-8" standalone="yes"?>
<Relationships xmlns="http://schemas.openxmlformats.org/package/2006/relationships"><Relationship Id="rId1" Type="http://schemas.openxmlformats.org/officeDocument/2006/relationships/drawing" Target="../drawings/drawing58.xml"/></Relationships>
</file>

<file path=xl/chartsheets/_rels/sheet54.xml.rels><?xml version="1.0" encoding="UTF-8" standalone="yes"?>
<Relationships xmlns="http://schemas.openxmlformats.org/package/2006/relationships"><Relationship Id="rId1" Type="http://schemas.openxmlformats.org/officeDocument/2006/relationships/drawing" Target="../drawings/drawing59.xml"/></Relationships>
</file>

<file path=xl/chartsheets/_rels/sheet55.xml.rels><?xml version="1.0" encoding="UTF-8" standalone="yes"?>
<Relationships xmlns="http://schemas.openxmlformats.org/package/2006/relationships"><Relationship Id="rId1" Type="http://schemas.openxmlformats.org/officeDocument/2006/relationships/drawing" Target="../drawings/drawing60.xml"/></Relationships>
</file>

<file path=xl/chartsheets/_rels/sheet56.xml.rels><?xml version="1.0" encoding="UTF-8" standalone="yes"?>
<Relationships xmlns="http://schemas.openxmlformats.org/package/2006/relationships"><Relationship Id="rId1" Type="http://schemas.openxmlformats.org/officeDocument/2006/relationships/drawing" Target="../drawings/drawing61.xml"/></Relationships>
</file>

<file path=xl/chartsheets/_rels/sheet57.xml.rels><?xml version="1.0" encoding="UTF-8" standalone="yes"?>
<Relationships xmlns="http://schemas.openxmlformats.org/package/2006/relationships"><Relationship Id="rId1" Type="http://schemas.openxmlformats.org/officeDocument/2006/relationships/drawing" Target="../drawings/drawing62.xml"/></Relationships>
</file>

<file path=xl/chartsheets/_rels/sheet58.xml.rels><?xml version="1.0" encoding="UTF-8" standalone="yes"?>
<Relationships xmlns="http://schemas.openxmlformats.org/package/2006/relationships"><Relationship Id="rId1" Type="http://schemas.openxmlformats.org/officeDocument/2006/relationships/drawing" Target="../drawings/drawing63.xml"/></Relationships>
</file>

<file path=xl/chartsheets/_rels/sheet59.xml.rels><?xml version="1.0" encoding="UTF-8" standalone="yes"?>
<Relationships xmlns="http://schemas.openxmlformats.org/package/2006/relationships"><Relationship Id="rId1" Type="http://schemas.openxmlformats.org/officeDocument/2006/relationships/drawing" Target="../drawings/drawing64.xml"/></Relationships>
</file>

<file path=xl/chartsheets/_rels/sheet60.xml.rels><?xml version="1.0" encoding="UTF-8" standalone="yes"?>
<Relationships xmlns="http://schemas.openxmlformats.org/package/2006/relationships"><Relationship Id="rId1" Type="http://schemas.openxmlformats.org/officeDocument/2006/relationships/drawing" Target="../drawings/drawing65.xml"/></Relationships>
</file>

<file path=xl/chartsheets/_rels/sheet61.xml.rels><?xml version="1.0" encoding="UTF-8" standalone="yes"?>
<Relationships xmlns="http://schemas.openxmlformats.org/package/2006/relationships"><Relationship Id="rId1" Type="http://schemas.openxmlformats.org/officeDocument/2006/relationships/drawing" Target="../drawings/drawing66.xml"/></Relationships>
</file>

<file path=xl/chartsheets/_rels/sheet62.xml.rels><?xml version="1.0" encoding="UTF-8" standalone="yes"?>
<Relationships xmlns="http://schemas.openxmlformats.org/package/2006/relationships"><Relationship Id="rId1" Type="http://schemas.openxmlformats.org/officeDocument/2006/relationships/drawing" Target="../drawings/drawing67.xml"/></Relationships>
</file>

<file path=xl/chartsheets/_rels/sheet63.xml.rels><?xml version="1.0" encoding="UTF-8" standalone="yes"?>
<Relationships xmlns="http://schemas.openxmlformats.org/package/2006/relationships"><Relationship Id="rId1" Type="http://schemas.openxmlformats.org/officeDocument/2006/relationships/drawing" Target="../drawings/drawing68.xml"/></Relationships>
</file>

<file path=xl/chartsheets/_rels/sheet64.xml.rels><?xml version="1.0" encoding="UTF-8" standalone="yes"?>
<Relationships xmlns="http://schemas.openxmlformats.org/package/2006/relationships"><Relationship Id="rId1" Type="http://schemas.openxmlformats.org/officeDocument/2006/relationships/drawing" Target="../drawings/drawing69.xml"/></Relationships>
</file>

<file path=xl/chartsheets/_rels/sheet65.xml.rels><?xml version="1.0" encoding="UTF-8" standalone="yes"?>
<Relationships xmlns="http://schemas.openxmlformats.org/package/2006/relationships"><Relationship Id="rId1" Type="http://schemas.openxmlformats.org/officeDocument/2006/relationships/drawing" Target="../drawings/drawing70.xml"/></Relationships>
</file>

<file path=xl/chartsheets/_rels/sheet66.xml.rels><?xml version="1.0" encoding="UTF-8" standalone="yes"?>
<Relationships xmlns="http://schemas.openxmlformats.org/package/2006/relationships"><Relationship Id="rId1" Type="http://schemas.openxmlformats.org/officeDocument/2006/relationships/drawing" Target="../drawings/drawing71.xml"/></Relationships>
</file>

<file path=xl/chartsheets/_rels/sheet67.xml.rels><?xml version="1.0" encoding="UTF-8" standalone="yes"?>
<Relationships xmlns="http://schemas.openxmlformats.org/package/2006/relationships"><Relationship Id="rId1" Type="http://schemas.openxmlformats.org/officeDocument/2006/relationships/drawing" Target="../drawings/drawing72.xml"/></Relationships>
</file>

<file path=xl/chartsheets/_rels/sheet68.xml.rels><?xml version="1.0" encoding="UTF-8" standalone="yes"?>
<Relationships xmlns="http://schemas.openxmlformats.org/package/2006/relationships"><Relationship Id="rId1" Type="http://schemas.openxmlformats.org/officeDocument/2006/relationships/drawing" Target="../drawings/drawing73.xml"/></Relationships>
</file>

<file path=xl/chartsheets/_rels/sheet69.xml.rels><?xml version="1.0" encoding="UTF-8" standalone="yes"?>
<Relationships xmlns="http://schemas.openxmlformats.org/package/2006/relationships"><Relationship Id="rId1" Type="http://schemas.openxmlformats.org/officeDocument/2006/relationships/drawing" Target="../drawings/drawing74.xml"/></Relationships>
</file>

<file path=xl/chartsheets/_rels/sheet70.xml.rels><?xml version="1.0" encoding="UTF-8" standalone="yes"?>
<Relationships xmlns="http://schemas.openxmlformats.org/package/2006/relationships"><Relationship Id="rId1" Type="http://schemas.openxmlformats.org/officeDocument/2006/relationships/drawing" Target="../drawings/drawing75.xml"/></Relationships>
</file>

<file path=xl/chartsheets/_rels/sheet71.xml.rels><?xml version="1.0" encoding="UTF-8" standalone="yes"?>
<Relationships xmlns="http://schemas.openxmlformats.org/package/2006/relationships"><Relationship Id="rId1" Type="http://schemas.openxmlformats.org/officeDocument/2006/relationships/drawing" Target="../drawings/drawing76.xml"/></Relationships>
</file>

<file path=xl/chartsheets/_rels/sheet72.xml.rels><?xml version="1.0" encoding="UTF-8" standalone="yes"?>
<Relationships xmlns="http://schemas.openxmlformats.org/package/2006/relationships"><Relationship Id="rId1" Type="http://schemas.openxmlformats.org/officeDocument/2006/relationships/drawing" Target="../drawings/drawing77.xml"/></Relationships>
</file>

<file path=xl/chartsheets/_rels/sheet73.xml.rels><?xml version="1.0" encoding="UTF-8" standalone="yes"?>
<Relationships xmlns="http://schemas.openxmlformats.org/package/2006/relationships"><Relationship Id="rId1" Type="http://schemas.openxmlformats.org/officeDocument/2006/relationships/drawing" Target="../drawings/drawing78.xml"/></Relationships>
</file>

<file path=xl/chartsheets/_rels/sheet74.xml.rels><?xml version="1.0" encoding="UTF-8" standalone="yes"?>
<Relationships xmlns="http://schemas.openxmlformats.org/package/2006/relationships"><Relationship Id="rId1" Type="http://schemas.openxmlformats.org/officeDocument/2006/relationships/drawing" Target="../drawings/drawing79.xml"/></Relationships>
</file>

<file path=xl/chartsheets/_rels/sheet75.xml.rels><?xml version="1.0" encoding="UTF-8" standalone="yes"?>
<Relationships xmlns="http://schemas.openxmlformats.org/package/2006/relationships"><Relationship Id="rId1" Type="http://schemas.openxmlformats.org/officeDocument/2006/relationships/drawing" Target="../drawings/drawing80.xml"/></Relationships>
</file>

<file path=xl/chartsheets/_rels/sheet76.xml.rels><?xml version="1.0" encoding="UTF-8" standalone="yes"?>
<Relationships xmlns="http://schemas.openxmlformats.org/package/2006/relationships"><Relationship Id="rId1" Type="http://schemas.openxmlformats.org/officeDocument/2006/relationships/drawing" Target="../drawings/drawing81.xml"/></Relationships>
</file>

<file path=xl/chartsheets/_rels/sheet77.xml.rels><?xml version="1.0" encoding="UTF-8" standalone="yes"?>
<Relationships xmlns="http://schemas.openxmlformats.org/package/2006/relationships"><Relationship Id="rId1" Type="http://schemas.openxmlformats.org/officeDocument/2006/relationships/drawing" Target="../drawings/drawing82.xml"/></Relationships>
</file>

<file path=xl/chartsheets/_rels/sheet78.xml.rels><?xml version="1.0" encoding="UTF-8" standalone="yes"?>
<Relationships xmlns="http://schemas.openxmlformats.org/package/2006/relationships"><Relationship Id="rId1" Type="http://schemas.openxmlformats.org/officeDocument/2006/relationships/drawing" Target="../drawings/drawing83.xml"/></Relationships>
</file>

<file path=xl/chartsheets/_rels/sheet79.xml.rels><?xml version="1.0" encoding="UTF-8" standalone="yes"?>
<Relationships xmlns="http://schemas.openxmlformats.org/package/2006/relationships"><Relationship Id="rId1" Type="http://schemas.openxmlformats.org/officeDocument/2006/relationships/drawing" Target="../drawings/drawing84.xml"/></Relationships>
</file>

<file path=xl/chartsheets/_rels/sheet80.xml.rels><?xml version="1.0" encoding="UTF-8" standalone="yes"?>
<Relationships xmlns="http://schemas.openxmlformats.org/package/2006/relationships"><Relationship Id="rId1" Type="http://schemas.openxmlformats.org/officeDocument/2006/relationships/drawing" Target="../drawings/drawing85.xml"/></Relationships>
</file>

<file path=xl/chartsheets/_rels/sheet81.xml.rels><?xml version="1.0" encoding="UTF-8" standalone="yes"?>
<Relationships xmlns="http://schemas.openxmlformats.org/package/2006/relationships"><Relationship Id="rId1" Type="http://schemas.openxmlformats.org/officeDocument/2006/relationships/drawing" Target="../drawings/drawing86.xml"/></Relationships>
</file>

<file path=xl/chartsheets/_rels/sheet82.xml.rels><?xml version="1.0" encoding="UTF-8" standalone="yes"?>
<Relationships xmlns="http://schemas.openxmlformats.org/package/2006/relationships"><Relationship Id="rId1" Type="http://schemas.openxmlformats.org/officeDocument/2006/relationships/drawing" Target="../drawings/drawing87.xml"/></Relationships>
</file>

<file path=xl/chartsheets/_rels/sheet83.xml.rels><?xml version="1.0" encoding="UTF-8" standalone="yes"?>
<Relationships xmlns="http://schemas.openxmlformats.org/package/2006/relationships"><Relationship Id="rId1" Type="http://schemas.openxmlformats.org/officeDocument/2006/relationships/drawing" Target="../drawings/drawing88.xml"/></Relationships>
</file>

<file path=xl/chartsheets/_rels/sheet84.xml.rels><?xml version="1.0" encoding="UTF-8" standalone="yes"?>
<Relationships xmlns="http://schemas.openxmlformats.org/package/2006/relationships"><Relationship Id="rId1" Type="http://schemas.openxmlformats.org/officeDocument/2006/relationships/drawing" Target="../drawings/drawing89.xml"/></Relationships>
</file>

<file path=xl/chartsheets/_rels/sheet85.xml.rels><?xml version="1.0" encoding="UTF-8" standalone="yes"?>
<Relationships xmlns="http://schemas.openxmlformats.org/package/2006/relationships"><Relationship Id="rId1" Type="http://schemas.openxmlformats.org/officeDocument/2006/relationships/drawing" Target="../drawings/drawing90.xml"/></Relationships>
</file>

<file path=xl/chartsheets/_rels/sheet86.xml.rels><?xml version="1.0" encoding="UTF-8" standalone="yes"?>
<Relationships xmlns="http://schemas.openxmlformats.org/package/2006/relationships"><Relationship Id="rId1" Type="http://schemas.openxmlformats.org/officeDocument/2006/relationships/drawing" Target="../drawings/drawing91.xml"/></Relationships>
</file>

<file path=xl/chartsheets/_rels/sheet87.xml.rels><?xml version="1.0" encoding="UTF-8" standalone="yes"?>
<Relationships xmlns="http://schemas.openxmlformats.org/package/2006/relationships"><Relationship Id="rId1" Type="http://schemas.openxmlformats.org/officeDocument/2006/relationships/drawing" Target="../drawings/drawing92.xml"/></Relationships>
</file>

<file path=xl/chartsheets/_rels/sheet88.xml.rels><?xml version="1.0" encoding="UTF-8" standalone="yes"?>
<Relationships xmlns="http://schemas.openxmlformats.org/package/2006/relationships"><Relationship Id="rId1" Type="http://schemas.openxmlformats.org/officeDocument/2006/relationships/drawing" Target="../drawings/drawing93.xml"/></Relationships>
</file>

<file path=xl/chartsheets/_rels/sheet89.xml.rels><?xml version="1.0" encoding="UTF-8" standalone="yes"?>
<Relationships xmlns="http://schemas.openxmlformats.org/package/2006/relationships"><Relationship Id="rId1" Type="http://schemas.openxmlformats.org/officeDocument/2006/relationships/drawing" Target="../drawings/drawing94.xml"/></Relationships>
</file>

<file path=xl/chartsheets/_rels/sheet90.xml.rels><?xml version="1.0" encoding="UTF-8" standalone="yes"?>
<Relationships xmlns="http://schemas.openxmlformats.org/package/2006/relationships"><Relationship Id="rId1" Type="http://schemas.openxmlformats.org/officeDocument/2006/relationships/drawing" Target="../drawings/drawing95.xml"/></Relationships>
</file>

<file path=xl/chartsheets/_rels/sheet91.xml.rels><?xml version="1.0" encoding="UTF-8" standalone="yes"?>
<Relationships xmlns="http://schemas.openxmlformats.org/package/2006/relationships"><Relationship Id="rId1" Type="http://schemas.openxmlformats.org/officeDocument/2006/relationships/drawing" Target="../drawings/drawing96.xml"/></Relationships>
</file>

<file path=xl/chartsheets/_rels/sheet92.xml.rels><?xml version="1.0" encoding="UTF-8" standalone="yes"?>
<Relationships xmlns="http://schemas.openxmlformats.org/package/2006/relationships"><Relationship Id="rId1" Type="http://schemas.openxmlformats.org/officeDocument/2006/relationships/drawing" Target="../drawings/drawing97.xml"/></Relationships>
</file>

<file path=xl/chartsheets/_rels/sheet93.xml.rels><?xml version="1.0" encoding="UTF-8" standalone="yes"?>
<Relationships xmlns="http://schemas.openxmlformats.org/package/2006/relationships"><Relationship Id="rId1" Type="http://schemas.openxmlformats.org/officeDocument/2006/relationships/drawing" Target="../drawings/drawing98.xml"/></Relationships>
</file>

<file path=xl/chartsheets/_rels/sheet94.xml.rels><?xml version="1.0" encoding="UTF-8" standalone="yes"?>
<Relationships xmlns="http://schemas.openxmlformats.org/package/2006/relationships"><Relationship Id="rId1" Type="http://schemas.openxmlformats.org/officeDocument/2006/relationships/drawing" Target="../drawings/drawing99.xml"/></Relationships>
</file>

<file path=xl/chartsheets/_rels/sheet95.xml.rels><?xml version="1.0" encoding="UTF-8" standalone="yes"?>
<Relationships xmlns="http://schemas.openxmlformats.org/package/2006/relationships"><Relationship Id="rId1" Type="http://schemas.openxmlformats.org/officeDocument/2006/relationships/drawing" Target="../drawings/drawing100.xml"/></Relationships>
</file>

<file path=xl/chartsheets/_rels/sheet96.xml.rels><?xml version="1.0" encoding="UTF-8" standalone="yes"?>
<Relationships xmlns="http://schemas.openxmlformats.org/package/2006/relationships"><Relationship Id="rId1" Type="http://schemas.openxmlformats.org/officeDocument/2006/relationships/drawing" Target="../drawings/drawing101.xml"/></Relationships>
</file>

<file path=xl/chartsheets/_rels/sheet97.xml.rels><?xml version="1.0" encoding="UTF-8" standalone="yes"?>
<Relationships xmlns="http://schemas.openxmlformats.org/package/2006/relationships"><Relationship Id="rId1" Type="http://schemas.openxmlformats.org/officeDocument/2006/relationships/drawing" Target="../drawings/drawing102.xml"/></Relationships>
</file>

<file path=xl/chartsheets/_rels/sheet98.xml.rels><?xml version="1.0" encoding="UTF-8" standalone="yes"?>
<Relationships xmlns="http://schemas.openxmlformats.org/package/2006/relationships"><Relationship Id="rId1" Type="http://schemas.openxmlformats.org/officeDocument/2006/relationships/drawing" Target="../drawings/drawing103.xml"/></Relationships>
</file>

<file path=xl/chartsheets/_rels/sheet99.xml.rels><?xml version="1.0" encoding="UTF-8" standalone="yes"?>
<Relationships xmlns="http://schemas.openxmlformats.org/package/2006/relationships"><Relationship Id="rId1" Type="http://schemas.openxmlformats.org/officeDocument/2006/relationships/drawing" Target="../drawings/drawing104.xml"/></Relationships>
</file>

<file path=xl/chartsheets/_rels/sheet100.xml.rels><?xml version="1.0" encoding="UTF-8" standalone="yes"?>
<Relationships xmlns="http://schemas.openxmlformats.org/package/2006/relationships"><Relationship Id="rId1" Type="http://schemas.openxmlformats.org/officeDocument/2006/relationships/drawing" Target="../drawings/drawing105.xml"/></Relationships>
</file>

<file path=xl/chartsheets/_rels/sheet101.xml.rels><?xml version="1.0" encoding="UTF-8" standalone="yes"?>
<Relationships xmlns="http://schemas.openxmlformats.org/package/2006/relationships"><Relationship Id="rId1" Type="http://schemas.openxmlformats.org/officeDocument/2006/relationships/drawing" Target="../drawings/drawing106.xml"/></Relationships>
</file>

<file path=xl/chartsheets/_rels/sheet102.xml.rels><?xml version="1.0" encoding="UTF-8" standalone="yes"?>
<Relationships xmlns="http://schemas.openxmlformats.org/package/2006/relationships"><Relationship Id="rId1" Type="http://schemas.openxmlformats.org/officeDocument/2006/relationships/drawing" Target="../drawings/drawing107.xml"/></Relationships>
</file>

<file path=xl/chartsheets/_rels/sheet103.xml.rels><?xml version="1.0" encoding="UTF-8" standalone="yes"?>
<Relationships xmlns="http://schemas.openxmlformats.org/package/2006/relationships"><Relationship Id="rId1" Type="http://schemas.openxmlformats.org/officeDocument/2006/relationships/drawing" Target="../drawings/drawing108.xml"/></Relationships>
</file>

<file path=xl/chartsheets/_rels/sheet104.xml.rels><?xml version="1.0" encoding="UTF-8" standalone="yes"?>
<Relationships xmlns="http://schemas.openxmlformats.org/package/2006/relationships"><Relationship Id="rId1" Type="http://schemas.openxmlformats.org/officeDocument/2006/relationships/drawing" Target="../drawings/drawing109.xml"/></Relationships>
</file>

<file path=xl/chartsheets/_rels/sheet105.xml.rels><?xml version="1.0" encoding="UTF-8" standalone="yes"?>
<Relationships xmlns="http://schemas.openxmlformats.org/package/2006/relationships"><Relationship Id="rId1" Type="http://schemas.openxmlformats.org/officeDocument/2006/relationships/drawing" Target="../drawings/drawing110.xml"/></Relationships>
</file>

<file path=xl/chartsheets/_rels/sheet106.xml.rels><?xml version="1.0" encoding="UTF-8" standalone="yes"?>
<Relationships xmlns="http://schemas.openxmlformats.org/package/2006/relationships"><Relationship Id="rId1" Type="http://schemas.openxmlformats.org/officeDocument/2006/relationships/drawing" Target="../drawings/drawing111.xml"/></Relationships>
</file>

<file path=xl/chartsheets/_rels/sheet107.xml.rels><?xml version="1.0" encoding="UTF-8" standalone="yes"?>
<Relationships xmlns="http://schemas.openxmlformats.org/package/2006/relationships"><Relationship Id="rId1" Type="http://schemas.openxmlformats.org/officeDocument/2006/relationships/drawing" Target="../drawings/drawing112.xml"/></Relationships>
</file>

<file path=xl/chartsheets/_rels/sheet108.xml.rels><?xml version="1.0" encoding="UTF-8" standalone="yes"?>
<Relationships xmlns="http://schemas.openxmlformats.org/package/2006/relationships"><Relationship Id="rId1" Type="http://schemas.openxmlformats.org/officeDocument/2006/relationships/drawing" Target="../drawings/drawing113.xml"/></Relationships>
</file>

<file path=xl/chartsheets/_rels/sheet109.xml.rels><?xml version="1.0" encoding="UTF-8" standalone="yes"?>
<Relationships xmlns="http://schemas.openxmlformats.org/package/2006/relationships"><Relationship Id="rId1" Type="http://schemas.openxmlformats.org/officeDocument/2006/relationships/drawing" Target="../drawings/drawing114.xml"/></Relationships>
</file>

<file path=xl/chartsheets/_rels/sheet110.xml.rels><?xml version="1.0" encoding="UTF-8" standalone="yes"?>
<Relationships xmlns="http://schemas.openxmlformats.org/package/2006/relationships"><Relationship Id="rId1" Type="http://schemas.openxmlformats.org/officeDocument/2006/relationships/drawing" Target="../drawings/drawing115.xml"/></Relationships>
</file>

<file path=xl/chartsheets/_rels/sheet111.xml.rels><?xml version="1.0" encoding="UTF-8" standalone="yes"?>
<Relationships xmlns="http://schemas.openxmlformats.org/package/2006/relationships"><Relationship Id="rId1" Type="http://schemas.openxmlformats.org/officeDocument/2006/relationships/drawing" Target="../drawings/drawing116.xml"/></Relationships>
</file>

<file path=xl/chartsheets/_rels/sheet112.xml.rels><?xml version="1.0" encoding="UTF-8" standalone="yes"?>
<Relationships xmlns="http://schemas.openxmlformats.org/package/2006/relationships"><Relationship Id="rId1" Type="http://schemas.openxmlformats.org/officeDocument/2006/relationships/drawing" Target="../drawings/drawing117.xml"/></Relationships>
</file>

<file path=xl/chartsheets/_rels/sheet113.xml.rels><?xml version="1.0" encoding="UTF-8" standalone="yes"?>
<Relationships xmlns="http://schemas.openxmlformats.org/package/2006/relationships"><Relationship Id="rId1" Type="http://schemas.openxmlformats.org/officeDocument/2006/relationships/drawing" Target="../drawings/drawing118.xml"/></Relationships>
</file>

<file path=xl/chartsheets/_rels/sheet114.xml.rels><?xml version="1.0" encoding="UTF-8" standalone="yes"?>
<Relationships xmlns="http://schemas.openxmlformats.org/package/2006/relationships"><Relationship Id="rId1" Type="http://schemas.openxmlformats.org/officeDocument/2006/relationships/drawing" Target="../drawings/drawing119.xml"/></Relationships>
</file>

<file path=xl/chartsheets/_rels/sheet115.xml.rels><?xml version="1.0" encoding="UTF-8" standalone="yes"?>
<Relationships xmlns="http://schemas.openxmlformats.org/package/2006/relationships"><Relationship Id="rId1" Type="http://schemas.openxmlformats.org/officeDocument/2006/relationships/drawing" Target="../drawings/drawing120.xml"/></Relationships>
</file>

<file path=xl/chartsheets/_rels/sheet116.xml.rels><?xml version="1.0" encoding="UTF-8" standalone="yes"?>
<Relationships xmlns="http://schemas.openxmlformats.org/package/2006/relationships"><Relationship Id="rId1" Type="http://schemas.openxmlformats.org/officeDocument/2006/relationships/drawing" Target="../drawings/drawing121.xml"/></Relationships>
</file>

<file path=xl/chartsheets/_rels/sheet117.xml.rels><?xml version="1.0" encoding="UTF-8" standalone="yes"?>
<Relationships xmlns="http://schemas.openxmlformats.org/package/2006/relationships"><Relationship Id="rId1" Type="http://schemas.openxmlformats.org/officeDocument/2006/relationships/drawing" Target="../drawings/drawing122.xml"/></Relationships>
</file>

<file path=xl/chartsheets/_rels/sheet118.xml.rels><?xml version="1.0" encoding="UTF-8" standalone="yes"?>
<Relationships xmlns="http://schemas.openxmlformats.org/package/2006/relationships"><Relationship Id="rId1" Type="http://schemas.openxmlformats.org/officeDocument/2006/relationships/drawing" Target="../drawings/drawing123.xml"/></Relationships>
</file>

<file path=xl/chartsheets/_rels/sheet119.xml.rels><?xml version="1.0" encoding="UTF-8" standalone="yes"?>
<Relationships xmlns="http://schemas.openxmlformats.org/package/2006/relationships"><Relationship Id="rId1" Type="http://schemas.openxmlformats.org/officeDocument/2006/relationships/drawing" Target="../drawings/drawing124.xml"/></Relationships>
</file>

<file path=xl/chartsheets/_rels/sheet120.xml.rels><?xml version="1.0" encoding="UTF-8" standalone="yes"?>
<Relationships xmlns="http://schemas.openxmlformats.org/package/2006/relationships"><Relationship Id="rId1" Type="http://schemas.openxmlformats.org/officeDocument/2006/relationships/drawing" Target="../drawings/drawing125.xml"/></Relationships>
</file>

<file path=xl/chartsheets/_rels/sheet121.xml.rels><?xml version="1.0" encoding="UTF-8" standalone="yes"?>
<Relationships xmlns="http://schemas.openxmlformats.org/package/2006/relationships"><Relationship Id="rId1" Type="http://schemas.openxmlformats.org/officeDocument/2006/relationships/drawing" Target="../drawings/drawing126.xml"/></Relationships>
</file>

<file path=xl/chartsheets/_rels/sheet122.xml.rels><?xml version="1.0" encoding="UTF-8" standalone="yes"?>
<Relationships xmlns="http://schemas.openxmlformats.org/package/2006/relationships"><Relationship Id="rId1" Type="http://schemas.openxmlformats.org/officeDocument/2006/relationships/drawing" Target="../drawings/drawing127.xml"/></Relationships>
</file>

<file path=xl/chartsheets/_rels/sheet123.xml.rels><?xml version="1.0" encoding="UTF-8" standalone="yes"?>
<Relationships xmlns="http://schemas.openxmlformats.org/package/2006/relationships"><Relationship Id="rId1" Type="http://schemas.openxmlformats.org/officeDocument/2006/relationships/drawing" Target="../drawings/drawing128.xml"/></Relationships>
</file>

<file path=xl/chartsheets/_rels/sheet124.xml.rels><?xml version="1.0" encoding="UTF-8" standalone="yes"?>
<Relationships xmlns="http://schemas.openxmlformats.org/package/2006/relationships"><Relationship Id="rId1" Type="http://schemas.openxmlformats.org/officeDocument/2006/relationships/drawing" Target="../drawings/drawing129.xml"/></Relationships>
</file>

<file path=xl/chartsheets/_rels/sheet125.xml.rels><?xml version="1.0" encoding="UTF-8" standalone="yes"?>
<Relationships xmlns="http://schemas.openxmlformats.org/package/2006/relationships"><Relationship Id="rId1" Type="http://schemas.openxmlformats.org/officeDocument/2006/relationships/drawing" Target="../drawings/drawing130.xml"/></Relationships>
</file>

<file path=xl/chartsheets/_rels/sheet126.xml.rels><?xml version="1.0" encoding="UTF-8" standalone="yes"?>
<Relationships xmlns="http://schemas.openxmlformats.org/package/2006/relationships"><Relationship Id="rId1" Type="http://schemas.openxmlformats.org/officeDocument/2006/relationships/drawing" Target="../drawings/drawing131.xml"/></Relationships>
</file>

<file path=xl/chartsheets/_rels/sheet127.xml.rels><?xml version="1.0" encoding="UTF-8" standalone="yes"?>
<Relationships xmlns="http://schemas.openxmlformats.org/package/2006/relationships"><Relationship Id="rId1" Type="http://schemas.openxmlformats.org/officeDocument/2006/relationships/drawing" Target="../drawings/drawing132.xml"/></Relationships>
</file>

<file path=xl/chartsheets/_rels/sheet128.xml.rels><?xml version="1.0" encoding="UTF-8" standalone="yes"?>
<Relationships xmlns="http://schemas.openxmlformats.org/package/2006/relationships"><Relationship Id="rId1" Type="http://schemas.openxmlformats.org/officeDocument/2006/relationships/drawing" Target="../drawings/drawing133.xml"/></Relationships>
</file>

<file path=xl/chartsheets/_rels/sheet129.xml.rels><?xml version="1.0" encoding="UTF-8" standalone="yes"?>
<Relationships xmlns="http://schemas.openxmlformats.org/package/2006/relationships"><Relationship Id="rId1" Type="http://schemas.openxmlformats.org/officeDocument/2006/relationships/drawing" Target="../drawings/drawing134.xml"/></Relationships>
</file>

<file path=xl/chartsheets/_rels/sheet130.xml.rels><?xml version="1.0" encoding="UTF-8" standalone="yes"?>
<Relationships xmlns="http://schemas.openxmlformats.org/package/2006/relationships"><Relationship Id="rId1" Type="http://schemas.openxmlformats.org/officeDocument/2006/relationships/drawing" Target="../drawings/drawing135.xml"/></Relationships>
</file>

<file path=xl/chartsheets/_rels/sheet131.xml.rels><?xml version="1.0" encoding="UTF-8" standalone="yes"?>
<Relationships xmlns="http://schemas.openxmlformats.org/package/2006/relationships"><Relationship Id="rId1" Type="http://schemas.openxmlformats.org/officeDocument/2006/relationships/drawing" Target="../drawings/drawing136.xml"/></Relationships>
</file>

<file path=xl/chartsheets/_rels/sheet132.xml.rels><?xml version="1.0" encoding="UTF-8" standalone="yes"?>
<Relationships xmlns="http://schemas.openxmlformats.org/package/2006/relationships"><Relationship Id="rId1" Type="http://schemas.openxmlformats.org/officeDocument/2006/relationships/drawing" Target="../drawings/drawing137.xml"/></Relationships>
</file>

<file path=xl/chartsheets/_rels/sheet133.xml.rels><?xml version="1.0" encoding="UTF-8" standalone="yes"?>
<Relationships xmlns="http://schemas.openxmlformats.org/package/2006/relationships"><Relationship Id="rId1" Type="http://schemas.openxmlformats.org/officeDocument/2006/relationships/drawing" Target="../drawings/drawing138.xml"/></Relationships>
</file>

<file path=xl/chartsheets/_rels/sheet134.xml.rels><?xml version="1.0" encoding="UTF-8" standalone="yes"?>
<Relationships xmlns="http://schemas.openxmlformats.org/package/2006/relationships"><Relationship Id="rId1" Type="http://schemas.openxmlformats.org/officeDocument/2006/relationships/drawing" Target="../drawings/drawing139.xml"/></Relationships>
</file>

<file path=xl/chartsheets/_rels/sheet135.xml.rels><?xml version="1.0" encoding="UTF-8" standalone="yes"?>
<Relationships xmlns="http://schemas.openxmlformats.org/package/2006/relationships"><Relationship Id="rId1" Type="http://schemas.openxmlformats.org/officeDocument/2006/relationships/drawing" Target="../drawings/drawing140.xml"/></Relationships>
</file>

<file path=xl/chartsheets/_rels/sheet136.xml.rels><?xml version="1.0" encoding="UTF-8" standalone="yes"?>
<Relationships xmlns="http://schemas.openxmlformats.org/package/2006/relationships"><Relationship Id="rId1" Type="http://schemas.openxmlformats.org/officeDocument/2006/relationships/drawing" Target="../drawings/drawing141.xml"/></Relationships>
</file>

<file path=xl/chartsheets/_rels/sheet137.xml.rels><?xml version="1.0" encoding="UTF-8" standalone="yes"?>
<Relationships xmlns="http://schemas.openxmlformats.org/package/2006/relationships"><Relationship Id="rId1" Type="http://schemas.openxmlformats.org/officeDocument/2006/relationships/drawing" Target="../drawings/drawing142.xml"/></Relationships>
</file>

<file path=xl/chartsheets/_rels/sheet138.xml.rels><?xml version="1.0" encoding="UTF-8" standalone="yes"?>
<Relationships xmlns="http://schemas.openxmlformats.org/package/2006/relationships"><Relationship Id="rId1" Type="http://schemas.openxmlformats.org/officeDocument/2006/relationships/drawing" Target="../drawings/drawing143.xml"/></Relationships>
</file>

<file path=xl/chartsheets/_rels/sheet139.xml.rels><?xml version="1.0" encoding="UTF-8" standalone="yes"?>
<Relationships xmlns="http://schemas.openxmlformats.org/package/2006/relationships"><Relationship Id="rId1" Type="http://schemas.openxmlformats.org/officeDocument/2006/relationships/drawing" Target="../drawings/drawing144.xml"/></Relationships>
</file>

<file path=xl/chartsheets/_rels/sheet140.xml.rels><?xml version="1.0" encoding="UTF-8" standalone="yes"?>
<Relationships xmlns="http://schemas.openxmlformats.org/package/2006/relationships"><Relationship Id="rId1" Type="http://schemas.openxmlformats.org/officeDocument/2006/relationships/drawing" Target="../drawings/drawing145.xml"/></Relationships>
</file>

<file path=xl/chartsheets/_rels/sheet141.xml.rels><?xml version="1.0" encoding="UTF-8" standalone="yes"?>
<Relationships xmlns="http://schemas.openxmlformats.org/package/2006/relationships"><Relationship Id="rId1" Type="http://schemas.openxmlformats.org/officeDocument/2006/relationships/drawing" Target="../drawings/drawing146.xml"/></Relationships>
</file>

<file path=xl/chartsheets/_rels/sheet142.xml.rels><?xml version="1.0" encoding="UTF-8" standalone="yes"?>
<Relationships xmlns="http://schemas.openxmlformats.org/package/2006/relationships"><Relationship Id="rId1" Type="http://schemas.openxmlformats.org/officeDocument/2006/relationships/drawing" Target="../drawings/drawing147.xml"/></Relationships>
</file>

<file path=xl/chartsheets/_rels/sheet143.xml.rels><?xml version="1.0" encoding="UTF-8" standalone="yes"?>
<Relationships xmlns="http://schemas.openxmlformats.org/package/2006/relationships"><Relationship Id="rId1" Type="http://schemas.openxmlformats.org/officeDocument/2006/relationships/drawing" Target="../drawings/drawing148.xml"/></Relationships>
</file>

<file path=xl/chartsheets/_rels/sheet144.xml.rels><?xml version="1.0" encoding="UTF-8" standalone="yes"?>
<Relationships xmlns="http://schemas.openxmlformats.org/package/2006/relationships"><Relationship Id="rId1" Type="http://schemas.openxmlformats.org/officeDocument/2006/relationships/drawing" Target="../drawings/drawing149.xml"/></Relationships>
</file>

<file path=xl/chartsheets/_rels/sheet145.xml.rels><?xml version="1.0" encoding="UTF-8" standalone="yes"?>
<Relationships xmlns="http://schemas.openxmlformats.org/package/2006/relationships"><Relationship Id="rId1" Type="http://schemas.openxmlformats.org/officeDocument/2006/relationships/drawing" Target="../drawings/drawing150.xml"/></Relationships>
</file>

<file path=xl/chartsheets/_rels/sheet146.xml.rels><?xml version="1.0" encoding="UTF-8" standalone="yes"?>
<Relationships xmlns="http://schemas.openxmlformats.org/package/2006/relationships"><Relationship Id="rId1" Type="http://schemas.openxmlformats.org/officeDocument/2006/relationships/drawing" Target="../drawings/drawing151.xml"/></Relationships>
</file>

<file path=xl/chartsheets/_rels/sheet147.xml.rels><?xml version="1.0" encoding="UTF-8" standalone="yes"?>
<Relationships xmlns="http://schemas.openxmlformats.org/package/2006/relationships"><Relationship Id="rId1" Type="http://schemas.openxmlformats.org/officeDocument/2006/relationships/drawing" Target="../drawings/drawing152.xml"/></Relationships>
</file>

<file path=xl/chartsheets/_rels/sheet148.xml.rels><?xml version="1.0" encoding="UTF-8" standalone="yes"?>
<Relationships xmlns="http://schemas.openxmlformats.org/package/2006/relationships"><Relationship Id="rId1" Type="http://schemas.openxmlformats.org/officeDocument/2006/relationships/drawing" Target="../drawings/drawing153.xml"/></Relationships>
</file>

<file path=xl/chartsheets/_rels/sheet149.xml.rels><?xml version="1.0" encoding="UTF-8" standalone="yes"?>
<Relationships xmlns="http://schemas.openxmlformats.org/package/2006/relationships"><Relationship Id="rId1" Type="http://schemas.openxmlformats.org/officeDocument/2006/relationships/drawing" Target="../drawings/drawing154.xml"/></Relationships>
</file>

<file path=xl/chartsheets/_rels/sheet150.xml.rels><?xml version="1.0" encoding="UTF-8" standalone="yes"?>
<Relationships xmlns="http://schemas.openxmlformats.org/package/2006/relationships"><Relationship Id="rId1" Type="http://schemas.openxmlformats.org/officeDocument/2006/relationships/drawing" Target="../drawings/drawing155.xml"/></Relationships>
</file>

<file path=xl/chartsheets/_rels/sheet151.xml.rels><?xml version="1.0" encoding="UTF-8" standalone="yes"?>
<Relationships xmlns="http://schemas.openxmlformats.org/package/2006/relationships"><Relationship Id="rId1" Type="http://schemas.openxmlformats.org/officeDocument/2006/relationships/drawing" Target="../drawings/drawing156.xml"/></Relationships>
</file>

<file path=xl/chartsheets/_rels/sheet152.xml.rels><?xml version="1.0" encoding="UTF-8" standalone="yes"?>
<Relationships xmlns="http://schemas.openxmlformats.org/package/2006/relationships"><Relationship Id="rId1" Type="http://schemas.openxmlformats.org/officeDocument/2006/relationships/drawing" Target="../drawings/drawing157.xml"/></Relationships>
</file>

<file path=xl/chartsheets/_rels/sheet153.xml.rels><?xml version="1.0" encoding="UTF-8" standalone="yes"?>
<Relationships xmlns="http://schemas.openxmlformats.org/package/2006/relationships"><Relationship Id="rId1" Type="http://schemas.openxmlformats.org/officeDocument/2006/relationships/drawing" Target="../drawings/drawing158.xml"/></Relationships>
</file>

<file path=xl/chartsheets/_rels/sheet154.xml.rels><?xml version="1.0" encoding="UTF-8" standalone="yes"?>
<Relationships xmlns="http://schemas.openxmlformats.org/package/2006/relationships"><Relationship Id="rId1" Type="http://schemas.openxmlformats.org/officeDocument/2006/relationships/drawing" Target="../drawings/drawing159.xml"/></Relationships>
</file>

<file path=xl/chartsheets/_rels/sheet155.xml.rels><?xml version="1.0" encoding="UTF-8" standalone="yes"?>
<Relationships xmlns="http://schemas.openxmlformats.org/package/2006/relationships"><Relationship Id="rId1" Type="http://schemas.openxmlformats.org/officeDocument/2006/relationships/drawing" Target="../drawings/drawing160.xml"/></Relationships>
</file>

<file path=xl/chartsheets/_rels/sheet156.xml.rels><?xml version="1.0" encoding="UTF-8" standalone="yes"?>
<Relationships xmlns="http://schemas.openxmlformats.org/package/2006/relationships"><Relationship Id="rId1" Type="http://schemas.openxmlformats.org/officeDocument/2006/relationships/drawing" Target="../drawings/drawing161.xml"/></Relationships>
</file>

<file path=xl/chartsheets/_rels/sheet157.xml.rels><?xml version="1.0" encoding="UTF-8" standalone="yes"?>
<Relationships xmlns="http://schemas.openxmlformats.org/package/2006/relationships"><Relationship Id="rId1" Type="http://schemas.openxmlformats.org/officeDocument/2006/relationships/drawing" Target="../drawings/drawing162.xml"/></Relationships>
</file>

<file path=xl/chartsheets/_rels/sheet158.xml.rels><?xml version="1.0" encoding="UTF-8" standalone="yes"?>
<Relationships xmlns="http://schemas.openxmlformats.org/package/2006/relationships"><Relationship Id="rId1" Type="http://schemas.openxmlformats.org/officeDocument/2006/relationships/drawing" Target="../drawings/drawing163.xml"/></Relationships>
</file>

<file path=xl/chartsheets/_rels/sheet159.xml.rels><?xml version="1.0" encoding="UTF-8" standalone="yes"?>
<Relationships xmlns="http://schemas.openxmlformats.org/package/2006/relationships"><Relationship Id="rId1" Type="http://schemas.openxmlformats.org/officeDocument/2006/relationships/drawing" Target="../drawings/drawing164.xml"/></Relationships>
</file>

<file path=xl/chartsheets/_rels/sheet160.xml.rels><?xml version="1.0" encoding="UTF-8" standalone="yes"?>
<Relationships xmlns="http://schemas.openxmlformats.org/package/2006/relationships"><Relationship Id="rId1" Type="http://schemas.openxmlformats.org/officeDocument/2006/relationships/drawing" Target="../drawings/drawing165.xml"/></Relationships>
</file>

<file path=xl/chartsheets/_rels/sheet161.xml.rels><?xml version="1.0" encoding="UTF-8" standalone="yes"?>
<Relationships xmlns="http://schemas.openxmlformats.org/package/2006/relationships"><Relationship Id="rId1" Type="http://schemas.openxmlformats.org/officeDocument/2006/relationships/drawing" Target="../drawings/drawing166.xml"/></Relationships>
</file>

<file path=xl/chartsheets/_rels/sheet162.xml.rels><?xml version="1.0" encoding="UTF-8" standalone="yes"?>
<Relationships xmlns="http://schemas.openxmlformats.org/package/2006/relationships"><Relationship Id="rId1" Type="http://schemas.openxmlformats.org/officeDocument/2006/relationships/drawing" Target="../drawings/drawing167.xml"/></Relationships>
</file>

<file path=xl/chartsheets/_rels/sheet163.xml.rels><?xml version="1.0" encoding="UTF-8" standalone="yes"?>
<Relationships xmlns="http://schemas.openxmlformats.org/package/2006/relationships"><Relationship Id="rId1" Type="http://schemas.openxmlformats.org/officeDocument/2006/relationships/drawing" Target="../drawings/drawing168.xml"/></Relationships>
</file>

<file path=xl/chartsheets/_rels/sheet164.xml.rels><?xml version="1.0" encoding="UTF-8" standalone="yes"?>
<Relationships xmlns="http://schemas.openxmlformats.org/package/2006/relationships"><Relationship Id="rId1" Type="http://schemas.openxmlformats.org/officeDocument/2006/relationships/drawing" Target="../drawings/drawing169.xml"/></Relationships>
</file>

<file path=xl/chartsheets/_rels/sheet165.xml.rels><?xml version="1.0" encoding="UTF-8" standalone="yes"?>
<Relationships xmlns="http://schemas.openxmlformats.org/package/2006/relationships"><Relationship Id="rId1" Type="http://schemas.openxmlformats.org/officeDocument/2006/relationships/drawing" Target="../drawings/drawing170.xml"/></Relationships>
</file>

<file path=xl/chartsheets/_rels/sheet166.xml.rels><?xml version="1.0" encoding="UTF-8" standalone="yes"?>
<Relationships xmlns="http://schemas.openxmlformats.org/package/2006/relationships"><Relationship Id="rId1" Type="http://schemas.openxmlformats.org/officeDocument/2006/relationships/drawing" Target="../drawings/drawing171.xml"/></Relationships>
</file>

<file path=xl/chartsheets/_rels/sheet167.xml.rels><?xml version="1.0" encoding="UTF-8" standalone="yes"?>
<Relationships xmlns="http://schemas.openxmlformats.org/package/2006/relationships"><Relationship Id="rId1" Type="http://schemas.openxmlformats.org/officeDocument/2006/relationships/drawing" Target="../drawings/drawing172.xml"/></Relationships>
</file>

<file path=xl/chartsheets/_rels/sheet168.xml.rels><?xml version="1.0" encoding="UTF-8" standalone="yes"?>
<Relationships xmlns="http://schemas.openxmlformats.org/package/2006/relationships"><Relationship Id="rId1" Type="http://schemas.openxmlformats.org/officeDocument/2006/relationships/drawing" Target="../drawings/drawing173.xml"/></Relationships>
</file>

<file path=xl/chartsheets/_rels/sheet169.xml.rels><?xml version="1.0" encoding="UTF-8" standalone="yes"?>
<Relationships xmlns="http://schemas.openxmlformats.org/package/2006/relationships"><Relationship Id="rId1" Type="http://schemas.openxmlformats.org/officeDocument/2006/relationships/drawing" Target="../drawings/drawing174.xml"/></Relationships>
</file>

<file path=xl/chartsheets/_rels/sheet170.xml.rels><?xml version="1.0" encoding="UTF-8" standalone="yes"?>
<Relationships xmlns="http://schemas.openxmlformats.org/package/2006/relationships"><Relationship Id="rId1" Type="http://schemas.openxmlformats.org/officeDocument/2006/relationships/drawing" Target="../drawings/drawing175.xml"/></Relationships>
</file>

<file path=xl/chartsheets/_rels/sheet171.xml.rels><?xml version="1.0" encoding="UTF-8" standalone="yes"?>
<Relationships xmlns="http://schemas.openxmlformats.org/package/2006/relationships"><Relationship Id="rId1" Type="http://schemas.openxmlformats.org/officeDocument/2006/relationships/drawing" Target="../drawings/drawing176.xml"/></Relationships>
</file>

<file path=xl/chartsheets/_rels/sheet172.xml.rels><?xml version="1.0" encoding="UTF-8" standalone="yes"?>
<Relationships xmlns="http://schemas.openxmlformats.org/package/2006/relationships"><Relationship Id="rId1" Type="http://schemas.openxmlformats.org/officeDocument/2006/relationships/drawing" Target="../drawings/drawing177.xml"/></Relationships>
</file>

<file path=xl/chartsheets/_rels/sheet173.xml.rels><?xml version="1.0" encoding="UTF-8" standalone="yes"?>
<Relationships xmlns="http://schemas.openxmlformats.org/package/2006/relationships"><Relationship Id="rId1" Type="http://schemas.openxmlformats.org/officeDocument/2006/relationships/drawing" Target="../drawings/drawing178.xml"/></Relationships>
</file>

<file path=xl/chartsheets/_rels/sheet174.xml.rels><?xml version="1.0" encoding="UTF-8" standalone="yes"?>
<Relationships xmlns="http://schemas.openxmlformats.org/package/2006/relationships"><Relationship Id="rId1" Type="http://schemas.openxmlformats.org/officeDocument/2006/relationships/drawing" Target="../drawings/drawing179.xml"/></Relationships>
</file>

<file path=xl/chartsheets/_rels/sheet175.xml.rels><?xml version="1.0" encoding="UTF-8" standalone="yes"?>
<Relationships xmlns="http://schemas.openxmlformats.org/package/2006/relationships"><Relationship Id="rId1" Type="http://schemas.openxmlformats.org/officeDocument/2006/relationships/drawing" Target="../drawings/drawing180.xml"/></Relationships>
</file>

<file path=xl/chartsheets/_rels/sheet176.xml.rels><?xml version="1.0" encoding="UTF-8" standalone="yes"?>
<Relationships xmlns="http://schemas.openxmlformats.org/package/2006/relationships"><Relationship Id="rId1" Type="http://schemas.openxmlformats.org/officeDocument/2006/relationships/drawing" Target="../drawings/drawing181.xml"/></Relationships>
</file>

<file path=xl/chartsheets/_rels/sheet177.xml.rels><?xml version="1.0" encoding="UTF-8" standalone="yes"?>
<Relationships xmlns="http://schemas.openxmlformats.org/package/2006/relationships"><Relationship Id="rId1" Type="http://schemas.openxmlformats.org/officeDocument/2006/relationships/drawing" Target="../drawings/drawing182.xml"/></Relationships>
</file>

<file path=xl/chartsheets/_rels/sheet178.xml.rels><?xml version="1.0" encoding="UTF-8" standalone="yes"?>
<Relationships xmlns="http://schemas.openxmlformats.org/package/2006/relationships"><Relationship Id="rId1" Type="http://schemas.openxmlformats.org/officeDocument/2006/relationships/drawing" Target="../drawings/drawing183.xml"/></Relationships>
</file>

<file path=xl/chartsheets/_rels/sheet179.xml.rels><?xml version="1.0" encoding="UTF-8" standalone="yes"?>
<Relationships xmlns="http://schemas.openxmlformats.org/package/2006/relationships"><Relationship Id="rId1" Type="http://schemas.openxmlformats.org/officeDocument/2006/relationships/drawing" Target="../drawings/drawing184.xml"/></Relationships>
</file>

<file path=xl/chartsheets/_rels/sheet180.xml.rels><?xml version="1.0" encoding="UTF-8" standalone="yes"?>
<Relationships xmlns="http://schemas.openxmlformats.org/package/2006/relationships"><Relationship Id="rId1" Type="http://schemas.openxmlformats.org/officeDocument/2006/relationships/drawing" Target="../drawings/drawing185.xml"/></Relationships>
</file>

<file path=xl/chartsheets/_rels/sheet181.xml.rels><?xml version="1.0" encoding="UTF-8" standalone="yes"?>
<Relationships xmlns="http://schemas.openxmlformats.org/package/2006/relationships"><Relationship Id="rId1" Type="http://schemas.openxmlformats.org/officeDocument/2006/relationships/drawing" Target="../drawings/drawing186.xml"/></Relationships>
</file>

<file path=xl/chartsheets/_rels/sheet182.xml.rels><?xml version="1.0" encoding="UTF-8" standalone="yes"?>
<Relationships xmlns="http://schemas.openxmlformats.org/package/2006/relationships"><Relationship Id="rId1" Type="http://schemas.openxmlformats.org/officeDocument/2006/relationships/drawing" Target="../drawings/drawing187.xml"/></Relationships>
</file>

<file path=xl/chartsheets/_rels/sheet183.xml.rels><?xml version="1.0" encoding="UTF-8" standalone="yes"?>
<Relationships xmlns="http://schemas.openxmlformats.org/package/2006/relationships"><Relationship Id="rId1" Type="http://schemas.openxmlformats.org/officeDocument/2006/relationships/drawing" Target="../drawings/drawing188.xml"/></Relationships>
</file>

<file path=xl/chartsheets/_rels/sheet184.xml.rels><?xml version="1.0" encoding="UTF-8" standalone="yes"?>
<Relationships xmlns="http://schemas.openxmlformats.org/package/2006/relationships"><Relationship Id="rId1" Type="http://schemas.openxmlformats.org/officeDocument/2006/relationships/drawing" Target="../drawings/drawing189.xml"/></Relationships>
</file>

<file path=xl/chartsheets/_rels/sheet185.xml.rels><?xml version="1.0" encoding="UTF-8" standalone="yes"?>
<Relationships xmlns="http://schemas.openxmlformats.org/package/2006/relationships"><Relationship Id="rId1" Type="http://schemas.openxmlformats.org/officeDocument/2006/relationships/drawing" Target="../drawings/drawing190.xml"/></Relationships>
</file>

<file path=xl/chartsheets/_rels/sheet186.xml.rels><?xml version="1.0" encoding="UTF-8" standalone="yes"?>
<Relationships xmlns="http://schemas.openxmlformats.org/package/2006/relationships"><Relationship Id="rId1" Type="http://schemas.openxmlformats.org/officeDocument/2006/relationships/drawing" Target="../drawings/drawing191.xml"/></Relationships>
</file>

<file path=xl/chartsheets/_rels/sheet187.xml.rels><?xml version="1.0" encoding="UTF-8" standalone="yes"?>
<Relationships xmlns="http://schemas.openxmlformats.org/package/2006/relationships"><Relationship Id="rId1" Type="http://schemas.openxmlformats.org/officeDocument/2006/relationships/drawing" Target="../drawings/drawing192.xml"/></Relationships>
</file>

<file path=xl/chartsheets/_rels/sheet188.xml.rels><?xml version="1.0" encoding="UTF-8" standalone="yes"?>
<Relationships xmlns="http://schemas.openxmlformats.org/package/2006/relationships"><Relationship Id="rId1" Type="http://schemas.openxmlformats.org/officeDocument/2006/relationships/drawing" Target="../drawings/drawing193.xml"/></Relationships>
</file>

<file path=xl/chartsheets/_rels/sheet189.xml.rels><?xml version="1.0" encoding="UTF-8" standalone="yes"?>
<Relationships xmlns="http://schemas.openxmlformats.org/package/2006/relationships"><Relationship Id="rId1" Type="http://schemas.openxmlformats.org/officeDocument/2006/relationships/drawing" Target="../drawings/drawing194.xml"/></Relationships>
</file>

<file path=xl/chartsheets/_rels/sheet190.xml.rels><?xml version="1.0" encoding="UTF-8" standalone="yes"?>
<Relationships xmlns="http://schemas.openxmlformats.org/package/2006/relationships"><Relationship Id="rId1" Type="http://schemas.openxmlformats.org/officeDocument/2006/relationships/drawing" Target="../drawings/drawing195.xml"/></Relationships>
</file>

<file path=xl/chartsheets/_rels/sheet191.xml.rels><?xml version="1.0" encoding="UTF-8" standalone="yes"?>
<Relationships xmlns="http://schemas.openxmlformats.org/package/2006/relationships"><Relationship Id="rId1" Type="http://schemas.openxmlformats.org/officeDocument/2006/relationships/drawing" Target="../drawings/drawing196.xml"/></Relationships>
</file>

<file path=xl/chartsheets/_rels/sheet192.xml.rels><?xml version="1.0" encoding="UTF-8" standalone="yes"?>
<Relationships xmlns="http://schemas.openxmlformats.org/package/2006/relationships"><Relationship Id="rId1" Type="http://schemas.openxmlformats.org/officeDocument/2006/relationships/drawing" Target="../drawings/drawing197.xml"/></Relationships>
</file>

<file path=xl/chartsheets/_rels/sheet193.xml.rels><?xml version="1.0" encoding="UTF-8" standalone="yes"?>
<Relationships xmlns="http://schemas.openxmlformats.org/package/2006/relationships"><Relationship Id="rId1" Type="http://schemas.openxmlformats.org/officeDocument/2006/relationships/drawing" Target="../drawings/drawing198.xml"/></Relationships>
</file>

<file path=xl/chartsheets/_rels/sheet194.xml.rels><?xml version="1.0" encoding="UTF-8" standalone="yes"?>
<Relationships xmlns="http://schemas.openxmlformats.org/package/2006/relationships"><Relationship Id="rId1" Type="http://schemas.openxmlformats.org/officeDocument/2006/relationships/drawing" Target="../drawings/drawing199.xml"/></Relationships>
</file>

<file path=xl/chartsheets/_rels/sheet195.xml.rels><?xml version="1.0" encoding="UTF-8" standalone="yes"?>
<Relationships xmlns="http://schemas.openxmlformats.org/package/2006/relationships"><Relationship Id="rId1" Type="http://schemas.openxmlformats.org/officeDocument/2006/relationships/drawing" Target="../drawings/drawing200.xml"/></Relationships>
</file>

<file path=xl/chartsheets/_rels/sheet196.xml.rels><?xml version="1.0" encoding="UTF-8" standalone="yes"?>
<Relationships xmlns="http://schemas.openxmlformats.org/package/2006/relationships"><Relationship Id="rId1" Type="http://schemas.openxmlformats.org/officeDocument/2006/relationships/drawing" Target="../drawings/drawing201.xml"/></Relationships>
</file>

<file path=xl/chartsheets/_rels/sheet197.xml.rels><?xml version="1.0" encoding="UTF-8" standalone="yes"?>
<Relationships xmlns="http://schemas.openxmlformats.org/package/2006/relationships"><Relationship Id="rId1" Type="http://schemas.openxmlformats.org/officeDocument/2006/relationships/drawing" Target="../drawings/drawing202.xml"/></Relationships>
</file>

<file path=xl/chartsheets/_rels/sheet198.xml.rels><?xml version="1.0" encoding="UTF-8" standalone="yes"?>
<Relationships xmlns="http://schemas.openxmlformats.org/package/2006/relationships"><Relationship Id="rId1" Type="http://schemas.openxmlformats.org/officeDocument/2006/relationships/drawing" Target="../drawings/drawing203.xml"/></Relationships>
</file>

<file path=xl/chartsheets/_rels/sheet199.xml.rels><?xml version="1.0" encoding="UTF-8" standalone="yes"?>
<Relationships xmlns="http://schemas.openxmlformats.org/package/2006/relationships"><Relationship Id="rId1" Type="http://schemas.openxmlformats.org/officeDocument/2006/relationships/drawing" Target="../drawings/drawing204.xml"/></Relationships>
</file>

<file path=xl/chartsheets/_rels/sheet200.xml.rels><?xml version="1.0" encoding="UTF-8" standalone="yes"?>
<Relationships xmlns="http://schemas.openxmlformats.org/package/2006/relationships"><Relationship Id="rId1" Type="http://schemas.openxmlformats.org/officeDocument/2006/relationships/drawing" Target="../drawings/drawing205.xml"/></Relationships>
</file>

<file path=xl/chartsheets/_rels/sheet201.xml.rels><?xml version="1.0" encoding="UTF-8" standalone="yes"?>
<Relationships xmlns="http://schemas.openxmlformats.org/package/2006/relationships"><Relationship Id="rId1" Type="http://schemas.openxmlformats.org/officeDocument/2006/relationships/drawing" Target="../drawings/drawing206.xml"/></Relationships>
</file>

<file path=xl/chartsheets/_rels/sheet202.xml.rels><?xml version="1.0" encoding="UTF-8" standalone="yes"?>
<Relationships xmlns="http://schemas.openxmlformats.org/package/2006/relationships"><Relationship Id="rId1" Type="http://schemas.openxmlformats.org/officeDocument/2006/relationships/drawing" Target="../drawings/drawing207.xml"/></Relationships>
</file>

<file path=xl/chartsheets/_rels/sheet203.xml.rels><?xml version="1.0" encoding="UTF-8" standalone="yes"?>
<Relationships xmlns="http://schemas.openxmlformats.org/package/2006/relationships"><Relationship Id="rId1" Type="http://schemas.openxmlformats.org/officeDocument/2006/relationships/drawing" Target="../drawings/drawing208.xml"/></Relationships>
</file>

<file path=xl/chartsheets/_rels/sheet204.xml.rels><?xml version="1.0" encoding="UTF-8" standalone="yes"?>
<Relationships xmlns="http://schemas.openxmlformats.org/package/2006/relationships"><Relationship Id="rId1" Type="http://schemas.openxmlformats.org/officeDocument/2006/relationships/drawing" Target="../drawings/drawing209.xml"/></Relationships>
</file>

<file path=xl/chartsheets/_rels/sheet205.xml.rels><?xml version="1.0" encoding="UTF-8" standalone="yes"?>
<Relationships xmlns="http://schemas.openxmlformats.org/package/2006/relationships"><Relationship Id="rId1" Type="http://schemas.openxmlformats.org/officeDocument/2006/relationships/drawing" Target="../drawings/drawing210.xml"/></Relationships>
</file>

<file path=xl/chartsheets/_rels/sheet206.xml.rels><?xml version="1.0" encoding="UTF-8" standalone="yes"?>
<Relationships xmlns="http://schemas.openxmlformats.org/package/2006/relationships"><Relationship Id="rId1" Type="http://schemas.openxmlformats.org/officeDocument/2006/relationships/drawing" Target="../drawings/drawing211.xml"/></Relationships>
</file>

<file path=xl/chartsheets/_rels/sheet207.xml.rels><?xml version="1.0" encoding="UTF-8" standalone="yes"?>
<Relationships xmlns="http://schemas.openxmlformats.org/package/2006/relationships"><Relationship Id="rId1" Type="http://schemas.openxmlformats.org/officeDocument/2006/relationships/drawing" Target="../drawings/drawing212.xml"/></Relationships>
</file>

<file path=xl/chartsheets/_rels/sheet208.xml.rels><?xml version="1.0" encoding="UTF-8" standalone="yes"?>
<Relationships xmlns="http://schemas.openxmlformats.org/package/2006/relationships"><Relationship Id="rId1" Type="http://schemas.openxmlformats.org/officeDocument/2006/relationships/drawing" Target="../drawings/drawing213.xml"/></Relationships>
</file>

<file path=xl/chartsheets/_rels/sheet209.xml.rels><?xml version="1.0" encoding="UTF-8" standalone="yes"?>
<Relationships xmlns="http://schemas.openxmlformats.org/package/2006/relationships"><Relationship Id="rId1" Type="http://schemas.openxmlformats.org/officeDocument/2006/relationships/drawing" Target="../drawings/drawing214.xml"/></Relationships>
</file>

<file path=xl/chartsheets/_rels/sheet210.xml.rels><?xml version="1.0" encoding="UTF-8" standalone="yes"?>
<Relationships xmlns="http://schemas.openxmlformats.org/package/2006/relationships"><Relationship Id="rId1" Type="http://schemas.openxmlformats.org/officeDocument/2006/relationships/drawing" Target="../drawings/drawing215.xml"/></Relationships>
</file>

<file path=xl/chartsheets/_rels/sheet211.xml.rels><?xml version="1.0" encoding="UTF-8" standalone="yes"?>
<Relationships xmlns="http://schemas.openxmlformats.org/package/2006/relationships"><Relationship Id="rId1" Type="http://schemas.openxmlformats.org/officeDocument/2006/relationships/drawing" Target="../drawings/drawing216.xml"/></Relationships>
</file>

<file path=xl/chartsheets/_rels/sheet212.xml.rels><?xml version="1.0" encoding="UTF-8" standalone="yes"?>
<Relationships xmlns="http://schemas.openxmlformats.org/package/2006/relationships"><Relationship Id="rId1" Type="http://schemas.openxmlformats.org/officeDocument/2006/relationships/drawing" Target="../drawings/drawing217.xml"/></Relationships>
</file>

<file path=xl/chartsheets/_rels/sheet213.xml.rels><?xml version="1.0" encoding="UTF-8" standalone="yes"?>
<Relationships xmlns="http://schemas.openxmlformats.org/package/2006/relationships"><Relationship Id="rId1" Type="http://schemas.openxmlformats.org/officeDocument/2006/relationships/drawing" Target="../drawings/drawing218.xml"/></Relationships>
</file>

<file path=xl/chartsheets/sheet1.xml><?xml version="1.0" encoding="utf-8"?>
<chartsheet xmlns="http://schemas.openxmlformats.org/spreadsheetml/2006/main" xmlns:r="http://schemas.openxmlformats.org/officeDocument/2006/relationships">
  <sheetPr/>
  <sheetViews>
    <sheetView zoomScale="76"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3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3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3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3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3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3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3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3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3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3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4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4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4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4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4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4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4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4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4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4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5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5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5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5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5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5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5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5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5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5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6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6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6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6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6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6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6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6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6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6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7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7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7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7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7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7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7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7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7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7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8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8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8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8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8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8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8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8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8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8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9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9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9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9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9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9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9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9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9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9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0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0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0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0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0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0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0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0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0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0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1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1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1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1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1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1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1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1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1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1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2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2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2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2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2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2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2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2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2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2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3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3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3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3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3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3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3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3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3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3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4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4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4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4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4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4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4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4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4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4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5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5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5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5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5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5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5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5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5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5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6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6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6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6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6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6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6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6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6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6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7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7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7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7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7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7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7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7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7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7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8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8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8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8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8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8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8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8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8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8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9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9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9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9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9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9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9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9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9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19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0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0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0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0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04.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05.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06.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07.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08.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09.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10.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11.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12.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chartsheets/sheet213.xml><?xml version="1.0" encoding="utf-8"?>
<chartsheet xmlns="http://schemas.openxmlformats.org/spreadsheetml/2006/main" xmlns:r="http://schemas.openxmlformats.org/officeDocument/2006/relationships">
  <sheetPr/>
  <sheetViews>
    <sheetView zoomScale="73"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41.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46.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48.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49.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5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60.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61.xml.rels><?xml version="1.0" encoding="UTF-8" standalone="yes"?>
<Relationships xmlns="http://schemas.openxmlformats.org/package/2006/relationships"><Relationship Id="rId1" Type="http://schemas.openxmlformats.org/officeDocument/2006/relationships/chart" Target="../charts/chart61.xml"/></Relationships>
</file>

<file path=xl/drawings/_rels/drawing62.xml.rels><?xml version="1.0" encoding="UTF-8" standalone="yes"?>
<Relationships xmlns="http://schemas.openxmlformats.org/package/2006/relationships"><Relationship Id="rId1" Type="http://schemas.openxmlformats.org/officeDocument/2006/relationships/chart" Target="../charts/chart62.xml"/></Relationships>
</file>

<file path=xl/drawings/_rels/drawing63.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64.xml.rels><?xml version="1.0" encoding="UTF-8" standalone="yes"?>
<Relationships xmlns="http://schemas.openxmlformats.org/package/2006/relationships"><Relationship Id="rId1" Type="http://schemas.openxmlformats.org/officeDocument/2006/relationships/chart" Target="../charts/chart64.xml"/></Relationships>
</file>

<file path=xl/drawings/_rels/drawing65.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66.xml.rels><?xml version="1.0" encoding="UTF-8" standalone="yes"?>
<Relationships xmlns="http://schemas.openxmlformats.org/package/2006/relationships"><Relationship Id="rId1" Type="http://schemas.openxmlformats.org/officeDocument/2006/relationships/chart" Target="../charts/chart66.xml"/></Relationships>
</file>

<file path=xl/drawings/_rels/drawing67.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68.xml.rels><?xml version="1.0" encoding="UTF-8" standalone="yes"?>
<Relationships xmlns="http://schemas.openxmlformats.org/package/2006/relationships"><Relationship Id="rId1" Type="http://schemas.openxmlformats.org/officeDocument/2006/relationships/chart" Target="../charts/chart68.xml"/></Relationships>
</file>

<file path=xl/drawings/_rels/drawing69.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70.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71.xml.rels><?xml version="1.0" encoding="UTF-8" standalone="yes"?>
<Relationships xmlns="http://schemas.openxmlformats.org/package/2006/relationships"><Relationship Id="rId1" Type="http://schemas.openxmlformats.org/officeDocument/2006/relationships/chart" Target="../charts/chart71.xml"/></Relationships>
</file>

<file path=xl/drawings/_rels/drawing72.xml.rels><?xml version="1.0" encoding="UTF-8" standalone="yes"?>
<Relationships xmlns="http://schemas.openxmlformats.org/package/2006/relationships"><Relationship Id="rId1" Type="http://schemas.openxmlformats.org/officeDocument/2006/relationships/chart" Target="../charts/chart72.xml"/></Relationships>
</file>

<file path=xl/drawings/_rels/drawing73.xml.rels><?xml version="1.0" encoding="UTF-8" standalone="yes"?>
<Relationships xmlns="http://schemas.openxmlformats.org/package/2006/relationships"><Relationship Id="rId1" Type="http://schemas.openxmlformats.org/officeDocument/2006/relationships/chart" Target="../charts/chart73.xml"/></Relationships>
</file>

<file path=xl/drawings/_rels/drawing74.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75.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76.xml.rels><?xml version="1.0" encoding="UTF-8" standalone="yes"?>
<Relationships xmlns="http://schemas.openxmlformats.org/package/2006/relationships"><Relationship Id="rId1" Type="http://schemas.openxmlformats.org/officeDocument/2006/relationships/chart" Target="../charts/chart76.xml"/></Relationships>
</file>

<file path=xl/drawings/_rels/drawing77.xml.rels><?xml version="1.0" encoding="UTF-8" standalone="yes"?>
<Relationships xmlns="http://schemas.openxmlformats.org/package/2006/relationships"><Relationship Id="rId1" Type="http://schemas.openxmlformats.org/officeDocument/2006/relationships/chart" Target="../charts/chart77.xml"/></Relationships>
</file>

<file path=xl/drawings/_rels/drawing78.xml.rels><?xml version="1.0" encoding="UTF-8" standalone="yes"?>
<Relationships xmlns="http://schemas.openxmlformats.org/package/2006/relationships"><Relationship Id="rId1" Type="http://schemas.openxmlformats.org/officeDocument/2006/relationships/chart" Target="../charts/chart78.xml"/></Relationships>
</file>

<file path=xl/drawings/_rels/drawing79.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80.xml.rels><?xml version="1.0" encoding="UTF-8" standalone="yes"?>
<Relationships xmlns="http://schemas.openxmlformats.org/package/2006/relationships"><Relationship Id="rId1" Type="http://schemas.openxmlformats.org/officeDocument/2006/relationships/chart" Target="../charts/chart80.xml"/></Relationships>
</file>

<file path=xl/drawings/_rels/drawing81.xml.rels><?xml version="1.0" encoding="UTF-8" standalone="yes"?>
<Relationships xmlns="http://schemas.openxmlformats.org/package/2006/relationships"><Relationship Id="rId1" Type="http://schemas.openxmlformats.org/officeDocument/2006/relationships/chart" Target="../charts/chart81.xml"/></Relationships>
</file>

<file path=xl/drawings/_rels/drawing82.xml.rels><?xml version="1.0" encoding="UTF-8" standalone="yes"?>
<Relationships xmlns="http://schemas.openxmlformats.org/package/2006/relationships"><Relationship Id="rId1" Type="http://schemas.openxmlformats.org/officeDocument/2006/relationships/chart" Target="../charts/chart82.xml"/></Relationships>
</file>

<file path=xl/drawings/_rels/drawing83.xml.rels><?xml version="1.0" encoding="UTF-8" standalone="yes"?>
<Relationships xmlns="http://schemas.openxmlformats.org/package/2006/relationships"><Relationship Id="rId1" Type="http://schemas.openxmlformats.org/officeDocument/2006/relationships/chart" Target="../charts/chart83.xml"/></Relationships>
</file>

<file path=xl/drawings/_rels/drawing84.xml.rels><?xml version="1.0" encoding="UTF-8" standalone="yes"?>
<Relationships xmlns="http://schemas.openxmlformats.org/package/2006/relationships"><Relationship Id="rId1" Type="http://schemas.openxmlformats.org/officeDocument/2006/relationships/chart" Target="../charts/chart84.xml"/></Relationships>
</file>

<file path=xl/drawings/_rels/drawing85.xml.rels><?xml version="1.0" encoding="UTF-8" standalone="yes"?>
<Relationships xmlns="http://schemas.openxmlformats.org/package/2006/relationships"><Relationship Id="rId1" Type="http://schemas.openxmlformats.org/officeDocument/2006/relationships/chart" Target="../charts/chart85.xml"/></Relationships>
</file>

<file path=xl/drawings/_rels/drawing86.xml.rels><?xml version="1.0" encoding="UTF-8" standalone="yes"?>
<Relationships xmlns="http://schemas.openxmlformats.org/package/2006/relationships"><Relationship Id="rId1" Type="http://schemas.openxmlformats.org/officeDocument/2006/relationships/chart" Target="../charts/chart86.xml"/></Relationships>
</file>

<file path=xl/drawings/_rels/drawing87.xml.rels><?xml version="1.0" encoding="UTF-8" standalone="yes"?>
<Relationships xmlns="http://schemas.openxmlformats.org/package/2006/relationships"><Relationship Id="rId1" Type="http://schemas.openxmlformats.org/officeDocument/2006/relationships/chart" Target="../charts/chart87.xml"/></Relationships>
</file>

<file path=xl/drawings/_rels/drawing88.xml.rels><?xml version="1.0" encoding="UTF-8" standalone="yes"?>
<Relationships xmlns="http://schemas.openxmlformats.org/package/2006/relationships"><Relationship Id="rId1" Type="http://schemas.openxmlformats.org/officeDocument/2006/relationships/chart" Target="../charts/chart88.xml"/></Relationships>
</file>

<file path=xl/drawings/_rels/drawing89.xml.rels><?xml version="1.0" encoding="UTF-8" standalone="yes"?>
<Relationships xmlns="http://schemas.openxmlformats.org/package/2006/relationships"><Relationship Id="rId1" Type="http://schemas.openxmlformats.org/officeDocument/2006/relationships/chart" Target="../charts/chart89.xml"/></Relationships>
</file>

<file path=xl/drawings/_rels/drawing90.xml.rels><?xml version="1.0" encoding="UTF-8" standalone="yes"?>
<Relationships xmlns="http://schemas.openxmlformats.org/package/2006/relationships"><Relationship Id="rId1" Type="http://schemas.openxmlformats.org/officeDocument/2006/relationships/chart" Target="../charts/chart90.xml"/></Relationships>
</file>

<file path=xl/drawings/_rels/drawing91.xml.rels><?xml version="1.0" encoding="UTF-8" standalone="yes"?>
<Relationships xmlns="http://schemas.openxmlformats.org/package/2006/relationships"><Relationship Id="rId1" Type="http://schemas.openxmlformats.org/officeDocument/2006/relationships/chart" Target="../charts/chart91.xml"/></Relationships>
</file>

<file path=xl/drawings/_rels/drawing92.xml.rels><?xml version="1.0" encoding="UTF-8" standalone="yes"?>
<Relationships xmlns="http://schemas.openxmlformats.org/package/2006/relationships"><Relationship Id="rId1" Type="http://schemas.openxmlformats.org/officeDocument/2006/relationships/chart" Target="../charts/chart92.xml"/></Relationships>
</file>

<file path=xl/drawings/_rels/drawing93.xml.rels><?xml version="1.0" encoding="UTF-8" standalone="yes"?>
<Relationships xmlns="http://schemas.openxmlformats.org/package/2006/relationships"><Relationship Id="rId1" Type="http://schemas.openxmlformats.org/officeDocument/2006/relationships/chart" Target="../charts/chart93.xml"/></Relationships>
</file>

<file path=xl/drawings/_rels/drawing94.xml.rels><?xml version="1.0" encoding="UTF-8" standalone="yes"?>
<Relationships xmlns="http://schemas.openxmlformats.org/package/2006/relationships"><Relationship Id="rId1" Type="http://schemas.openxmlformats.org/officeDocument/2006/relationships/chart" Target="../charts/chart94.xml"/></Relationships>
</file>

<file path=xl/drawings/_rels/drawing95.xml.rels><?xml version="1.0" encoding="UTF-8" standalone="yes"?>
<Relationships xmlns="http://schemas.openxmlformats.org/package/2006/relationships"><Relationship Id="rId1" Type="http://schemas.openxmlformats.org/officeDocument/2006/relationships/chart" Target="../charts/chart95.xml"/></Relationships>
</file>

<file path=xl/drawings/_rels/drawing96.xml.rels><?xml version="1.0" encoding="UTF-8" standalone="yes"?>
<Relationships xmlns="http://schemas.openxmlformats.org/package/2006/relationships"><Relationship Id="rId1" Type="http://schemas.openxmlformats.org/officeDocument/2006/relationships/chart" Target="../charts/chart96.xml"/></Relationships>
</file>

<file path=xl/drawings/_rels/drawing97.xml.rels><?xml version="1.0" encoding="UTF-8" standalone="yes"?>
<Relationships xmlns="http://schemas.openxmlformats.org/package/2006/relationships"><Relationship Id="rId1" Type="http://schemas.openxmlformats.org/officeDocument/2006/relationships/chart" Target="../charts/chart97.xml"/></Relationships>
</file>

<file path=xl/drawings/_rels/drawing98.xml.rels><?xml version="1.0" encoding="UTF-8" standalone="yes"?>
<Relationships xmlns="http://schemas.openxmlformats.org/package/2006/relationships"><Relationship Id="rId1" Type="http://schemas.openxmlformats.org/officeDocument/2006/relationships/chart" Target="../charts/chart98.xml"/></Relationships>
</file>

<file path=xl/drawings/_rels/drawing99.xml.rels><?xml version="1.0" encoding="UTF-8" standalone="yes"?>
<Relationships xmlns="http://schemas.openxmlformats.org/package/2006/relationships"><Relationship Id="rId1" Type="http://schemas.openxmlformats.org/officeDocument/2006/relationships/chart" Target="../charts/chart99.xml"/></Relationships>
</file>

<file path=xl/drawings/_rels/drawing100.xml.rels><?xml version="1.0" encoding="UTF-8" standalone="yes"?>
<Relationships xmlns="http://schemas.openxmlformats.org/package/2006/relationships"><Relationship Id="rId1" Type="http://schemas.openxmlformats.org/officeDocument/2006/relationships/chart" Target="../charts/chart100.xml"/></Relationships>
</file>

<file path=xl/drawings/_rels/drawing101.xml.rels><?xml version="1.0" encoding="UTF-8" standalone="yes"?>
<Relationships xmlns="http://schemas.openxmlformats.org/package/2006/relationships"><Relationship Id="rId1" Type="http://schemas.openxmlformats.org/officeDocument/2006/relationships/chart" Target="../charts/chart101.xml"/></Relationships>
</file>

<file path=xl/drawings/_rels/drawing102.xml.rels><?xml version="1.0" encoding="UTF-8" standalone="yes"?>
<Relationships xmlns="http://schemas.openxmlformats.org/package/2006/relationships"><Relationship Id="rId1" Type="http://schemas.openxmlformats.org/officeDocument/2006/relationships/chart" Target="../charts/chart102.xml"/></Relationships>
</file>

<file path=xl/drawings/_rels/drawing103.xml.rels><?xml version="1.0" encoding="UTF-8" standalone="yes"?>
<Relationships xmlns="http://schemas.openxmlformats.org/package/2006/relationships"><Relationship Id="rId1" Type="http://schemas.openxmlformats.org/officeDocument/2006/relationships/chart" Target="../charts/chart103.xml"/></Relationships>
</file>

<file path=xl/drawings/_rels/drawing104.xml.rels><?xml version="1.0" encoding="UTF-8" standalone="yes"?>
<Relationships xmlns="http://schemas.openxmlformats.org/package/2006/relationships"><Relationship Id="rId1" Type="http://schemas.openxmlformats.org/officeDocument/2006/relationships/chart" Target="../charts/chart104.xml"/></Relationships>
</file>

<file path=xl/drawings/_rels/drawing105.xml.rels><?xml version="1.0" encoding="UTF-8" standalone="yes"?>
<Relationships xmlns="http://schemas.openxmlformats.org/package/2006/relationships"><Relationship Id="rId1" Type="http://schemas.openxmlformats.org/officeDocument/2006/relationships/chart" Target="../charts/chart105.xml"/></Relationships>
</file>

<file path=xl/drawings/_rels/drawing106.xml.rels><?xml version="1.0" encoding="UTF-8" standalone="yes"?>
<Relationships xmlns="http://schemas.openxmlformats.org/package/2006/relationships"><Relationship Id="rId1" Type="http://schemas.openxmlformats.org/officeDocument/2006/relationships/chart" Target="../charts/chart106.xml"/></Relationships>
</file>

<file path=xl/drawings/_rels/drawing107.xml.rels><?xml version="1.0" encoding="UTF-8" standalone="yes"?>
<Relationships xmlns="http://schemas.openxmlformats.org/package/2006/relationships"><Relationship Id="rId1" Type="http://schemas.openxmlformats.org/officeDocument/2006/relationships/chart" Target="../charts/chart107.xml"/></Relationships>
</file>

<file path=xl/drawings/_rels/drawing108.xml.rels><?xml version="1.0" encoding="UTF-8" standalone="yes"?>
<Relationships xmlns="http://schemas.openxmlformats.org/package/2006/relationships"><Relationship Id="rId1" Type="http://schemas.openxmlformats.org/officeDocument/2006/relationships/chart" Target="../charts/chart108.xml"/></Relationships>
</file>

<file path=xl/drawings/_rels/drawing109.xml.rels><?xml version="1.0" encoding="UTF-8" standalone="yes"?>
<Relationships xmlns="http://schemas.openxmlformats.org/package/2006/relationships"><Relationship Id="rId1" Type="http://schemas.openxmlformats.org/officeDocument/2006/relationships/chart" Target="../charts/chart109.xml"/></Relationships>
</file>

<file path=xl/drawings/_rels/drawing110.xml.rels><?xml version="1.0" encoding="UTF-8" standalone="yes"?>
<Relationships xmlns="http://schemas.openxmlformats.org/package/2006/relationships"><Relationship Id="rId1" Type="http://schemas.openxmlformats.org/officeDocument/2006/relationships/chart" Target="../charts/chart110.xml"/></Relationships>
</file>

<file path=xl/drawings/_rels/drawing111.xml.rels><?xml version="1.0" encoding="UTF-8" standalone="yes"?>
<Relationships xmlns="http://schemas.openxmlformats.org/package/2006/relationships"><Relationship Id="rId1" Type="http://schemas.openxmlformats.org/officeDocument/2006/relationships/chart" Target="../charts/chart111.xml"/></Relationships>
</file>

<file path=xl/drawings/_rels/drawing112.xml.rels><?xml version="1.0" encoding="UTF-8" standalone="yes"?>
<Relationships xmlns="http://schemas.openxmlformats.org/package/2006/relationships"><Relationship Id="rId1" Type="http://schemas.openxmlformats.org/officeDocument/2006/relationships/chart" Target="../charts/chart112.xml"/></Relationships>
</file>

<file path=xl/drawings/_rels/drawing113.xml.rels><?xml version="1.0" encoding="UTF-8" standalone="yes"?>
<Relationships xmlns="http://schemas.openxmlformats.org/package/2006/relationships"><Relationship Id="rId1" Type="http://schemas.openxmlformats.org/officeDocument/2006/relationships/chart" Target="../charts/chart113.xml"/></Relationships>
</file>

<file path=xl/drawings/_rels/drawing114.xml.rels><?xml version="1.0" encoding="UTF-8" standalone="yes"?>
<Relationships xmlns="http://schemas.openxmlformats.org/package/2006/relationships"><Relationship Id="rId1" Type="http://schemas.openxmlformats.org/officeDocument/2006/relationships/chart" Target="../charts/chart114.xml"/></Relationships>
</file>

<file path=xl/drawings/_rels/drawing115.xml.rels><?xml version="1.0" encoding="UTF-8" standalone="yes"?>
<Relationships xmlns="http://schemas.openxmlformats.org/package/2006/relationships"><Relationship Id="rId1" Type="http://schemas.openxmlformats.org/officeDocument/2006/relationships/chart" Target="../charts/chart115.xml"/></Relationships>
</file>

<file path=xl/drawings/_rels/drawing116.xml.rels><?xml version="1.0" encoding="UTF-8" standalone="yes"?>
<Relationships xmlns="http://schemas.openxmlformats.org/package/2006/relationships"><Relationship Id="rId1" Type="http://schemas.openxmlformats.org/officeDocument/2006/relationships/chart" Target="../charts/chart116.xml"/></Relationships>
</file>

<file path=xl/drawings/_rels/drawing117.xml.rels><?xml version="1.0" encoding="UTF-8" standalone="yes"?>
<Relationships xmlns="http://schemas.openxmlformats.org/package/2006/relationships"><Relationship Id="rId1" Type="http://schemas.openxmlformats.org/officeDocument/2006/relationships/chart" Target="../charts/chart117.xml"/></Relationships>
</file>

<file path=xl/drawings/_rels/drawing118.xml.rels><?xml version="1.0" encoding="UTF-8" standalone="yes"?>
<Relationships xmlns="http://schemas.openxmlformats.org/package/2006/relationships"><Relationship Id="rId1" Type="http://schemas.openxmlformats.org/officeDocument/2006/relationships/chart" Target="../charts/chart118.xml"/></Relationships>
</file>

<file path=xl/drawings/_rels/drawing119.xml.rels><?xml version="1.0" encoding="UTF-8" standalone="yes"?>
<Relationships xmlns="http://schemas.openxmlformats.org/package/2006/relationships"><Relationship Id="rId1" Type="http://schemas.openxmlformats.org/officeDocument/2006/relationships/chart" Target="../charts/chart119.xml"/></Relationships>
</file>

<file path=xl/drawings/_rels/drawing120.xml.rels><?xml version="1.0" encoding="UTF-8" standalone="yes"?>
<Relationships xmlns="http://schemas.openxmlformats.org/package/2006/relationships"><Relationship Id="rId1" Type="http://schemas.openxmlformats.org/officeDocument/2006/relationships/chart" Target="../charts/chart120.xml"/></Relationships>
</file>

<file path=xl/drawings/_rels/drawing121.xml.rels><?xml version="1.0" encoding="UTF-8" standalone="yes"?>
<Relationships xmlns="http://schemas.openxmlformats.org/package/2006/relationships"><Relationship Id="rId1" Type="http://schemas.openxmlformats.org/officeDocument/2006/relationships/chart" Target="../charts/chart121.xml"/></Relationships>
</file>

<file path=xl/drawings/_rels/drawing122.xml.rels><?xml version="1.0" encoding="UTF-8" standalone="yes"?>
<Relationships xmlns="http://schemas.openxmlformats.org/package/2006/relationships"><Relationship Id="rId1" Type="http://schemas.openxmlformats.org/officeDocument/2006/relationships/chart" Target="../charts/chart122.xml"/></Relationships>
</file>

<file path=xl/drawings/_rels/drawing123.xml.rels><?xml version="1.0" encoding="UTF-8" standalone="yes"?>
<Relationships xmlns="http://schemas.openxmlformats.org/package/2006/relationships"><Relationship Id="rId1" Type="http://schemas.openxmlformats.org/officeDocument/2006/relationships/chart" Target="../charts/chart123.xml"/></Relationships>
</file>

<file path=xl/drawings/_rels/drawing124.xml.rels><?xml version="1.0" encoding="UTF-8" standalone="yes"?>
<Relationships xmlns="http://schemas.openxmlformats.org/package/2006/relationships"><Relationship Id="rId1" Type="http://schemas.openxmlformats.org/officeDocument/2006/relationships/chart" Target="../charts/chart124.xml"/></Relationships>
</file>

<file path=xl/drawings/_rels/drawing125.xml.rels><?xml version="1.0" encoding="UTF-8" standalone="yes"?>
<Relationships xmlns="http://schemas.openxmlformats.org/package/2006/relationships"><Relationship Id="rId1" Type="http://schemas.openxmlformats.org/officeDocument/2006/relationships/chart" Target="../charts/chart125.xml"/></Relationships>
</file>

<file path=xl/drawings/_rels/drawing126.xml.rels><?xml version="1.0" encoding="UTF-8" standalone="yes"?>
<Relationships xmlns="http://schemas.openxmlformats.org/package/2006/relationships"><Relationship Id="rId1" Type="http://schemas.openxmlformats.org/officeDocument/2006/relationships/chart" Target="../charts/chart126.xml"/></Relationships>
</file>

<file path=xl/drawings/_rels/drawing127.xml.rels><?xml version="1.0" encoding="UTF-8" standalone="yes"?>
<Relationships xmlns="http://schemas.openxmlformats.org/package/2006/relationships"><Relationship Id="rId1" Type="http://schemas.openxmlformats.org/officeDocument/2006/relationships/chart" Target="../charts/chart127.xml"/></Relationships>
</file>

<file path=xl/drawings/_rels/drawing128.xml.rels><?xml version="1.0" encoding="UTF-8" standalone="yes"?>
<Relationships xmlns="http://schemas.openxmlformats.org/package/2006/relationships"><Relationship Id="rId1" Type="http://schemas.openxmlformats.org/officeDocument/2006/relationships/chart" Target="../charts/chart128.xml"/></Relationships>
</file>

<file path=xl/drawings/_rels/drawing129.xml.rels><?xml version="1.0" encoding="UTF-8" standalone="yes"?>
<Relationships xmlns="http://schemas.openxmlformats.org/package/2006/relationships"><Relationship Id="rId1" Type="http://schemas.openxmlformats.org/officeDocument/2006/relationships/chart" Target="../charts/chart129.xml"/></Relationships>
</file>

<file path=xl/drawings/_rels/drawing130.xml.rels><?xml version="1.0" encoding="UTF-8" standalone="yes"?>
<Relationships xmlns="http://schemas.openxmlformats.org/package/2006/relationships"><Relationship Id="rId1" Type="http://schemas.openxmlformats.org/officeDocument/2006/relationships/chart" Target="../charts/chart130.xml"/></Relationships>
</file>

<file path=xl/drawings/_rels/drawing131.xml.rels><?xml version="1.0" encoding="UTF-8" standalone="yes"?>
<Relationships xmlns="http://schemas.openxmlformats.org/package/2006/relationships"><Relationship Id="rId1" Type="http://schemas.openxmlformats.org/officeDocument/2006/relationships/chart" Target="../charts/chart131.xml"/></Relationships>
</file>

<file path=xl/drawings/_rels/drawing132.xml.rels><?xml version="1.0" encoding="UTF-8" standalone="yes"?>
<Relationships xmlns="http://schemas.openxmlformats.org/package/2006/relationships"><Relationship Id="rId1" Type="http://schemas.openxmlformats.org/officeDocument/2006/relationships/chart" Target="../charts/chart132.xml"/></Relationships>
</file>

<file path=xl/drawings/_rels/drawing133.xml.rels><?xml version="1.0" encoding="UTF-8" standalone="yes"?>
<Relationships xmlns="http://schemas.openxmlformats.org/package/2006/relationships"><Relationship Id="rId1" Type="http://schemas.openxmlformats.org/officeDocument/2006/relationships/chart" Target="../charts/chart133.xml"/></Relationships>
</file>

<file path=xl/drawings/_rels/drawing134.xml.rels><?xml version="1.0" encoding="UTF-8" standalone="yes"?>
<Relationships xmlns="http://schemas.openxmlformats.org/package/2006/relationships"><Relationship Id="rId1" Type="http://schemas.openxmlformats.org/officeDocument/2006/relationships/chart" Target="../charts/chart134.xml"/></Relationships>
</file>

<file path=xl/drawings/_rels/drawing135.xml.rels><?xml version="1.0" encoding="UTF-8" standalone="yes"?>
<Relationships xmlns="http://schemas.openxmlformats.org/package/2006/relationships"><Relationship Id="rId1" Type="http://schemas.openxmlformats.org/officeDocument/2006/relationships/chart" Target="../charts/chart135.xml"/></Relationships>
</file>

<file path=xl/drawings/_rels/drawing136.xml.rels><?xml version="1.0" encoding="UTF-8" standalone="yes"?>
<Relationships xmlns="http://schemas.openxmlformats.org/package/2006/relationships"><Relationship Id="rId1" Type="http://schemas.openxmlformats.org/officeDocument/2006/relationships/chart" Target="../charts/chart136.xml"/></Relationships>
</file>

<file path=xl/drawings/_rels/drawing137.xml.rels><?xml version="1.0" encoding="UTF-8" standalone="yes"?>
<Relationships xmlns="http://schemas.openxmlformats.org/package/2006/relationships"><Relationship Id="rId1" Type="http://schemas.openxmlformats.org/officeDocument/2006/relationships/chart" Target="../charts/chart137.xml"/></Relationships>
</file>

<file path=xl/drawings/_rels/drawing138.xml.rels><?xml version="1.0" encoding="UTF-8" standalone="yes"?>
<Relationships xmlns="http://schemas.openxmlformats.org/package/2006/relationships"><Relationship Id="rId1" Type="http://schemas.openxmlformats.org/officeDocument/2006/relationships/chart" Target="../charts/chart138.xml"/></Relationships>
</file>

<file path=xl/drawings/_rels/drawing139.xml.rels><?xml version="1.0" encoding="UTF-8" standalone="yes"?>
<Relationships xmlns="http://schemas.openxmlformats.org/package/2006/relationships"><Relationship Id="rId1" Type="http://schemas.openxmlformats.org/officeDocument/2006/relationships/chart" Target="../charts/chart139.xml"/></Relationships>
</file>

<file path=xl/drawings/_rels/drawing140.xml.rels><?xml version="1.0" encoding="UTF-8" standalone="yes"?>
<Relationships xmlns="http://schemas.openxmlformats.org/package/2006/relationships"><Relationship Id="rId1" Type="http://schemas.openxmlformats.org/officeDocument/2006/relationships/chart" Target="../charts/chart140.xml"/></Relationships>
</file>

<file path=xl/drawings/_rels/drawing141.xml.rels><?xml version="1.0" encoding="UTF-8" standalone="yes"?>
<Relationships xmlns="http://schemas.openxmlformats.org/package/2006/relationships"><Relationship Id="rId1" Type="http://schemas.openxmlformats.org/officeDocument/2006/relationships/chart" Target="../charts/chart141.xml"/></Relationships>
</file>

<file path=xl/drawings/_rels/drawing142.xml.rels><?xml version="1.0" encoding="UTF-8" standalone="yes"?>
<Relationships xmlns="http://schemas.openxmlformats.org/package/2006/relationships"><Relationship Id="rId1" Type="http://schemas.openxmlformats.org/officeDocument/2006/relationships/chart" Target="../charts/chart142.xml"/></Relationships>
</file>

<file path=xl/drawings/_rels/drawing143.xml.rels><?xml version="1.0" encoding="UTF-8" standalone="yes"?>
<Relationships xmlns="http://schemas.openxmlformats.org/package/2006/relationships"><Relationship Id="rId1" Type="http://schemas.openxmlformats.org/officeDocument/2006/relationships/chart" Target="../charts/chart143.xml"/></Relationships>
</file>

<file path=xl/drawings/_rels/drawing144.xml.rels><?xml version="1.0" encoding="UTF-8" standalone="yes"?>
<Relationships xmlns="http://schemas.openxmlformats.org/package/2006/relationships"><Relationship Id="rId1" Type="http://schemas.openxmlformats.org/officeDocument/2006/relationships/chart" Target="../charts/chart144.xml"/></Relationships>
</file>

<file path=xl/drawings/_rels/drawing145.xml.rels><?xml version="1.0" encoding="UTF-8" standalone="yes"?>
<Relationships xmlns="http://schemas.openxmlformats.org/package/2006/relationships"><Relationship Id="rId1" Type="http://schemas.openxmlformats.org/officeDocument/2006/relationships/chart" Target="../charts/chart145.xml"/></Relationships>
</file>

<file path=xl/drawings/_rels/drawing146.xml.rels><?xml version="1.0" encoding="UTF-8" standalone="yes"?>
<Relationships xmlns="http://schemas.openxmlformats.org/package/2006/relationships"><Relationship Id="rId1" Type="http://schemas.openxmlformats.org/officeDocument/2006/relationships/chart" Target="../charts/chart146.xml"/></Relationships>
</file>

<file path=xl/drawings/_rels/drawing147.xml.rels><?xml version="1.0" encoding="UTF-8" standalone="yes"?>
<Relationships xmlns="http://schemas.openxmlformats.org/package/2006/relationships"><Relationship Id="rId1" Type="http://schemas.openxmlformats.org/officeDocument/2006/relationships/chart" Target="../charts/chart147.xml"/></Relationships>
</file>

<file path=xl/drawings/_rels/drawing148.xml.rels><?xml version="1.0" encoding="UTF-8" standalone="yes"?>
<Relationships xmlns="http://schemas.openxmlformats.org/package/2006/relationships"><Relationship Id="rId1" Type="http://schemas.openxmlformats.org/officeDocument/2006/relationships/chart" Target="../charts/chart148.xml"/></Relationships>
</file>

<file path=xl/drawings/_rels/drawing149.xml.rels><?xml version="1.0" encoding="UTF-8" standalone="yes"?>
<Relationships xmlns="http://schemas.openxmlformats.org/package/2006/relationships"><Relationship Id="rId1" Type="http://schemas.openxmlformats.org/officeDocument/2006/relationships/chart" Target="../charts/chart149.xml"/></Relationships>
</file>

<file path=xl/drawings/_rels/drawing150.xml.rels><?xml version="1.0" encoding="UTF-8" standalone="yes"?>
<Relationships xmlns="http://schemas.openxmlformats.org/package/2006/relationships"><Relationship Id="rId1" Type="http://schemas.openxmlformats.org/officeDocument/2006/relationships/chart" Target="../charts/chart150.xml"/></Relationships>
</file>

<file path=xl/drawings/_rels/drawing151.xml.rels><?xml version="1.0" encoding="UTF-8" standalone="yes"?>
<Relationships xmlns="http://schemas.openxmlformats.org/package/2006/relationships"><Relationship Id="rId1" Type="http://schemas.openxmlformats.org/officeDocument/2006/relationships/chart" Target="../charts/chart151.xml"/></Relationships>
</file>

<file path=xl/drawings/_rels/drawing152.xml.rels><?xml version="1.0" encoding="UTF-8" standalone="yes"?>
<Relationships xmlns="http://schemas.openxmlformats.org/package/2006/relationships"><Relationship Id="rId1" Type="http://schemas.openxmlformats.org/officeDocument/2006/relationships/chart" Target="../charts/chart152.xml"/></Relationships>
</file>

<file path=xl/drawings/_rels/drawing153.xml.rels><?xml version="1.0" encoding="UTF-8" standalone="yes"?>
<Relationships xmlns="http://schemas.openxmlformats.org/package/2006/relationships"><Relationship Id="rId1" Type="http://schemas.openxmlformats.org/officeDocument/2006/relationships/chart" Target="../charts/chart153.xml"/></Relationships>
</file>

<file path=xl/drawings/_rels/drawing154.xml.rels><?xml version="1.0" encoding="UTF-8" standalone="yes"?>
<Relationships xmlns="http://schemas.openxmlformats.org/package/2006/relationships"><Relationship Id="rId1" Type="http://schemas.openxmlformats.org/officeDocument/2006/relationships/chart" Target="../charts/chart154.xml"/></Relationships>
</file>

<file path=xl/drawings/_rels/drawing155.xml.rels><?xml version="1.0" encoding="UTF-8" standalone="yes"?>
<Relationships xmlns="http://schemas.openxmlformats.org/package/2006/relationships"><Relationship Id="rId1" Type="http://schemas.openxmlformats.org/officeDocument/2006/relationships/chart" Target="../charts/chart155.xml"/></Relationships>
</file>

<file path=xl/drawings/_rels/drawing156.xml.rels><?xml version="1.0" encoding="UTF-8" standalone="yes"?>
<Relationships xmlns="http://schemas.openxmlformats.org/package/2006/relationships"><Relationship Id="rId1" Type="http://schemas.openxmlformats.org/officeDocument/2006/relationships/chart" Target="../charts/chart156.xml"/></Relationships>
</file>

<file path=xl/drawings/_rels/drawing157.xml.rels><?xml version="1.0" encoding="UTF-8" standalone="yes"?>
<Relationships xmlns="http://schemas.openxmlformats.org/package/2006/relationships"><Relationship Id="rId1" Type="http://schemas.openxmlformats.org/officeDocument/2006/relationships/chart" Target="../charts/chart157.xml"/></Relationships>
</file>

<file path=xl/drawings/_rels/drawing158.xml.rels><?xml version="1.0" encoding="UTF-8" standalone="yes"?>
<Relationships xmlns="http://schemas.openxmlformats.org/package/2006/relationships"><Relationship Id="rId1" Type="http://schemas.openxmlformats.org/officeDocument/2006/relationships/chart" Target="../charts/chart158.xml"/></Relationships>
</file>

<file path=xl/drawings/_rels/drawing159.xml.rels><?xml version="1.0" encoding="UTF-8" standalone="yes"?>
<Relationships xmlns="http://schemas.openxmlformats.org/package/2006/relationships"><Relationship Id="rId1" Type="http://schemas.openxmlformats.org/officeDocument/2006/relationships/chart" Target="../charts/chart159.xml"/></Relationships>
</file>

<file path=xl/drawings/_rels/drawing160.xml.rels><?xml version="1.0" encoding="UTF-8" standalone="yes"?>
<Relationships xmlns="http://schemas.openxmlformats.org/package/2006/relationships"><Relationship Id="rId1" Type="http://schemas.openxmlformats.org/officeDocument/2006/relationships/chart" Target="../charts/chart160.xml"/></Relationships>
</file>

<file path=xl/drawings/_rels/drawing161.xml.rels><?xml version="1.0" encoding="UTF-8" standalone="yes"?>
<Relationships xmlns="http://schemas.openxmlformats.org/package/2006/relationships"><Relationship Id="rId1" Type="http://schemas.openxmlformats.org/officeDocument/2006/relationships/chart" Target="../charts/chart161.xml"/></Relationships>
</file>

<file path=xl/drawings/_rels/drawing162.xml.rels><?xml version="1.0" encoding="UTF-8" standalone="yes"?>
<Relationships xmlns="http://schemas.openxmlformats.org/package/2006/relationships"><Relationship Id="rId1" Type="http://schemas.openxmlformats.org/officeDocument/2006/relationships/chart" Target="../charts/chart162.xml"/></Relationships>
</file>

<file path=xl/drawings/_rels/drawing163.xml.rels><?xml version="1.0" encoding="UTF-8" standalone="yes"?>
<Relationships xmlns="http://schemas.openxmlformats.org/package/2006/relationships"><Relationship Id="rId1" Type="http://schemas.openxmlformats.org/officeDocument/2006/relationships/chart" Target="../charts/chart163.xml"/></Relationships>
</file>

<file path=xl/drawings/_rels/drawing164.xml.rels><?xml version="1.0" encoding="UTF-8" standalone="yes"?>
<Relationships xmlns="http://schemas.openxmlformats.org/package/2006/relationships"><Relationship Id="rId1" Type="http://schemas.openxmlformats.org/officeDocument/2006/relationships/chart" Target="../charts/chart164.xml"/></Relationships>
</file>

<file path=xl/drawings/_rels/drawing165.xml.rels><?xml version="1.0" encoding="UTF-8" standalone="yes"?>
<Relationships xmlns="http://schemas.openxmlformats.org/package/2006/relationships"><Relationship Id="rId1" Type="http://schemas.openxmlformats.org/officeDocument/2006/relationships/chart" Target="../charts/chart165.xml"/></Relationships>
</file>

<file path=xl/drawings/_rels/drawing166.xml.rels><?xml version="1.0" encoding="UTF-8" standalone="yes"?>
<Relationships xmlns="http://schemas.openxmlformats.org/package/2006/relationships"><Relationship Id="rId1" Type="http://schemas.openxmlformats.org/officeDocument/2006/relationships/chart" Target="../charts/chart166.xml"/></Relationships>
</file>

<file path=xl/drawings/_rels/drawing167.xml.rels><?xml version="1.0" encoding="UTF-8" standalone="yes"?>
<Relationships xmlns="http://schemas.openxmlformats.org/package/2006/relationships"><Relationship Id="rId1" Type="http://schemas.openxmlformats.org/officeDocument/2006/relationships/chart" Target="../charts/chart167.xml"/></Relationships>
</file>

<file path=xl/drawings/_rels/drawing168.xml.rels><?xml version="1.0" encoding="UTF-8" standalone="yes"?>
<Relationships xmlns="http://schemas.openxmlformats.org/package/2006/relationships"><Relationship Id="rId1" Type="http://schemas.openxmlformats.org/officeDocument/2006/relationships/chart" Target="../charts/chart168.xml"/></Relationships>
</file>

<file path=xl/drawings/_rels/drawing169.xml.rels><?xml version="1.0" encoding="UTF-8" standalone="yes"?>
<Relationships xmlns="http://schemas.openxmlformats.org/package/2006/relationships"><Relationship Id="rId1" Type="http://schemas.openxmlformats.org/officeDocument/2006/relationships/chart" Target="../charts/chart169.xml"/></Relationships>
</file>

<file path=xl/drawings/_rels/drawing170.xml.rels><?xml version="1.0" encoding="UTF-8" standalone="yes"?>
<Relationships xmlns="http://schemas.openxmlformats.org/package/2006/relationships"><Relationship Id="rId1" Type="http://schemas.openxmlformats.org/officeDocument/2006/relationships/chart" Target="../charts/chart170.xml"/></Relationships>
</file>

<file path=xl/drawings/_rels/drawing171.xml.rels><?xml version="1.0" encoding="UTF-8" standalone="yes"?>
<Relationships xmlns="http://schemas.openxmlformats.org/package/2006/relationships"><Relationship Id="rId1" Type="http://schemas.openxmlformats.org/officeDocument/2006/relationships/chart" Target="../charts/chart171.xml"/></Relationships>
</file>

<file path=xl/drawings/_rels/drawing172.xml.rels><?xml version="1.0" encoding="UTF-8" standalone="yes"?>
<Relationships xmlns="http://schemas.openxmlformats.org/package/2006/relationships"><Relationship Id="rId1" Type="http://schemas.openxmlformats.org/officeDocument/2006/relationships/chart" Target="../charts/chart172.xml"/></Relationships>
</file>

<file path=xl/drawings/_rels/drawing173.xml.rels><?xml version="1.0" encoding="UTF-8" standalone="yes"?>
<Relationships xmlns="http://schemas.openxmlformats.org/package/2006/relationships"><Relationship Id="rId1" Type="http://schemas.openxmlformats.org/officeDocument/2006/relationships/chart" Target="../charts/chart173.xml"/></Relationships>
</file>

<file path=xl/drawings/_rels/drawing174.xml.rels><?xml version="1.0" encoding="UTF-8" standalone="yes"?>
<Relationships xmlns="http://schemas.openxmlformats.org/package/2006/relationships"><Relationship Id="rId1" Type="http://schemas.openxmlformats.org/officeDocument/2006/relationships/chart" Target="../charts/chart174.xml"/></Relationships>
</file>

<file path=xl/drawings/_rels/drawing175.xml.rels><?xml version="1.0" encoding="UTF-8" standalone="yes"?>
<Relationships xmlns="http://schemas.openxmlformats.org/package/2006/relationships"><Relationship Id="rId1" Type="http://schemas.openxmlformats.org/officeDocument/2006/relationships/chart" Target="../charts/chart175.xml"/></Relationships>
</file>

<file path=xl/drawings/_rels/drawing176.xml.rels><?xml version="1.0" encoding="UTF-8" standalone="yes"?>
<Relationships xmlns="http://schemas.openxmlformats.org/package/2006/relationships"><Relationship Id="rId1" Type="http://schemas.openxmlformats.org/officeDocument/2006/relationships/chart" Target="../charts/chart176.xml"/></Relationships>
</file>

<file path=xl/drawings/_rels/drawing177.xml.rels><?xml version="1.0" encoding="UTF-8" standalone="yes"?>
<Relationships xmlns="http://schemas.openxmlformats.org/package/2006/relationships"><Relationship Id="rId1" Type="http://schemas.openxmlformats.org/officeDocument/2006/relationships/chart" Target="../charts/chart177.xml"/></Relationships>
</file>

<file path=xl/drawings/_rels/drawing178.xml.rels><?xml version="1.0" encoding="UTF-8" standalone="yes"?>
<Relationships xmlns="http://schemas.openxmlformats.org/package/2006/relationships"><Relationship Id="rId1" Type="http://schemas.openxmlformats.org/officeDocument/2006/relationships/chart" Target="../charts/chart178.xml"/></Relationships>
</file>

<file path=xl/drawings/_rels/drawing179.xml.rels><?xml version="1.0" encoding="UTF-8" standalone="yes"?>
<Relationships xmlns="http://schemas.openxmlformats.org/package/2006/relationships"><Relationship Id="rId1" Type="http://schemas.openxmlformats.org/officeDocument/2006/relationships/chart" Target="../charts/chart179.xml"/></Relationships>
</file>

<file path=xl/drawings/_rels/drawing180.xml.rels><?xml version="1.0" encoding="UTF-8" standalone="yes"?>
<Relationships xmlns="http://schemas.openxmlformats.org/package/2006/relationships"><Relationship Id="rId1" Type="http://schemas.openxmlformats.org/officeDocument/2006/relationships/chart" Target="../charts/chart180.xml"/></Relationships>
</file>

<file path=xl/drawings/_rels/drawing181.xml.rels><?xml version="1.0" encoding="UTF-8" standalone="yes"?>
<Relationships xmlns="http://schemas.openxmlformats.org/package/2006/relationships"><Relationship Id="rId1" Type="http://schemas.openxmlformats.org/officeDocument/2006/relationships/chart" Target="../charts/chart181.xml"/></Relationships>
</file>

<file path=xl/drawings/_rels/drawing182.xml.rels><?xml version="1.0" encoding="UTF-8" standalone="yes"?>
<Relationships xmlns="http://schemas.openxmlformats.org/package/2006/relationships"><Relationship Id="rId1" Type="http://schemas.openxmlformats.org/officeDocument/2006/relationships/chart" Target="../charts/chart182.xml"/></Relationships>
</file>

<file path=xl/drawings/_rels/drawing183.xml.rels><?xml version="1.0" encoding="UTF-8" standalone="yes"?>
<Relationships xmlns="http://schemas.openxmlformats.org/package/2006/relationships"><Relationship Id="rId1" Type="http://schemas.openxmlformats.org/officeDocument/2006/relationships/chart" Target="../charts/chart183.xml"/></Relationships>
</file>

<file path=xl/drawings/_rels/drawing184.xml.rels><?xml version="1.0" encoding="UTF-8" standalone="yes"?>
<Relationships xmlns="http://schemas.openxmlformats.org/package/2006/relationships"><Relationship Id="rId1" Type="http://schemas.openxmlformats.org/officeDocument/2006/relationships/chart" Target="../charts/chart184.xml"/></Relationships>
</file>

<file path=xl/drawings/_rels/drawing185.xml.rels><?xml version="1.0" encoding="UTF-8" standalone="yes"?>
<Relationships xmlns="http://schemas.openxmlformats.org/package/2006/relationships"><Relationship Id="rId1" Type="http://schemas.openxmlformats.org/officeDocument/2006/relationships/chart" Target="../charts/chart185.xml"/></Relationships>
</file>

<file path=xl/drawings/_rels/drawing186.xml.rels><?xml version="1.0" encoding="UTF-8" standalone="yes"?>
<Relationships xmlns="http://schemas.openxmlformats.org/package/2006/relationships"><Relationship Id="rId1" Type="http://schemas.openxmlformats.org/officeDocument/2006/relationships/chart" Target="../charts/chart186.xml"/></Relationships>
</file>

<file path=xl/drawings/_rels/drawing187.xml.rels><?xml version="1.0" encoding="UTF-8" standalone="yes"?>
<Relationships xmlns="http://schemas.openxmlformats.org/package/2006/relationships"><Relationship Id="rId1" Type="http://schemas.openxmlformats.org/officeDocument/2006/relationships/chart" Target="../charts/chart187.xml"/></Relationships>
</file>

<file path=xl/drawings/_rels/drawing188.xml.rels><?xml version="1.0" encoding="UTF-8" standalone="yes"?>
<Relationships xmlns="http://schemas.openxmlformats.org/package/2006/relationships"><Relationship Id="rId1" Type="http://schemas.openxmlformats.org/officeDocument/2006/relationships/chart" Target="../charts/chart188.xml"/></Relationships>
</file>

<file path=xl/drawings/_rels/drawing189.xml.rels><?xml version="1.0" encoding="UTF-8" standalone="yes"?>
<Relationships xmlns="http://schemas.openxmlformats.org/package/2006/relationships"><Relationship Id="rId1" Type="http://schemas.openxmlformats.org/officeDocument/2006/relationships/chart" Target="../charts/chart189.xml"/></Relationships>
</file>

<file path=xl/drawings/_rels/drawing190.xml.rels><?xml version="1.0" encoding="UTF-8" standalone="yes"?>
<Relationships xmlns="http://schemas.openxmlformats.org/package/2006/relationships"><Relationship Id="rId1" Type="http://schemas.openxmlformats.org/officeDocument/2006/relationships/chart" Target="../charts/chart190.xml"/></Relationships>
</file>

<file path=xl/drawings/_rels/drawing191.xml.rels><?xml version="1.0" encoding="UTF-8" standalone="yes"?>
<Relationships xmlns="http://schemas.openxmlformats.org/package/2006/relationships"><Relationship Id="rId1" Type="http://schemas.openxmlformats.org/officeDocument/2006/relationships/chart" Target="../charts/chart191.xml"/></Relationships>
</file>

<file path=xl/drawings/_rels/drawing192.xml.rels><?xml version="1.0" encoding="UTF-8" standalone="yes"?>
<Relationships xmlns="http://schemas.openxmlformats.org/package/2006/relationships"><Relationship Id="rId1" Type="http://schemas.openxmlformats.org/officeDocument/2006/relationships/chart" Target="../charts/chart192.xml"/></Relationships>
</file>

<file path=xl/drawings/_rels/drawing193.xml.rels><?xml version="1.0" encoding="UTF-8" standalone="yes"?>
<Relationships xmlns="http://schemas.openxmlformats.org/package/2006/relationships"><Relationship Id="rId1" Type="http://schemas.openxmlformats.org/officeDocument/2006/relationships/chart" Target="../charts/chart193.xml"/></Relationships>
</file>

<file path=xl/drawings/_rels/drawing194.xml.rels><?xml version="1.0" encoding="UTF-8" standalone="yes"?>
<Relationships xmlns="http://schemas.openxmlformats.org/package/2006/relationships"><Relationship Id="rId1" Type="http://schemas.openxmlformats.org/officeDocument/2006/relationships/chart" Target="../charts/chart194.xml"/></Relationships>
</file>

<file path=xl/drawings/_rels/drawing195.xml.rels><?xml version="1.0" encoding="UTF-8" standalone="yes"?>
<Relationships xmlns="http://schemas.openxmlformats.org/package/2006/relationships"><Relationship Id="rId1" Type="http://schemas.openxmlformats.org/officeDocument/2006/relationships/chart" Target="../charts/chart195.xml"/></Relationships>
</file>

<file path=xl/drawings/_rels/drawing196.xml.rels><?xml version="1.0" encoding="UTF-8" standalone="yes"?>
<Relationships xmlns="http://schemas.openxmlformats.org/package/2006/relationships"><Relationship Id="rId1" Type="http://schemas.openxmlformats.org/officeDocument/2006/relationships/chart" Target="../charts/chart196.xml"/></Relationships>
</file>

<file path=xl/drawings/_rels/drawing197.xml.rels><?xml version="1.0" encoding="UTF-8" standalone="yes"?>
<Relationships xmlns="http://schemas.openxmlformats.org/package/2006/relationships"><Relationship Id="rId1" Type="http://schemas.openxmlformats.org/officeDocument/2006/relationships/chart" Target="../charts/chart197.xml"/></Relationships>
</file>

<file path=xl/drawings/_rels/drawing198.xml.rels><?xml version="1.0" encoding="UTF-8" standalone="yes"?>
<Relationships xmlns="http://schemas.openxmlformats.org/package/2006/relationships"><Relationship Id="rId1" Type="http://schemas.openxmlformats.org/officeDocument/2006/relationships/chart" Target="../charts/chart198.xml"/></Relationships>
</file>

<file path=xl/drawings/_rels/drawing199.xml.rels><?xml version="1.0" encoding="UTF-8" standalone="yes"?>
<Relationships xmlns="http://schemas.openxmlformats.org/package/2006/relationships"><Relationship Id="rId1" Type="http://schemas.openxmlformats.org/officeDocument/2006/relationships/chart" Target="../charts/chart199.xml"/></Relationships>
</file>

<file path=xl/drawings/_rels/drawing200.xml.rels><?xml version="1.0" encoding="UTF-8" standalone="yes"?>
<Relationships xmlns="http://schemas.openxmlformats.org/package/2006/relationships"><Relationship Id="rId1" Type="http://schemas.openxmlformats.org/officeDocument/2006/relationships/chart" Target="../charts/chart200.xml"/></Relationships>
</file>

<file path=xl/drawings/_rels/drawing201.xml.rels><?xml version="1.0" encoding="UTF-8" standalone="yes"?>
<Relationships xmlns="http://schemas.openxmlformats.org/package/2006/relationships"><Relationship Id="rId1" Type="http://schemas.openxmlformats.org/officeDocument/2006/relationships/chart" Target="../charts/chart201.xml"/></Relationships>
</file>

<file path=xl/drawings/_rels/drawing202.xml.rels><?xml version="1.0" encoding="UTF-8" standalone="yes"?>
<Relationships xmlns="http://schemas.openxmlformats.org/package/2006/relationships"><Relationship Id="rId1" Type="http://schemas.openxmlformats.org/officeDocument/2006/relationships/chart" Target="../charts/chart202.xml"/></Relationships>
</file>

<file path=xl/drawings/_rels/drawing203.xml.rels><?xml version="1.0" encoding="UTF-8" standalone="yes"?>
<Relationships xmlns="http://schemas.openxmlformats.org/package/2006/relationships"><Relationship Id="rId1" Type="http://schemas.openxmlformats.org/officeDocument/2006/relationships/chart" Target="../charts/chart203.xml"/></Relationships>
</file>

<file path=xl/drawings/_rels/drawing204.xml.rels><?xml version="1.0" encoding="UTF-8" standalone="yes"?>
<Relationships xmlns="http://schemas.openxmlformats.org/package/2006/relationships"><Relationship Id="rId1" Type="http://schemas.openxmlformats.org/officeDocument/2006/relationships/chart" Target="../charts/chart204.xml"/></Relationships>
</file>

<file path=xl/drawings/_rels/drawing205.xml.rels><?xml version="1.0" encoding="UTF-8" standalone="yes"?>
<Relationships xmlns="http://schemas.openxmlformats.org/package/2006/relationships"><Relationship Id="rId1" Type="http://schemas.openxmlformats.org/officeDocument/2006/relationships/chart" Target="../charts/chart205.xml"/></Relationships>
</file>

<file path=xl/drawings/_rels/drawing206.xml.rels><?xml version="1.0" encoding="UTF-8" standalone="yes"?>
<Relationships xmlns="http://schemas.openxmlformats.org/package/2006/relationships"><Relationship Id="rId1" Type="http://schemas.openxmlformats.org/officeDocument/2006/relationships/chart" Target="../charts/chart206.xml"/></Relationships>
</file>

<file path=xl/drawings/_rels/drawing207.xml.rels><?xml version="1.0" encoding="UTF-8" standalone="yes"?>
<Relationships xmlns="http://schemas.openxmlformats.org/package/2006/relationships"><Relationship Id="rId1" Type="http://schemas.openxmlformats.org/officeDocument/2006/relationships/chart" Target="../charts/chart207.xml"/></Relationships>
</file>

<file path=xl/drawings/_rels/drawing208.xml.rels><?xml version="1.0" encoding="UTF-8" standalone="yes"?>
<Relationships xmlns="http://schemas.openxmlformats.org/package/2006/relationships"><Relationship Id="rId1" Type="http://schemas.openxmlformats.org/officeDocument/2006/relationships/chart" Target="../charts/chart208.xml"/></Relationships>
</file>

<file path=xl/drawings/_rels/drawing209.xml.rels><?xml version="1.0" encoding="UTF-8" standalone="yes"?>
<Relationships xmlns="http://schemas.openxmlformats.org/package/2006/relationships"><Relationship Id="rId1" Type="http://schemas.openxmlformats.org/officeDocument/2006/relationships/chart" Target="../charts/chart209.xml"/></Relationships>
</file>

<file path=xl/drawings/_rels/drawing210.xml.rels><?xml version="1.0" encoding="UTF-8" standalone="yes"?>
<Relationships xmlns="http://schemas.openxmlformats.org/package/2006/relationships"><Relationship Id="rId1" Type="http://schemas.openxmlformats.org/officeDocument/2006/relationships/chart" Target="../charts/chart210.xml"/></Relationships>
</file>

<file path=xl/drawings/_rels/drawing211.xml.rels><?xml version="1.0" encoding="UTF-8" standalone="yes"?>
<Relationships xmlns="http://schemas.openxmlformats.org/package/2006/relationships"><Relationship Id="rId1" Type="http://schemas.openxmlformats.org/officeDocument/2006/relationships/chart" Target="../charts/chart211.xml"/></Relationships>
</file>

<file path=xl/drawings/_rels/drawing212.xml.rels><?xml version="1.0" encoding="UTF-8" standalone="yes"?>
<Relationships xmlns="http://schemas.openxmlformats.org/package/2006/relationships"><Relationship Id="rId1" Type="http://schemas.openxmlformats.org/officeDocument/2006/relationships/chart" Target="../charts/chart212.xml"/></Relationships>
</file>

<file path=xl/drawings/_rels/drawing213.xml.rels><?xml version="1.0" encoding="UTF-8" standalone="yes"?>
<Relationships xmlns="http://schemas.openxmlformats.org/package/2006/relationships"><Relationship Id="rId1" Type="http://schemas.openxmlformats.org/officeDocument/2006/relationships/chart" Target="../charts/chart213.xml"/></Relationships>
</file>

<file path=xl/drawings/_rels/drawing214.xml.rels><?xml version="1.0" encoding="UTF-8" standalone="yes"?>
<Relationships xmlns="http://schemas.openxmlformats.org/package/2006/relationships"><Relationship Id="rId1" Type="http://schemas.openxmlformats.org/officeDocument/2006/relationships/chart" Target="../charts/chart214.xml"/></Relationships>
</file>

<file path=xl/drawings/_rels/drawing215.xml.rels><?xml version="1.0" encoding="UTF-8" standalone="yes"?>
<Relationships xmlns="http://schemas.openxmlformats.org/package/2006/relationships"><Relationship Id="rId1" Type="http://schemas.openxmlformats.org/officeDocument/2006/relationships/chart" Target="../charts/chart215.xml"/></Relationships>
</file>

<file path=xl/drawings/_rels/drawing216.xml.rels><?xml version="1.0" encoding="UTF-8" standalone="yes"?>
<Relationships xmlns="http://schemas.openxmlformats.org/package/2006/relationships"><Relationship Id="rId1" Type="http://schemas.openxmlformats.org/officeDocument/2006/relationships/chart" Target="../charts/chart216.xml"/></Relationships>
</file>

<file path=xl/drawings/_rels/drawing217.xml.rels><?xml version="1.0" encoding="UTF-8" standalone="yes"?>
<Relationships xmlns="http://schemas.openxmlformats.org/package/2006/relationships"><Relationship Id="rId1" Type="http://schemas.openxmlformats.org/officeDocument/2006/relationships/chart" Target="../charts/chart217.xml"/></Relationships>
</file>

<file path=xl/drawings/_rels/drawing218.xml.rels><?xml version="1.0" encoding="UTF-8" standalone="yes"?>
<Relationships xmlns="http://schemas.openxmlformats.org/package/2006/relationships"><Relationship Id="rId1" Type="http://schemas.openxmlformats.org/officeDocument/2006/relationships/chart" Target="../charts/chart218.xml"/></Relationships>
</file>

<file path=xl/drawings/_rels/drawing219.xml.rels><?xml version="1.0" encoding="UTF-8" standalone="yes"?>
<Relationships xmlns="http://schemas.openxmlformats.org/package/2006/relationships"><Relationship Id="rId3" Type="http://schemas.openxmlformats.org/officeDocument/2006/relationships/chart" Target="../charts/chart221.xml"/><Relationship Id="rId2" Type="http://schemas.openxmlformats.org/officeDocument/2006/relationships/chart" Target="../charts/chart220.xml"/><Relationship Id="rId1" Type="http://schemas.openxmlformats.org/officeDocument/2006/relationships/chart" Target="../charts/chart219.xml"/><Relationship Id="rId4" Type="http://schemas.openxmlformats.org/officeDocument/2006/relationships/chart" Target="../charts/chart222.xml"/></Relationships>
</file>

<file path=xl/drawings/drawing1.xml><?xml version="1.0" encoding="utf-8"?>
<xdr:wsDr xmlns:xdr="http://schemas.openxmlformats.org/drawingml/2006/spreadsheetDrawing" xmlns:a="http://schemas.openxmlformats.org/drawingml/2006/main">
  <xdr:twoCellAnchor>
    <xdr:from>
      <xdr:col>3</xdr:col>
      <xdr:colOff>28574</xdr:colOff>
      <xdr:row>2</xdr:row>
      <xdr:rowOff>171451</xdr:rowOff>
    </xdr:from>
    <xdr:to>
      <xdr:col>12</xdr:col>
      <xdr:colOff>104774</xdr:colOff>
      <xdr:row>18</xdr:row>
      <xdr:rowOff>138113</xdr:rowOff>
    </xdr:to>
    <xdr:graphicFrame macro="">
      <xdr:nvGraphicFramePr>
        <xdr:cNvPr id="7" name="Chart 6">
          <a:extLst>
            <a:ext uri="{FF2B5EF4-FFF2-40B4-BE49-F238E27FC236}">
              <a16:creationId xmlns:a16="http://schemas.microsoft.com/office/drawing/2014/main" xmlns="" id="{3F2ED493-1B93-4F52-A9EF-EFD181FDC7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352425</xdr:colOff>
      <xdr:row>2</xdr:row>
      <xdr:rowOff>166687</xdr:rowOff>
    </xdr:from>
    <xdr:to>
      <xdr:col>9</xdr:col>
      <xdr:colOff>685800</xdr:colOff>
      <xdr:row>17</xdr:row>
      <xdr:rowOff>52387</xdr:rowOff>
    </xdr:to>
    <xdr:graphicFrame macro="">
      <xdr:nvGraphicFramePr>
        <xdr:cNvPr id="2" name="Chart 1">
          <a:extLst>
            <a:ext uri="{FF2B5EF4-FFF2-40B4-BE49-F238E27FC236}">
              <a16:creationId xmlns:a16="http://schemas.microsoft.com/office/drawing/2014/main" xmlns="" id="{460E96EB-59D5-455B-94A5-3A8374BB51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19049</xdr:colOff>
      <xdr:row>0</xdr:row>
      <xdr:rowOff>180975</xdr:rowOff>
    </xdr:from>
    <xdr:to>
      <xdr:col>11</xdr:col>
      <xdr:colOff>581025</xdr:colOff>
      <xdr:row>19</xdr:row>
      <xdr:rowOff>28574</xdr:rowOff>
    </xdr:to>
    <xdr:graphicFrame macro="">
      <xdr:nvGraphicFramePr>
        <xdr:cNvPr id="2" name="Chart 1">
          <a:extLst>
            <a:ext uri="{FF2B5EF4-FFF2-40B4-BE49-F238E27FC236}">
              <a16:creationId xmlns:a16="http://schemas.microsoft.com/office/drawing/2014/main" xmlns="" id="{E50E7D27-B4AC-4E07-B249-AABD1D5B85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266700</xdr:colOff>
      <xdr:row>1</xdr:row>
      <xdr:rowOff>28575</xdr:rowOff>
    </xdr:from>
    <xdr:to>
      <xdr:col>12</xdr:col>
      <xdr:colOff>95250</xdr:colOff>
      <xdr:row>16</xdr:row>
      <xdr:rowOff>157162</xdr:rowOff>
    </xdr:to>
    <xdr:graphicFrame macro="">
      <xdr:nvGraphicFramePr>
        <xdr:cNvPr id="7" name="Chart 6">
          <a:extLst>
            <a:ext uri="{FF2B5EF4-FFF2-40B4-BE49-F238E27FC236}">
              <a16:creationId xmlns:a16="http://schemas.microsoft.com/office/drawing/2014/main" xmlns="" id="{C7B5B6EB-4ECF-40A6-AB16-EF00744BF8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9299408" cy="6065921"/>
    <xdr:graphicFrame macro="">
      <xdr:nvGraphicFramePr>
        <xdr:cNvPr id="2" name="Chart 1">
          <a:extLst>
            <a:ext uri="{FF2B5EF4-FFF2-40B4-BE49-F238E27FC236}">
              <a16:creationId xmlns:a16="http://schemas.microsoft.com/office/drawing/2014/main" xmlns="" id="{A83D37E3-6DA1-4AF7-976C-1743317DAE9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6298566-DCAF-49DF-8E66-F9EC75539C0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8FD5D64-7067-44F9-87B7-5E5E97C6401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37236A8-A7FC-432B-BA5D-65D6BF74DC8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9122FAD-9D62-4B7C-A672-7D66D35FFC1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3D57F43-6FFE-44E1-8A4F-DEFF33AAD9E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4F7A7ED-1561-40F0-AC2E-BCE077A70D8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69DC614-DDBC-4F9C-9697-75514118E01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4F732BC-1983-458E-A397-05B51DAC63B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25853E2-D9A9-4254-9202-018309796F9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3FDB946-6D09-4E03-A259-62799EE6C4A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F36A94E-6C38-43E0-89A5-DA9C3FBBD0E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2F1314B-78BB-496E-87E9-DCBE21FD304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9F6BB270-F3B0-43D1-BFFB-CC9336CC48F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55B3265-6762-4E2F-86D4-8A6E14FB3CF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99648D0-0B1E-427C-BFB7-E3AFD59EC01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6BCCDB8-E0BC-4BD1-B443-962D9E676A4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9469120-5AD5-4EE9-925A-0DDDC70CCE9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C45BC22-69A0-4C84-B1CB-EF533C47C5B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FABBC40-C177-414A-861F-9F37E0EFBB0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C033C8C6-B413-46CB-A8D3-68C4A56F5A4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E2B19A09-B007-45C5-BF63-175DF400034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4C4DAE7-910D-4445-B0C5-ED549ABC079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330259D-638A-4721-B3E1-EC7D264615A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372A8B2-16D2-414F-89CE-FAB0C4F68FA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1BBBFA8-9211-46EE-84FC-07E23D6014A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D9FF493-F461-40D3-AE9A-75FBF244A0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39AE28B-08B5-49AF-9BF3-872415B286C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79DEF0D-7B34-4A68-95BD-5A98359CCD3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DE18338-339F-4E04-B007-D315476EAD5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EEC3185-536A-4FA5-A1C1-F35ABB56808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73C1897-2AAD-4F94-A19D-A94DBD09EA0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9AA7372-6975-4C25-8E3C-DD21C3EBC87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E2427A20-AEB8-4AF2-A66F-6F502B3813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A05EF0A-3A4D-4B6F-BFB5-EF64CBBED14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5EB112F0-C716-4411-AC68-D5B9937E5C0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4DAB524-D451-405E-A893-914205ED47D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2.xml><?xml version="1.0" encoding="utf-8"?>
<xdr:wsDr xmlns:xdr="http://schemas.openxmlformats.org/drawingml/2006/spreadsheetDrawing" xmlns:a="http://schemas.openxmlformats.org/drawingml/2006/main">
  <xdr:twoCellAnchor>
    <xdr:from>
      <xdr:col>5</xdr:col>
      <xdr:colOff>447675</xdr:colOff>
      <xdr:row>1</xdr:row>
      <xdr:rowOff>128587</xdr:rowOff>
    </xdr:from>
    <xdr:to>
      <xdr:col>13</xdr:col>
      <xdr:colOff>180975</xdr:colOff>
      <xdr:row>16</xdr:row>
      <xdr:rowOff>14287</xdr:rowOff>
    </xdr:to>
    <xdr:graphicFrame macro="">
      <xdr:nvGraphicFramePr>
        <xdr:cNvPr id="4" name="Chart 3">
          <a:extLst>
            <a:ext uri="{FF2B5EF4-FFF2-40B4-BE49-F238E27FC236}">
              <a16:creationId xmlns:a16="http://schemas.microsoft.com/office/drawing/2014/main" xmlns="" id="{88C75DE7-5E6F-49D1-BB5B-C5AD95BA1A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8D11951-70A4-428C-8A5B-D832E7B8A81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E907010-A32F-4D4A-A42E-ABC41D16B5C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B0C2B4B-4310-44CB-8BC6-9762A5FA1C9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69815D7-D39E-4BE6-AB05-492C323EB17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F1FD007-7A03-4F89-98B3-9504EDE18F1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93009D6F-390B-451F-9F18-559B2459633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B594D4F-C209-4E30-906C-BD9B951D59F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627326A-6177-45CA-B895-3FA6FA1DEFA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94D2651-8E6C-4E2E-B7B6-34DA6DF53AA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E2E5879-B189-40F5-981A-7F6793CA409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9ECC7DA6-0CE3-445D-93A3-3983FD00651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6E04903-9914-48CD-BB5F-EBA0E0F6930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A4A20BE-8AC6-4B64-89D1-51E7B21612D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A939199-2F99-4969-AE91-EAB0F61CA6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EDC8819E-8D22-4F73-8043-BC82F2D2D47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9E0BC64-F773-4454-9EF0-7FFADFE7AA7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1793DEA-D6BE-423A-AA57-6B11EC73CD8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0D7DC24-9B7E-4A2C-B8C6-F155598D919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F8C3C01-6867-47F7-BBD8-7B77B19BBBC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6855D7C-6438-47F3-A23C-0E990992EF4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AEC7B35-809F-4E34-959C-6A989A9CE7B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172831D-996C-477D-8E0F-878EB0CD12D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38501CF-6F2D-4290-BD79-4CB5609EE98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94BA4E0-09B3-4348-8CF7-5399A3A5E3C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EAD6577A-99E7-455F-B5F5-2621E987FD8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E41361D9-E451-4C11-82C2-FA7BC46F47E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3DEFB1D-E5B1-42AC-9FAA-01CF6427B8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28DAF18-404C-4C8D-BAA5-A6A0B3A0F6C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B3A1291-1F02-4726-9EBD-2A938AD9C03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CFEB42D-7FE1-4D45-B0B3-8ECEC98F1D0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90C50ED8-3273-4762-ABB5-061E34E638F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888EFF4-938B-47B5-B74E-E673CEFFF4F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A89102E-D2FA-43B4-93D3-9F6581F730B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1930CFC-3D9E-4FD0-A3F1-ADB4839825F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5E6A185-045C-49EE-85E9-7D8109449A4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5C01BEC3-9C46-4AB4-BA71-5F90FFDF5EF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A676793-2667-4E4F-8B1C-98F88F18BE6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158AC9F-D8B0-4117-8866-BADDFE6AA3F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548ECB81-AA7A-436F-B553-3888D30E5F0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E257EE74-BCD9-4EC2-8C8C-82C247036A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9EFE8F95-0C8A-4000-B9DD-1F1AF723277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4363570-34B4-441B-A6A7-190F7C84B05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C92C96B6-076A-4491-94DB-8633C322B54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5B1E0CA-3F5A-4EB5-959C-C306D99D728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C922988-50AB-4A3B-ACB5-801E16D7908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5CCFCE8F-06E2-4D16-B10A-290D9CD142E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89D0AAD-0E68-4EF5-A21F-AC0D991A9FC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A080D2A-0B5A-4C51-8AE5-FD56364D8BC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6666F6D-EE29-49E9-B47F-BD4136EB496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C2426460-8B0F-4C25-B735-FC21FA0A1DF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7C98B5C-A68F-4DD3-9BF9-3147DBCDB00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CACC10BD-CDAE-4F03-903C-DD3182B0B80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B5F3601-3BFD-4638-AB64-912A1D0F08C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315E907-B6A8-44AB-9C1C-B30AA919850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A82A0C3-2E9D-46D6-AC49-0C5520597E4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020D179-0F65-4E17-8F46-1274AD7190E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65D58CF-D16B-4A4D-9650-B9057480151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28B487D-9CF6-42CB-A23A-A46E04A5A13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D661F35-8BAA-4AE7-86B1-526772B936C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4DDC156-46F1-46F1-8875-321A9AAF007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7CF9017-ADAA-4F66-801D-7381FE3F367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A28AE4E-0C1F-4B33-B5D0-CD93D7DCE9E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7C4D6FD-6303-46BB-B228-F3239296695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901E2A8-164F-4796-B775-44D88EDFE25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AE563FD-0573-4C5D-B9B4-3B0F1B1F012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C944767D-1C2E-451E-A1E0-8887CE5CBAD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CDD82FC5-C7F3-4232-BA74-FCD030D51A0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0E074A0-5A8B-4269-AF39-52F8243D578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A730B32-AEB3-4EE9-AE68-FC593CA44DE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C02A4301-6093-47DF-84A3-F29F05E7412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A3B9452-B9B7-4C62-B79E-D787B8BEBF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94BFE95-E1F6-42E4-BC4B-D622626583C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9DFF1212-8F02-449D-92C3-6C89E2A5170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702B857-DB4F-4DDF-B253-C8231E06074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745B48A-7EAD-4B51-AD40-5F349D8DBBD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E5956C8B-D161-4EB6-AA30-4B20A7E581A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D740E60-B6E2-4322-8C8F-603B0750059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DA8C3C2-D4FC-480D-A082-0C548664F95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3E0BA35-F329-4AC7-90E8-A580CF1C046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DC2B146-F06F-4DCC-B768-B7C47FE6A81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3C22A9D-08C8-4898-A18D-A5C7E75F4E5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50AA7E1-1FE1-4B6A-A7FC-468DFAFFE7C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D3C35DC-7005-432D-9A2E-EAFFEB32376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91595FDD-F542-458A-BC2C-58002712CE6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C1AA9039-8E4B-4C4C-AAEE-A7F298B0D3C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456E11D-E62E-4FC9-B8EE-D0A3D9C2402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86A7094-F2A2-495C-AE9C-2E312DFA1B8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2F35805-F4D1-4A6F-A14F-4DC6BFD3022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F5845A4-3284-44A5-811D-F2535B6D389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30E8A56-39BC-4D12-A12A-EDD7AEDC4C0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606F131-2851-4104-BBCC-8D3150E1E5F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E223F461-B617-40C5-926D-74AA39C2D65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5267175-2FB6-4F8B-B7D0-7FCC28A7F38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C75B406-289F-434D-A8F5-37515BDDA0E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58CA3F6-F04F-4EB8-83C0-1E13C13D528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56109861-1E7C-4539-840B-3C827A1FA3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D0852FA-E1C8-422B-8B06-8E93AB720FE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C740F15-90F4-40BA-B3C0-E1AE2CE7CB4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440B7EF-5EEF-49FE-B05C-0644AA11DE9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3E789C5-8BE3-4493-B791-C5EA1EF31ED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C6774F5-DBD3-4EDD-AFC7-B198473F94F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3B55501-AB2F-4CE5-A5CB-7D514184382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3211580-B6E4-4D88-BB38-EA03F683510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2A1AB5B-E3C4-4A14-975C-4E1603AE5F2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EE492EC-24FE-4130-94DC-DB7CF912DE5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3A2F3A6-776E-4380-AB45-637544984C3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37E8B1E-25D1-46A9-A5A8-177D6CA697C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5A113C6B-833B-4DEA-873E-14A1F01A084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5B4DE342-B519-4F3B-ACDA-7AFECAB3584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3AA46AC-C8B8-47AC-99AF-1D9D9AEDC5A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24C9157-EA05-4601-A32C-B689C898BD1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AAA95BD-BB49-4A92-ADA7-3B09279D7D0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4EDAD20-FA28-4560-84F5-96FA1DBCC53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B33164C-D56E-4346-A05F-964E2E6131E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FBC61F4-912F-44CD-BA8C-DB7D5F8CA6A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61BD12A-F202-4278-8CCC-EE5DDFC8F07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02BE141-93A1-492E-B7AC-746D9E7624E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9A51156A-C21F-40ED-89C7-9F976ABE0DC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96880C29-EED0-416A-B08F-3AD41C549AA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F3BBE8A-7486-46F6-9AB2-E0C4C8134A0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672CF13-1A73-4D26-97CA-3294E95F361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14A3C90-33DB-4596-AA64-A47876E8B1A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76DD9F4-2359-4052-854F-804D506117E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AA2B038-631B-42A9-8258-A1130504485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E78A124-814F-4788-8A05-8BB42D5999E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C4A4999-4260-4C6F-AE57-87331BB7E8D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DA781AD-ECB7-4CFB-A76E-5BCD95E33E7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561A04CE-9272-41DE-84CA-2AE95574AF5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6753BBD-0B91-4707-9A96-B4E66000105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15E4459-D468-4771-B61C-9AAC5114BC4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2D54D76-9800-4BDF-9C48-A3AC43E2282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53F54C2-5E35-438D-9FF0-D33F694BDDD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5D98B0D0-16F4-49EB-9CFC-AB23EEDBE8F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0044A15-6178-4AC4-B7B3-4882095F1DE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5E0D8D2E-E931-4BDE-8823-A33BBBE4CB8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3BAECD1-DE3A-404F-B0C9-68341B854D0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39527CD-4D97-4851-BB8C-19A618111E5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043ACC1-7BB7-4942-BACD-02F8F1D043C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A767DD6-7192-4C75-A07D-49F5204FF0A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25C2FCC-BF22-4734-97E1-758D9CDE256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DBC7CB3-0A35-4358-A32E-9B6E34323EF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439EA2E-EF34-4C6B-B326-3BEC422B53B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C708C11-CCA8-4F39-84AE-CA5DB40DC19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B5B8D7A-7C02-4E9E-A0E5-A8790C0B76A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997B5CB9-E6FA-407B-A9A5-947FF7E22AB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BE533AF0-5719-450A-B02C-EAEE38D8265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8A34E16-8E57-4D5C-9C0C-514FBD4279A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21953F8-1D21-4CFA-AEB6-752C4CFB72F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97B794F-0C66-4AC6-B57C-29AF087A174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B359EC3-2BE8-4BDD-A9FE-CD3F5510115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D336A55-3ABD-42B6-897B-D023E0CD80F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21C8424-B6D8-4C20-8085-BCF8980EC2F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808BC4C-FD0D-454A-B89F-0B7DAD07C3C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5050C502-AEFE-41C2-967F-FE5B1C48DD4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C11B8F0-F026-4215-8169-661B5CE84D2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EC4478B-D121-482B-9AC7-3D058C883CE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9C958915-410A-4FB7-90E9-F622F6C93B2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A20D178F-FB42-4D93-9C06-EF7F9D8853B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30CAC0ED-ED7F-4287-845A-1A89793EB8F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DADB3AE-D32F-4421-8C63-0791033C770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8DC1AFDA-FCA3-4692-B764-232C43849EE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76A09D7D-25C4-41BF-9335-ED71F22D7CB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C8EE4D7D-4F66-461D-9392-EFF3816FD6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487E14B-375E-4199-9174-2C53014A39F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5F0A9A7-2F5F-4DD4-A3CE-0D5711D9DDE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1496774-E6C1-4F0C-A807-436B8520E0C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9.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4896AEF4-193D-40E0-80F6-E5181701C8A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0.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08C2EC64-1EE3-4707-BB45-752EAF55697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1.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4123A7E-A8B6-4041-907F-AB9A143FF48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2.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DFFF631-6E4E-4531-ADF1-E5970D680F6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3.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6D550278-BBB6-4392-B911-C9FD4997F23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4.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F931B501-999B-4DB6-972E-40C59B4DD4B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5.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2EFF7BD-5E82-47E1-86E3-100459661E0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6.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2E591D6F-708F-4189-8A82-252E0B874A2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7.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DC29A9B2-F4BC-4FBA-BE41-75A8F9C2669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8.xml><?xml version="1.0" encoding="utf-8"?>
<xdr:wsDr xmlns:xdr="http://schemas.openxmlformats.org/drawingml/2006/spreadsheetDrawing" xmlns:a="http://schemas.openxmlformats.org/drawingml/2006/main">
  <xdr:absoluteAnchor>
    <xdr:pos x="0" y="0"/>
    <xdr:ext cx="9290137" cy="6067295"/>
    <xdr:graphicFrame macro="">
      <xdr:nvGraphicFramePr>
        <xdr:cNvPr id="2" name="Chart 1">
          <a:extLst>
            <a:ext uri="{FF2B5EF4-FFF2-40B4-BE49-F238E27FC236}">
              <a16:creationId xmlns:a16="http://schemas.microsoft.com/office/drawing/2014/main" xmlns="" id="{17DAB3CE-F665-42C1-839E-7139D7A628A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9.xml><?xml version="1.0" encoding="utf-8"?>
<xdr:wsDr xmlns:xdr="http://schemas.openxmlformats.org/drawingml/2006/spreadsheetDrawing" xmlns:a="http://schemas.openxmlformats.org/drawingml/2006/main">
  <xdr:twoCellAnchor>
    <xdr:from>
      <xdr:col>0</xdr:col>
      <xdr:colOff>169333</xdr:colOff>
      <xdr:row>0</xdr:row>
      <xdr:rowOff>84668</xdr:rowOff>
    </xdr:from>
    <xdr:to>
      <xdr:col>9</xdr:col>
      <xdr:colOff>222250</xdr:colOff>
      <xdr:row>3</xdr:row>
      <xdr:rowOff>52917</xdr:rowOff>
    </xdr:to>
    <xdr:sp macro="" textlink="">
      <xdr:nvSpPr>
        <xdr:cNvPr id="3" name="Rectangle 2">
          <a:extLst>
            <a:ext uri="{FF2B5EF4-FFF2-40B4-BE49-F238E27FC236}">
              <a16:creationId xmlns:a16="http://schemas.microsoft.com/office/drawing/2014/main" xmlns="" id="{92F80260-F3C1-4EAA-A3D2-1EEF415AE130}"/>
            </a:ext>
          </a:extLst>
        </xdr:cNvPr>
        <xdr:cNvSpPr/>
      </xdr:nvSpPr>
      <xdr:spPr>
        <a:xfrm>
          <a:off x="169333" y="84668"/>
          <a:ext cx="5577417" cy="539749"/>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158751</xdr:colOff>
      <xdr:row>3</xdr:row>
      <xdr:rowOff>116418</xdr:rowOff>
    </xdr:from>
    <xdr:to>
      <xdr:col>3</xdr:col>
      <xdr:colOff>381001</xdr:colOff>
      <xdr:row>11</xdr:row>
      <xdr:rowOff>116418</xdr:rowOff>
    </xdr:to>
    <xdr:sp macro="" textlink="">
      <xdr:nvSpPr>
        <xdr:cNvPr id="4" name="Rectangle 3">
          <a:extLst>
            <a:ext uri="{FF2B5EF4-FFF2-40B4-BE49-F238E27FC236}">
              <a16:creationId xmlns:a16="http://schemas.microsoft.com/office/drawing/2014/main" xmlns="" id="{08C40851-6A69-4FF0-93F1-95836F7C0176}"/>
            </a:ext>
          </a:extLst>
        </xdr:cNvPr>
        <xdr:cNvSpPr/>
      </xdr:nvSpPr>
      <xdr:spPr>
        <a:xfrm>
          <a:off x="158751" y="687918"/>
          <a:ext cx="2063750" cy="1524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152401</xdr:colOff>
      <xdr:row>11</xdr:row>
      <xdr:rowOff>158750</xdr:rowOff>
    </xdr:from>
    <xdr:to>
      <xdr:col>3</xdr:col>
      <xdr:colOff>374651</xdr:colOff>
      <xdr:row>19</xdr:row>
      <xdr:rowOff>137584</xdr:rowOff>
    </xdr:to>
    <xdr:sp macro="" textlink="">
      <xdr:nvSpPr>
        <xdr:cNvPr id="5" name="Rectangle 4">
          <a:extLst>
            <a:ext uri="{FF2B5EF4-FFF2-40B4-BE49-F238E27FC236}">
              <a16:creationId xmlns:a16="http://schemas.microsoft.com/office/drawing/2014/main" xmlns="" id="{CC5F257C-EEAA-49D6-A27D-4C51571DB0B2}"/>
            </a:ext>
          </a:extLst>
        </xdr:cNvPr>
        <xdr:cNvSpPr/>
      </xdr:nvSpPr>
      <xdr:spPr>
        <a:xfrm>
          <a:off x="152401" y="2254250"/>
          <a:ext cx="2063750" cy="15028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146052</xdr:colOff>
      <xdr:row>19</xdr:row>
      <xdr:rowOff>169334</xdr:rowOff>
    </xdr:from>
    <xdr:to>
      <xdr:col>3</xdr:col>
      <xdr:colOff>368302</xdr:colOff>
      <xdr:row>27</xdr:row>
      <xdr:rowOff>173566</xdr:rowOff>
    </xdr:to>
    <xdr:sp macro="" textlink="">
      <xdr:nvSpPr>
        <xdr:cNvPr id="6" name="Rectangle 5">
          <a:extLst>
            <a:ext uri="{FF2B5EF4-FFF2-40B4-BE49-F238E27FC236}">
              <a16:creationId xmlns:a16="http://schemas.microsoft.com/office/drawing/2014/main" xmlns="" id="{E0BE7830-AC3C-456E-A43A-1BFF2A208C8F}"/>
            </a:ext>
          </a:extLst>
        </xdr:cNvPr>
        <xdr:cNvSpPr/>
      </xdr:nvSpPr>
      <xdr:spPr>
        <a:xfrm>
          <a:off x="146052" y="3788834"/>
          <a:ext cx="2063750" cy="15282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127001</xdr:colOff>
      <xdr:row>28</xdr:row>
      <xdr:rowOff>31750</xdr:rowOff>
    </xdr:from>
    <xdr:to>
      <xdr:col>3</xdr:col>
      <xdr:colOff>349251</xdr:colOff>
      <xdr:row>36</xdr:row>
      <xdr:rowOff>29631</xdr:rowOff>
    </xdr:to>
    <xdr:sp macro="" textlink="">
      <xdr:nvSpPr>
        <xdr:cNvPr id="7" name="Rectangle 6">
          <a:extLst>
            <a:ext uri="{FF2B5EF4-FFF2-40B4-BE49-F238E27FC236}">
              <a16:creationId xmlns:a16="http://schemas.microsoft.com/office/drawing/2014/main" xmlns="" id="{BE024999-2621-46FA-8609-11B816A91465}"/>
            </a:ext>
          </a:extLst>
        </xdr:cNvPr>
        <xdr:cNvSpPr/>
      </xdr:nvSpPr>
      <xdr:spPr>
        <a:xfrm>
          <a:off x="127001" y="5365750"/>
          <a:ext cx="2063750" cy="15218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105833</xdr:colOff>
      <xdr:row>36</xdr:row>
      <xdr:rowOff>63500</xdr:rowOff>
    </xdr:from>
    <xdr:to>
      <xdr:col>3</xdr:col>
      <xdr:colOff>355600</xdr:colOff>
      <xdr:row>45</xdr:row>
      <xdr:rowOff>0</xdr:rowOff>
    </xdr:to>
    <xdr:sp macro="" textlink="">
      <xdr:nvSpPr>
        <xdr:cNvPr id="8" name="Rectangle 7">
          <a:extLst>
            <a:ext uri="{FF2B5EF4-FFF2-40B4-BE49-F238E27FC236}">
              <a16:creationId xmlns:a16="http://schemas.microsoft.com/office/drawing/2014/main" xmlns="" id="{FA863070-3980-4C42-8437-C669B6786713}"/>
            </a:ext>
          </a:extLst>
        </xdr:cNvPr>
        <xdr:cNvSpPr/>
      </xdr:nvSpPr>
      <xdr:spPr>
        <a:xfrm>
          <a:off x="105833" y="6921500"/>
          <a:ext cx="2091267" cy="165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416982</xdr:colOff>
      <xdr:row>4</xdr:row>
      <xdr:rowOff>15874</xdr:rowOff>
    </xdr:from>
    <xdr:to>
      <xdr:col>12</xdr:col>
      <xdr:colOff>126999</xdr:colOff>
      <xdr:row>23</xdr:row>
      <xdr:rowOff>127000</xdr:rowOff>
    </xdr:to>
    <xdr:sp macro="" textlink="">
      <xdr:nvSpPr>
        <xdr:cNvPr id="9" name="Rectangle 8">
          <a:extLst>
            <a:ext uri="{FF2B5EF4-FFF2-40B4-BE49-F238E27FC236}">
              <a16:creationId xmlns:a16="http://schemas.microsoft.com/office/drawing/2014/main" xmlns="" id="{569B45A0-05A5-4CF2-9129-1C675F02EFE8}"/>
            </a:ext>
          </a:extLst>
        </xdr:cNvPr>
        <xdr:cNvSpPr/>
      </xdr:nvSpPr>
      <xdr:spPr>
        <a:xfrm>
          <a:off x="2258482" y="777874"/>
          <a:ext cx="5234517" cy="373062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550334</xdr:colOff>
      <xdr:row>3</xdr:row>
      <xdr:rowOff>189439</xdr:rowOff>
    </xdr:from>
    <xdr:to>
      <xdr:col>19</xdr:col>
      <xdr:colOff>317500</xdr:colOff>
      <xdr:row>19</xdr:row>
      <xdr:rowOff>127000</xdr:rowOff>
    </xdr:to>
    <xdr:sp macro="" textlink="">
      <xdr:nvSpPr>
        <xdr:cNvPr id="10" name="Rectangle 9">
          <a:extLst>
            <a:ext uri="{FF2B5EF4-FFF2-40B4-BE49-F238E27FC236}">
              <a16:creationId xmlns:a16="http://schemas.microsoft.com/office/drawing/2014/main" xmlns="" id="{CA52CF59-5741-4A2A-AEBF-7842C852B746}"/>
            </a:ext>
          </a:extLst>
        </xdr:cNvPr>
        <xdr:cNvSpPr/>
      </xdr:nvSpPr>
      <xdr:spPr>
        <a:xfrm>
          <a:off x="7302501" y="760939"/>
          <a:ext cx="4677832" cy="29855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452965</xdr:colOff>
      <xdr:row>25</xdr:row>
      <xdr:rowOff>127000</xdr:rowOff>
    </xdr:from>
    <xdr:to>
      <xdr:col>11</xdr:col>
      <xdr:colOff>116415</xdr:colOff>
      <xdr:row>44</xdr:row>
      <xdr:rowOff>179917</xdr:rowOff>
    </xdr:to>
    <xdr:sp macro="" textlink="">
      <xdr:nvSpPr>
        <xdr:cNvPr id="11" name="Rectangle 10">
          <a:extLst>
            <a:ext uri="{FF2B5EF4-FFF2-40B4-BE49-F238E27FC236}">
              <a16:creationId xmlns:a16="http://schemas.microsoft.com/office/drawing/2014/main" xmlns="" id="{5D1084B6-60AE-46C9-BEB2-582951653AF4}"/>
            </a:ext>
          </a:extLst>
        </xdr:cNvPr>
        <xdr:cNvSpPr/>
      </xdr:nvSpPr>
      <xdr:spPr>
        <a:xfrm>
          <a:off x="2294465" y="4889500"/>
          <a:ext cx="4574117" cy="3672417"/>
        </a:xfrm>
        <a:prstGeom prst="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582083</xdr:colOff>
      <xdr:row>21</xdr:row>
      <xdr:rowOff>179917</xdr:rowOff>
    </xdr:from>
    <xdr:to>
      <xdr:col>20</xdr:col>
      <xdr:colOff>148167</xdr:colOff>
      <xdr:row>44</xdr:row>
      <xdr:rowOff>148167</xdr:rowOff>
    </xdr:to>
    <xdr:sp macro="" textlink="">
      <xdr:nvSpPr>
        <xdr:cNvPr id="12" name="Rectangle 11">
          <a:extLst>
            <a:ext uri="{FF2B5EF4-FFF2-40B4-BE49-F238E27FC236}">
              <a16:creationId xmlns:a16="http://schemas.microsoft.com/office/drawing/2014/main" xmlns="" id="{5E0595B1-B9AF-4A8E-B263-BE71CA9350C4}"/>
            </a:ext>
          </a:extLst>
        </xdr:cNvPr>
        <xdr:cNvSpPr/>
      </xdr:nvSpPr>
      <xdr:spPr>
        <a:xfrm>
          <a:off x="7334250" y="4180417"/>
          <a:ext cx="5090584" cy="4349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486833</xdr:colOff>
      <xdr:row>0</xdr:row>
      <xdr:rowOff>127000</xdr:rowOff>
    </xdr:from>
    <xdr:to>
      <xdr:col>10</xdr:col>
      <xdr:colOff>402167</xdr:colOff>
      <xdr:row>3</xdr:row>
      <xdr:rowOff>31749</xdr:rowOff>
    </xdr:to>
    <xdr:sp macro="" textlink="">
      <xdr:nvSpPr>
        <xdr:cNvPr id="14" name="TextBox 13">
          <a:extLst>
            <a:ext uri="{FF2B5EF4-FFF2-40B4-BE49-F238E27FC236}">
              <a16:creationId xmlns:a16="http://schemas.microsoft.com/office/drawing/2014/main" xmlns="" id="{5BBA11F0-1CD6-463F-BF06-6625516301DC}"/>
            </a:ext>
          </a:extLst>
        </xdr:cNvPr>
        <xdr:cNvSpPr txBox="1"/>
      </xdr:nvSpPr>
      <xdr:spPr>
        <a:xfrm>
          <a:off x="486833" y="127000"/>
          <a:ext cx="6053667" cy="476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tx1"/>
              </a:solidFill>
              <a:latin typeface="Georgia" panose="02040502050405020303" pitchFamily="18" charset="0"/>
            </a:rPr>
            <a:t>Quantum</a:t>
          </a:r>
          <a:r>
            <a:rPr lang="en-US" sz="2400" baseline="0">
              <a:solidFill>
                <a:schemeClr val="tx1"/>
              </a:solidFill>
              <a:latin typeface="Georgia" panose="02040502050405020303" pitchFamily="18" charset="0"/>
            </a:rPr>
            <a:t> Analytics NG Sales Dashboard</a:t>
          </a:r>
          <a:endParaRPr lang="en-US" sz="2400">
            <a:solidFill>
              <a:schemeClr val="tx1"/>
            </a:solidFill>
            <a:latin typeface="Georgia" panose="02040502050405020303" pitchFamily="18" charset="0"/>
          </a:endParaRPr>
        </a:p>
      </xdr:txBody>
    </xdr:sp>
    <xdr:clientData/>
  </xdr:twoCellAnchor>
  <xdr:twoCellAnchor>
    <xdr:from>
      <xdr:col>0</xdr:col>
      <xdr:colOff>211666</xdr:colOff>
      <xdr:row>4</xdr:row>
      <xdr:rowOff>95252</xdr:rowOff>
    </xdr:from>
    <xdr:to>
      <xdr:col>2</xdr:col>
      <xdr:colOff>306916</xdr:colOff>
      <xdr:row>5</xdr:row>
      <xdr:rowOff>158751</xdr:rowOff>
    </xdr:to>
    <xdr:sp macro="" textlink="">
      <xdr:nvSpPr>
        <xdr:cNvPr id="15" name="TextBox 14">
          <a:extLst>
            <a:ext uri="{FF2B5EF4-FFF2-40B4-BE49-F238E27FC236}">
              <a16:creationId xmlns:a16="http://schemas.microsoft.com/office/drawing/2014/main" xmlns="" id="{414BFCA4-79A8-4E3F-BB51-1982E1E1B5F1}"/>
            </a:ext>
          </a:extLst>
        </xdr:cNvPr>
        <xdr:cNvSpPr txBox="1"/>
      </xdr:nvSpPr>
      <xdr:spPr>
        <a:xfrm>
          <a:off x="211666" y="857252"/>
          <a:ext cx="1322917" cy="25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Georgia" panose="02040502050405020303" pitchFamily="18" charset="0"/>
            </a:rPr>
            <a:t>Total Revenue</a:t>
          </a:r>
        </a:p>
      </xdr:txBody>
    </xdr:sp>
    <xdr:clientData/>
  </xdr:twoCellAnchor>
  <xdr:twoCellAnchor>
    <xdr:from>
      <xdr:col>0</xdr:col>
      <xdr:colOff>205316</xdr:colOff>
      <xdr:row>12</xdr:row>
      <xdr:rowOff>14817</xdr:rowOff>
    </xdr:from>
    <xdr:to>
      <xdr:col>2</xdr:col>
      <xdr:colOff>300566</xdr:colOff>
      <xdr:row>13</xdr:row>
      <xdr:rowOff>78316</xdr:rowOff>
    </xdr:to>
    <xdr:sp macro="" textlink="">
      <xdr:nvSpPr>
        <xdr:cNvPr id="17" name="TextBox 16">
          <a:extLst>
            <a:ext uri="{FF2B5EF4-FFF2-40B4-BE49-F238E27FC236}">
              <a16:creationId xmlns:a16="http://schemas.microsoft.com/office/drawing/2014/main" xmlns="" id="{82DF0041-F7A2-4CB2-94C7-707B3166B160}"/>
            </a:ext>
          </a:extLst>
        </xdr:cNvPr>
        <xdr:cNvSpPr txBox="1"/>
      </xdr:nvSpPr>
      <xdr:spPr>
        <a:xfrm>
          <a:off x="205316" y="2300817"/>
          <a:ext cx="1322917" cy="25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Georgia" panose="02040502050405020303" pitchFamily="18" charset="0"/>
            </a:rPr>
            <a:t>Total Quantity</a:t>
          </a:r>
        </a:p>
      </xdr:txBody>
    </xdr:sp>
    <xdr:clientData/>
  </xdr:twoCellAnchor>
  <xdr:twoCellAnchor>
    <xdr:from>
      <xdr:col>0</xdr:col>
      <xdr:colOff>167216</xdr:colOff>
      <xdr:row>20</xdr:row>
      <xdr:rowOff>19050</xdr:rowOff>
    </xdr:from>
    <xdr:to>
      <xdr:col>3</xdr:col>
      <xdr:colOff>84667</xdr:colOff>
      <xdr:row>21</xdr:row>
      <xdr:rowOff>52917</xdr:rowOff>
    </xdr:to>
    <xdr:sp macro="" textlink="">
      <xdr:nvSpPr>
        <xdr:cNvPr id="18" name="TextBox 17">
          <a:extLst>
            <a:ext uri="{FF2B5EF4-FFF2-40B4-BE49-F238E27FC236}">
              <a16:creationId xmlns:a16="http://schemas.microsoft.com/office/drawing/2014/main" xmlns="" id="{9C4B6D61-A6E9-490B-97F4-3DB9043A4CAF}"/>
            </a:ext>
          </a:extLst>
        </xdr:cNvPr>
        <xdr:cNvSpPr txBox="1"/>
      </xdr:nvSpPr>
      <xdr:spPr>
        <a:xfrm>
          <a:off x="167216" y="3829050"/>
          <a:ext cx="1758951" cy="224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Georgia" panose="02040502050405020303" pitchFamily="18" charset="0"/>
            </a:rPr>
            <a:t>Maximum</a:t>
          </a:r>
          <a:r>
            <a:rPr lang="en-US" sz="1200" b="1" baseline="0">
              <a:latin typeface="Georgia" panose="02040502050405020303" pitchFamily="18" charset="0"/>
            </a:rPr>
            <a:t> </a:t>
          </a:r>
          <a:r>
            <a:rPr lang="en-US" sz="1200" b="1">
              <a:latin typeface="Georgia" panose="02040502050405020303" pitchFamily="18" charset="0"/>
            </a:rPr>
            <a:t>Revenue</a:t>
          </a:r>
        </a:p>
      </xdr:txBody>
    </xdr:sp>
    <xdr:clientData/>
  </xdr:twoCellAnchor>
  <xdr:twoCellAnchor>
    <xdr:from>
      <xdr:col>0</xdr:col>
      <xdr:colOff>179917</xdr:colOff>
      <xdr:row>28</xdr:row>
      <xdr:rowOff>74085</xdr:rowOff>
    </xdr:from>
    <xdr:to>
      <xdr:col>3</xdr:col>
      <xdr:colOff>95250</xdr:colOff>
      <xdr:row>29</xdr:row>
      <xdr:rowOff>171451</xdr:rowOff>
    </xdr:to>
    <xdr:sp macro="" textlink="">
      <xdr:nvSpPr>
        <xdr:cNvPr id="20" name="TextBox 19">
          <a:extLst>
            <a:ext uri="{FF2B5EF4-FFF2-40B4-BE49-F238E27FC236}">
              <a16:creationId xmlns:a16="http://schemas.microsoft.com/office/drawing/2014/main" xmlns="" id="{AE4C3C82-3BF0-4BBF-ADAC-5CEB0D1700B3}"/>
            </a:ext>
          </a:extLst>
        </xdr:cNvPr>
        <xdr:cNvSpPr txBox="1"/>
      </xdr:nvSpPr>
      <xdr:spPr>
        <a:xfrm>
          <a:off x="179917" y="5408085"/>
          <a:ext cx="1756833" cy="2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Georgia" panose="02040502050405020303" pitchFamily="18" charset="0"/>
            </a:rPr>
            <a:t>Minimum Revenue</a:t>
          </a:r>
        </a:p>
      </xdr:txBody>
    </xdr:sp>
    <xdr:clientData/>
  </xdr:twoCellAnchor>
  <xdr:twoCellAnchor>
    <xdr:from>
      <xdr:col>0</xdr:col>
      <xdr:colOff>207433</xdr:colOff>
      <xdr:row>36</xdr:row>
      <xdr:rowOff>101600</xdr:rowOff>
    </xdr:from>
    <xdr:to>
      <xdr:col>2</xdr:col>
      <xdr:colOff>302683</xdr:colOff>
      <xdr:row>37</xdr:row>
      <xdr:rowOff>165099</xdr:rowOff>
    </xdr:to>
    <xdr:sp macro="" textlink="">
      <xdr:nvSpPr>
        <xdr:cNvPr id="21" name="TextBox 20">
          <a:extLst>
            <a:ext uri="{FF2B5EF4-FFF2-40B4-BE49-F238E27FC236}">
              <a16:creationId xmlns:a16="http://schemas.microsoft.com/office/drawing/2014/main" xmlns="" id="{57552EC9-6FC0-48F9-8553-F9CF75698090}"/>
            </a:ext>
          </a:extLst>
        </xdr:cNvPr>
        <xdr:cNvSpPr txBox="1"/>
      </xdr:nvSpPr>
      <xdr:spPr>
        <a:xfrm>
          <a:off x="207433" y="6959600"/>
          <a:ext cx="1322917" cy="25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Georgia" panose="02040502050405020303" pitchFamily="18" charset="0"/>
            </a:rPr>
            <a:t>Total Quantity</a:t>
          </a:r>
        </a:p>
      </xdr:txBody>
    </xdr:sp>
    <xdr:clientData/>
  </xdr:twoCellAnchor>
  <xdr:twoCellAnchor>
    <xdr:from>
      <xdr:col>0</xdr:col>
      <xdr:colOff>402166</xdr:colOff>
      <xdr:row>7</xdr:row>
      <xdr:rowOff>105834</xdr:rowOff>
    </xdr:from>
    <xdr:to>
      <xdr:col>3</xdr:col>
      <xdr:colOff>211666</xdr:colOff>
      <xdr:row>9</xdr:row>
      <xdr:rowOff>21167</xdr:rowOff>
    </xdr:to>
    <xdr:sp macro="" textlink="KPI!A2">
      <xdr:nvSpPr>
        <xdr:cNvPr id="28" name="TextBox 27">
          <a:extLst>
            <a:ext uri="{FF2B5EF4-FFF2-40B4-BE49-F238E27FC236}">
              <a16:creationId xmlns:a16="http://schemas.microsoft.com/office/drawing/2014/main" xmlns="" id="{C3331E72-46AD-4627-9FA9-A93EDED0289E}"/>
            </a:ext>
          </a:extLst>
        </xdr:cNvPr>
        <xdr:cNvSpPr txBox="1"/>
      </xdr:nvSpPr>
      <xdr:spPr>
        <a:xfrm>
          <a:off x="402166" y="1439334"/>
          <a:ext cx="1651000"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2180B8-551C-49AD-AEF1-294274CAB9DD}" type="TxLink">
            <a:rPr lang="en-US" sz="1800" b="1" i="0" u="none" strike="noStrike">
              <a:solidFill>
                <a:srgbClr val="C00000"/>
              </a:solidFill>
              <a:latin typeface="+mn-lt"/>
              <a:cs typeface="Calibri"/>
            </a:rPr>
            <a:pPr algn="ctr"/>
            <a:t> $9,826,183.08 </a:t>
          </a:fld>
          <a:endParaRPr lang="en-US" sz="1800" b="1">
            <a:solidFill>
              <a:srgbClr val="C00000"/>
            </a:solidFill>
            <a:latin typeface="+mn-lt"/>
          </a:endParaRPr>
        </a:p>
      </xdr:txBody>
    </xdr:sp>
    <xdr:clientData/>
  </xdr:twoCellAnchor>
  <xdr:twoCellAnchor>
    <xdr:from>
      <xdr:col>0</xdr:col>
      <xdr:colOff>385232</xdr:colOff>
      <xdr:row>15</xdr:row>
      <xdr:rowOff>67733</xdr:rowOff>
    </xdr:from>
    <xdr:to>
      <xdr:col>3</xdr:col>
      <xdr:colOff>194732</xdr:colOff>
      <xdr:row>16</xdr:row>
      <xdr:rowOff>173566</xdr:rowOff>
    </xdr:to>
    <xdr:sp macro="" textlink="KPI!A6">
      <xdr:nvSpPr>
        <xdr:cNvPr id="29" name="TextBox 28">
          <a:extLst>
            <a:ext uri="{FF2B5EF4-FFF2-40B4-BE49-F238E27FC236}">
              <a16:creationId xmlns:a16="http://schemas.microsoft.com/office/drawing/2014/main" xmlns="" id="{3C3C8C63-72B5-4EAE-AA43-CE3E76C2E585}"/>
            </a:ext>
          </a:extLst>
        </xdr:cNvPr>
        <xdr:cNvSpPr txBox="1"/>
      </xdr:nvSpPr>
      <xdr:spPr>
        <a:xfrm>
          <a:off x="385232" y="2925233"/>
          <a:ext cx="1651000"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67BB99-8C87-4627-8AAE-186D1023F6BC}" type="TxLink">
            <a:rPr lang="en-US" sz="1800" b="1" i="0" u="none" strike="noStrike">
              <a:solidFill>
                <a:srgbClr val="C00000"/>
              </a:solidFill>
              <a:latin typeface="+mn-lt"/>
              <a:ea typeface="+mn-ea"/>
              <a:cs typeface="Calibri"/>
            </a:rPr>
            <a:pPr marL="0" indent="0" algn="ctr"/>
            <a:t> $6,959.05 </a:t>
          </a:fld>
          <a:endParaRPr lang="en-US" sz="1800" b="1" i="0" u="none" strike="noStrike">
            <a:solidFill>
              <a:srgbClr val="C00000"/>
            </a:solidFill>
            <a:latin typeface="+mn-lt"/>
            <a:ea typeface="+mn-ea"/>
            <a:cs typeface="Calibri"/>
          </a:endParaRPr>
        </a:p>
      </xdr:txBody>
    </xdr:sp>
    <xdr:clientData/>
  </xdr:twoCellAnchor>
  <xdr:twoCellAnchor>
    <xdr:from>
      <xdr:col>0</xdr:col>
      <xdr:colOff>400049</xdr:colOff>
      <xdr:row>23</xdr:row>
      <xdr:rowOff>8467</xdr:rowOff>
    </xdr:from>
    <xdr:to>
      <xdr:col>3</xdr:col>
      <xdr:colOff>209549</xdr:colOff>
      <xdr:row>24</xdr:row>
      <xdr:rowOff>137583</xdr:rowOff>
    </xdr:to>
    <xdr:sp macro="" textlink="KPI!A10">
      <xdr:nvSpPr>
        <xdr:cNvPr id="30" name="TextBox 29">
          <a:extLst>
            <a:ext uri="{FF2B5EF4-FFF2-40B4-BE49-F238E27FC236}">
              <a16:creationId xmlns:a16="http://schemas.microsoft.com/office/drawing/2014/main" xmlns="" id="{3765D75A-1829-4CEC-82ED-600DBA95D078}"/>
            </a:ext>
          </a:extLst>
        </xdr:cNvPr>
        <xdr:cNvSpPr txBox="1"/>
      </xdr:nvSpPr>
      <xdr:spPr>
        <a:xfrm>
          <a:off x="400049" y="4389967"/>
          <a:ext cx="1651000" cy="319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B604AF-A484-484A-9779-CB7A36220E80}" type="TxLink">
            <a:rPr lang="en-US" sz="1800" b="1" i="0" u="none" strike="noStrike">
              <a:solidFill>
                <a:srgbClr val="C00000"/>
              </a:solidFill>
              <a:latin typeface="+mn-lt"/>
              <a:ea typeface="+mn-ea"/>
              <a:cs typeface="Calibri"/>
            </a:rPr>
            <a:pPr marL="0" indent="0" algn="ctr"/>
            <a:t> $22,994.37 </a:t>
          </a:fld>
          <a:endParaRPr lang="en-US" sz="1800" b="1" i="0" u="none" strike="noStrike">
            <a:solidFill>
              <a:srgbClr val="C00000"/>
            </a:solidFill>
            <a:latin typeface="+mn-lt"/>
            <a:ea typeface="+mn-ea"/>
            <a:cs typeface="Calibri"/>
          </a:endParaRPr>
        </a:p>
      </xdr:txBody>
    </xdr:sp>
    <xdr:clientData/>
  </xdr:twoCellAnchor>
  <xdr:twoCellAnchor>
    <xdr:from>
      <xdr:col>0</xdr:col>
      <xdr:colOff>393699</xdr:colOff>
      <xdr:row>31</xdr:row>
      <xdr:rowOff>139701</xdr:rowOff>
    </xdr:from>
    <xdr:to>
      <xdr:col>3</xdr:col>
      <xdr:colOff>203199</xdr:colOff>
      <xdr:row>33</xdr:row>
      <xdr:rowOff>78317</xdr:rowOff>
    </xdr:to>
    <xdr:sp macro="" textlink="KPI!A14">
      <xdr:nvSpPr>
        <xdr:cNvPr id="31" name="TextBox 30">
          <a:extLst>
            <a:ext uri="{FF2B5EF4-FFF2-40B4-BE49-F238E27FC236}">
              <a16:creationId xmlns:a16="http://schemas.microsoft.com/office/drawing/2014/main" xmlns="" id="{0DF6E37F-34EF-4292-B1E7-759BF7FEB1DB}"/>
            </a:ext>
          </a:extLst>
        </xdr:cNvPr>
        <xdr:cNvSpPr txBox="1"/>
      </xdr:nvSpPr>
      <xdr:spPr>
        <a:xfrm>
          <a:off x="393699" y="6045201"/>
          <a:ext cx="1651000" cy="319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50D324C-D391-46F0-81C8-BDBEEBBEFC49}" type="TxLink">
            <a:rPr lang="en-US" sz="1800" b="1" i="0" u="none" strike="noStrike">
              <a:solidFill>
                <a:srgbClr val="C00000"/>
              </a:solidFill>
              <a:latin typeface="+mn-lt"/>
              <a:ea typeface="+mn-ea"/>
              <a:cs typeface="Calibri"/>
            </a:rPr>
            <a:pPr marL="0" indent="0" algn="ctr"/>
            <a:t> $723.87 </a:t>
          </a:fld>
          <a:endParaRPr lang="en-US" sz="1800" b="1" i="0" u="none" strike="noStrike">
            <a:solidFill>
              <a:srgbClr val="C00000"/>
            </a:solidFill>
            <a:latin typeface="+mn-lt"/>
            <a:ea typeface="+mn-ea"/>
            <a:cs typeface="Calibri"/>
          </a:endParaRPr>
        </a:p>
      </xdr:txBody>
    </xdr:sp>
    <xdr:clientData/>
  </xdr:twoCellAnchor>
  <xdr:twoCellAnchor>
    <xdr:from>
      <xdr:col>0</xdr:col>
      <xdr:colOff>387349</xdr:colOff>
      <xdr:row>40</xdr:row>
      <xdr:rowOff>27517</xdr:rowOff>
    </xdr:from>
    <xdr:to>
      <xdr:col>3</xdr:col>
      <xdr:colOff>196849</xdr:colOff>
      <xdr:row>41</xdr:row>
      <xdr:rowOff>156633</xdr:rowOff>
    </xdr:to>
    <xdr:sp macro="" textlink="KPI!A18">
      <xdr:nvSpPr>
        <xdr:cNvPr id="32" name="TextBox 31">
          <a:extLst>
            <a:ext uri="{FF2B5EF4-FFF2-40B4-BE49-F238E27FC236}">
              <a16:creationId xmlns:a16="http://schemas.microsoft.com/office/drawing/2014/main" xmlns="" id="{80F5870A-2C1D-40EA-B436-4EE6D0B98AE3}"/>
            </a:ext>
          </a:extLst>
        </xdr:cNvPr>
        <xdr:cNvSpPr txBox="1"/>
      </xdr:nvSpPr>
      <xdr:spPr>
        <a:xfrm>
          <a:off x="387349" y="7647517"/>
          <a:ext cx="1651000" cy="319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697E38-EDB1-49A7-8A46-967298F8ECA4}" type="TxLink">
            <a:rPr lang="en-US" sz="1800" b="1" i="0" u="none" strike="noStrike">
              <a:solidFill>
                <a:srgbClr val="C00000"/>
              </a:solidFill>
              <a:latin typeface="+mn-lt"/>
              <a:ea typeface="+mn-ea"/>
              <a:cs typeface="Calibri"/>
            </a:rPr>
            <a:pPr marL="0" indent="0" algn="ctr"/>
            <a:t>1430</a:t>
          </a:fld>
          <a:endParaRPr lang="en-US" sz="1800" b="1" i="0" u="none" strike="noStrike">
            <a:solidFill>
              <a:srgbClr val="C00000"/>
            </a:solidFill>
            <a:latin typeface="+mn-lt"/>
            <a:ea typeface="+mn-ea"/>
            <a:cs typeface="Calibri"/>
          </a:endParaRPr>
        </a:p>
      </xdr:txBody>
    </xdr:sp>
    <xdr:clientData/>
  </xdr:twoCellAnchor>
  <xdr:twoCellAnchor>
    <xdr:from>
      <xdr:col>3</xdr:col>
      <xdr:colOff>222251</xdr:colOff>
      <xdr:row>4</xdr:row>
      <xdr:rowOff>21167</xdr:rowOff>
    </xdr:from>
    <xdr:to>
      <xdr:col>12</xdr:col>
      <xdr:colOff>370417</xdr:colOff>
      <xdr:row>24</xdr:row>
      <xdr:rowOff>105834</xdr:rowOff>
    </xdr:to>
    <xdr:graphicFrame macro="">
      <xdr:nvGraphicFramePr>
        <xdr:cNvPr id="33" name="Chart 32">
          <a:extLst>
            <a:ext uri="{FF2B5EF4-FFF2-40B4-BE49-F238E27FC236}">
              <a16:creationId xmlns:a16="http://schemas.microsoft.com/office/drawing/2014/main" xmlns="" id="{B8362C31-08DF-40EA-A9D2-B732D28A6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508000</xdr:colOff>
      <xdr:row>4</xdr:row>
      <xdr:rowOff>74083</xdr:rowOff>
    </xdr:from>
    <xdr:to>
      <xdr:col>21</xdr:col>
      <xdr:colOff>158749</xdr:colOff>
      <xdr:row>23</xdr:row>
      <xdr:rowOff>74083</xdr:rowOff>
    </xdr:to>
    <xdr:graphicFrame macro="">
      <xdr:nvGraphicFramePr>
        <xdr:cNvPr id="34" name="Chart 33">
          <a:extLst>
            <a:ext uri="{FF2B5EF4-FFF2-40B4-BE49-F238E27FC236}">
              <a16:creationId xmlns:a16="http://schemas.microsoft.com/office/drawing/2014/main" xmlns="" id="{4F0FFB77-B500-4B7D-8270-18EB14CD5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412750</xdr:colOff>
      <xdr:row>24</xdr:row>
      <xdr:rowOff>74083</xdr:rowOff>
    </xdr:from>
    <xdr:to>
      <xdr:col>11</xdr:col>
      <xdr:colOff>539751</xdr:colOff>
      <xdr:row>45</xdr:row>
      <xdr:rowOff>63500</xdr:rowOff>
    </xdr:to>
    <xdr:graphicFrame macro="">
      <xdr:nvGraphicFramePr>
        <xdr:cNvPr id="35" name="Chart 34">
          <a:extLst>
            <a:ext uri="{FF2B5EF4-FFF2-40B4-BE49-F238E27FC236}">
              <a16:creationId xmlns:a16="http://schemas.microsoft.com/office/drawing/2014/main" xmlns="" id="{23984476-ADEF-42B1-B8DA-D470D4B918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444499</xdr:colOff>
      <xdr:row>23</xdr:row>
      <xdr:rowOff>137583</xdr:rowOff>
    </xdr:from>
    <xdr:to>
      <xdr:col>21</xdr:col>
      <xdr:colOff>10583</xdr:colOff>
      <xdr:row>45</xdr:row>
      <xdr:rowOff>42334</xdr:rowOff>
    </xdr:to>
    <xdr:graphicFrame macro="">
      <xdr:nvGraphicFramePr>
        <xdr:cNvPr id="38" name="Chart 37">
          <a:extLst>
            <a:ext uri="{FF2B5EF4-FFF2-40B4-BE49-F238E27FC236}">
              <a16:creationId xmlns:a16="http://schemas.microsoft.com/office/drawing/2014/main" xmlns="" id="{B48D8871-FB1A-4422-AC0C-5C0C1AD694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423333</xdr:colOff>
      <xdr:row>0</xdr:row>
      <xdr:rowOff>74082</xdr:rowOff>
    </xdr:from>
    <xdr:to>
      <xdr:col>18</xdr:col>
      <xdr:colOff>243417</xdr:colOff>
      <xdr:row>3</xdr:row>
      <xdr:rowOff>148166</xdr:rowOff>
    </xdr:to>
    <mc:AlternateContent xmlns:mc="http://schemas.openxmlformats.org/markup-compatibility/2006" xmlns:a14="http://schemas.microsoft.com/office/drawing/2010/main">
      <mc:Choice Requires="a14">
        <xdr:graphicFrame macro="">
          <xdr:nvGraphicFramePr>
            <xdr:cNvPr id="41" name="Category 1">
              <a:extLst>
                <a:ext uri="{FF2B5EF4-FFF2-40B4-BE49-F238E27FC236}">
                  <a16:creationId xmlns:a16="http://schemas.microsoft.com/office/drawing/2014/main" xmlns="" id="{A88A1F70-525E-4850-BA1A-222B27CC0B07}"/>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789333" y="74082"/>
              <a:ext cx="3503084" cy="64558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220.xml><?xml version="1.0" encoding="utf-8"?>
<xdr:wsDr xmlns:xdr="http://schemas.openxmlformats.org/drawingml/2006/spreadsheetDrawing" xmlns:a="http://schemas.openxmlformats.org/drawingml/2006/main">
  <xdr:twoCellAnchor editAs="oneCell">
    <xdr:from>
      <xdr:col>8</xdr:col>
      <xdr:colOff>9525</xdr:colOff>
      <xdr:row>4</xdr:row>
      <xdr:rowOff>171451</xdr:rowOff>
    </xdr:from>
    <xdr:to>
      <xdr:col>11</xdr:col>
      <xdr:colOff>9525</xdr:colOff>
      <xdr:row>8</xdr:row>
      <xdr:rowOff>76201</xdr:rowOff>
    </xdr:to>
    <mc:AlternateContent xmlns:mc="http://schemas.openxmlformats.org/markup-compatibility/2006" xmlns:a14="http://schemas.microsoft.com/office/drawing/2010/main">
      <mc:Choice Requires="a14">
        <xdr:graphicFrame macro="">
          <xdr:nvGraphicFramePr>
            <xdr:cNvPr id="34" name="Category">
              <a:extLst>
                <a:ext uri="{FF2B5EF4-FFF2-40B4-BE49-F238E27FC236}">
                  <a16:creationId xmlns:a16="http://schemas.microsoft.com/office/drawing/2014/main" xmlns="" id="{0A6F5D27-52DD-4955-8CC5-6E3FF34362B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305425" y="933451"/>
              <a:ext cx="1828800"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2.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3.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4.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5.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6.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7.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8.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9.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10.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1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12.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13.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14.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15.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16.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17.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18.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macrosheets/sheet19.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5" x14ac:dyDescent="0.25"/>
  <sheetData/>
  <pageMargins left="0.7" right="0.7" top="0.75" bottom="0.75" header="0.3" footer="0.3"/>
</xm:macroshee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659.814496874998" createdVersion="7" refreshedVersion="7" minRefreshableVersion="3" recordCount="1412">
  <cacheSource type="worksheet">
    <worksheetSource name="Sales_Table7"/>
  </cacheSource>
  <cacheFields count="15">
    <cacheField name="ProductID" numFmtId="0">
      <sharedItems containsSemiMixedTypes="0" containsString="0" containsNumber="1" containsInteger="1" minValue="3" maxValue="2412" count="348">
        <n v="1924"/>
        <n v="1517"/>
        <n v="615"/>
        <n v="1530"/>
        <n v="1226"/>
        <n v="1809"/>
        <n v="1212"/>
        <n v="1821"/>
        <n v="1223"/>
        <n v="1850"/>
        <n v="993"/>
        <n v="1243"/>
        <n v="2350"/>
        <n v="2240"/>
        <n v="2365"/>
        <n v="2206"/>
        <n v="2219"/>
        <n v="2275"/>
        <n v="2343"/>
        <n v="491"/>
        <n v="690"/>
        <n v="487"/>
        <n v="2332"/>
        <n v="2405"/>
        <n v="2367"/>
        <n v="244"/>
        <n v="2097"/>
        <n v="927"/>
        <n v="590"/>
        <n v="2359"/>
        <n v="1714"/>
        <n v="942"/>
        <n v="1180"/>
        <n v="674"/>
        <n v="1049"/>
        <n v="1129"/>
        <n v="2069"/>
        <n v="585"/>
        <n v="1137"/>
        <n v="2384"/>
        <n v="1958"/>
        <n v="1722"/>
        <n v="959"/>
        <n v="2143"/>
        <n v="2150"/>
        <n v="1060"/>
        <n v="2215"/>
        <n v="2099"/>
        <n v="1077"/>
        <n v="1078"/>
        <n v="535"/>
        <n v="907"/>
        <n v="978"/>
        <n v="2225"/>
        <n v="2224"/>
        <n v="438"/>
        <n v="1339"/>
        <n v="556"/>
        <n v="1340"/>
        <n v="506"/>
        <n v="578"/>
        <n v="996"/>
        <n v="604"/>
        <n v="2055"/>
        <n v="1043"/>
        <n v="2369"/>
        <n v="733"/>
        <n v="995"/>
        <n v="457"/>
        <n v="2331"/>
        <n v="977"/>
        <n v="1191"/>
        <n v="531"/>
        <n v="405"/>
        <n v="626"/>
        <n v="808"/>
        <n v="517"/>
        <n v="736"/>
        <n v="636"/>
        <n v="735"/>
        <n v="945"/>
        <n v="910"/>
        <n v="826"/>
        <n v="939"/>
        <n v="1019"/>
        <n v="579"/>
        <n v="760"/>
        <n v="407"/>
        <n v="496"/>
        <n v="1134"/>
        <n v="26"/>
        <n v="2361"/>
        <n v="529"/>
        <n v="107"/>
        <n v="1889"/>
        <n v="1518"/>
        <n v="2368"/>
        <n v="793"/>
        <n v="1182"/>
        <n v="794"/>
        <n v="1391"/>
        <n v="1348"/>
        <n v="394"/>
        <n v="443"/>
        <n v="1299"/>
        <n v="2396"/>
        <n v="2371"/>
        <n v="295"/>
        <n v="2218"/>
        <n v="781"/>
        <n v="207"/>
        <n v="782"/>
        <n v="2412"/>
        <n v="1344"/>
        <n v="545"/>
        <n v="926"/>
        <n v="2393"/>
        <n v="549"/>
        <n v="2354"/>
        <n v="2045"/>
        <n v="599"/>
        <n v="1022"/>
        <n v="1183"/>
        <n v="1879"/>
        <n v="947"/>
        <n v="967"/>
        <n v="1522"/>
        <n v="1521"/>
        <n v="1883"/>
        <n v="2263"/>
        <n v="1009"/>
        <n v="229"/>
        <n v="1519"/>
        <n v="332"/>
        <n v="359"/>
        <n v="1172"/>
        <n v="1529"/>
        <n v="1472"/>
        <n v="2379"/>
        <n v="963"/>
        <n v="2061"/>
        <n v="1114"/>
        <n v="12"/>
        <n v="1124"/>
        <n v="1471"/>
        <n v="202"/>
        <n v="1086"/>
        <n v="2054"/>
        <n v="2214"/>
        <n v="2395"/>
        <n v="2284"/>
        <n v="2186"/>
        <n v="1350"/>
        <n v="1496"/>
        <n v="1703"/>
        <n v="1343"/>
        <n v="1363"/>
        <n v="1823"/>
        <n v="676"/>
        <n v="1175"/>
        <n v="1852"/>
        <n v="761"/>
        <n v="762"/>
        <n v="548"/>
        <n v="183"/>
        <n v="2073"/>
        <n v="1942"/>
        <n v="559"/>
        <n v="1995"/>
        <n v="1943"/>
        <n v="1466"/>
        <n v="478"/>
        <n v="2388"/>
        <n v="1304"/>
        <n v="1171"/>
        <n v="1987"/>
        <n v="433"/>
        <n v="734"/>
        <n v="1235"/>
        <n v="1349"/>
        <n v="1236"/>
        <n v="791"/>
        <n v="1853"/>
        <n v="1851"/>
        <n v="792"/>
        <n v="440"/>
        <n v="1059"/>
        <n v="2084"/>
        <n v="2145"/>
        <n v="2280"/>
        <n v="1085"/>
        <n v="253"/>
        <n v="1489"/>
        <n v="1707"/>
        <n v="1364"/>
        <n v="1495"/>
        <n v="1490"/>
        <n v="1120"/>
        <n v="1145"/>
        <n v="2180"/>
        <n v="1465"/>
        <n v="2064"/>
        <n v="2336"/>
        <n v="2086"/>
        <n v="17"/>
        <n v="2207"/>
        <n v="659"/>
        <n v="1118"/>
        <n v="1228"/>
        <n v="2380"/>
        <n v="8"/>
        <n v="981"/>
        <n v="520"/>
        <n v="1068"/>
        <n v="1392"/>
        <n v="1347"/>
        <n v="650"/>
        <n v="1211"/>
        <n v="2295"/>
        <n v="1220"/>
        <n v="1053"/>
        <n v="2385"/>
        <n v="2269"/>
        <n v="2237"/>
        <n v="1991"/>
        <n v="2236"/>
        <n v="819"/>
        <n v="609"/>
        <n v="1178"/>
        <n v="759"/>
        <n v="699"/>
        <n v="985"/>
        <n v="633"/>
        <n v="577"/>
        <n v="342"/>
        <n v="2090"/>
        <n v="965"/>
        <n v="2060"/>
        <n v="2092"/>
        <n v="240"/>
        <n v="430"/>
        <n v="777"/>
        <n v="1061"/>
        <n v="2277"/>
        <n v="778"/>
        <n v="567"/>
        <n v="115"/>
        <n v="1763"/>
        <n v="1837"/>
        <n v="628"/>
        <n v="2402"/>
        <n v="685"/>
        <n v="1000"/>
        <n v="1916"/>
        <n v="1115"/>
        <n v="835"/>
        <n v="2077"/>
        <n v="501"/>
        <n v="516"/>
        <n v="1142"/>
        <n v="568"/>
        <n v="1523"/>
        <n v="204"/>
        <n v="1126"/>
        <n v="992"/>
        <n v="2058"/>
        <n v="828"/>
        <n v="2197"/>
        <n v="489"/>
        <n v="206"/>
        <n v="3"/>
        <n v="1999"/>
        <n v="2066"/>
        <n v="605"/>
        <n v="2155"/>
        <n v="702"/>
        <n v="1507"/>
        <n v="1508"/>
        <n v="1229"/>
        <n v="862"/>
        <n v="2117"/>
        <n v="1520"/>
        <n v="1320"/>
        <n v="2036"/>
        <n v="1909"/>
        <n v="348"/>
        <n v="706"/>
        <n v="2345"/>
        <n v="2067"/>
        <n v="1829"/>
        <n v="2238"/>
        <n v="2239"/>
        <n v="930"/>
        <n v="2115"/>
        <n v="1089"/>
        <n v="1830"/>
        <n v="1863"/>
        <n v="2355"/>
        <n v="593"/>
        <n v="2169"/>
        <n v="1774"/>
        <n v="1090"/>
        <n v="534"/>
        <n v="1001"/>
        <n v="1705"/>
        <n v="1697"/>
        <n v="1706"/>
        <n v="1875"/>
        <n v="905"/>
        <n v="999"/>
        <n v="2015"/>
        <n v="2400"/>
        <n v="2136"/>
        <n v="2199"/>
        <n v="165"/>
        <n v="1067"/>
        <n v="2334"/>
        <n v="237"/>
        <n v="2241"/>
        <n v="1244"/>
        <n v="2091"/>
        <n v="1907"/>
        <n v="2389"/>
        <n v="1070"/>
        <n v="1069"/>
        <n v="974"/>
        <n v="2098"/>
        <n v="200"/>
        <n v="1912"/>
        <n v="2262"/>
        <n v="1319"/>
        <n v="406"/>
        <n v="1844"/>
        <n v="415"/>
        <n v="1050"/>
        <n v="1524"/>
        <n v="1062"/>
        <n v="580"/>
        <n v="412"/>
        <n v="1005"/>
        <n v="1217"/>
        <n v="2133"/>
        <n v="1959"/>
        <n v="2087"/>
        <n v="1826"/>
        <n v="1667"/>
        <n v="1140"/>
        <n v="689"/>
      </sharedItems>
    </cacheField>
    <cacheField name="Date" numFmtId="14">
      <sharedItems containsSemiMixedTypes="0" containsNonDate="0" containsDate="1" containsString="0" minDate="2015-01-01T00:00:00" maxDate="2015-07-01T00:00:00" count="173">
        <d v="2015-02-09T00:00:00"/>
        <d v="2015-05-31T00:00:00"/>
        <d v="2015-06-01T00:00:00"/>
        <d v="2015-05-28T00:00:00"/>
        <d v="2015-05-29T00:00:00"/>
        <d v="2015-05-25T00:00:00"/>
        <d v="2015-05-26T00:00:00"/>
        <d v="2015-05-27T00:00:00"/>
        <d v="2015-06-21T00:00:00"/>
        <d v="2015-06-22T00:00:00"/>
        <d v="2015-04-08T00:00:00"/>
        <d v="2015-04-05T00:00:00"/>
        <d v="2015-03-15T00:00:00"/>
        <d v="2015-03-16T00:00:00"/>
        <d v="2015-03-23T00:00:00"/>
        <d v="2015-03-24T00:00:00"/>
        <d v="2015-04-06T00:00:00"/>
        <d v="2015-04-30T00:00:00"/>
        <d v="2015-01-31T00:00:00"/>
        <d v="2015-02-01T00:00:00"/>
        <d v="2015-02-02T00:00:00"/>
        <d v="2015-02-15T00:00:00"/>
        <d v="2015-02-05T00:00:00"/>
        <d v="2015-02-18T00:00:00"/>
        <d v="2015-03-31T00:00:00"/>
        <d v="2015-03-14T00:00:00"/>
        <d v="2015-01-30T00:00:00"/>
        <d v="2015-04-02T00:00:00"/>
        <d v="2015-03-10T00:00:00"/>
        <d v="2015-04-03T00:00:00"/>
        <d v="2015-01-12T00:00:00"/>
        <d v="2015-01-13T00:00:00"/>
        <d v="2015-01-14T00:00:00"/>
        <d v="2015-01-15T00:00:00"/>
        <d v="2015-01-16T00:00:00"/>
        <d v="2015-04-09T00:00:00"/>
        <d v="2015-03-17T00:00:00"/>
        <d v="2015-04-28T00:00:00"/>
        <d v="2015-02-03T00:00:00"/>
        <d v="2015-02-04T00:00:00"/>
        <d v="2015-01-08T00:00:00"/>
        <d v="2015-01-09T00:00:00"/>
        <d v="2015-01-11T00:00:00"/>
        <d v="2015-04-01T00:00:00"/>
        <d v="2015-06-23T00:00:00"/>
        <d v="2015-05-24T00:00:00"/>
        <d v="2015-06-24T00:00:00"/>
        <d v="2015-06-25T00:00:00"/>
        <d v="2015-01-18T00:00:00"/>
        <d v="2015-02-23T00:00:00"/>
        <d v="2015-02-24T00:00:00"/>
        <d v="2015-01-19T00:00:00"/>
        <d v="2015-04-24T00:00:00"/>
        <d v="2015-02-08T00:00:00"/>
        <d v="2015-03-26T00:00:00"/>
        <d v="2015-02-21T00:00:00"/>
        <d v="2015-02-22T00:00:00"/>
        <d v="2015-01-05T00:00:00"/>
        <d v="2015-01-06T00:00:00"/>
        <d v="2015-04-12T00:00:00"/>
        <d v="2015-01-07T00:00:00"/>
        <d v="2015-02-27T00:00:00"/>
        <d v="2015-01-25T00:00:00"/>
        <d v="2015-01-26T00:00:00"/>
        <d v="2015-04-23T00:00:00"/>
        <d v="2015-06-02T00:00:00"/>
        <d v="2015-02-19T00:00:00"/>
        <d v="2015-03-01T00:00:00"/>
        <d v="2015-03-02T00:00:00"/>
        <d v="2015-03-11T00:00:00"/>
        <d v="2015-03-12T00:00:00"/>
        <d v="2015-06-27T00:00:00"/>
        <d v="2015-06-30T00:00:00"/>
        <d v="2015-04-19T00:00:00"/>
        <d v="2015-04-20T00:00:00"/>
        <d v="2015-02-25T00:00:00"/>
        <d v="2015-02-26T00:00:00"/>
        <d v="2015-01-20T00:00:00"/>
        <d v="2015-01-21T00:00:00"/>
        <d v="2015-01-01T00:00:00"/>
        <d v="2015-01-04T00:00:00"/>
        <d v="2015-01-23T00:00:00"/>
        <d v="2015-02-28T00:00:00"/>
        <d v="2015-03-19T00:00:00"/>
        <d v="2015-03-08T00:00:00"/>
        <d v="2015-04-27T00:00:00"/>
        <d v="2015-03-13T00:00:00"/>
        <d v="2015-03-03T00:00:00"/>
        <d v="2015-03-04T00:00:00"/>
        <d v="2015-02-12T00:00:00"/>
        <d v="2015-02-16T00:00:00"/>
        <d v="2015-02-17T00:00:00"/>
        <d v="2015-02-20T00:00:00"/>
        <d v="2015-03-18T00:00:00"/>
        <d v="2015-03-30T00:00:00"/>
        <d v="2015-03-25T00:00:00"/>
        <d v="2015-04-17T00:00:00"/>
        <d v="2015-04-18T00:00:00"/>
        <d v="2015-03-20T00:00:00"/>
        <d v="2015-03-21T00:00:00"/>
        <d v="2015-03-09T00:00:00"/>
        <d v="2015-01-27T00:00:00"/>
        <d v="2015-01-28T00:00:00"/>
        <d v="2015-02-07T00:00:00"/>
        <d v="2015-04-07T00:00:00"/>
        <d v="2015-06-28T00:00:00"/>
        <d v="2015-03-29T00:00:00"/>
        <d v="2015-01-17T00:00:00"/>
        <d v="2015-06-26T00:00:00"/>
        <d v="2015-01-22T00:00:00"/>
        <d v="2015-01-24T00:00:00"/>
        <d v="2015-01-10T00:00:00"/>
        <d v="2015-03-06T00:00:00"/>
        <d v="2015-03-07T00:00:00"/>
        <d v="2015-04-10T00:00:00"/>
        <d v="2015-04-11T00:00:00"/>
        <d v="2015-02-13T00:00:00"/>
        <d v="2015-03-22T00:00:00"/>
        <d v="2015-05-30T00:00:00"/>
        <d v="2015-01-29T00:00:00"/>
        <d v="2015-02-06T00:00:00"/>
        <d v="2015-04-14T00:00:00"/>
        <d v="2015-04-15T00:00:00"/>
        <d v="2015-06-04T00:00:00"/>
        <d v="2015-06-05T00:00:00"/>
        <d v="2015-06-07T00:00:00"/>
        <d v="2015-04-29T00:00:00"/>
        <d v="2015-06-29T00:00:00"/>
        <d v="2015-05-18T00:00:00"/>
        <d v="2015-05-01T00:00:00"/>
        <d v="2015-05-03T00:00:00"/>
        <d v="2015-05-04T00:00:00"/>
        <d v="2015-05-05T00:00:00"/>
        <d v="2015-05-06T00:00:00"/>
        <d v="2015-05-10T00:00:00"/>
        <d v="2015-05-07T00:00:00"/>
        <d v="2015-05-08T00:00:00"/>
        <d v="2015-05-09T00:00:00"/>
        <d v="2015-04-16T00:00:00"/>
        <d v="2015-04-13T00:00:00"/>
        <d v="2015-03-27T00:00:00"/>
        <d v="2015-03-28T00:00:00"/>
        <d v="2015-05-11T00:00:00"/>
        <d v="2015-02-10T00:00:00"/>
        <d v="2015-02-11T00:00:00"/>
        <d v="2015-05-12T00:00:00"/>
        <d v="2015-05-13T00:00:00"/>
        <d v="2015-05-14T00:00:00"/>
        <d v="2015-05-20T00:00:00"/>
        <d v="2015-05-21T00:00:00"/>
        <d v="2015-05-22T00:00:00"/>
        <d v="2015-06-11T00:00:00"/>
        <d v="2015-06-12T00:00:00"/>
        <d v="2015-06-17T00:00:00"/>
        <d v="2015-05-19T00:00:00"/>
        <d v="2015-06-15T00:00:00"/>
        <d v="2015-04-21T00:00:00"/>
        <d v="2015-04-22T00:00:00"/>
        <d v="2015-05-17T00:00:00"/>
        <d v="2015-06-08T00:00:00"/>
        <d v="2015-06-09T00:00:00"/>
        <d v="2015-06-10T00:00:00"/>
        <d v="2015-05-15T00:00:00"/>
        <d v="2015-06-16T00:00:00"/>
        <d v="2015-06-03T00:00:00"/>
        <d v="2015-06-14T00:00:00"/>
        <d v="2015-04-25T00:00:00"/>
        <d v="2015-04-26T00:00:00"/>
        <d v="2015-03-05T00:00:00"/>
        <d v="2015-06-18T00:00:00"/>
        <d v="2015-06-13T00:00:00"/>
        <d v="2015-05-16T00:00:00"/>
        <d v="2015-06-19T00:00:00"/>
      </sharedItems>
      <fieldGroup par="14" base="1">
        <rangePr groupBy="days" startDate="2015-01-01T00:00:00" endDate="2015-07-01T00:00:00"/>
        <groupItems count="368">
          <s v="&lt;1/1/201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7/1/2015"/>
        </groupItems>
      </fieldGroup>
    </cacheField>
    <cacheField name="Month" numFmtId="14">
      <sharedItems count="6">
        <s v="February"/>
        <s v="May"/>
        <s v="June"/>
        <s v="April"/>
        <s v="March"/>
        <s v="January"/>
      </sharedItems>
    </cacheField>
    <cacheField name="Zip" numFmtId="0">
      <sharedItems count="150">
        <s v="M5R"/>
        <s v="R3G"/>
        <s v="M4V"/>
        <s v="R3H"/>
        <s v="L5P"/>
        <s v="L5R"/>
        <s v="L5N"/>
        <s v="M4K"/>
        <s v="L5L"/>
        <s v="R3V"/>
        <s v="L5G"/>
        <s v="M6G"/>
        <s v="M4P"/>
        <s v="M6S"/>
        <s v="R3B"/>
        <s v="M5X"/>
        <s v="M4E"/>
        <s v="M4N"/>
        <s v="L4X"/>
        <s v="M7Y"/>
        <s v="K1R"/>
        <s v="R2W"/>
        <s v="K1Z"/>
        <s v="M5S"/>
        <s v="M6H"/>
        <s v="M4X"/>
        <s v="H1B"/>
        <s v="R3N"/>
        <s v="R3W"/>
        <s v="L5T"/>
        <s v="R3K"/>
        <s v="R3E"/>
        <s v="L5H"/>
        <s v="K1H"/>
        <s v="M4Y"/>
        <s v="H1G"/>
        <s v="R3T"/>
        <s v="L5V"/>
        <s v="M5L"/>
        <s v="L4Y"/>
        <s v="T6R"/>
        <s v="T6E"/>
        <s v="V5W"/>
        <s v="T6G"/>
        <s v="V5Z"/>
        <s v="V6Z"/>
        <s v="T5K"/>
        <s v="T2X"/>
        <s v="V6J"/>
        <s v="R2G"/>
        <s v="T5B"/>
        <s v="T6T"/>
        <s v="T6P"/>
        <s v="V6H"/>
        <s v="T5J"/>
        <s v="T3G"/>
        <s v="V5M"/>
        <s v="V6S"/>
        <s v="V6M"/>
        <s v="T5C"/>
        <s v="V5X"/>
        <s v="V5N"/>
        <s v="V6A"/>
        <s v="M4S"/>
        <s v="R3S"/>
        <s v="R3A"/>
        <s v="R3X"/>
        <s v="V6R"/>
        <s v="T6W"/>
        <s v="V7W"/>
        <s v="T5Y"/>
        <s v="V5R"/>
        <s v="T3C"/>
        <s v="R2Y"/>
        <s v="L5J"/>
        <s v="K2P"/>
        <s v="K1Y"/>
        <s v="K1N"/>
        <s v="M5P"/>
        <s v="M4R"/>
        <s v="H2Z"/>
        <s v="M5B"/>
        <s v="R3R"/>
        <s v="T3R"/>
        <s v="T5L"/>
        <s v="V7Y"/>
        <s v="V5V"/>
        <s v="T2J"/>
        <s v="T6K"/>
        <s v="T5W"/>
        <s v="T2Y"/>
        <s v="T2H"/>
        <s v="T1Y"/>
        <s v="T2C"/>
        <s v="V6T"/>
        <s v="V7P"/>
        <s v="M5N"/>
        <s v="M5K"/>
        <s v="R2P"/>
        <s v="R2C"/>
        <s v="V6E"/>
        <s v="T2P"/>
        <s v="T5H"/>
        <s v="T6S"/>
        <s v="T6B"/>
        <s v="T6V"/>
        <s v="T3B"/>
        <s v="T6C"/>
        <s v="V6C"/>
        <s v="T2K"/>
        <s v="T6M"/>
        <s v="V6B"/>
        <s v="V6N"/>
        <s v="V7M"/>
        <s v="V5P"/>
        <s v="T5G"/>
        <s v="T2N"/>
        <s v="T5X"/>
        <s v="R2L"/>
        <s v="V5T"/>
        <s v="T5V"/>
        <s v="V6G"/>
        <s v="M5G"/>
        <s v="L5K"/>
        <s v="R3C"/>
        <s v="H2Y"/>
        <s v="K1A"/>
        <s v="M5E"/>
        <s v="M4J"/>
        <s v="M6J"/>
        <s v="R2V"/>
        <s v="T2A"/>
        <s v="V7L"/>
        <s v="V7K"/>
        <s v="T6J"/>
        <s v="V5L"/>
        <s v="T2L"/>
        <s v="V6L"/>
        <s v="M6P"/>
        <s v="H3H"/>
        <s v="K2A"/>
        <s v="H3A"/>
        <s v="V7X"/>
        <s v="T6H"/>
        <s v="T5Z"/>
        <s v="T6N"/>
        <s v="V7G"/>
        <s v="T2E"/>
        <s v="R3L"/>
        <s v="K1M"/>
      </sharedItems>
    </cacheField>
    <cacheField name="Units" numFmtId="0">
      <sharedItems containsSemiMixedTypes="0" containsString="0" containsNumber="1" containsInteger="1" minValue="1" maxValue="2" count="2">
        <n v="1"/>
        <n v="2"/>
      </sharedItems>
    </cacheField>
    <cacheField name="Revenue" numFmtId="164">
      <sharedItems containsSemiMixedTypes="0" containsString="0" containsNumber="1" minValue="723.87" maxValue="22994.37" count="274">
        <n v="4409.37"/>
        <n v="2361.2399999999998"/>
        <n v="8189.37"/>
        <n v="4282.74"/>
        <n v="6866.37"/>
        <n v="2771.37"/>
        <n v="4850.37"/>
        <n v="3779.37"/>
        <n v="4787.37"/>
        <n v="1826.37"/>
        <n v="4598.37"/>
        <n v="5794.74"/>
        <n v="4466.7"/>
        <n v="5038.74"/>
        <n v="1070.3699999999999"/>
        <n v="6356.7"/>
        <n v="1227.8699999999999"/>
        <n v="1889.37"/>
        <n v="4724.37"/>
        <n v="6167.7"/>
        <n v="10709.37"/>
        <n v="13229.37"/>
        <n v="5921.37"/>
        <n v="5102.37"/>
        <n v="5663.7"/>
        <n v="7556.85"/>
        <n v="5858.37"/>
        <n v="6173.37"/>
        <n v="5606.37"/>
        <n v="1259.3699999999999"/>
        <n v="7370.37"/>
        <n v="2770.74"/>
        <n v="8315.3700000000008"/>
        <n v="3086.37"/>
        <n v="5543.37"/>
        <n v="6299.37"/>
        <n v="5039.37"/>
        <n v="8945.3700000000008"/>
        <n v="7968.87"/>
        <n v="944.37"/>
        <n v="2077.7399999999998"/>
        <n v="10362.870000000001"/>
        <n v="5291.37"/>
        <n v="5165.37"/>
        <n v="4220.37"/>
        <n v="6485.85"/>
        <n v="7307.37"/>
        <n v="9638.3700000000008"/>
        <n v="723.87"/>
        <n v="11969.37"/>
        <n v="3463.74"/>
        <n v="10268.370000000001"/>
        <n v="7244.37"/>
        <n v="15560.37"/>
        <n v="9449.3700000000008"/>
        <n v="8630.3700000000008"/>
        <n v="7874.37"/>
        <n v="4346.37"/>
        <n v="5096.7"/>
        <n v="7181.37"/>
        <n v="7868.7"/>
        <n v="3212.37"/>
        <n v="22994.37"/>
        <n v="17009.37"/>
        <n v="4535.37"/>
        <n v="8186.85"/>
        <n v="4661.37"/>
        <n v="10583.37"/>
        <n v="16378.74"/>
        <n v="14426.37"/>
        <n v="7559.37"/>
        <n v="2834.37"/>
        <n v="15938.37"/>
        <n v="1983.87"/>
        <n v="20505.87"/>
        <n v="11147.85"/>
        <n v="9292.5"/>
        <n v="7238.7"/>
        <n v="5669.37"/>
        <n v="6870.15"/>
        <n v="8693.3700000000008"/>
        <n v="8687.7000000000007"/>
        <n v="2708.37"/>
        <n v="6047.37"/>
        <n v="2519.37"/>
        <n v="2266.7399999999998"/>
        <n v="11118.87"/>
        <n v="4156.74"/>
        <n v="19686.87"/>
        <n v="11084.85"/>
        <n v="6487.74"/>
        <n v="1442.7"/>
        <n v="4472.37"/>
        <n v="1038.8699999999999"/>
        <n v="12596.85"/>
        <n v="1385.37"/>
        <n v="1763.37"/>
        <n v="1322.37"/>
        <n v="5259.87"/>
        <n v="11843.37"/>
        <n v="1290.8699999999999"/>
        <n v="4408.74"/>
        <n v="10835.37"/>
        <n v="6803.37"/>
        <n v="2702.07"/>
        <n v="6614.37"/>
        <n v="10643.85"/>
        <n v="11339.37"/>
        <n v="8504.3700000000008"/>
        <n v="8126.37"/>
        <n v="12597.48"/>
        <n v="7433.37"/>
        <n v="9134.3700000000008"/>
        <n v="1353.87"/>
        <n v="7241.85"/>
        <n v="2707.74"/>
        <n v="11336.85"/>
        <n v="13730.85"/>
        <n v="3526.74"/>
        <n v="2330.37"/>
        <n v="2424.87"/>
        <n v="5480.37"/>
        <n v="15749.37"/>
        <n v="1164.8699999999999"/>
        <n v="7685.37"/>
        <n v="4157.37"/>
        <n v="10077.48"/>
        <n v="3778.74"/>
        <n v="2455.7399999999998"/>
        <n v="5732.37"/>
        <n v="7622.37"/>
        <n v="2078.37"/>
        <n v="6236.37"/>
        <n v="8694"/>
        <n v="1952.37"/>
        <n v="1448.37"/>
        <n v="5354.37"/>
        <n v="2802.24"/>
        <n v="4283.37"/>
        <n v="2204.37"/>
        <n v="7112.7"/>
        <n v="849.87"/>
        <n v="3905.37"/>
        <n v="1303.47"/>
        <n v="9007.74"/>
        <n v="19529.37"/>
        <n v="5448.87"/>
        <n v="8252.3700000000008"/>
        <n v="818.37"/>
        <n v="2046.87"/>
        <n v="7811.37"/>
        <n v="8816.85"/>
        <n v="6419.7"/>
        <n v="1511.37"/>
        <n v="2109.87"/>
        <n v="4031.37"/>
        <n v="6929.37"/>
        <n v="9128.7000000000007"/>
        <n v="2897.37"/>
        <n v="4977"/>
        <n v="17639.37"/>
        <n v="1416.87"/>
        <n v="3968.37"/>
        <n v="11333.7"/>
        <n v="2141.37"/>
        <n v="7367.85"/>
        <n v="4881.87"/>
        <n v="4832.1000000000004"/>
        <n v="11717.37"/>
        <n v="1271.97"/>
        <n v="6293.7"/>
        <n v="11459.7"/>
        <n v="7748.37"/>
        <n v="4403.7"/>
        <n v="3527.37"/>
        <n v="9437.4"/>
        <n v="1101.8699999999999"/>
        <n v="10394.370000000001"/>
        <n v="3936.87"/>
        <n v="3842.37"/>
        <n v="8441.3700000000008"/>
        <n v="15528.87"/>
        <n v="10079.370000000001"/>
        <n v="7086.87"/>
        <n v="6298.74"/>
        <n v="11525.85"/>
        <n v="7275.87"/>
        <n v="2865.87"/>
        <n v="12536.37"/>
        <n v="9764.3700000000008"/>
        <n v="12284.37"/>
        <n v="5528.25"/>
        <n v="10827.81"/>
        <n v="4125.87"/>
        <n v="1542.87"/>
        <n v="8817.48"/>
        <n v="10520.37"/>
        <n v="10584"/>
        <n v="11503.8"/>
        <n v="4188.87"/>
        <n v="4151.7"/>
        <n v="3590.37"/>
        <n v="5070.87"/>
        <n v="13347.81"/>
        <n v="6296.85"/>
        <n v="10546.2"/>
        <n v="2298.87"/>
        <n v="9953.3700000000008"/>
        <n v="11591.37"/>
        <n v="3338.37"/>
        <n v="3653.37"/>
        <n v="3275.37"/>
        <n v="10153.08"/>
        <n v="10710"/>
        <n v="10457.370000000001"/>
        <n v="10110.870000000001"/>
        <n v="2582.37"/>
        <n v="16757.37"/>
        <n v="1069.74"/>
        <n v="3464.37"/>
        <n v="9386.3700000000008"/>
        <n v="9569.7000000000007"/>
        <n v="4975.74"/>
        <n v="10898.37"/>
        <n v="5915.7"/>
        <n v="9191.7000000000007"/>
        <n v="4094.37"/>
        <n v="10552.5"/>
        <n v="2324.6999999999998"/>
        <n v="2513.6999999999998"/>
        <n v="3401.37"/>
        <n v="6110.37"/>
        <n v="5726.7"/>
        <n v="755.37"/>
        <n v="1700.37"/>
        <n v="7937.37"/>
        <n v="7118.37"/>
        <n v="10961.37"/>
        <n v="4755.87"/>
        <n v="7496.37"/>
        <n v="12914.37"/>
        <n v="8813.7000000000007"/>
        <n v="2009.7"/>
        <n v="5417.37"/>
        <n v="2456.37"/>
        <n v="8060.85"/>
        <n v="1379.7"/>
        <n v="13922.37"/>
        <n v="4592.7"/>
        <n v="3747.87"/>
        <n v="6482.7"/>
        <n v="11402.37"/>
        <n v="8555.4"/>
        <n v="7805.7"/>
        <n v="8372.7000000000007"/>
        <n v="10577.7"/>
        <n v="8031.87"/>
        <n v="15434.37"/>
        <n v="7427.7"/>
        <n v="8756.3700000000008"/>
        <n v="3836.7"/>
        <n v="5826.87"/>
        <n v="2015.37"/>
        <n v="11496.87"/>
        <n v="2329.7399999999998"/>
        <n v="1007.37"/>
        <n v="10013.85"/>
        <n v="6992.37"/>
        <n v="12472.74"/>
        <n v="2645.37"/>
        <n v="5542.74"/>
        <n v="9575.3700000000008"/>
        <n v="1637.37"/>
        <n v="2516.85"/>
      </sharedItems>
    </cacheField>
    <cacheField name="Country" numFmtId="0">
      <sharedItems count="1">
        <s v="Canada"/>
      </sharedItems>
    </cacheField>
    <cacheField name="Product Name" numFmtId="0">
      <sharedItems count="344">
        <s v="Abbas MA-01"/>
        <s v="Abbas MA-02"/>
        <s v="Abbas MA-03"/>
        <s v="Abbas MA-04"/>
        <s v="Abbas MA-05"/>
        <s v="Abbas MA-06"/>
        <s v="Abbas MA-07"/>
        <s v="Abbas MA-08"/>
        <s v="Abbas MA-09"/>
        <s v="Abbas MA-10"/>
        <s v="Abbas MA-11"/>
        <s v="Abbas MA-12"/>
        <s v="Abbas MA-13"/>
        <s v="Abbas MA-15"/>
        <s v="Abbas MA-16"/>
        <s v="Abbas MA-17"/>
        <s v="Abbas MA-18"/>
        <s v="Abbas MA-20"/>
        <s v="Abbas MA-21"/>
        <s v="Abbas MA-22"/>
        <s v="Abbas MA-23"/>
        <s v="Abbas MA-25"/>
        <s v="Abbas MA-26"/>
        <s v="Abbas MA-27"/>
        <s v="Abbas MA-28"/>
        <s v="Abbas MA-29"/>
        <s v="Abbas MA-31"/>
        <s v="Abbas MA-32"/>
        <s v="Abbas MA-33"/>
        <s v="Abbas MA-35"/>
        <s v="Abbas MA-36"/>
        <s v="Abbas MA-37"/>
        <s v="Abbas MA-38"/>
        <s v="Abbas MA-40"/>
        <s v="Abbas MA-41"/>
        <s v="Abbas MA-42"/>
        <s v="Abbas MA-43"/>
        <s v="Abbas MA-44"/>
        <s v="Abbas MA-45"/>
        <s v="Abbas RP-01"/>
        <s v="Abbas RP-03"/>
        <s v="Abbas RP-05"/>
        <s v="Abbas RP-06"/>
        <s v="Abbas RP-07"/>
        <s v="Abbas RP-08"/>
        <s v="Abbas RP-09"/>
        <s v="Abbas RP-10"/>
        <s v="Abbas RP-11"/>
        <s v="Abbas RP-14"/>
        <s v="Abbas RP-15"/>
        <s v="Abbas RP-16"/>
        <s v="Abbas RP-17"/>
        <s v="Abbas RP-20"/>
        <s v="Abbas RP-21"/>
        <s v="Abbas RP-22"/>
        <s v="Abbas RS-02"/>
        <s v="Abbas RS-06"/>
        <s v="Abbas UM-02"/>
        <s v="Abbas UM-03"/>
        <s v="Abbas UM-05"/>
        <s v="Abbas UM-06"/>
        <s v="Abbas UM-08"/>
        <s v="Abbas UM-09"/>
        <s v="Abbas UM-10"/>
        <s v="Abbas UM-11"/>
        <s v="Abbas UM-12"/>
        <s v="Abbas UM-13"/>
        <s v="Abbas UM-14"/>
        <s v="Abbas UM-15"/>
        <s v="Abbas UM-16"/>
        <s v="Abbas UM-17"/>
        <s v="Abbas UM-18"/>
        <s v="Abbas UM-21"/>
        <s v="Abbas UM-25"/>
        <s v="Abbas UM-27"/>
        <s v="Abbas UM-28"/>
        <s v="Abbas UM-30"/>
        <s v="Abbas UM-33"/>
        <s v="Abbas UM-35"/>
        <s v="Abbas UM-37"/>
        <s v="Abbas UM-40"/>
        <s v="Abbas UM-41"/>
        <s v="Abbas UM-43"/>
        <s v="Abbas UM-45"/>
        <s v="Abbas UM-47"/>
        <s v="Abbas UM-48"/>
        <s v="Abbas UM-49"/>
        <s v="Abbas UM-52"/>
        <s v="Abbas UM-53"/>
        <s v="Abbas UM-56"/>
        <s v="Abbas UR-01"/>
        <s v="Abbas UR-03"/>
        <s v="Abbas UR-04"/>
        <s v="Abbas UR-05"/>
        <s v="Abbas UR-06"/>
        <s v="Abbas UR-07"/>
        <s v="Abbas UR-08"/>
        <s v="Abbas UR-11"/>
        <s v="Abbas UR-12"/>
        <s v="Abbas UR-17"/>
        <s v="Abbas UR-18"/>
        <s v="Abbas UR-22"/>
        <s v="Abbas UR-23"/>
        <s v="Abbas UR-26"/>
        <s v="Abbas UR-27"/>
        <s v="Abbas UR-28"/>
        <s v="Abbas UR-30"/>
        <s v="Abbas UR-32"/>
        <s v="Abbas UR-36"/>
        <s v="Abbas UR-37"/>
        <s v="Abbas UR-40"/>
        <s v="Abbas UR-42"/>
        <s v="Abbas UE-03"/>
        <s v="Abbas UE-04"/>
        <s v="Abbas UE-10"/>
        <s v="Abbas UE-11"/>
        <s v="Abbas UE-12"/>
        <s v="Abbas UE-13"/>
        <s v="Abbas UE-14"/>
        <s v="Abbas UE-16"/>
        <s v="Abbas UC-01"/>
        <s v="Abbas UC-04"/>
        <s v="Abbas UC-07"/>
        <s v="Abbas UC-08"/>
        <s v="Barba UM-04"/>
        <s v="Barba UM-06"/>
        <s v="Barba UM-09"/>
        <s v="Barba UM-10"/>
        <s v="Fama RP-05"/>
        <s v="Fama RP-09"/>
        <s v="Fama RP-10"/>
        <s v="Fama UM-01"/>
        <s v="Fama UM-02"/>
        <s v="Fama UM-06"/>
        <s v="Fama UR-02"/>
        <s v="Fama UR-03"/>
        <s v="Fama UR-04"/>
        <s v="Fama UR-12"/>
        <s v="Fama UR-13"/>
        <s v="Fama UR-14"/>
        <s v="Fama UR-17"/>
        <s v="Fama UR-18"/>
        <s v="Fama UR-20"/>
        <s v="Fama UR-21"/>
        <s v="Fama UR-24"/>
        <s v="Fama UR-26"/>
        <s v="Fama UR-28"/>
        <s v="Fama UR-29"/>
        <s v="Fama UR-34"/>
        <s v="Fama UR-36"/>
        <s v="Fama UR-37"/>
        <s v="Fama UR-38"/>
        <s v="Fama UR-41"/>
        <s v="Fama UR-42"/>
        <s v="Fama UR-44"/>
        <s v="Fama UR-45"/>
        <s v="Fama UR-46"/>
        <s v="Fama UR-48"/>
        <s v="Fama UR-51"/>
        <s v="Fama UE-01"/>
        <s v="Fama UE-04"/>
        <s v="Fama UE-05"/>
        <s v="Fama UE-06"/>
        <s v="Fama UE-07"/>
        <s v="Fama UE-10"/>
        <s v="Fama UE-15"/>
        <s v="Fama UE-17"/>
        <s v="Fama UE-18"/>
        <s v="Fama UE-19"/>
        <s v="Fama UE-20"/>
        <s v="Fama UE-21"/>
        <s v="Fama UE-22"/>
        <s v="Fama UE-23"/>
        <s v="Fama UE-30"/>
        <s v="Fama UE-31"/>
        <s v="Fama UE-33"/>
        <s v="Fama UE-34"/>
        <s v="Fama UE-36"/>
        <s v="Fama UE-37"/>
        <s v="Fama UE-38"/>
        <s v="Fama UE-41"/>
        <s v="Fama UE-44"/>
        <s v="Fama UE-47"/>
        <s v="Fama UE-48"/>
        <s v="Fama UE-53"/>
        <s v="Fama UE-60"/>
        <s v="Fama UE-63"/>
        <s v="Fama UE-67"/>
        <s v="Fama UE-68"/>
        <s v="Fama UE-71"/>
        <s v="Fama UE-74"/>
        <s v="Fama UE-82"/>
        <s v="Fama UE-85"/>
        <s v="Fama UE-87"/>
        <s v="Fama UE-90"/>
        <s v="Fama UE-91"/>
        <s v="Fama UE-92"/>
        <s v="Fama UE-93"/>
        <s v="Fama UE-94"/>
        <s v="Fama UE-99"/>
        <s v="Fama UE-03"/>
        <s v="Maximus RP-01"/>
        <s v="Maximus UM-12"/>
        <s v="Maximus UM-18"/>
        <s v="Maximus UM-19"/>
        <s v="Maximus UM-24"/>
        <s v="Maximus UM-34"/>
        <s v="Maximus UM-35"/>
        <s v="Maximus UM-36"/>
        <s v="Maximus UM-37"/>
        <s v="Maximus UM-38"/>
        <s v="Maximus UM-44"/>
        <s v="Maximus UM-54"/>
        <s v="Maximus UM-68"/>
        <s v="Maximus UM-69"/>
        <s v="Maximus UM-70"/>
        <s v="Maximus UM-71"/>
        <s v="Maximus UM-73"/>
        <s v="Maximus UM-77"/>
        <s v="Maximus UM-80"/>
        <s v="Maximus UM-90"/>
        <s v="Maximus UM-91"/>
        <s v="Maximus UM-93"/>
        <s v="Maximus UM-94"/>
        <s v="Maximus UM-96"/>
        <s v="Maximus UM-97"/>
        <s v="Maximus UM-98"/>
        <s v="Maximus UM-06"/>
        <s v="Maximus UM-10"/>
        <s v="Maximus UE-01"/>
        <s v="Maximus UE-03"/>
        <s v="Maximus UE-08"/>
        <s v="Maximus UE-09"/>
        <s v="Maximus UE-16"/>
        <s v="Maximus UE-18"/>
        <s v="Maximus UC-04"/>
        <s v="Maximus UC-07"/>
        <s v="Maximus UC-08"/>
        <s v="Maximus UC-16"/>
        <s v="Maximus UC-19"/>
        <s v="Maximus UC-21"/>
        <s v="Maximus UC-25"/>
        <s v="Maximus UC-27"/>
        <s v="Maximus UC-34"/>
        <s v="Maximus UC-35"/>
        <s v="Maximus UC-36"/>
        <s v="Maximus UC-40"/>
        <s v="Maximus UC-45"/>
        <s v="Maximus UC-52"/>
        <s v="Maximus UC-59"/>
        <s v="Maximus UC-61"/>
        <s v="Maximus UC-63"/>
        <s v="Maximus UC-67"/>
        <s v="Maximus UC-68"/>
        <s v="Maximus UC-77"/>
        <s v="Maximus UC-92"/>
        <s v="Maximus UC-95"/>
        <s v="Maximus UC-97"/>
        <s v="Maximus UC-02"/>
        <s v="Maximus UC-18"/>
        <s v="Maximus UC-20"/>
        <s v="Maximus UC-28"/>
        <s v="Maximus UC-33"/>
        <s v="Maximus UC-41"/>
        <s v="Maximus UC-43"/>
        <s v="Maximus UC-50"/>
        <s v="Maximus UC-55"/>
        <s v="Natura MA-10"/>
        <s v="Natura MA-15"/>
        <s v="Natura RP-01"/>
        <s v="Natura RP-06"/>
        <s v="Natura RP-07"/>
        <s v="Natura RP-16"/>
        <s v="Natura RP-18"/>
        <s v="Natura RP-21"/>
        <s v="Natura RP-31"/>
        <s v="Natura RP-42"/>
        <s v="Natura RP-61"/>
        <s v="Natura RP-64"/>
        <s v="Natura RP-67"/>
        <s v="Natura RP-72"/>
        <s v="Natura RS-14"/>
        <s v="Natura UM-11"/>
        <s v="Natura UM-34"/>
        <s v="Natura UR-11"/>
        <s v="Natura UR-13"/>
        <s v="Natura UR-15"/>
        <s v="Natura UR-16"/>
        <s v="Natura UR-19"/>
        <s v="Natura UR-21"/>
        <s v="Natura UR-28"/>
        <s v="Natura UR-29"/>
        <s v="Natura UR-31"/>
        <s v="Natura UR-32"/>
        <s v="Natura UE-11"/>
        <s v="Natura UE-12"/>
        <s v="Natura UE-23"/>
        <s v="Natura UE-34"/>
        <s v="Natura UC-05"/>
        <s v="Natura UC-18"/>
        <s v="Natura UC-20"/>
        <s v="Natura UC-28"/>
        <s v="Natura UC-29"/>
        <s v="Natura UC-30"/>
        <s v="Natura UC-32"/>
        <s v="Natura YY-04"/>
        <s v="Natura YY-10"/>
        <s v="Natura YY-11"/>
        <s v="Natura YY-15"/>
        <s v="Natura YY-17"/>
        <s v="Natura YY-22"/>
        <s v="Palma UC-02"/>
        <s v="Pirum MA-04"/>
        <s v="Pirum MA-09"/>
        <s v="Pirum RP-28"/>
        <s v="Pirum RP-57"/>
        <s v="Pirum RS-05"/>
        <s v="Pirum UR-11"/>
        <s v="Pirum UR-15"/>
        <s v="Pirum UR-16"/>
        <s v="Pirum UE-06"/>
        <s v="Pirum UE-23"/>
        <s v="Pirum UE-25"/>
        <s v="Pirum UE-26"/>
        <s v="Pirum UE-28"/>
        <s v="Pirum UC-17"/>
        <s v="Pirum UC-33"/>
        <s v="Pirum UC-34"/>
        <s v="Quibus MP-18"/>
        <s v="Quibus MA-03"/>
        <s v="Quibus MA-05"/>
        <s v="Quibus MA-06"/>
        <s v="Quibus MA-23"/>
        <s v="Quibus RP-02"/>
        <s v="Quibus RP-09"/>
        <s v="Quibus RP-12"/>
        <s v="Quibus RP-15"/>
        <s v="Quibus RP-26"/>
        <s v="Quibus RP-35"/>
        <s v="Quibus RP-60"/>
        <s v="Quibus RP-63"/>
        <s v="Quibus RP-66"/>
        <s v="Quibus RP-68"/>
        <s v="Quibus RP-84"/>
      </sharedItems>
    </cacheField>
    <cacheField name="Category" numFmtId="0">
      <sharedItems count="4">
        <s v="Mix"/>
        <s v="Rural"/>
        <s v="Urban"/>
        <s v="Youth"/>
      </sharedItems>
    </cacheField>
    <cacheField name="Segment" numFmtId="0">
      <sharedItems count="8">
        <s v="All Season"/>
        <s v="Productivity"/>
        <s v="Select"/>
        <s v="Moderation"/>
        <s v="Regular"/>
        <s v="Extreme"/>
        <s v="Convenience"/>
        <s v="Youth"/>
      </sharedItems>
    </cacheField>
    <cacheField name="ManufacturerID" numFmtId="0">
      <sharedItems containsSemiMixedTypes="0" containsString="0" containsNumber="1" containsInteger="1" minValue="1" maxValue="12" count="8">
        <n v="1"/>
        <n v="3"/>
        <n v="5"/>
        <n v="7"/>
        <n v="8"/>
        <n v="9"/>
        <n v="10"/>
        <n v="12"/>
      </sharedItems>
    </cacheField>
    <cacheField name="State" numFmtId="0">
      <sharedItems count="9">
        <s v="Newfoundland and Labrador"/>
        <s v="Nova Scotia"/>
        <s v="Prince Edward Island"/>
        <s v="New Brunswick"/>
        <s v="Quebec"/>
        <s v="Ontario"/>
        <s v="Manitoba"/>
        <s v="Saskatchewan"/>
        <s v="Alberta"/>
      </sharedItems>
    </cacheField>
    <cacheField name="Manufacturer Name" numFmtId="0">
      <sharedItems count="8">
        <s v="Abbas"/>
        <s v="Barba"/>
        <s v="Fama"/>
        <s v="VanArsdel"/>
        <s v="Natura"/>
        <s v="Palma"/>
        <s v="Pirum"/>
        <s v="Quibus"/>
      </sharedItems>
    </cacheField>
    <cacheField name="Manufacturer Count" numFmtId="0">
      <sharedItems containsSemiMixedTypes="0" containsString="0" containsNumber="1" minValue="1.152073732718894E-3" maxValue="1" count="7">
        <n v="1.152073732718894E-3"/>
        <n v="0.16666666666666666"/>
        <n v="3.5971223021582736E-3"/>
        <n v="5.9880239520958087E-3"/>
        <n v="1.7857142857142856E-2"/>
        <n v="1"/>
        <n v="5.5555555555555552E-2"/>
      </sharedItems>
    </cacheField>
    <cacheField name="Months" numFmtId="0" databaseField="0">
      <fieldGroup base="1">
        <rangePr groupBy="months" startDate="2015-01-01T00:00:00" endDate="2015-07-01T00:00:00"/>
        <groupItems count="14">
          <s v="&lt;1/1/2015"/>
          <s v="Jan"/>
          <s v="Feb"/>
          <s v="Mar"/>
          <s v="Apr"/>
          <s v="May"/>
          <s v="Jun"/>
          <s v="Jul"/>
          <s v="Aug"/>
          <s v="Sep"/>
          <s v="Oct"/>
          <s v="Nov"/>
          <s v="Dec"/>
          <s v="&gt;7/1/2015"/>
        </groupItems>
      </fieldGroup>
    </cacheField>
  </cacheFields>
  <extLst>
    <ext xmlns:x14="http://schemas.microsoft.com/office/spreadsheetml/2009/9/main" uri="{725AE2AE-9491-48be-B2B4-4EB974FC3084}">
      <x14:pivotCacheDefinition pivotCacheId="16626739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2">
  <r>
    <x v="0"/>
    <x v="0"/>
    <x v="0"/>
    <x v="0"/>
    <x v="0"/>
    <x v="0"/>
    <x v="0"/>
    <x v="0"/>
    <x v="0"/>
    <x v="0"/>
    <x v="0"/>
    <x v="0"/>
    <x v="0"/>
    <x v="0"/>
  </r>
  <r>
    <x v="1"/>
    <x v="1"/>
    <x v="1"/>
    <x v="1"/>
    <x v="0"/>
    <x v="1"/>
    <x v="0"/>
    <x v="1"/>
    <x v="0"/>
    <x v="0"/>
    <x v="0"/>
    <x v="0"/>
    <x v="0"/>
    <x v="0"/>
  </r>
  <r>
    <x v="2"/>
    <x v="1"/>
    <x v="1"/>
    <x v="2"/>
    <x v="0"/>
    <x v="2"/>
    <x v="0"/>
    <x v="2"/>
    <x v="0"/>
    <x v="0"/>
    <x v="0"/>
    <x v="0"/>
    <x v="0"/>
    <x v="0"/>
  </r>
  <r>
    <x v="3"/>
    <x v="1"/>
    <x v="1"/>
    <x v="3"/>
    <x v="0"/>
    <x v="3"/>
    <x v="0"/>
    <x v="3"/>
    <x v="0"/>
    <x v="0"/>
    <x v="0"/>
    <x v="0"/>
    <x v="0"/>
    <x v="0"/>
  </r>
  <r>
    <x v="4"/>
    <x v="2"/>
    <x v="2"/>
    <x v="4"/>
    <x v="0"/>
    <x v="4"/>
    <x v="0"/>
    <x v="4"/>
    <x v="0"/>
    <x v="0"/>
    <x v="0"/>
    <x v="0"/>
    <x v="0"/>
    <x v="0"/>
  </r>
  <r>
    <x v="5"/>
    <x v="2"/>
    <x v="2"/>
    <x v="5"/>
    <x v="0"/>
    <x v="5"/>
    <x v="0"/>
    <x v="5"/>
    <x v="0"/>
    <x v="0"/>
    <x v="0"/>
    <x v="0"/>
    <x v="0"/>
    <x v="0"/>
  </r>
  <r>
    <x v="6"/>
    <x v="2"/>
    <x v="2"/>
    <x v="6"/>
    <x v="0"/>
    <x v="6"/>
    <x v="0"/>
    <x v="6"/>
    <x v="0"/>
    <x v="0"/>
    <x v="0"/>
    <x v="0"/>
    <x v="0"/>
    <x v="0"/>
  </r>
  <r>
    <x v="7"/>
    <x v="2"/>
    <x v="2"/>
    <x v="5"/>
    <x v="0"/>
    <x v="7"/>
    <x v="0"/>
    <x v="7"/>
    <x v="0"/>
    <x v="0"/>
    <x v="0"/>
    <x v="0"/>
    <x v="0"/>
    <x v="0"/>
  </r>
  <r>
    <x v="8"/>
    <x v="2"/>
    <x v="2"/>
    <x v="7"/>
    <x v="0"/>
    <x v="8"/>
    <x v="0"/>
    <x v="8"/>
    <x v="0"/>
    <x v="0"/>
    <x v="0"/>
    <x v="0"/>
    <x v="0"/>
    <x v="0"/>
  </r>
  <r>
    <x v="9"/>
    <x v="2"/>
    <x v="2"/>
    <x v="8"/>
    <x v="0"/>
    <x v="9"/>
    <x v="0"/>
    <x v="9"/>
    <x v="0"/>
    <x v="0"/>
    <x v="0"/>
    <x v="0"/>
    <x v="0"/>
    <x v="0"/>
  </r>
  <r>
    <x v="10"/>
    <x v="3"/>
    <x v="1"/>
    <x v="9"/>
    <x v="0"/>
    <x v="10"/>
    <x v="0"/>
    <x v="10"/>
    <x v="0"/>
    <x v="0"/>
    <x v="0"/>
    <x v="0"/>
    <x v="0"/>
    <x v="0"/>
  </r>
  <r>
    <x v="11"/>
    <x v="3"/>
    <x v="1"/>
    <x v="9"/>
    <x v="0"/>
    <x v="11"/>
    <x v="0"/>
    <x v="11"/>
    <x v="0"/>
    <x v="0"/>
    <x v="0"/>
    <x v="0"/>
    <x v="0"/>
    <x v="0"/>
  </r>
  <r>
    <x v="12"/>
    <x v="3"/>
    <x v="1"/>
    <x v="10"/>
    <x v="0"/>
    <x v="12"/>
    <x v="0"/>
    <x v="12"/>
    <x v="0"/>
    <x v="0"/>
    <x v="0"/>
    <x v="0"/>
    <x v="0"/>
    <x v="0"/>
  </r>
  <r>
    <x v="3"/>
    <x v="3"/>
    <x v="1"/>
    <x v="11"/>
    <x v="0"/>
    <x v="13"/>
    <x v="0"/>
    <x v="3"/>
    <x v="0"/>
    <x v="0"/>
    <x v="0"/>
    <x v="0"/>
    <x v="0"/>
    <x v="0"/>
  </r>
  <r>
    <x v="13"/>
    <x v="3"/>
    <x v="1"/>
    <x v="12"/>
    <x v="0"/>
    <x v="14"/>
    <x v="0"/>
    <x v="13"/>
    <x v="0"/>
    <x v="0"/>
    <x v="0"/>
    <x v="0"/>
    <x v="0"/>
    <x v="0"/>
  </r>
  <r>
    <x v="14"/>
    <x v="3"/>
    <x v="1"/>
    <x v="1"/>
    <x v="0"/>
    <x v="15"/>
    <x v="0"/>
    <x v="14"/>
    <x v="0"/>
    <x v="0"/>
    <x v="0"/>
    <x v="0"/>
    <x v="0"/>
    <x v="0"/>
  </r>
  <r>
    <x v="15"/>
    <x v="4"/>
    <x v="1"/>
    <x v="9"/>
    <x v="0"/>
    <x v="16"/>
    <x v="0"/>
    <x v="15"/>
    <x v="0"/>
    <x v="0"/>
    <x v="0"/>
    <x v="0"/>
    <x v="0"/>
    <x v="0"/>
  </r>
  <r>
    <x v="16"/>
    <x v="4"/>
    <x v="1"/>
    <x v="13"/>
    <x v="0"/>
    <x v="17"/>
    <x v="0"/>
    <x v="16"/>
    <x v="0"/>
    <x v="0"/>
    <x v="0"/>
    <x v="0"/>
    <x v="0"/>
    <x v="0"/>
  </r>
  <r>
    <x v="10"/>
    <x v="4"/>
    <x v="1"/>
    <x v="14"/>
    <x v="0"/>
    <x v="0"/>
    <x v="0"/>
    <x v="10"/>
    <x v="0"/>
    <x v="0"/>
    <x v="0"/>
    <x v="0"/>
    <x v="0"/>
    <x v="0"/>
  </r>
  <r>
    <x v="17"/>
    <x v="4"/>
    <x v="1"/>
    <x v="13"/>
    <x v="0"/>
    <x v="18"/>
    <x v="0"/>
    <x v="17"/>
    <x v="0"/>
    <x v="0"/>
    <x v="0"/>
    <x v="0"/>
    <x v="0"/>
    <x v="0"/>
  </r>
  <r>
    <x v="18"/>
    <x v="4"/>
    <x v="1"/>
    <x v="15"/>
    <x v="0"/>
    <x v="19"/>
    <x v="0"/>
    <x v="18"/>
    <x v="0"/>
    <x v="0"/>
    <x v="0"/>
    <x v="0"/>
    <x v="0"/>
    <x v="0"/>
  </r>
  <r>
    <x v="19"/>
    <x v="4"/>
    <x v="1"/>
    <x v="15"/>
    <x v="0"/>
    <x v="20"/>
    <x v="0"/>
    <x v="19"/>
    <x v="0"/>
    <x v="0"/>
    <x v="0"/>
    <x v="0"/>
    <x v="0"/>
    <x v="0"/>
  </r>
  <r>
    <x v="20"/>
    <x v="5"/>
    <x v="1"/>
    <x v="16"/>
    <x v="0"/>
    <x v="0"/>
    <x v="0"/>
    <x v="20"/>
    <x v="0"/>
    <x v="0"/>
    <x v="0"/>
    <x v="0"/>
    <x v="0"/>
    <x v="0"/>
  </r>
  <r>
    <x v="20"/>
    <x v="5"/>
    <x v="1"/>
    <x v="17"/>
    <x v="0"/>
    <x v="0"/>
    <x v="0"/>
    <x v="20"/>
    <x v="0"/>
    <x v="0"/>
    <x v="0"/>
    <x v="0"/>
    <x v="0"/>
    <x v="0"/>
  </r>
  <r>
    <x v="21"/>
    <x v="5"/>
    <x v="1"/>
    <x v="18"/>
    <x v="0"/>
    <x v="21"/>
    <x v="0"/>
    <x v="21"/>
    <x v="0"/>
    <x v="0"/>
    <x v="0"/>
    <x v="0"/>
    <x v="0"/>
    <x v="0"/>
  </r>
  <r>
    <x v="22"/>
    <x v="6"/>
    <x v="1"/>
    <x v="16"/>
    <x v="0"/>
    <x v="22"/>
    <x v="0"/>
    <x v="22"/>
    <x v="0"/>
    <x v="0"/>
    <x v="0"/>
    <x v="0"/>
    <x v="0"/>
    <x v="0"/>
  </r>
  <r>
    <x v="23"/>
    <x v="6"/>
    <x v="1"/>
    <x v="19"/>
    <x v="0"/>
    <x v="23"/>
    <x v="0"/>
    <x v="23"/>
    <x v="0"/>
    <x v="0"/>
    <x v="0"/>
    <x v="0"/>
    <x v="0"/>
    <x v="0"/>
  </r>
  <r>
    <x v="24"/>
    <x v="6"/>
    <x v="1"/>
    <x v="20"/>
    <x v="0"/>
    <x v="24"/>
    <x v="0"/>
    <x v="24"/>
    <x v="0"/>
    <x v="0"/>
    <x v="0"/>
    <x v="0"/>
    <x v="0"/>
    <x v="0"/>
  </r>
  <r>
    <x v="25"/>
    <x v="7"/>
    <x v="1"/>
    <x v="6"/>
    <x v="0"/>
    <x v="25"/>
    <x v="0"/>
    <x v="25"/>
    <x v="0"/>
    <x v="0"/>
    <x v="0"/>
    <x v="0"/>
    <x v="0"/>
    <x v="0"/>
  </r>
  <r>
    <x v="10"/>
    <x v="7"/>
    <x v="1"/>
    <x v="1"/>
    <x v="0"/>
    <x v="10"/>
    <x v="0"/>
    <x v="10"/>
    <x v="0"/>
    <x v="0"/>
    <x v="0"/>
    <x v="0"/>
    <x v="0"/>
    <x v="0"/>
  </r>
  <r>
    <x v="26"/>
    <x v="8"/>
    <x v="2"/>
    <x v="1"/>
    <x v="0"/>
    <x v="26"/>
    <x v="0"/>
    <x v="26"/>
    <x v="0"/>
    <x v="0"/>
    <x v="0"/>
    <x v="0"/>
    <x v="0"/>
    <x v="0"/>
  </r>
  <r>
    <x v="27"/>
    <x v="9"/>
    <x v="2"/>
    <x v="11"/>
    <x v="0"/>
    <x v="27"/>
    <x v="0"/>
    <x v="27"/>
    <x v="0"/>
    <x v="0"/>
    <x v="0"/>
    <x v="0"/>
    <x v="0"/>
    <x v="0"/>
  </r>
  <r>
    <x v="28"/>
    <x v="9"/>
    <x v="2"/>
    <x v="4"/>
    <x v="0"/>
    <x v="20"/>
    <x v="0"/>
    <x v="28"/>
    <x v="0"/>
    <x v="0"/>
    <x v="0"/>
    <x v="0"/>
    <x v="0"/>
    <x v="0"/>
  </r>
  <r>
    <x v="19"/>
    <x v="9"/>
    <x v="2"/>
    <x v="21"/>
    <x v="0"/>
    <x v="20"/>
    <x v="0"/>
    <x v="19"/>
    <x v="0"/>
    <x v="0"/>
    <x v="0"/>
    <x v="0"/>
    <x v="0"/>
    <x v="0"/>
  </r>
  <r>
    <x v="29"/>
    <x v="9"/>
    <x v="2"/>
    <x v="17"/>
    <x v="0"/>
    <x v="28"/>
    <x v="0"/>
    <x v="29"/>
    <x v="0"/>
    <x v="0"/>
    <x v="0"/>
    <x v="0"/>
    <x v="0"/>
    <x v="0"/>
  </r>
  <r>
    <x v="30"/>
    <x v="9"/>
    <x v="2"/>
    <x v="3"/>
    <x v="0"/>
    <x v="29"/>
    <x v="0"/>
    <x v="30"/>
    <x v="0"/>
    <x v="0"/>
    <x v="0"/>
    <x v="0"/>
    <x v="0"/>
    <x v="0"/>
  </r>
  <r>
    <x v="31"/>
    <x v="10"/>
    <x v="3"/>
    <x v="1"/>
    <x v="0"/>
    <x v="30"/>
    <x v="0"/>
    <x v="31"/>
    <x v="0"/>
    <x v="0"/>
    <x v="0"/>
    <x v="0"/>
    <x v="0"/>
    <x v="0"/>
  </r>
  <r>
    <x v="32"/>
    <x v="10"/>
    <x v="3"/>
    <x v="10"/>
    <x v="0"/>
    <x v="27"/>
    <x v="0"/>
    <x v="32"/>
    <x v="0"/>
    <x v="0"/>
    <x v="0"/>
    <x v="0"/>
    <x v="0"/>
    <x v="0"/>
  </r>
  <r>
    <x v="1"/>
    <x v="10"/>
    <x v="3"/>
    <x v="22"/>
    <x v="0"/>
    <x v="31"/>
    <x v="0"/>
    <x v="1"/>
    <x v="0"/>
    <x v="0"/>
    <x v="0"/>
    <x v="1"/>
    <x v="0"/>
    <x v="0"/>
  </r>
  <r>
    <x v="33"/>
    <x v="11"/>
    <x v="3"/>
    <x v="23"/>
    <x v="0"/>
    <x v="32"/>
    <x v="0"/>
    <x v="33"/>
    <x v="0"/>
    <x v="0"/>
    <x v="0"/>
    <x v="1"/>
    <x v="0"/>
    <x v="0"/>
  </r>
  <r>
    <x v="34"/>
    <x v="12"/>
    <x v="4"/>
    <x v="1"/>
    <x v="0"/>
    <x v="33"/>
    <x v="0"/>
    <x v="34"/>
    <x v="0"/>
    <x v="0"/>
    <x v="0"/>
    <x v="0"/>
    <x v="0"/>
    <x v="0"/>
  </r>
  <r>
    <x v="35"/>
    <x v="12"/>
    <x v="4"/>
    <x v="4"/>
    <x v="0"/>
    <x v="34"/>
    <x v="0"/>
    <x v="35"/>
    <x v="0"/>
    <x v="0"/>
    <x v="0"/>
    <x v="0"/>
    <x v="0"/>
    <x v="0"/>
  </r>
  <r>
    <x v="36"/>
    <x v="13"/>
    <x v="4"/>
    <x v="20"/>
    <x v="0"/>
    <x v="35"/>
    <x v="0"/>
    <x v="36"/>
    <x v="0"/>
    <x v="0"/>
    <x v="0"/>
    <x v="0"/>
    <x v="0"/>
    <x v="0"/>
  </r>
  <r>
    <x v="37"/>
    <x v="14"/>
    <x v="4"/>
    <x v="24"/>
    <x v="0"/>
    <x v="36"/>
    <x v="0"/>
    <x v="37"/>
    <x v="0"/>
    <x v="0"/>
    <x v="0"/>
    <x v="1"/>
    <x v="0"/>
    <x v="0"/>
  </r>
  <r>
    <x v="38"/>
    <x v="14"/>
    <x v="4"/>
    <x v="13"/>
    <x v="0"/>
    <x v="37"/>
    <x v="0"/>
    <x v="38"/>
    <x v="0"/>
    <x v="0"/>
    <x v="0"/>
    <x v="0"/>
    <x v="0"/>
    <x v="0"/>
  </r>
  <r>
    <x v="39"/>
    <x v="14"/>
    <x v="4"/>
    <x v="15"/>
    <x v="0"/>
    <x v="38"/>
    <x v="0"/>
    <x v="39"/>
    <x v="1"/>
    <x v="1"/>
    <x v="0"/>
    <x v="0"/>
    <x v="0"/>
    <x v="0"/>
  </r>
  <r>
    <x v="20"/>
    <x v="14"/>
    <x v="4"/>
    <x v="24"/>
    <x v="0"/>
    <x v="0"/>
    <x v="0"/>
    <x v="20"/>
    <x v="0"/>
    <x v="0"/>
    <x v="0"/>
    <x v="1"/>
    <x v="0"/>
    <x v="0"/>
  </r>
  <r>
    <x v="40"/>
    <x v="14"/>
    <x v="4"/>
    <x v="25"/>
    <x v="0"/>
    <x v="39"/>
    <x v="0"/>
    <x v="40"/>
    <x v="1"/>
    <x v="1"/>
    <x v="0"/>
    <x v="1"/>
    <x v="0"/>
    <x v="0"/>
  </r>
  <r>
    <x v="19"/>
    <x v="15"/>
    <x v="4"/>
    <x v="3"/>
    <x v="0"/>
    <x v="20"/>
    <x v="0"/>
    <x v="19"/>
    <x v="0"/>
    <x v="0"/>
    <x v="0"/>
    <x v="0"/>
    <x v="0"/>
    <x v="0"/>
  </r>
  <r>
    <x v="41"/>
    <x v="16"/>
    <x v="3"/>
    <x v="26"/>
    <x v="1"/>
    <x v="40"/>
    <x v="0"/>
    <x v="41"/>
    <x v="1"/>
    <x v="1"/>
    <x v="0"/>
    <x v="1"/>
    <x v="0"/>
    <x v="0"/>
  </r>
  <r>
    <x v="42"/>
    <x v="16"/>
    <x v="3"/>
    <x v="12"/>
    <x v="0"/>
    <x v="41"/>
    <x v="0"/>
    <x v="42"/>
    <x v="1"/>
    <x v="1"/>
    <x v="0"/>
    <x v="0"/>
    <x v="0"/>
    <x v="0"/>
  </r>
  <r>
    <x v="43"/>
    <x v="16"/>
    <x v="3"/>
    <x v="19"/>
    <x v="0"/>
    <x v="42"/>
    <x v="0"/>
    <x v="43"/>
    <x v="1"/>
    <x v="1"/>
    <x v="0"/>
    <x v="0"/>
    <x v="0"/>
    <x v="0"/>
  </r>
  <r>
    <x v="44"/>
    <x v="16"/>
    <x v="3"/>
    <x v="1"/>
    <x v="0"/>
    <x v="27"/>
    <x v="0"/>
    <x v="44"/>
    <x v="1"/>
    <x v="1"/>
    <x v="0"/>
    <x v="0"/>
    <x v="0"/>
    <x v="0"/>
  </r>
  <r>
    <x v="45"/>
    <x v="17"/>
    <x v="3"/>
    <x v="27"/>
    <x v="0"/>
    <x v="17"/>
    <x v="0"/>
    <x v="45"/>
    <x v="1"/>
    <x v="1"/>
    <x v="0"/>
    <x v="1"/>
    <x v="0"/>
    <x v="0"/>
  </r>
  <r>
    <x v="46"/>
    <x v="17"/>
    <x v="3"/>
    <x v="14"/>
    <x v="0"/>
    <x v="18"/>
    <x v="0"/>
    <x v="46"/>
    <x v="1"/>
    <x v="1"/>
    <x v="0"/>
    <x v="0"/>
    <x v="0"/>
    <x v="0"/>
  </r>
  <r>
    <x v="47"/>
    <x v="17"/>
    <x v="3"/>
    <x v="6"/>
    <x v="0"/>
    <x v="43"/>
    <x v="0"/>
    <x v="47"/>
    <x v="1"/>
    <x v="1"/>
    <x v="0"/>
    <x v="0"/>
    <x v="0"/>
    <x v="0"/>
  </r>
  <r>
    <x v="21"/>
    <x v="17"/>
    <x v="3"/>
    <x v="24"/>
    <x v="0"/>
    <x v="21"/>
    <x v="0"/>
    <x v="21"/>
    <x v="0"/>
    <x v="0"/>
    <x v="0"/>
    <x v="1"/>
    <x v="0"/>
    <x v="0"/>
  </r>
  <r>
    <x v="20"/>
    <x v="18"/>
    <x v="5"/>
    <x v="10"/>
    <x v="0"/>
    <x v="0"/>
    <x v="0"/>
    <x v="20"/>
    <x v="0"/>
    <x v="0"/>
    <x v="0"/>
    <x v="0"/>
    <x v="0"/>
    <x v="0"/>
  </r>
  <r>
    <x v="48"/>
    <x v="19"/>
    <x v="0"/>
    <x v="14"/>
    <x v="0"/>
    <x v="44"/>
    <x v="0"/>
    <x v="48"/>
    <x v="1"/>
    <x v="1"/>
    <x v="0"/>
    <x v="0"/>
    <x v="0"/>
    <x v="0"/>
  </r>
  <r>
    <x v="49"/>
    <x v="19"/>
    <x v="0"/>
    <x v="14"/>
    <x v="0"/>
    <x v="44"/>
    <x v="0"/>
    <x v="49"/>
    <x v="1"/>
    <x v="1"/>
    <x v="0"/>
    <x v="0"/>
    <x v="0"/>
    <x v="0"/>
  </r>
  <r>
    <x v="50"/>
    <x v="20"/>
    <x v="0"/>
    <x v="10"/>
    <x v="0"/>
    <x v="45"/>
    <x v="0"/>
    <x v="50"/>
    <x v="1"/>
    <x v="1"/>
    <x v="0"/>
    <x v="0"/>
    <x v="0"/>
    <x v="0"/>
  </r>
  <r>
    <x v="51"/>
    <x v="21"/>
    <x v="0"/>
    <x v="19"/>
    <x v="0"/>
    <x v="46"/>
    <x v="0"/>
    <x v="51"/>
    <x v="1"/>
    <x v="1"/>
    <x v="0"/>
    <x v="0"/>
    <x v="0"/>
    <x v="0"/>
  </r>
  <r>
    <x v="19"/>
    <x v="21"/>
    <x v="0"/>
    <x v="19"/>
    <x v="0"/>
    <x v="20"/>
    <x v="0"/>
    <x v="19"/>
    <x v="0"/>
    <x v="0"/>
    <x v="0"/>
    <x v="0"/>
    <x v="0"/>
    <x v="0"/>
  </r>
  <r>
    <x v="51"/>
    <x v="22"/>
    <x v="0"/>
    <x v="13"/>
    <x v="0"/>
    <x v="46"/>
    <x v="0"/>
    <x v="51"/>
    <x v="1"/>
    <x v="1"/>
    <x v="0"/>
    <x v="0"/>
    <x v="0"/>
    <x v="0"/>
  </r>
  <r>
    <x v="52"/>
    <x v="22"/>
    <x v="0"/>
    <x v="28"/>
    <x v="0"/>
    <x v="47"/>
    <x v="0"/>
    <x v="52"/>
    <x v="1"/>
    <x v="1"/>
    <x v="0"/>
    <x v="1"/>
    <x v="0"/>
    <x v="0"/>
  </r>
  <r>
    <x v="53"/>
    <x v="23"/>
    <x v="0"/>
    <x v="6"/>
    <x v="0"/>
    <x v="48"/>
    <x v="0"/>
    <x v="53"/>
    <x v="1"/>
    <x v="1"/>
    <x v="0"/>
    <x v="0"/>
    <x v="0"/>
    <x v="0"/>
  </r>
  <r>
    <x v="54"/>
    <x v="23"/>
    <x v="0"/>
    <x v="6"/>
    <x v="0"/>
    <x v="48"/>
    <x v="0"/>
    <x v="54"/>
    <x v="1"/>
    <x v="1"/>
    <x v="0"/>
    <x v="0"/>
    <x v="0"/>
    <x v="0"/>
  </r>
  <r>
    <x v="32"/>
    <x v="23"/>
    <x v="0"/>
    <x v="29"/>
    <x v="0"/>
    <x v="27"/>
    <x v="0"/>
    <x v="32"/>
    <x v="0"/>
    <x v="0"/>
    <x v="0"/>
    <x v="1"/>
    <x v="0"/>
    <x v="0"/>
  </r>
  <r>
    <x v="55"/>
    <x v="24"/>
    <x v="4"/>
    <x v="30"/>
    <x v="0"/>
    <x v="49"/>
    <x v="0"/>
    <x v="55"/>
    <x v="1"/>
    <x v="2"/>
    <x v="0"/>
    <x v="1"/>
    <x v="0"/>
    <x v="0"/>
  </r>
  <r>
    <x v="27"/>
    <x v="24"/>
    <x v="4"/>
    <x v="24"/>
    <x v="0"/>
    <x v="27"/>
    <x v="0"/>
    <x v="27"/>
    <x v="0"/>
    <x v="0"/>
    <x v="0"/>
    <x v="1"/>
    <x v="0"/>
    <x v="0"/>
  </r>
  <r>
    <x v="27"/>
    <x v="24"/>
    <x v="4"/>
    <x v="13"/>
    <x v="0"/>
    <x v="27"/>
    <x v="0"/>
    <x v="27"/>
    <x v="0"/>
    <x v="0"/>
    <x v="0"/>
    <x v="0"/>
    <x v="0"/>
    <x v="0"/>
  </r>
  <r>
    <x v="20"/>
    <x v="25"/>
    <x v="4"/>
    <x v="15"/>
    <x v="0"/>
    <x v="0"/>
    <x v="0"/>
    <x v="20"/>
    <x v="0"/>
    <x v="0"/>
    <x v="0"/>
    <x v="0"/>
    <x v="0"/>
    <x v="0"/>
  </r>
  <r>
    <x v="56"/>
    <x v="12"/>
    <x v="4"/>
    <x v="5"/>
    <x v="0"/>
    <x v="50"/>
    <x v="0"/>
    <x v="56"/>
    <x v="1"/>
    <x v="2"/>
    <x v="0"/>
    <x v="0"/>
    <x v="0"/>
    <x v="0"/>
  </r>
  <r>
    <x v="21"/>
    <x v="12"/>
    <x v="4"/>
    <x v="19"/>
    <x v="0"/>
    <x v="21"/>
    <x v="0"/>
    <x v="21"/>
    <x v="0"/>
    <x v="0"/>
    <x v="0"/>
    <x v="0"/>
    <x v="0"/>
    <x v="0"/>
  </r>
  <r>
    <x v="57"/>
    <x v="12"/>
    <x v="4"/>
    <x v="24"/>
    <x v="0"/>
    <x v="51"/>
    <x v="0"/>
    <x v="57"/>
    <x v="2"/>
    <x v="3"/>
    <x v="0"/>
    <x v="1"/>
    <x v="0"/>
    <x v="0"/>
  </r>
  <r>
    <x v="58"/>
    <x v="12"/>
    <x v="4"/>
    <x v="5"/>
    <x v="0"/>
    <x v="50"/>
    <x v="0"/>
    <x v="58"/>
    <x v="2"/>
    <x v="3"/>
    <x v="0"/>
    <x v="0"/>
    <x v="0"/>
    <x v="0"/>
  </r>
  <r>
    <x v="51"/>
    <x v="12"/>
    <x v="4"/>
    <x v="29"/>
    <x v="0"/>
    <x v="52"/>
    <x v="0"/>
    <x v="51"/>
    <x v="1"/>
    <x v="1"/>
    <x v="0"/>
    <x v="1"/>
    <x v="0"/>
    <x v="0"/>
  </r>
  <r>
    <x v="59"/>
    <x v="26"/>
    <x v="5"/>
    <x v="4"/>
    <x v="0"/>
    <x v="53"/>
    <x v="0"/>
    <x v="59"/>
    <x v="2"/>
    <x v="3"/>
    <x v="0"/>
    <x v="0"/>
    <x v="0"/>
    <x v="0"/>
  </r>
  <r>
    <x v="60"/>
    <x v="26"/>
    <x v="5"/>
    <x v="6"/>
    <x v="0"/>
    <x v="54"/>
    <x v="0"/>
    <x v="60"/>
    <x v="2"/>
    <x v="3"/>
    <x v="0"/>
    <x v="0"/>
    <x v="0"/>
    <x v="0"/>
  </r>
  <r>
    <x v="10"/>
    <x v="26"/>
    <x v="5"/>
    <x v="9"/>
    <x v="0"/>
    <x v="0"/>
    <x v="0"/>
    <x v="10"/>
    <x v="0"/>
    <x v="0"/>
    <x v="0"/>
    <x v="0"/>
    <x v="0"/>
    <x v="0"/>
  </r>
  <r>
    <x v="61"/>
    <x v="0"/>
    <x v="0"/>
    <x v="31"/>
    <x v="0"/>
    <x v="55"/>
    <x v="0"/>
    <x v="61"/>
    <x v="2"/>
    <x v="3"/>
    <x v="0"/>
    <x v="1"/>
    <x v="0"/>
    <x v="0"/>
  </r>
  <r>
    <x v="62"/>
    <x v="27"/>
    <x v="3"/>
    <x v="32"/>
    <x v="0"/>
    <x v="35"/>
    <x v="0"/>
    <x v="62"/>
    <x v="2"/>
    <x v="3"/>
    <x v="0"/>
    <x v="1"/>
    <x v="0"/>
    <x v="0"/>
  </r>
  <r>
    <x v="63"/>
    <x v="27"/>
    <x v="3"/>
    <x v="9"/>
    <x v="0"/>
    <x v="56"/>
    <x v="0"/>
    <x v="63"/>
    <x v="2"/>
    <x v="3"/>
    <x v="0"/>
    <x v="0"/>
    <x v="0"/>
    <x v="0"/>
  </r>
  <r>
    <x v="64"/>
    <x v="28"/>
    <x v="4"/>
    <x v="1"/>
    <x v="0"/>
    <x v="57"/>
    <x v="0"/>
    <x v="64"/>
    <x v="2"/>
    <x v="3"/>
    <x v="0"/>
    <x v="0"/>
    <x v="0"/>
    <x v="0"/>
  </r>
  <r>
    <x v="65"/>
    <x v="28"/>
    <x v="4"/>
    <x v="12"/>
    <x v="0"/>
    <x v="58"/>
    <x v="0"/>
    <x v="65"/>
    <x v="2"/>
    <x v="3"/>
    <x v="0"/>
    <x v="0"/>
    <x v="0"/>
    <x v="0"/>
  </r>
  <r>
    <x v="66"/>
    <x v="28"/>
    <x v="4"/>
    <x v="14"/>
    <x v="0"/>
    <x v="8"/>
    <x v="0"/>
    <x v="66"/>
    <x v="2"/>
    <x v="3"/>
    <x v="0"/>
    <x v="0"/>
    <x v="0"/>
    <x v="0"/>
  </r>
  <r>
    <x v="67"/>
    <x v="28"/>
    <x v="4"/>
    <x v="2"/>
    <x v="0"/>
    <x v="59"/>
    <x v="0"/>
    <x v="67"/>
    <x v="2"/>
    <x v="3"/>
    <x v="0"/>
    <x v="0"/>
    <x v="0"/>
    <x v="0"/>
  </r>
  <r>
    <x v="68"/>
    <x v="28"/>
    <x v="4"/>
    <x v="15"/>
    <x v="0"/>
    <x v="49"/>
    <x v="0"/>
    <x v="68"/>
    <x v="2"/>
    <x v="3"/>
    <x v="0"/>
    <x v="0"/>
    <x v="0"/>
    <x v="0"/>
  </r>
  <r>
    <x v="69"/>
    <x v="14"/>
    <x v="4"/>
    <x v="20"/>
    <x v="0"/>
    <x v="60"/>
    <x v="0"/>
    <x v="69"/>
    <x v="2"/>
    <x v="3"/>
    <x v="0"/>
    <x v="0"/>
    <x v="0"/>
    <x v="0"/>
  </r>
  <r>
    <x v="70"/>
    <x v="14"/>
    <x v="4"/>
    <x v="33"/>
    <x v="0"/>
    <x v="35"/>
    <x v="0"/>
    <x v="70"/>
    <x v="2"/>
    <x v="3"/>
    <x v="0"/>
    <x v="1"/>
    <x v="0"/>
    <x v="0"/>
  </r>
  <r>
    <x v="71"/>
    <x v="14"/>
    <x v="4"/>
    <x v="4"/>
    <x v="0"/>
    <x v="61"/>
    <x v="0"/>
    <x v="71"/>
    <x v="2"/>
    <x v="3"/>
    <x v="0"/>
    <x v="0"/>
    <x v="0"/>
    <x v="0"/>
  </r>
  <r>
    <x v="53"/>
    <x v="29"/>
    <x v="3"/>
    <x v="6"/>
    <x v="0"/>
    <x v="48"/>
    <x v="0"/>
    <x v="53"/>
    <x v="1"/>
    <x v="1"/>
    <x v="0"/>
    <x v="0"/>
    <x v="0"/>
    <x v="0"/>
  </r>
  <r>
    <x v="54"/>
    <x v="29"/>
    <x v="3"/>
    <x v="6"/>
    <x v="0"/>
    <x v="48"/>
    <x v="0"/>
    <x v="54"/>
    <x v="1"/>
    <x v="1"/>
    <x v="0"/>
    <x v="0"/>
    <x v="0"/>
    <x v="0"/>
  </r>
  <r>
    <x v="72"/>
    <x v="30"/>
    <x v="5"/>
    <x v="11"/>
    <x v="0"/>
    <x v="25"/>
    <x v="0"/>
    <x v="72"/>
    <x v="2"/>
    <x v="3"/>
    <x v="0"/>
    <x v="0"/>
    <x v="0"/>
    <x v="0"/>
  </r>
  <r>
    <x v="51"/>
    <x v="30"/>
    <x v="5"/>
    <x v="5"/>
    <x v="0"/>
    <x v="46"/>
    <x v="0"/>
    <x v="51"/>
    <x v="1"/>
    <x v="1"/>
    <x v="0"/>
    <x v="0"/>
    <x v="0"/>
    <x v="0"/>
  </r>
  <r>
    <x v="30"/>
    <x v="31"/>
    <x v="5"/>
    <x v="1"/>
    <x v="0"/>
    <x v="29"/>
    <x v="0"/>
    <x v="30"/>
    <x v="0"/>
    <x v="0"/>
    <x v="0"/>
    <x v="0"/>
    <x v="0"/>
    <x v="0"/>
  </r>
  <r>
    <x v="68"/>
    <x v="32"/>
    <x v="5"/>
    <x v="4"/>
    <x v="0"/>
    <x v="49"/>
    <x v="0"/>
    <x v="68"/>
    <x v="2"/>
    <x v="3"/>
    <x v="0"/>
    <x v="0"/>
    <x v="0"/>
    <x v="0"/>
  </r>
  <r>
    <x v="73"/>
    <x v="32"/>
    <x v="5"/>
    <x v="34"/>
    <x v="0"/>
    <x v="62"/>
    <x v="0"/>
    <x v="73"/>
    <x v="2"/>
    <x v="3"/>
    <x v="0"/>
    <x v="1"/>
    <x v="0"/>
    <x v="0"/>
  </r>
  <r>
    <x v="21"/>
    <x v="33"/>
    <x v="5"/>
    <x v="0"/>
    <x v="0"/>
    <x v="21"/>
    <x v="0"/>
    <x v="21"/>
    <x v="0"/>
    <x v="0"/>
    <x v="0"/>
    <x v="0"/>
    <x v="0"/>
    <x v="0"/>
  </r>
  <r>
    <x v="74"/>
    <x v="33"/>
    <x v="5"/>
    <x v="35"/>
    <x v="0"/>
    <x v="63"/>
    <x v="0"/>
    <x v="74"/>
    <x v="2"/>
    <x v="3"/>
    <x v="0"/>
    <x v="1"/>
    <x v="0"/>
    <x v="0"/>
  </r>
  <r>
    <x v="75"/>
    <x v="34"/>
    <x v="5"/>
    <x v="20"/>
    <x v="0"/>
    <x v="64"/>
    <x v="0"/>
    <x v="75"/>
    <x v="2"/>
    <x v="3"/>
    <x v="0"/>
    <x v="0"/>
    <x v="0"/>
    <x v="0"/>
  </r>
  <r>
    <x v="59"/>
    <x v="24"/>
    <x v="4"/>
    <x v="6"/>
    <x v="0"/>
    <x v="53"/>
    <x v="0"/>
    <x v="59"/>
    <x v="2"/>
    <x v="3"/>
    <x v="0"/>
    <x v="0"/>
    <x v="0"/>
    <x v="0"/>
  </r>
  <r>
    <x v="76"/>
    <x v="24"/>
    <x v="4"/>
    <x v="24"/>
    <x v="0"/>
    <x v="65"/>
    <x v="0"/>
    <x v="76"/>
    <x v="2"/>
    <x v="3"/>
    <x v="0"/>
    <x v="1"/>
    <x v="0"/>
    <x v="0"/>
  </r>
  <r>
    <x v="27"/>
    <x v="24"/>
    <x v="4"/>
    <x v="6"/>
    <x v="0"/>
    <x v="27"/>
    <x v="0"/>
    <x v="27"/>
    <x v="0"/>
    <x v="0"/>
    <x v="0"/>
    <x v="0"/>
    <x v="0"/>
    <x v="0"/>
  </r>
  <r>
    <x v="61"/>
    <x v="24"/>
    <x v="4"/>
    <x v="16"/>
    <x v="0"/>
    <x v="55"/>
    <x v="0"/>
    <x v="61"/>
    <x v="2"/>
    <x v="3"/>
    <x v="0"/>
    <x v="0"/>
    <x v="0"/>
    <x v="0"/>
  </r>
  <r>
    <x v="77"/>
    <x v="35"/>
    <x v="3"/>
    <x v="24"/>
    <x v="0"/>
    <x v="66"/>
    <x v="0"/>
    <x v="77"/>
    <x v="2"/>
    <x v="3"/>
    <x v="0"/>
    <x v="1"/>
    <x v="0"/>
    <x v="0"/>
  </r>
  <r>
    <x v="55"/>
    <x v="35"/>
    <x v="3"/>
    <x v="3"/>
    <x v="0"/>
    <x v="49"/>
    <x v="0"/>
    <x v="55"/>
    <x v="1"/>
    <x v="2"/>
    <x v="0"/>
    <x v="0"/>
    <x v="0"/>
    <x v="0"/>
  </r>
  <r>
    <x v="78"/>
    <x v="35"/>
    <x v="3"/>
    <x v="19"/>
    <x v="0"/>
    <x v="67"/>
    <x v="0"/>
    <x v="78"/>
    <x v="2"/>
    <x v="3"/>
    <x v="0"/>
    <x v="0"/>
    <x v="0"/>
    <x v="0"/>
  </r>
  <r>
    <x v="3"/>
    <x v="35"/>
    <x v="3"/>
    <x v="0"/>
    <x v="0"/>
    <x v="13"/>
    <x v="0"/>
    <x v="3"/>
    <x v="0"/>
    <x v="0"/>
    <x v="0"/>
    <x v="0"/>
    <x v="0"/>
    <x v="0"/>
  </r>
  <r>
    <x v="79"/>
    <x v="35"/>
    <x v="3"/>
    <x v="24"/>
    <x v="0"/>
    <x v="66"/>
    <x v="0"/>
    <x v="79"/>
    <x v="2"/>
    <x v="3"/>
    <x v="0"/>
    <x v="1"/>
    <x v="0"/>
    <x v="0"/>
  </r>
  <r>
    <x v="54"/>
    <x v="36"/>
    <x v="4"/>
    <x v="4"/>
    <x v="0"/>
    <x v="48"/>
    <x v="0"/>
    <x v="54"/>
    <x v="1"/>
    <x v="1"/>
    <x v="0"/>
    <x v="0"/>
    <x v="0"/>
    <x v="0"/>
  </r>
  <r>
    <x v="55"/>
    <x v="37"/>
    <x v="3"/>
    <x v="20"/>
    <x v="0"/>
    <x v="49"/>
    <x v="0"/>
    <x v="55"/>
    <x v="1"/>
    <x v="2"/>
    <x v="0"/>
    <x v="0"/>
    <x v="0"/>
    <x v="0"/>
  </r>
  <r>
    <x v="80"/>
    <x v="37"/>
    <x v="3"/>
    <x v="14"/>
    <x v="0"/>
    <x v="2"/>
    <x v="0"/>
    <x v="80"/>
    <x v="2"/>
    <x v="3"/>
    <x v="0"/>
    <x v="0"/>
    <x v="0"/>
    <x v="0"/>
  </r>
  <r>
    <x v="81"/>
    <x v="37"/>
    <x v="3"/>
    <x v="6"/>
    <x v="0"/>
    <x v="43"/>
    <x v="0"/>
    <x v="81"/>
    <x v="2"/>
    <x v="3"/>
    <x v="0"/>
    <x v="0"/>
    <x v="0"/>
    <x v="0"/>
  </r>
  <r>
    <x v="80"/>
    <x v="37"/>
    <x v="3"/>
    <x v="9"/>
    <x v="1"/>
    <x v="68"/>
    <x v="0"/>
    <x v="80"/>
    <x v="2"/>
    <x v="3"/>
    <x v="0"/>
    <x v="0"/>
    <x v="0"/>
    <x v="0"/>
  </r>
  <r>
    <x v="82"/>
    <x v="37"/>
    <x v="3"/>
    <x v="36"/>
    <x v="0"/>
    <x v="69"/>
    <x v="0"/>
    <x v="82"/>
    <x v="2"/>
    <x v="3"/>
    <x v="0"/>
    <x v="2"/>
    <x v="0"/>
    <x v="0"/>
  </r>
  <r>
    <x v="51"/>
    <x v="37"/>
    <x v="3"/>
    <x v="36"/>
    <x v="0"/>
    <x v="70"/>
    <x v="0"/>
    <x v="51"/>
    <x v="1"/>
    <x v="1"/>
    <x v="0"/>
    <x v="2"/>
    <x v="0"/>
    <x v="0"/>
  </r>
  <r>
    <x v="83"/>
    <x v="37"/>
    <x v="3"/>
    <x v="36"/>
    <x v="0"/>
    <x v="0"/>
    <x v="0"/>
    <x v="83"/>
    <x v="2"/>
    <x v="3"/>
    <x v="0"/>
    <x v="2"/>
    <x v="0"/>
    <x v="0"/>
  </r>
  <r>
    <x v="80"/>
    <x v="37"/>
    <x v="3"/>
    <x v="36"/>
    <x v="0"/>
    <x v="2"/>
    <x v="0"/>
    <x v="80"/>
    <x v="2"/>
    <x v="3"/>
    <x v="0"/>
    <x v="2"/>
    <x v="0"/>
    <x v="0"/>
  </r>
  <r>
    <x v="84"/>
    <x v="37"/>
    <x v="3"/>
    <x v="18"/>
    <x v="0"/>
    <x v="71"/>
    <x v="0"/>
    <x v="84"/>
    <x v="2"/>
    <x v="3"/>
    <x v="0"/>
    <x v="0"/>
    <x v="0"/>
    <x v="0"/>
  </r>
  <r>
    <x v="85"/>
    <x v="13"/>
    <x v="4"/>
    <x v="3"/>
    <x v="0"/>
    <x v="72"/>
    <x v="0"/>
    <x v="85"/>
    <x v="2"/>
    <x v="3"/>
    <x v="0"/>
    <x v="0"/>
    <x v="0"/>
    <x v="0"/>
  </r>
  <r>
    <x v="86"/>
    <x v="16"/>
    <x v="3"/>
    <x v="19"/>
    <x v="0"/>
    <x v="73"/>
    <x v="0"/>
    <x v="86"/>
    <x v="2"/>
    <x v="3"/>
    <x v="0"/>
    <x v="0"/>
    <x v="0"/>
    <x v="0"/>
  </r>
  <r>
    <x v="57"/>
    <x v="13"/>
    <x v="4"/>
    <x v="1"/>
    <x v="0"/>
    <x v="51"/>
    <x v="0"/>
    <x v="57"/>
    <x v="2"/>
    <x v="3"/>
    <x v="0"/>
    <x v="0"/>
    <x v="0"/>
    <x v="0"/>
  </r>
  <r>
    <x v="19"/>
    <x v="38"/>
    <x v="0"/>
    <x v="19"/>
    <x v="0"/>
    <x v="20"/>
    <x v="0"/>
    <x v="19"/>
    <x v="0"/>
    <x v="0"/>
    <x v="0"/>
    <x v="0"/>
    <x v="0"/>
    <x v="0"/>
  </r>
  <r>
    <x v="87"/>
    <x v="38"/>
    <x v="0"/>
    <x v="11"/>
    <x v="0"/>
    <x v="74"/>
    <x v="0"/>
    <x v="87"/>
    <x v="2"/>
    <x v="3"/>
    <x v="0"/>
    <x v="0"/>
    <x v="0"/>
    <x v="0"/>
  </r>
  <r>
    <x v="88"/>
    <x v="38"/>
    <x v="0"/>
    <x v="37"/>
    <x v="0"/>
    <x v="75"/>
    <x v="0"/>
    <x v="88"/>
    <x v="2"/>
    <x v="3"/>
    <x v="0"/>
    <x v="3"/>
    <x v="0"/>
    <x v="0"/>
  </r>
  <r>
    <x v="55"/>
    <x v="39"/>
    <x v="0"/>
    <x v="4"/>
    <x v="0"/>
    <x v="49"/>
    <x v="0"/>
    <x v="55"/>
    <x v="1"/>
    <x v="2"/>
    <x v="0"/>
    <x v="0"/>
    <x v="0"/>
    <x v="0"/>
  </r>
  <r>
    <x v="51"/>
    <x v="22"/>
    <x v="0"/>
    <x v="10"/>
    <x v="0"/>
    <x v="46"/>
    <x v="0"/>
    <x v="51"/>
    <x v="1"/>
    <x v="1"/>
    <x v="0"/>
    <x v="0"/>
    <x v="0"/>
    <x v="0"/>
  </r>
  <r>
    <x v="89"/>
    <x v="40"/>
    <x v="5"/>
    <x v="29"/>
    <x v="0"/>
    <x v="67"/>
    <x v="0"/>
    <x v="89"/>
    <x v="2"/>
    <x v="3"/>
    <x v="0"/>
    <x v="1"/>
    <x v="0"/>
    <x v="0"/>
  </r>
  <r>
    <x v="90"/>
    <x v="40"/>
    <x v="5"/>
    <x v="38"/>
    <x v="0"/>
    <x v="76"/>
    <x v="0"/>
    <x v="90"/>
    <x v="2"/>
    <x v="4"/>
    <x v="0"/>
    <x v="3"/>
    <x v="0"/>
    <x v="0"/>
  </r>
  <r>
    <x v="61"/>
    <x v="41"/>
    <x v="5"/>
    <x v="3"/>
    <x v="0"/>
    <x v="55"/>
    <x v="0"/>
    <x v="61"/>
    <x v="2"/>
    <x v="3"/>
    <x v="0"/>
    <x v="0"/>
    <x v="0"/>
    <x v="0"/>
  </r>
  <r>
    <x v="91"/>
    <x v="41"/>
    <x v="5"/>
    <x v="17"/>
    <x v="0"/>
    <x v="77"/>
    <x v="0"/>
    <x v="91"/>
    <x v="2"/>
    <x v="4"/>
    <x v="0"/>
    <x v="0"/>
    <x v="0"/>
    <x v="0"/>
  </r>
  <r>
    <x v="92"/>
    <x v="42"/>
    <x v="5"/>
    <x v="9"/>
    <x v="0"/>
    <x v="78"/>
    <x v="0"/>
    <x v="92"/>
    <x v="2"/>
    <x v="4"/>
    <x v="0"/>
    <x v="0"/>
    <x v="0"/>
    <x v="0"/>
  </r>
  <r>
    <x v="93"/>
    <x v="30"/>
    <x v="5"/>
    <x v="24"/>
    <x v="0"/>
    <x v="79"/>
    <x v="0"/>
    <x v="93"/>
    <x v="2"/>
    <x v="4"/>
    <x v="0"/>
    <x v="1"/>
    <x v="0"/>
    <x v="0"/>
  </r>
  <r>
    <x v="94"/>
    <x v="43"/>
    <x v="3"/>
    <x v="39"/>
    <x v="0"/>
    <x v="80"/>
    <x v="0"/>
    <x v="94"/>
    <x v="2"/>
    <x v="4"/>
    <x v="0"/>
    <x v="3"/>
    <x v="0"/>
    <x v="0"/>
  </r>
  <r>
    <x v="95"/>
    <x v="10"/>
    <x v="3"/>
    <x v="22"/>
    <x v="0"/>
    <x v="31"/>
    <x v="0"/>
    <x v="95"/>
    <x v="2"/>
    <x v="4"/>
    <x v="0"/>
    <x v="1"/>
    <x v="0"/>
    <x v="0"/>
  </r>
  <r>
    <x v="96"/>
    <x v="5"/>
    <x v="1"/>
    <x v="40"/>
    <x v="0"/>
    <x v="81"/>
    <x v="0"/>
    <x v="96"/>
    <x v="2"/>
    <x v="4"/>
    <x v="0"/>
    <x v="3"/>
    <x v="0"/>
    <x v="0"/>
  </r>
  <r>
    <x v="65"/>
    <x v="5"/>
    <x v="1"/>
    <x v="41"/>
    <x v="0"/>
    <x v="58"/>
    <x v="0"/>
    <x v="65"/>
    <x v="2"/>
    <x v="3"/>
    <x v="0"/>
    <x v="3"/>
    <x v="0"/>
    <x v="0"/>
  </r>
  <r>
    <x v="63"/>
    <x v="1"/>
    <x v="1"/>
    <x v="41"/>
    <x v="0"/>
    <x v="56"/>
    <x v="0"/>
    <x v="63"/>
    <x v="2"/>
    <x v="3"/>
    <x v="0"/>
    <x v="3"/>
    <x v="0"/>
    <x v="0"/>
  </r>
  <r>
    <x v="97"/>
    <x v="2"/>
    <x v="2"/>
    <x v="42"/>
    <x v="0"/>
    <x v="14"/>
    <x v="0"/>
    <x v="97"/>
    <x v="2"/>
    <x v="4"/>
    <x v="0"/>
    <x v="3"/>
    <x v="0"/>
    <x v="0"/>
  </r>
  <r>
    <x v="98"/>
    <x v="2"/>
    <x v="2"/>
    <x v="43"/>
    <x v="0"/>
    <x v="82"/>
    <x v="0"/>
    <x v="98"/>
    <x v="2"/>
    <x v="4"/>
    <x v="0"/>
    <x v="3"/>
    <x v="0"/>
    <x v="0"/>
  </r>
  <r>
    <x v="27"/>
    <x v="2"/>
    <x v="2"/>
    <x v="44"/>
    <x v="0"/>
    <x v="83"/>
    <x v="0"/>
    <x v="27"/>
    <x v="0"/>
    <x v="0"/>
    <x v="0"/>
    <x v="3"/>
    <x v="0"/>
    <x v="0"/>
  </r>
  <r>
    <x v="10"/>
    <x v="2"/>
    <x v="2"/>
    <x v="45"/>
    <x v="0"/>
    <x v="0"/>
    <x v="0"/>
    <x v="10"/>
    <x v="0"/>
    <x v="0"/>
    <x v="0"/>
    <x v="3"/>
    <x v="0"/>
    <x v="0"/>
  </r>
  <r>
    <x v="32"/>
    <x v="2"/>
    <x v="2"/>
    <x v="46"/>
    <x v="0"/>
    <x v="27"/>
    <x v="0"/>
    <x v="32"/>
    <x v="0"/>
    <x v="0"/>
    <x v="0"/>
    <x v="3"/>
    <x v="0"/>
    <x v="0"/>
  </r>
  <r>
    <x v="98"/>
    <x v="2"/>
    <x v="2"/>
    <x v="41"/>
    <x v="0"/>
    <x v="84"/>
    <x v="0"/>
    <x v="98"/>
    <x v="2"/>
    <x v="4"/>
    <x v="0"/>
    <x v="3"/>
    <x v="0"/>
    <x v="0"/>
  </r>
  <r>
    <x v="99"/>
    <x v="2"/>
    <x v="2"/>
    <x v="42"/>
    <x v="0"/>
    <x v="14"/>
    <x v="0"/>
    <x v="99"/>
    <x v="2"/>
    <x v="4"/>
    <x v="0"/>
    <x v="3"/>
    <x v="0"/>
    <x v="0"/>
  </r>
  <r>
    <x v="100"/>
    <x v="3"/>
    <x v="1"/>
    <x v="47"/>
    <x v="0"/>
    <x v="85"/>
    <x v="0"/>
    <x v="100"/>
    <x v="2"/>
    <x v="4"/>
    <x v="0"/>
    <x v="3"/>
    <x v="0"/>
    <x v="0"/>
  </r>
  <r>
    <x v="78"/>
    <x v="4"/>
    <x v="1"/>
    <x v="48"/>
    <x v="0"/>
    <x v="86"/>
    <x v="0"/>
    <x v="78"/>
    <x v="2"/>
    <x v="3"/>
    <x v="0"/>
    <x v="3"/>
    <x v="0"/>
    <x v="0"/>
  </r>
  <r>
    <x v="22"/>
    <x v="4"/>
    <x v="1"/>
    <x v="43"/>
    <x v="0"/>
    <x v="15"/>
    <x v="0"/>
    <x v="22"/>
    <x v="0"/>
    <x v="0"/>
    <x v="0"/>
    <x v="3"/>
    <x v="0"/>
    <x v="0"/>
  </r>
  <r>
    <x v="55"/>
    <x v="5"/>
    <x v="1"/>
    <x v="49"/>
    <x v="0"/>
    <x v="49"/>
    <x v="0"/>
    <x v="55"/>
    <x v="1"/>
    <x v="2"/>
    <x v="0"/>
    <x v="3"/>
    <x v="0"/>
    <x v="0"/>
  </r>
  <r>
    <x v="101"/>
    <x v="5"/>
    <x v="1"/>
    <x v="50"/>
    <x v="0"/>
    <x v="87"/>
    <x v="0"/>
    <x v="101"/>
    <x v="2"/>
    <x v="4"/>
    <x v="0"/>
    <x v="3"/>
    <x v="0"/>
    <x v="0"/>
  </r>
  <r>
    <x v="102"/>
    <x v="5"/>
    <x v="1"/>
    <x v="51"/>
    <x v="0"/>
    <x v="88"/>
    <x v="0"/>
    <x v="102"/>
    <x v="2"/>
    <x v="4"/>
    <x v="0"/>
    <x v="3"/>
    <x v="0"/>
    <x v="0"/>
  </r>
  <r>
    <x v="55"/>
    <x v="5"/>
    <x v="1"/>
    <x v="52"/>
    <x v="0"/>
    <x v="49"/>
    <x v="0"/>
    <x v="55"/>
    <x v="1"/>
    <x v="2"/>
    <x v="0"/>
    <x v="3"/>
    <x v="0"/>
    <x v="0"/>
  </r>
  <r>
    <x v="59"/>
    <x v="5"/>
    <x v="1"/>
    <x v="43"/>
    <x v="0"/>
    <x v="53"/>
    <x v="0"/>
    <x v="59"/>
    <x v="2"/>
    <x v="3"/>
    <x v="0"/>
    <x v="3"/>
    <x v="0"/>
    <x v="0"/>
  </r>
  <r>
    <x v="103"/>
    <x v="6"/>
    <x v="1"/>
    <x v="43"/>
    <x v="0"/>
    <x v="89"/>
    <x v="0"/>
    <x v="103"/>
    <x v="2"/>
    <x v="4"/>
    <x v="0"/>
    <x v="3"/>
    <x v="0"/>
    <x v="0"/>
  </r>
  <r>
    <x v="104"/>
    <x v="6"/>
    <x v="1"/>
    <x v="53"/>
    <x v="0"/>
    <x v="90"/>
    <x v="0"/>
    <x v="104"/>
    <x v="2"/>
    <x v="4"/>
    <x v="0"/>
    <x v="3"/>
    <x v="0"/>
    <x v="0"/>
  </r>
  <r>
    <x v="105"/>
    <x v="6"/>
    <x v="1"/>
    <x v="54"/>
    <x v="0"/>
    <x v="91"/>
    <x v="0"/>
    <x v="105"/>
    <x v="2"/>
    <x v="4"/>
    <x v="0"/>
    <x v="3"/>
    <x v="0"/>
    <x v="0"/>
  </r>
  <r>
    <x v="17"/>
    <x v="6"/>
    <x v="1"/>
    <x v="48"/>
    <x v="0"/>
    <x v="92"/>
    <x v="0"/>
    <x v="17"/>
    <x v="0"/>
    <x v="0"/>
    <x v="0"/>
    <x v="3"/>
    <x v="0"/>
    <x v="0"/>
  </r>
  <r>
    <x v="106"/>
    <x v="6"/>
    <x v="1"/>
    <x v="48"/>
    <x v="0"/>
    <x v="4"/>
    <x v="0"/>
    <x v="106"/>
    <x v="2"/>
    <x v="4"/>
    <x v="0"/>
    <x v="3"/>
    <x v="0"/>
    <x v="0"/>
  </r>
  <r>
    <x v="41"/>
    <x v="6"/>
    <x v="1"/>
    <x v="55"/>
    <x v="0"/>
    <x v="93"/>
    <x v="0"/>
    <x v="41"/>
    <x v="1"/>
    <x v="1"/>
    <x v="0"/>
    <x v="3"/>
    <x v="0"/>
    <x v="0"/>
  </r>
  <r>
    <x v="107"/>
    <x v="7"/>
    <x v="1"/>
    <x v="56"/>
    <x v="0"/>
    <x v="94"/>
    <x v="0"/>
    <x v="107"/>
    <x v="2"/>
    <x v="4"/>
    <x v="0"/>
    <x v="3"/>
    <x v="0"/>
    <x v="0"/>
  </r>
  <r>
    <x v="105"/>
    <x v="7"/>
    <x v="1"/>
    <x v="57"/>
    <x v="0"/>
    <x v="95"/>
    <x v="0"/>
    <x v="105"/>
    <x v="2"/>
    <x v="4"/>
    <x v="0"/>
    <x v="3"/>
    <x v="0"/>
    <x v="0"/>
  </r>
  <r>
    <x v="32"/>
    <x v="8"/>
    <x v="2"/>
    <x v="50"/>
    <x v="0"/>
    <x v="27"/>
    <x v="0"/>
    <x v="32"/>
    <x v="0"/>
    <x v="0"/>
    <x v="0"/>
    <x v="3"/>
    <x v="0"/>
    <x v="0"/>
  </r>
  <r>
    <x v="99"/>
    <x v="9"/>
    <x v="2"/>
    <x v="45"/>
    <x v="0"/>
    <x v="14"/>
    <x v="0"/>
    <x v="99"/>
    <x v="2"/>
    <x v="4"/>
    <x v="0"/>
    <x v="3"/>
    <x v="0"/>
    <x v="0"/>
  </r>
  <r>
    <x v="108"/>
    <x v="9"/>
    <x v="2"/>
    <x v="58"/>
    <x v="0"/>
    <x v="96"/>
    <x v="0"/>
    <x v="108"/>
    <x v="2"/>
    <x v="4"/>
    <x v="0"/>
    <x v="3"/>
    <x v="0"/>
    <x v="0"/>
  </r>
  <r>
    <x v="109"/>
    <x v="9"/>
    <x v="2"/>
    <x v="59"/>
    <x v="0"/>
    <x v="97"/>
    <x v="0"/>
    <x v="109"/>
    <x v="2"/>
    <x v="4"/>
    <x v="0"/>
    <x v="3"/>
    <x v="0"/>
    <x v="0"/>
  </r>
  <r>
    <x v="10"/>
    <x v="9"/>
    <x v="2"/>
    <x v="48"/>
    <x v="0"/>
    <x v="10"/>
    <x v="0"/>
    <x v="10"/>
    <x v="0"/>
    <x v="0"/>
    <x v="0"/>
    <x v="3"/>
    <x v="0"/>
    <x v="0"/>
  </r>
  <r>
    <x v="6"/>
    <x v="9"/>
    <x v="2"/>
    <x v="41"/>
    <x v="0"/>
    <x v="98"/>
    <x v="0"/>
    <x v="6"/>
    <x v="0"/>
    <x v="0"/>
    <x v="0"/>
    <x v="3"/>
    <x v="0"/>
    <x v="0"/>
  </r>
  <r>
    <x v="110"/>
    <x v="9"/>
    <x v="2"/>
    <x v="50"/>
    <x v="0"/>
    <x v="99"/>
    <x v="0"/>
    <x v="110"/>
    <x v="2"/>
    <x v="4"/>
    <x v="0"/>
    <x v="3"/>
    <x v="0"/>
    <x v="0"/>
  </r>
  <r>
    <x v="97"/>
    <x v="9"/>
    <x v="2"/>
    <x v="45"/>
    <x v="0"/>
    <x v="14"/>
    <x v="0"/>
    <x v="97"/>
    <x v="2"/>
    <x v="4"/>
    <x v="0"/>
    <x v="3"/>
    <x v="0"/>
    <x v="0"/>
  </r>
  <r>
    <x v="111"/>
    <x v="9"/>
    <x v="2"/>
    <x v="59"/>
    <x v="0"/>
    <x v="97"/>
    <x v="0"/>
    <x v="111"/>
    <x v="2"/>
    <x v="4"/>
    <x v="0"/>
    <x v="3"/>
    <x v="0"/>
    <x v="0"/>
  </r>
  <r>
    <x v="16"/>
    <x v="9"/>
    <x v="2"/>
    <x v="58"/>
    <x v="0"/>
    <x v="96"/>
    <x v="0"/>
    <x v="16"/>
    <x v="0"/>
    <x v="0"/>
    <x v="0"/>
    <x v="3"/>
    <x v="0"/>
    <x v="0"/>
  </r>
  <r>
    <x v="21"/>
    <x v="44"/>
    <x v="2"/>
    <x v="60"/>
    <x v="0"/>
    <x v="21"/>
    <x v="0"/>
    <x v="21"/>
    <x v="0"/>
    <x v="0"/>
    <x v="0"/>
    <x v="3"/>
    <x v="0"/>
    <x v="0"/>
  </r>
  <r>
    <x v="16"/>
    <x v="10"/>
    <x v="3"/>
    <x v="61"/>
    <x v="0"/>
    <x v="9"/>
    <x v="0"/>
    <x v="16"/>
    <x v="0"/>
    <x v="0"/>
    <x v="0"/>
    <x v="3"/>
    <x v="0"/>
    <x v="0"/>
  </r>
  <r>
    <x v="112"/>
    <x v="10"/>
    <x v="3"/>
    <x v="62"/>
    <x v="0"/>
    <x v="100"/>
    <x v="0"/>
    <x v="112"/>
    <x v="2"/>
    <x v="5"/>
    <x v="0"/>
    <x v="3"/>
    <x v="0"/>
    <x v="0"/>
  </r>
  <r>
    <x v="113"/>
    <x v="45"/>
    <x v="1"/>
    <x v="19"/>
    <x v="0"/>
    <x v="101"/>
    <x v="0"/>
    <x v="113"/>
    <x v="2"/>
    <x v="5"/>
    <x v="0"/>
    <x v="0"/>
    <x v="0"/>
    <x v="0"/>
  </r>
  <r>
    <x v="19"/>
    <x v="45"/>
    <x v="1"/>
    <x v="1"/>
    <x v="0"/>
    <x v="20"/>
    <x v="0"/>
    <x v="19"/>
    <x v="0"/>
    <x v="0"/>
    <x v="0"/>
    <x v="0"/>
    <x v="0"/>
    <x v="0"/>
  </r>
  <r>
    <x v="8"/>
    <x v="5"/>
    <x v="1"/>
    <x v="4"/>
    <x v="0"/>
    <x v="8"/>
    <x v="0"/>
    <x v="8"/>
    <x v="0"/>
    <x v="0"/>
    <x v="0"/>
    <x v="0"/>
    <x v="0"/>
    <x v="0"/>
  </r>
  <r>
    <x v="87"/>
    <x v="5"/>
    <x v="1"/>
    <x v="3"/>
    <x v="0"/>
    <x v="74"/>
    <x v="0"/>
    <x v="87"/>
    <x v="2"/>
    <x v="3"/>
    <x v="0"/>
    <x v="0"/>
    <x v="0"/>
    <x v="0"/>
  </r>
  <r>
    <x v="96"/>
    <x v="46"/>
    <x v="2"/>
    <x v="15"/>
    <x v="0"/>
    <x v="81"/>
    <x v="0"/>
    <x v="96"/>
    <x v="2"/>
    <x v="4"/>
    <x v="0"/>
    <x v="0"/>
    <x v="0"/>
    <x v="0"/>
  </r>
  <r>
    <x v="12"/>
    <x v="46"/>
    <x v="2"/>
    <x v="3"/>
    <x v="0"/>
    <x v="12"/>
    <x v="0"/>
    <x v="12"/>
    <x v="0"/>
    <x v="0"/>
    <x v="0"/>
    <x v="0"/>
    <x v="0"/>
    <x v="0"/>
  </r>
  <r>
    <x v="114"/>
    <x v="46"/>
    <x v="2"/>
    <x v="38"/>
    <x v="0"/>
    <x v="102"/>
    <x v="0"/>
    <x v="114"/>
    <x v="2"/>
    <x v="5"/>
    <x v="0"/>
    <x v="3"/>
    <x v="0"/>
    <x v="0"/>
  </r>
  <r>
    <x v="115"/>
    <x v="46"/>
    <x v="2"/>
    <x v="20"/>
    <x v="0"/>
    <x v="103"/>
    <x v="0"/>
    <x v="115"/>
    <x v="2"/>
    <x v="5"/>
    <x v="0"/>
    <x v="0"/>
    <x v="0"/>
    <x v="0"/>
  </r>
  <r>
    <x v="116"/>
    <x v="46"/>
    <x v="2"/>
    <x v="5"/>
    <x v="1"/>
    <x v="104"/>
    <x v="0"/>
    <x v="116"/>
    <x v="2"/>
    <x v="5"/>
    <x v="0"/>
    <x v="0"/>
    <x v="0"/>
    <x v="0"/>
  </r>
  <r>
    <x v="117"/>
    <x v="46"/>
    <x v="2"/>
    <x v="13"/>
    <x v="0"/>
    <x v="105"/>
    <x v="0"/>
    <x v="117"/>
    <x v="2"/>
    <x v="5"/>
    <x v="0"/>
    <x v="0"/>
    <x v="0"/>
    <x v="0"/>
  </r>
  <r>
    <x v="118"/>
    <x v="47"/>
    <x v="2"/>
    <x v="63"/>
    <x v="0"/>
    <x v="66"/>
    <x v="0"/>
    <x v="118"/>
    <x v="2"/>
    <x v="5"/>
    <x v="0"/>
    <x v="3"/>
    <x v="0"/>
    <x v="0"/>
  </r>
  <r>
    <x v="87"/>
    <x v="47"/>
    <x v="2"/>
    <x v="4"/>
    <x v="0"/>
    <x v="74"/>
    <x v="0"/>
    <x v="87"/>
    <x v="2"/>
    <x v="3"/>
    <x v="0"/>
    <x v="0"/>
    <x v="0"/>
    <x v="0"/>
  </r>
  <r>
    <x v="119"/>
    <x v="47"/>
    <x v="2"/>
    <x v="24"/>
    <x v="0"/>
    <x v="27"/>
    <x v="0"/>
    <x v="119"/>
    <x v="2"/>
    <x v="5"/>
    <x v="0"/>
    <x v="1"/>
    <x v="0"/>
    <x v="0"/>
  </r>
  <r>
    <x v="120"/>
    <x v="47"/>
    <x v="2"/>
    <x v="64"/>
    <x v="0"/>
    <x v="106"/>
    <x v="0"/>
    <x v="120"/>
    <x v="2"/>
    <x v="6"/>
    <x v="0"/>
    <x v="3"/>
    <x v="0"/>
    <x v="0"/>
  </r>
  <r>
    <x v="32"/>
    <x v="47"/>
    <x v="2"/>
    <x v="6"/>
    <x v="0"/>
    <x v="35"/>
    <x v="0"/>
    <x v="32"/>
    <x v="0"/>
    <x v="0"/>
    <x v="0"/>
    <x v="0"/>
    <x v="0"/>
    <x v="0"/>
  </r>
  <r>
    <x v="59"/>
    <x v="47"/>
    <x v="2"/>
    <x v="65"/>
    <x v="0"/>
    <x v="53"/>
    <x v="0"/>
    <x v="59"/>
    <x v="2"/>
    <x v="3"/>
    <x v="0"/>
    <x v="3"/>
    <x v="0"/>
    <x v="0"/>
  </r>
  <r>
    <x v="121"/>
    <x v="24"/>
    <x v="4"/>
    <x v="66"/>
    <x v="0"/>
    <x v="17"/>
    <x v="0"/>
    <x v="121"/>
    <x v="2"/>
    <x v="6"/>
    <x v="0"/>
    <x v="3"/>
    <x v="0"/>
    <x v="0"/>
  </r>
  <r>
    <x v="48"/>
    <x v="24"/>
    <x v="4"/>
    <x v="29"/>
    <x v="0"/>
    <x v="44"/>
    <x v="0"/>
    <x v="48"/>
    <x v="1"/>
    <x v="1"/>
    <x v="0"/>
    <x v="1"/>
    <x v="0"/>
    <x v="0"/>
  </r>
  <r>
    <x v="32"/>
    <x v="24"/>
    <x v="4"/>
    <x v="0"/>
    <x v="0"/>
    <x v="27"/>
    <x v="0"/>
    <x v="32"/>
    <x v="0"/>
    <x v="0"/>
    <x v="0"/>
    <x v="0"/>
    <x v="0"/>
    <x v="0"/>
  </r>
  <r>
    <x v="122"/>
    <x v="24"/>
    <x v="4"/>
    <x v="16"/>
    <x v="0"/>
    <x v="70"/>
    <x v="0"/>
    <x v="122"/>
    <x v="2"/>
    <x v="6"/>
    <x v="0"/>
    <x v="0"/>
    <x v="0"/>
    <x v="0"/>
  </r>
  <r>
    <x v="123"/>
    <x v="43"/>
    <x v="3"/>
    <x v="24"/>
    <x v="0"/>
    <x v="107"/>
    <x v="0"/>
    <x v="123"/>
    <x v="2"/>
    <x v="6"/>
    <x v="0"/>
    <x v="1"/>
    <x v="0"/>
    <x v="0"/>
  </r>
  <r>
    <x v="57"/>
    <x v="43"/>
    <x v="3"/>
    <x v="1"/>
    <x v="0"/>
    <x v="51"/>
    <x v="0"/>
    <x v="57"/>
    <x v="2"/>
    <x v="3"/>
    <x v="0"/>
    <x v="0"/>
    <x v="0"/>
    <x v="0"/>
  </r>
  <r>
    <x v="33"/>
    <x v="48"/>
    <x v="5"/>
    <x v="24"/>
    <x v="0"/>
    <x v="2"/>
    <x v="0"/>
    <x v="33"/>
    <x v="0"/>
    <x v="0"/>
    <x v="0"/>
    <x v="1"/>
    <x v="0"/>
    <x v="0"/>
  </r>
  <r>
    <x v="60"/>
    <x v="49"/>
    <x v="0"/>
    <x v="15"/>
    <x v="0"/>
    <x v="54"/>
    <x v="0"/>
    <x v="60"/>
    <x v="2"/>
    <x v="3"/>
    <x v="0"/>
    <x v="0"/>
    <x v="0"/>
    <x v="0"/>
  </r>
  <r>
    <x v="32"/>
    <x v="50"/>
    <x v="0"/>
    <x v="6"/>
    <x v="0"/>
    <x v="27"/>
    <x v="0"/>
    <x v="32"/>
    <x v="0"/>
    <x v="0"/>
    <x v="0"/>
    <x v="0"/>
    <x v="0"/>
    <x v="0"/>
  </r>
  <r>
    <x v="103"/>
    <x v="50"/>
    <x v="0"/>
    <x v="6"/>
    <x v="0"/>
    <x v="89"/>
    <x v="0"/>
    <x v="103"/>
    <x v="2"/>
    <x v="4"/>
    <x v="0"/>
    <x v="0"/>
    <x v="0"/>
    <x v="0"/>
  </r>
  <r>
    <x v="124"/>
    <x v="50"/>
    <x v="0"/>
    <x v="9"/>
    <x v="0"/>
    <x v="108"/>
    <x v="0"/>
    <x v="124"/>
    <x v="2"/>
    <x v="3"/>
    <x v="1"/>
    <x v="0"/>
    <x v="1"/>
    <x v="1"/>
  </r>
  <r>
    <x v="14"/>
    <x v="50"/>
    <x v="0"/>
    <x v="20"/>
    <x v="0"/>
    <x v="15"/>
    <x v="0"/>
    <x v="14"/>
    <x v="0"/>
    <x v="0"/>
    <x v="0"/>
    <x v="0"/>
    <x v="0"/>
    <x v="0"/>
  </r>
  <r>
    <x v="125"/>
    <x v="50"/>
    <x v="0"/>
    <x v="3"/>
    <x v="0"/>
    <x v="109"/>
    <x v="0"/>
    <x v="125"/>
    <x v="2"/>
    <x v="3"/>
    <x v="1"/>
    <x v="0"/>
    <x v="1"/>
    <x v="1"/>
  </r>
  <r>
    <x v="28"/>
    <x v="51"/>
    <x v="5"/>
    <x v="3"/>
    <x v="0"/>
    <x v="20"/>
    <x v="0"/>
    <x v="28"/>
    <x v="0"/>
    <x v="0"/>
    <x v="0"/>
    <x v="0"/>
    <x v="0"/>
    <x v="0"/>
  </r>
  <r>
    <x v="98"/>
    <x v="51"/>
    <x v="5"/>
    <x v="5"/>
    <x v="0"/>
    <x v="84"/>
    <x v="0"/>
    <x v="98"/>
    <x v="2"/>
    <x v="4"/>
    <x v="0"/>
    <x v="0"/>
    <x v="0"/>
    <x v="0"/>
  </r>
  <r>
    <x v="126"/>
    <x v="51"/>
    <x v="5"/>
    <x v="5"/>
    <x v="1"/>
    <x v="110"/>
    <x v="0"/>
    <x v="126"/>
    <x v="2"/>
    <x v="3"/>
    <x v="1"/>
    <x v="0"/>
    <x v="1"/>
    <x v="1"/>
  </r>
  <r>
    <x v="127"/>
    <x v="51"/>
    <x v="5"/>
    <x v="5"/>
    <x v="1"/>
    <x v="110"/>
    <x v="0"/>
    <x v="127"/>
    <x v="2"/>
    <x v="3"/>
    <x v="1"/>
    <x v="0"/>
    <x v="1"/>
    <x v="1"/>
  </r>
  <r>
    <x v="33"/>
    <x v="52"/>
    <x v="3"/>
    <x v="6"/>
    <x v="0"/>
    <x v="32"/>
    <x v="0"/>
    <x v="33"/>
    <x v="0"/>
    <x v="0"/>
    <x v="0"/>
    <x v="0"/>
    <x v="0"/>
    <x v="0"/>
  </r>
  <r>
    <x v="117"/>
    <x v="52"/>
    <x v="3"/>
    <x v="16"/>
    <x v="0"/>
    <x v="105"/>
    <x v="0"/>
    <x v="117"/>
    <x v="2"/>
    <x v="5"/>
    <x v="0"/>
    <x v="0"/>
    <x v="0"/>
    <x v="0"/>
  </r>
  <r>
    <x v="17"/>
    <x v="52"/>
    <x v="3"/>
    <x v="1"/>
    <x v="0"/>
    <x v="18"/>
    <x v="0"/>
    <x v="17"/>
    <x v="0"/>
    <x v="0"/>
    <x v="0"/>
    <x v="0"/>
    <x v="0"/>
    <x v="0"/>
  </r>
  <r>
    <x v="121"/>
    <x v="12"/>
    <x v="4"/>
    <x v="57"/>
    <x v="0"/>
    <x v="17"/>
    <x v="0"/>
    <x v="121"/>
    <x v="2"/>
    <x v="6"/>
    <x v="0"/>
    <x v="3"/>
    <x v="0"/>
    <x v="0"/>
  </r>
  <r>
    <x v="122"/>
    <x v="12"/>
    <x v="4"/>
    <x v="54"/>
    <x v="0"/>
    <x v="111"/>
    <x v="0"/>
    <x v="122"/>
    <x v="2"/>
    <x v="6"/>
    <x v="0"/>
    <x v="3"/>
    <x v="0"/>
    <x v="0"/>
  </r>
  <r>
    <x v="63"/>
    <x v="12"/>
    <x v="4"/>
    <x v="53"/>
    <x v="0"/>
    <x v="56"/>
    <x v="0"/>
    <x v="63"/>
    <x v="2"/>
    <x v="3"/>
    <x v="0"/>
    <x v="3"/>
    <x v="0"/>
    <x v="0"/>
  </r>
  <r>
    <x v="82"/>
    <x v="26"/>
    <x v="5"/>
    <x v="51"/>
    <x v="0"/>
    <x v="69"/>
    <x v="0"/>
    <x v="82"/>
    <x v="2"/>
    <x v="3"/>
    <x v="0"/>
    <x v="3"/>
    <x v="0"/>
    <x v="0"/>
  </r>
  <r>
    <x v="52"/>
    <x v="26"/>
    <x v="5"/>
    <x v="43"/>
    <x v="0"/>
    <x v="47"/>
    <x v="0"/>
    <x v="52"/>
    <x v="1"/>
    <x v="1"/>
    <x v="0"/>
    <x v="3"/>
    <x v="0"/>
    <x v="0"/>
  </r>
  <r>
    <x v="128"/>
    <x v="26"/>
    <x v="5"/>
    <x v="41"/>
    <x v="0"/>
    <x v="112"/>
    <x v="0"/>
    <x v="128"/>
    <x v="1"/>
    <x v="1"/>
    <x v="2"/>
    <x v="3"/>
    <x v="2"/>
    <x v="2"/>
  </r>
  <r>
    <x v="87"/>
    <x v="53"/>
    <x v="0"/>
    <x v="67"/>
    <x v="0"/>
    <x v="74"/>
    <x v="0"/>
    <x v="87"/>
    <x v="2"/>
    <x v="3"/>
    <x v="0"/>
    <x v="3"/>
    <x v="0"/>
    <x v="0"/>
  </r>
  <r>
    <x v="63"/>
    <x v="53"/>
    <x v="0"/>
    <x v="42"/>
    <x v="0"/>
    <x v="56"/>
    <x v="0"/>
    <x v="63"/>
    <x v="2"/>
    <x v="3"/>
    <x v="0"/>
    <x v="3"/>
    <x v="0"/>
    <x v="0"/>
  </r>
  <r>
    <x v="103"/>
    <x v="0"/>
    <x v="0"/>
    <x v="49"/>
    <x v="0"/>
    <x v="89"/>
    <x v="0"/>
    <x v="103"/>
    <x v="2"/>
    <x v="4"/>
    <x v="0"/>
    <x v="3"/>
    <x v="0"/>
    <x v="0"/>
  </r>
  <r>
    <x v="129"/>
    <x v="54"/>
    <x v="4"/>
    <x v="68"/>
    <x v="0"/>
    <x v="44"/>
    <x v="0"/>
    <x v="129"/>
    <x v="1"/>
    <x v="1"/>
    <x v="2"/>
    <x v="3"/>
    <x v="2"/>
    <x v="2"/>
  </r>
  <r>
    <x v="130"/>
    <x v="28"/>
    <x v="4"/>
    <x v="69"/>
    <x v="0"/>
    <x v="113"/>
    <x v="0"/>
    <x v="130"/>
    <x v="1"/>
    <x v="1"/>
    <x v="2"/>
    <x v="3"/>
    <x v="2"/>
    <x v="2"/>
  </r>
  <r>
    <x v="131"/>
    <x v="28"/>
    <x v="4"/>
    <x v="54"/>
    <x v="0"/>
    <x v="114"/>
    <x v="0"/>
    <x v="131"/>
    <x v="2"/>
    <x v="3"/>
    <x v="2"/>
    <x v="3"/>
    <x v="2"/>
    <x v="2"/>
  </r>
  <r>
    <x v="132"/>
    <x v="28"/>
    <x v="4"/>
    <x v="70"/>
    <x v="0"/>
    <x v="115"/>
    <x v="0"/>
    <x v="132"/>
    <x v="2"/>
    <x v="3"/>
    <x v="2"/>
    <x v="3"/>
    <x v="2"/>
    <x v="2"/>
  </r>
  <r>
    <x v="55"/>
    <x v="14"/>
    <x v="4"/>
    <x v="48"/>
    <x v="0"/>
    <x v="49"/>
    <x v="0"/>
    <x v="55"/>
    <x v="1"/>
    <x v="2"/>
    <x v="0"/>
    <x v="3"/>
    <x v="0"/>
    <x v="0"/>
  </r>
  <r>
    <x v="68"/>
    <x v="14"/>
    <x v="4"/>
    <x v="46"/>
    <x v="0"/>
    <x v="49"/>
    <x v="0"/>
    <x v="68"/>
    <x v="2"/>
    <x v="3"/>
    <x v="0"/>
    <x v="3"/>
    <x v="0"/>
    <x v="0"/>
  </r>
  <r>
    <x v="21"/>
    <x v="14"/>
    <x v="4"/>
    <x v="41"/>
    <x v="0"/>
    <x v="21"/>
    <x v="0"/>
    <x v="21"/>
    <x v="0"/>
    <x v="0"/>
    <x v="0"/>
    <x v="3"/>
    <x v="0"/>
    <x v="0"/>
  </r>
  <r>
    <x v="133"/>
    <x v="29"/>
    <x v="3"/>
    <x v="71"/>
    <x v="0"/>
    <x v="116"/>
    <x v="0"/>
    <x v="133"/>
    <x v="2"/>
    <x v="3"/>
    <x v="2"/>
    <x v="3"/>
    <x v="2"/>
    <x v="2"/>
  </r>
  <r>
    <x v="37"/>
    <x v="29"/>
    <x v="3"/>
    <x v="48"/>
    <x v="0"/>
    <x v="36"/>
    <x v="0"/>
    <x v="37"/>
    <x v="0"/>
    <x v="0"/>
    <x v="0"/>
    <x v="3"/>
    <x v="0"/>
    <x v="0"/>
  </r>
  <r>
    <x v="134"/>
    <x v="29"/>
    <x v="3"/>
    <x v="72"/>
    <x v="0"/>
    <x v="117"/>
    <x v="0"/>
    <x v="134"/>
    <x v="2"/>
    <x v="4"/>
    <x v="2"/>
    <x v="4"/>
    <x v="2"/>
    <x v="2"/>
  </r>
  <r>
    <x v="135"/>
    <x v="11"/>
    <x v="3"/>
    <x v="46"/>
    <x v="0"/>
    <x v="22"/>
    <x v="0"/>
    <x v="135"/>
    <x v="2"/>
    <x v="4"/>
    <x v="2"/>
    <x v="3"/>
    <x v="2"/>
    <x v="2"/>
  </r>
  <r>
    <x v="136"/>
    <x v="35"/>
    <x v="3"/>
    <x v="0"/>
    <x v="0"/>
    <x v="13"/>
    <x v="0"/>
    <x v="136"/>
    <x v="2"/>
    <x v="4"/>
    <x v="2"/>
    <x v="0"/>
    <x v="2"/>
    <x v="2"/>
  </r>
  <r>
    <x v="33"/>
    <x v="22"/>
    <x v="0"/>
    <x v="1"/>
    <x v="0"/>
    <x v="2"/>
    <x v="0"/>
    <x v="33"/>
    <x v="0"/>
    <x v="0"/>
    <x v="0"/>
    <x v="0"/>
    <x v="0"/>
    <x v="0"/>
  </r>
  <r>
    <x v="53"/>
    <x v="36"/>
    <x v="4"/>
    <x v="4"/>
    <x v="0"/>
    <x v="48"/>
    <x v="0"/>
    <x v="53"/>
    <x v="1"/>
    <x v="1"/>
    <x v="0"/>
    <x v="0"/>
    <x v="0"/>
    <x v="0"/>
  </r>
  <r>
    <x v="80"/>
    <x v="36"/>
    <x v="4"/>
    <x v="6"/>
    <x v="0"/>
    <x v="2"/>
    <x v="0"/>
    <x v="80"/>
    <x v="2"/>
    <x v="3"/>
    <x v="0"/>
    <x v="0"/>
    <x v="0"/>
    <x v="0"/>
  </r>
  <r>
    <x v="55"/>
    <x v="55"/>
    <x v="0"/>
    <x v="20"/>
    <x v="0"/>
    <x v="49"/>
    <x v="0"/>
    <x v="55"/>
    <x v="1"/>
    <x v="2"/>
    <x v="0"/>
    <x v="0"/>
    <x v="0"/>
    <x v="0"/>
  </r>
  <r>
    <x v="37"/>
    <x v="55"/>
    <x v="0"/>
    <x v="5"/>
    <x v="0"/>
    <x v="36"/>
    <x v="0"/>
    <x v="37"/>
    <x v="0"/>
    <x v="0"/>
    <x v="0"/>
    <x v="0"/>
    <x v="0"/>
    <x v="0"/>
  </r>
  <r>
    <x v="55"/>
    <x v="56"/>
    <x v="0"/>
    <x v="9"/>
    <x v="0"/>
    <x v="49"/>
    <x v="0"/>
    <x v="55"/>
    <x v="1"/>
    <x v="2"/>
    <x v="0"/>
    <x v="0"/>
    <x v="0"/>
    <x v="0"/>
  </r>
  <r>
    <x v="57"/>
    <x v="56"/>
    <x v="0"/>
    <x v="36"/>
    <x v="0"/>
    <x v="51"/>
    <x v="0"/>
    <x v="57"/>
    <x v="2"/>
    <x v="3"/>
    <x v="0"/>
    <x v="2"/>
    <x v="0"/>
    <x v="0"/>
  </r>
  <r>
    <x v="137"/>
    <x v="49"/>
    <x v="0"/>
    <x v="36"/>
    <x v="0"/>
    <x v="118"/>
    <x v="0"/>
    <x v="137"/>
    <x v="2"/>
    <x v="4"/>
    <x v="2"/>
    <x v="2"/>
    <x v="2"/>
    <x v="2"/>
  </r>
  <r>
    <x v="138"/>
    <x v="49"/>
    <x v="0"/>
    <x v="35"/>
    <x v="0"/>
    <x v="119"/>
    <x v="0"/>
    <x v="138"/>
    <x v="2"/>
    <x v="4"/>
    <x v="2"/>
    <x v="1"/>
    <x v="2"/>
    <x v="2"/>
  </r>
  <r>
    <x v="139"/>
    <x v="24"/>
    <x v="4"/>
    <x v="14"/>
    <x v="0"/>
    <x v="36"/>
    <x v="0"/>
    <x v="139"/>
    <x v="2"/>
    <x v="4"/>
    <x v="2"/>
    <x v="0"/>
    <x v="2"/>
    <x v="2"/>
  </r>
  <r>
    <x v="10"/>
    <x v="24"/>
    <x v="4"/>
    <x v="21"/>
    <x v="0"/>
    <x v="10"/>
    <x v="0"/>
    <x v="10"/>
    <x v="0"/>
    <x v="0"/>
    <x v="0"/>
    <x v="0"/>
    <x v="0"/>
    <x v="0"/>
  </r>
  <r>
    <x v="8"/>
    <x v="24"/>
    <x v="4"/>
    <x v="26"/>
    <x v="0"/>
    <x v="8"/>
    <x v="0"/>
    <x v="8"/>
    <x v="0"/>
    <x v="0"/>
    <x v="0"/>
    <x v="1"/>
    <x v="0"/>
    <x v="0"/>
  </r>
  <r>
    <x v="140"/>
    <x v="57"/>
    <x v="5"/>
    <x v="4"/>
    <x v="0"/>
    <x v="0"/>
    <x v="0"/>
    <x v="140"/>
    <x v="2"/>
    <x v="4"/>
    <x v="2"/>
    <x v="0"/>
    <x v="2"/>
    <x v="2"/>
  </r>
  <r>
    <x v="141"/>
    <x v="57"/>
    <x v="5"/>
    <x v="65"/>
    <x v="0"/>
    <x v="120"/>
    <x v="0"/>
    <x v="141"/>
    <x v="2"/>
    <x v="4"/>
    <x v="2"/>
    <x v="3"/>
    <x v="2"/>
    <x v="2"/>
  </r>
  <r>
    <x v="32"/>
    <x v="58"/>
    <x v="5"/>
    <x v="73"/>
    <x v="0"/>
    <x v="35"/>
    <x v="0"/>
    <x v="32"/>
    <x v="0"/>
    <x v="0"/>
    <x v="0"/>
    <x v="4"/>
    <x v="0"/>
    <x v="0"/>
  </r>
  <r>
    <x v="142"/>
    <x v="58"/>
    <x v="5"/>
    <x v="6"/>
    <x v="0"/>
    <x v="121"/>
    <x v="0"/>
    <x v="142"/>
    <x v="2"/>
    <x v="4"/>
    <x v="2"/>
    <x v="0"/>
    <x v="2"/>
    <x v="2"/>
  </r>
  <r>
    <x v="143"/>
    <x v="49"/>
    <x v="0"/>
    <x v="5"/>
    <x v="0"/>
    <x v="32"/>
    <x v="0"/>
    <x v="143"/>
    <x v="2"/>
    <x v="4"/>
    <x v="2"/>
    <x v="0"/>
    <x v="2"/>
    <x v="2"/>
  </r>
  <r>
    <x v="87"/>
    <x v="49"/>
    <x v="0"/>
    <x v="35"/>
    <x v="0"/>
    <x v="74"/>
    <x v="0"/>
    <x v="87"/>
    <x v="2"/>
    <x v="3"/>
    <x v="0"/>
    <x v="1"/>
    <x v="0"/>
    <x v="0"/>
  </r>
  <r>
    <x v="21"/>
    <x v="49"/>
    <x v="0"/>
    <x v="10"/>
    <x v="0"/>
    <x v="21"/>
    <x v="0"/>
    <x v="21"/>
    <x v="0"/>
    <x v="0"/>
    <x v="0"/>
    <x v="0"/>
    <x v="0"/>
    <x v="0"/>
  </r>
  <r>
    <x v="144"/>
    <x v="49"/>
    <x v="0"/>
    <x v="36"/>
    <x v="0"/>
    <x v="118"/>
    <x v="0"/>
    <x v="144"/>
    <x v="2"/>
    <x v="4"/>
    <x v="2"/>
    <x v="2"/>
    <x v="2"/>
    <x v="2"/>
  </r>
  <r>
    <x v="82"/>
    <x v="49"/>
    <x v="0"/>
    <x v="36"/>
    <x v="0"/>
    <x v="69"/>
    <x v="0"/>
    <x v="82"/>
    <x v="2"/>
    <x v="3"/>
    <x v="0"/>
    <x v="2"/>
    <x v="0"/>
    <x v="0"/>
  </r>
  <r>
    <x v="145"/>
    <x v="24"/>
    <x v="4"/>
    <x v="4"/>
    <x v="0"/>
    <x v="122"/>
    <x v="0"/>
    <x v="145"/>
    <x v="2"/>
    <x v="4"/>
    <x v="2"/>
    <x v="0"/>
    <x v="2"/>
    <x v="2"/>
  </r>
  <r>
    <x v="21"/>
    <x v="24"/>
    <x v="4"/>
    <x v="74"/>
    <x v="0"/>
    <x v="21"/>
    <x v="0"/>
    <x v="21"/>
    <x v="0"/>
    <x v="0"/>
    <x v="0"/>
    <x v="4"/>
    <x v="0"/>
    <x v="0"/>
  </r>
  <r>
    <x v="146"/>
    <x v="24"/>
    <x v="4"/>
    <x v="1"/>
    <x v="0"/>
    <x v="123"/>
    <x v="0"/>
    <x v="146"/>
    <x v="2"/>
    <x v="4"/>
    <x v="2"/>
    <x v="0"/>
    <x v="2"/>
    <x v="2"/>
  </r>
  <r>
    <x v="147"/>
    <x v="24"/>
    <x v="4"/>
    <x v="6"/>
    <x v="0"/>
    <x v="124"/>
    <x v="0"/>
    <x v="147"/>
    <x v="2"/>
    <x v="4"/>
    <x v="2"/>
    <x v="0"/>
    <x v="2"/>
    <x v="2"/>
  </r>
  <r>
    <x v="63"/>
    <x v="35"/>
    <x v="3"/>
    <x v="4"/>
    <x v="0"/>
    <x v="56"/>
    <x v="0"/>
    <x v="63"/>
    <x v="2"/>
    <x v="3"/>
    <x v="0"/>
    <x v="0"/>
    <x v="0"/>
    <x v="0"/>
  </r>
  <r>
    <x v="101"/>
    <x v="59"/>
    <x v="3"/>
    <x v="75"/>
    <x v="0"/>
    <x v="87"/>
    <x v="0"/>
    <x v="101"/>
    <x v="2"/>
    <x v="4"/>
    <x v="0"/>
    <x v="4"/>
    <x v="0"/>
    <x v="0"/>
  </r>
  <r>
    <x v="141"/>
    <x v="60"/>
    <x v="5"/>
    <x v="34"/>
    <x v="0"/>
    <x v="120"/>
    <x v="0"/>
    <x v="141"/>
    <x v="2"/>
    <x v="4"/>
    <x v="2"/>
    <x v="1"/>
    <x v="2"/>
    <x v="2"/>
  </r>
  <r>
    <x v="46"/>
    <x v="61"/>
    <x v="0"/>
    <x v="6"/>
    <x v="0"/>
    <x v="64"/>
    <x v="0"/>
    <x v="46"/>
    <x v="1"/>
    <x v="1"/>
    <x v="0"/>
    <x v="0"/>
    <x v="0"/>
    <x v="0"/>
  </r>
  <r>
    <x v="148"/>
    <x v="61"/>
    <x v="0"/>
    <x v="6"/>
    <x v="0"/>
    <x v="64"/>
    <x v="0"/>
    <x v="148"/>
    <x v="2"/>
    <x v="4"/>
    <x v="2"/>
    <x v="0"/>
    <x v="2"/>
    <x v="2"/>
  </r>
  <r>
    <x v="24"/>
    <x v="61"/>
    <x v="0"/>
    <x v="26"/>
    <x v="0"/>
    <x v="24"/>
    <x v="0"/>
    <x v="24"/>
    <x v="0"/>
    <x v="0"/>
    <x v="0"/>
    <x v="1"/>
    <x v="0"/>
    <x v="0"/>
  </r>
  <r>
    <x v="149"/>
    <x v="61"/>
    <x v="0"/>
    <x v="24"/>
    <x v="0"/>
    <x v="17"/>
    <x v="0"/>
    <x v="149"/>
    <x v="2"/>
    <x v="4"/>
    <x v="2"/>
    <x v="1"/>
    <x v="2"/>
    <x v="2"/>
  </r>
  <r>
    <x v="150"/>
    <x v="62"/>
    <x v="5"/>
    <x v="20"/>
    <x v="0"/>
    <x v="125"/>
    <x v="0"/>
    <x v="150"/>
    <x v="2"/>
    <x v="4"/>
    <x v="2"/>
    <x v="0"/>
    <x v="2"/>
    <x v="2"/>
  </r>
  <r>
    <x v="151"/>
    <x v="63"/>
    <x v="5"/>
    <x v="38"/>
    <x v="0"/>
    <x v="28"/>
    <x v="0"/>
    <x v="151"/>
    <x v="2"/>
    <x v="4"/>
    <x v="2"/>
    <x v="3"/>
    <x v="2"/>
    <x v="2"/>
  </r>
  <r>
    <x v="79"/>
    <x v="63"/>
    <x v="5"/>
    <x v="21"/>
    <x v="0"/>
    <x v="18"/>
    <x v="0"/>
    <x v="79"/>
    <x v="2"/>
    <x v="3"/>
    <x v="0"/>
    <x v="0"/>
    <x v="0"/>
    <x v="0"/>
  </r>
  <r>
    <x v="77"/>
    <x v="63"/>
    <x v="5"/>
    <x v="21"/>
    <x v="0"/>
    <x v="18"/>
    <x v="0"/>
    <x v="77"/>
    <x v="2"/>
    <x v="3"/>
    <x v="0"/>
    <x v="0"/>
    <x v="0"/>
    <x v="0"/>
  </r>
  <r>
    <x v="152"/>
    <x v="1"/>
    <x v="1"/>
    <x v="9"/>
    <x v="1"/>
    <x v="126"/>
    <x v="0"/>
    <x v="152"/>
    <x v="2"/>
    <x v="4"/>
    <x v="2"/>
    <x v="0"/>
    <x v="2"/>
    <x v="2"/>
  </r>
  <r>
    <x v="153"/>
    <x v="1"/>
    <x v="1"/>
    <x v="2"/>
    <x v="0"/>
    <x v="101"/>
    <x v="0"/>
    <x v="153"/>
    <x v="2"/>
    <x v="4"/>
    <x v="2"/>
    <x v="0"/>
    <x v="2"/>
    <x v="2"/>
  </r>
  <r>
    <x v="136"/>
    <x v="1"/>
    <x v="1"/>
    <x v="3"/>
    <x v="0"/>
    <x v="3"/>
    <x v="0"/>
    <x v="136"/>
    <x v="2"/>
    <x v="4"/>
    <x v="2"/>
    <x v="0"/>
    <x v="2"/>
    <x v="2"/>
  </r>
  <r>
    <x v="154"/>
    <x v="1"/>
    <x v="1"/>
    <x v="33"/>
    <x v="0"/>
    <x v="100"/>
    <x v="0"/>
    <x v="154"/>
    <x v="2"/>
    <x v="4"/>
    <x v="2"/>
    <x v="1"/>
    <x v="2"/>
    <x v="2"/>
  </r>
  <r>
    <x v="155"/>
    <x v="1"/>
    <x v="1"/>
    <x v="2"/>
    <x v="0"/>
    <x v="127"/>
    <x v="0"/>
    <x v="155"/>
    <x v="2"/>
    <x v="4"/>
    <x v="2"/>
    <x v="0"/>
    <x v="2"/>
    <x v="2"/>
  </r>
  <r>
    <x v="156"/>
    <x v="1"/>
    <x v="1"/>
    <x v="64"/>
    <x v="0"/>
    <x v="128"/>
    <x v="0"/>
    <x v="156"/>
    <x v="2"/>
    <x v="4"/>
    <x v="2"/>
    <x v="3"/>
    <x v="2"/>
    <x v="2"/>
  </r>
  <r>
    <x v="55"/>
    <x v="1"/>
    <x v="1"/>
    <x v="3"/>
    <x v="0"/>
    <x v="49"/>
    <x v="0"/>
    <x v="55"/>
    <x v="1"/>
    <x v="2"/>
    <x v="0"/>
    <x v="0"/>
    <x v="0"/>
    <x v="0"/>
  </r>
  <r>
    <x v="157"/>
    <x v="2"/>
    <x v="2"/>
    <x v="4"/>
    <x v="0"/>
    <x v="121"/>
    <x v="0"/>
    <x v="157"/>
    <x v="2"/>
    <x v="4"/>
    <x v="2"/>
    <x v="0"/>
    <x v="2"/>
    <x v="2"/>
  </r>
  <r>
    <x v="135"/>
    <x v="64"/>
    <x v="3"/>
    <x v="19"/>
    <x v="0"/>
    <x v="129"/>
    <x v="0"/>
    <x v="135"/>
    <x v="2"/>
    <x v="4"/>
    <x v="2"/>
    <x v="0"/>
    <x v="2"/>
    <x v="2"/>
  </r>
  <r>
    <x v="8"/>
    <x v="64"/>
    <x v="3"/>
    <x v="0"/>
    <x v="0"/>
    <x v="8"/>
    <x v="0"/>
    <x v="8"/>
    <x v="0"/>
    <x v="0"/>
    <x v="0"/>
    <x v="0"/>
    <x v="0"/>
    <x v="0"/>
  </r>
  <r>
    <x v="158"/>
    <x v="64"/>
    <x v="3"/>
    <x v="6"/>
    <x v="0"/>
    <x v="112"/>
    <x v="0"/>
    <x v="158"/>
    <x v="2"/>
    <x v="4"/>
    <x v="2"/>
    <x v="0"/>
    <x v="2"/>
    <x v="2"/>
  </r>
  <r>
    <x v="159"/>
    <x v="64"/>
    <x v="3"/>
    <x v="76"/>
    <x v="0"/>
    <x v="130"/>
    <x v="0"/>
    <x v="159"/>
    <x v="2"/>
    <x v="5"/>
    <x v="2"/>
    <x v="4"/>
    <x v="2"/>
    <x v="2"/>
  </r>
  <r>
    <x v="73"/>
    <x v="64"/>
    <x v="3"/>
    <x v="24"/>
    <x v="0"/>
    <x v="62"/>
    <x v="0"/>
    <x v="73"/>
    <x v="2"/>
    <x v="3"/>
    <x v="0"/>
    <x v="1"/>
    <x v="0"/>
    <x v="0"/>
  </r>
  <r>
    <x v="55"/>
    <x v="2"/>
    <x v="2"/>
    <x v="12"/>
    <x v="0"/>
    <x v="49"/>
    <x v="0"/>
    <x v="55"/>
    <x v="1"/>
    <x v="2"/>
    <x v="0"/>
    <x v="0"/>
    <x v="0"/>
    <x v="0"/>
  </r>
  <r>
    <x v="160"/>
    <x v="2"/>
    <x v="2"/>
    <x v="6"/>
    <x v="0"/>
    <x v="131"/>
    <x v="0"/>
    <x v="160"/>
    <x v="2"/>
    <x v="5"/>
    <x v="2"/>
    <x v="0"/>
    <x v="2"/>
    <x v="2"/>
  </r>
  <r>
    <x v="161"/>
    <x v="65"/>
    <x v="2"/>
    <x v="3"/>
    <x v="0"/>
    <x v="119"/>
    <x v="0"/>
    <x v="161"/>
    <x v="2"/>
    <x v="5"/>
    <x v="2"/>
    <x v="0"/>
    <x v="2"/>
    <x v="2"/>
  </r>
  <r>
    <x v="162"/>
    <x v="65"/>
    <x v="2"/>
    <x v="3"/>
    <x v="0"/>
    <x v="119"/>
    <x v="0"/>
    <x v="162"/>
    <x v="2"/>
    <x v="5"/>
    <x v="2"/>
    <x v="0"/>
    <x v="2"/>
    <x v="2"/>
  </r>
  <r>
    <x v="163"/>
    <x v="52"/>
    <x v="3"/>
    <x v="38"/>
    <x v="0"/>
    <x v="132"/>
    <x v="0"/>
    <x v="163"/>
    <x v="2"/>
    <x v="5"/>
    <x v="2"/>
    <x v="3"/>
    <x v="2"/>
    <x v="2"/>
  </r>
  <r>
    <x v="87"/>
    <x v="52"/>
    <x v="3"/>
    <x v="0"/>
    <x v="0"/>
    <x v="74"/>
    <x v="0"/>
    <x v="87"/>
    <x v="2"/>
    <x v="3"/>
    <x v="0"/>
    <x v="0"/>
    <x v="0"/>
    <x v="0"/>
  </r>
  <r>
    <x v="51"/>
    <x v="66"/>
    <x v="0"/>
    <x v="5"/>
    <x v="0"/>
    <x v="46"/>
    <x v="0"/>
    <x v="51"/>
    <x v="1"/>
    <x v="1"/>
    <x v="0"/>
    <x v="0"/>
    <x v="0"/>
    <x v="0"/>
  </r>
  <r>
    <x v="164"/>
    <x v="66"/>
    <x v="0"/>
    <x v="1"/>
    <x v="0"/>
    <x v="133"/>
    <x v="0"/>
    <x v="164"/>
    <x v="2"/>
    <x v="5"/>
    <x v="2"/>
    <x v="0"/>
    <x v="2"/>
    <x v="2"/>
  </r>
  <r>
    <x v="134"/>
    <x v="66"/>
    <x v="0"/>
    <x v="13"/>
    <x v="0"/>
    <x v="117"/>
    <x v="0"/>
    <x v="134"/>
    <x v="2"/>
    <x v="4"/>
    <x v="2"/>
    <x v="0"/>
    <x v="2"/>
    <x v="2"/>
  </r>
  <r>
    <x v="45"/>
    <x v="67"/>
    <x v="4"/>
    <x v="16"/>
    <x v="0"/>
    <x v="134"/>
    <x v="0"/>
    <x v="45"/>
    <x v="1"/>
    <x v="1"/>
    <x v="0"/>
    <x v="0"/>
    <x v="0"/>
    <x v="0"/>
  </r>
  <r>
    <x v="38"/>
    <x v="67"/>
    <x v="4"/>
    <x v="20"/>
    <x v="0"/>
    <x v="80"/>
    <x v="0"/>
    <x v="38"/>
    <x v="0"/>
    <x v="0"/>
    <x v="0"/>
    <x v="0"/>
    <x v="0"/>
    <x v="0"/>
  </r>
  <r>
    <x v="32"/>
    <x v="67"/>
    <x v="4"/>
    <x v="77"/>
    <x v="0"/>
    <x v="35"/>
    <x v="0"/>
    <x v="32"/>
    <x v="0"/>
    <x v="0"/>
    <x v="0"/>
    <x v="4"/>
    <x v="0"/>
    <x v="0"/>
  </r>
  <r>
    <x v="165"/>
    <x v="67"/>
    <x v="4"/>
    <x v="8"/>
    <x v="0"/>
    <x v="64"/>
    <x v="0"/>
    <x v="165"/>
    <x v="2"/>
    <x v="5"/>
    <x v="2"/>
    <x v="0"/>
    <x v="2"/>
    <x v="2"/>
  </r>
  <r>
    <x v="57"/>
    <x v="68"/>
    <x v="4"/>
    <x v="26"/>
    <x v="0"/>
    <x v="51"/>
    <x v="0"/>
    <x v="57"/>
    <x v="2"/>
    <x v="3"/>
    <x v="0"/>
    <x v="1"/>
    <x v="0"/>
    <x v="0"/>
  </r>
  <r>
    <x v="166"/>
    <x v="68"/>
    <x v="4"/>
    <x v="9"/>
    <x v="0"/>
    <x v="135"/>
    <x v="0"/>
    <x v="166"/>
    <x v="2"/>
    <x v="5"/>
    <x v="2"/>
    <x v="0"/>
    <x v="2"/>
    <x v="2"/>
  </r>
  <r>
    <x v="167"/>
    <x v="68"/>
    <x v="4"/>
    <x v="4"/>
    <x v="0"/>
    <x v="70"/>
    <x v="0"/>
    <x v="167"/>
    <x v="2"/>
    <x v="5"/>
    <x v="2"/>
    <x v="0"/>
    <x v="2"/>
    <x v="2"/>
  </r>
  <r>
    <x v="168"/>
    <x v="68"/>
    <x v="4"/>
    <x v="78"/>
    <x v="0"/>
    <x v="136"/>
    <x v="0"/>
    <x v="168"/>
    <x v="2"/>
    <x v="5"/>
    <x v="2"/>
    <x v="4"/>
    <x v="2"/>
    <x v="2"/>
  </r>
  <r>
    <x v="169"/>
    <x v="68"/>
    <x v="4"/>
    <x v="9"/>
    <x v="0"/>
    <x v="135"/>
    <x v="0"/>
    <x v="169"/>
    <x v="2"/>
    <x v="5"/>
    <x v="2"/>
    <x v="0"/>
    <x v="2"/>
    <x v="2"/>
  </r>
  <r>
    <x v="170"/>
    <x v="69"/>
    <x v="4"/>
    <x v="79"/>
    <x v="0"/>
    <x v="137"/>
    <x v="0"/>
    <x v="170"/>
    <x v="2"/>
    <x v="5"/>
    <x v="2"/>
    <x v="4"/>
    <x v="2"/>
    <x v="2"/>
  </r>
  <r>
    <x v="171"/>
    <x v="69"/>
    <x v="4"/>
    <x v="16"/>
    <x v="0"/>
    <x v="63"/>
    <x v="0"/>
    <x v="171"/>
    <x v="2"/>
    <x v="5"/>
    <x v="2"/>
    <x v="0"/>
    <x v="2"/>
    <x v="2"/>
  </r>
  <r>
    <x v="172"/>
    <x v="69"/>
    <x v="4"/>
    <x v="34"/>
    <x v="0"/>
    <x v="125"/>
    <x v="0"/>
    <x v="172"/>
    <x v="2"/>
    <x v="5"/>
    <x v="2"/>
    <x v="1"/>
    <x v="2"/>
    <x v="2"/>
  </r>
  <r>
    <x v="16"/>
    <x v="69"/>
    <x v="4"/>
    <x v="32"/>
    <x v="0"/>
    <x v="96"/>
    <x v="0"/>
    <x v="16"/>
    <x v="0"/>
    <x v="0"/>
    <x v="0"/>
    <x v="1"/>
    <x v="0"/>
    <x v="0"/>
  </r>
  <r>
    <x v="4"/>
    <x v="70"/>
    <x v="4"/>
    <x v="77"/>
    <x v="0"/>
    <x v="4"/>
    <x v="0"/>
    <x v="4"/>
    <x v="0"/>
    <x v="0"/>
    <x v="0"/>
    <x v="4"/>
    <x v="0"/>
    <x v="0"/>
  </r>
  <r>
    <x v="38"/>
    <x v="70"/>
    <x v="4"/>
    <x v="26"/>
    <x v="0"/>
    <x v="37"/>
    <x v="0"/>
    <x v="38"/>
    <x v="0"/>
    <x v="0"/>
    <x v="0"/>
    <x v="1"/>
    <x v="0"/>
    <x v="0"/>
  </r>
  <r>
    <x v="78"/>
    <x v="71"/>
    <x v="2"/>
    <x v="80"/>
    <x v="0"/>
    <x v="67"/>
    <x v="0"/>
    <x v="78"/>
    <x v="2"/>
    <x v="3"/>
    <x v="0"/>
    <x v="4"/>
    <x v="0"/>
    <x v="0"/>
  </r>
  <r>
    <x v="21"/>
    <x v="71"/>
    <x v="2"/>
    <x v="9"/>
    <x v="0"/>
    <x v="21"/>
    <x v="0"/>
    <x v="21"/>
    <x v="0"/>
    <x v="0"/>
    <x v="0"/>
    <x v="0"/>
    <x v="0"/>
    <x v="0"/>
  </r>
  <r>
    <x v="41"/>
    <x v="72"/>
    <x v="2"/>
    <x v="24"/>
    <x v="0"/>
    <x v="93"/>
    <x v="0"/>
    <x v="41"/>
    <x v="1"/>
    <x v="1"/>
    <x v="0"/>
    <x v="1"/>
    <x v="0"/>
    <x v="0"/>
  </r>
  <r>
    <x v="173"/>
    <x v="73"/>
    <x v="3"/>
    <x v="78"/>
    <x v="0"/>
    <x v="8"/>
    <x v="0"/>
    <x v="173"/>
    <x v="2"/>
    <x v="5"/>
    <x v="2"/>
    <x v="4"/>
    <x v="2"/>
    <x v="2"/>
  </r>
  <r>
    <x v="174"/>
    <x v="73"/>
    <x v="3"/>
    <x v="34"/>
    <x v="0"/>
    <x v="138"/>
    <x v="0"/>
    <x v="174"/>
    <x v="2"/>
    <x v="5"/>
    <x v="2"/>
    <x v="1"/>
    <x v="2"/>
    <x v="2"/>
  </r>
  <r>
    <x v="32"/>
    <x v="73"/>
    <x v="3"/>
    <x v="81"/>
    <x v="0"/>
    <x v="27"/>
    <x v="0"/>
    <x v="32"/>
    <x v="0"/>
    <x v="0"/>
    <x v="0"/>
    <x v="4"/>
    <x v="0"/>
    <x v="0"/>
  </r>
  <r>
    <x v="175"/>
    <x v="73"/>
    <x v="3"/>
    <x v="11"/>
    <x v="0"/>
    <x v="139"/>
    <x v="0"/>
    <x v="175"/>
    <x v="2"/>
    <x v="5"/>
    <x v="2"/>
    <x v="0"/>
    <x v="2"/>
    <x v="2"/>
  </r>
  <r>
    <x v="176"/>
    <x v="74"/>
    <x v="3"/>
    <x v="16"/>
    <x v="0"/>
    <x v="49"/>
    <x v="0"/>
    <x v="176"/>
    <x v="2"/>
    <x v="5"/>
    <x v="2"/>
    <x v="0"/>
    <x v="2"/>
    <x v="2"/>
  </r>
  <r>
    <x v="91"/>
    <x v="74"/>
    <x v="3"/>
    <x v="6"/>
    <x v="0"/>
    <x v="140"/>
    <x v="0"/>
    <x v="91"/>
    <x v="2"/>
    <x v="4"/>
    <x v="0"/>
    <x v="0"/>
    <x v="0"/>
    <x v="0"/>
  </r>
  <r>
    <x v="177"/>
    <x v="75"/>
    <x v="0"/>
    <x v="9"/>
    <x v="0"/>
    <x v="8"/>
    <x v="0"/>
    <x v="177"/>
    <x v="2"/>
    <x v="5"/>
    <x v="2"/>
    <x v="0"/>
    <x v="2"/>
    <x v="2"/>
  </r>
  <r>
    <x v="178"/>
    <x v="75"/>
    <x v="0"/>
    <x v="5"/>
    <x v="0"/>
    <x v="11"/>
    <x v="0"/>
    <x v="178"/>
    <x v="2"/>
    <x v="5"/>
    <x v="2"/>
    <x v="0"/>
    <x v="2"/>
    <x v="2"/>
  </r>
  <r>
    <x v="179"/>
    <x v="75"/>
    <x v="0"/>
    <x v="3"/>
    <x v="0"/>
    <x v="3"/>
    <x v="0"/>
    <x v="179"/>
    <x v="2"/>
    <x v="5"/>
    <x v="2"/>
    <x v="0"/>
    <x v="2"/>
    <x v="2"/>
  </r>
  <r>
    <x v="66"/>
    <x v="75"/>
    <x v="0"/>
    <x v="9"/>
    <x v="0"/>
    <x v="8"/>
    <x v="0"/>
    <x v="66"/>
    <x v="2"/>
    <x v="3"/>
    <x v="0"/>
    <x v="0"/>
    <x v="0"/>
    <x v="0"/>
  </r>
  <r>
    <x v="17"/>
    <x v="75"/>
    <x v="0"/>
    <x v="1"/>
    <x v="0"/>
    <x v="58"/>
    <x v="0"/>
    <x v="17"/>
    <x v="0"/>
    <x v="0"/>
    <x v="0"/>
    <x v="0"/>
    <x v="0"/>
    <x v="0"/>
  </r>
  <r>
    <x v="180"/>
    <x v="75"/>
    <x v="0"/>
    <x v="5"/>
    <x v="0"/>
    <x v="11"/>
    <x v="0"/>
    <x v="180"/>
    <x v="2"/>
    <x v="5"/>
    <x v="2"/>
    <x v="0"/>
    <x v="2"/>
    <x v="2"/>
  </r>
  <r>
    <x v="152"/>
    <x v="75"/>
    <x v="0"/>
    <x v="3"/>
    <x v="0"/>
    <x v="3"/>
    <x v="0"/>
    <x v="152"/>
    <x v="2"/>
    <x v="4"/>
    <x v="2"/>
    <x v="0"/>
    <x v="2"/>
    <x v="2"/>
  </r>
  <r>
    <x v="55"/>
    <x v="76"/>
    <x v="0"/>
    <x v="11"/>
    <x v="0"/>
    <x v="49"/>
    <x v="0"/>
    <x v="55"/>
    <x v="1"/>
    <x v="2"/>
    <x v="0"/>
    <x v="0"/>
    <x v="0"/>
    <x v="0"/>
  </r>
  <r>
    <x v="181"/>
    <x v="76"/>
    <x v="0"/>
    <x v="6"/>
    <x v="0"/>
    <x v="141"/>
    <x v="0"/>
    <x v="181"/>
    <x v="2"/>
    <x v="5"/>
    <x v="2"/>
    <x v="0"/>
    <x v="2"/>
    <x v="2"/>
  </r>
  <r>
    <x v="122"/>
    <x v="77"/>
    <x v="5"/>
    <x v="20"/>
    <x v="0"/>
    <x v="111"/>
    <x v="0"/>
    <x v="122"/>
    <x v="2"/>
    <x v="6"/>
    <x v="0"/>
    <x v="0"/>
    <x v="0"/>
    <x v="0"/>
  </r>
  <r>
    <x v="98"/>
    <x v="78"/>
    <x v="5"/>
    <x v="6"/>
    <x v="0"/>
    <x v="84"/>
    <x v="0"/>
    <x v="98"/>
    <x v="2"/>
    <x v="4"/>
    <x v="0"/>
    <x v="0"/>
    <x v="0"/>
    <x v="0"/>
  </r>
  <r>
    <x v="182"/>
    <x v="79"/>
    <x v="5"/>
    <x v="6"/>
    <x v="0"/>
    <x v="0"/>
    <x v="0"/>
    <x v="182"/>
    <x v="2"/>
    <x v="5"/>
    <x v="2"/>
    <x v="0"/>
    <x v="2"/>
    <x v="2"/>
  </r>
  <r>
    <x v="183"/>
    <x v="79"/>
    <x v="5"/>
    <x v="74"/>
    <x v="0"/>
    <x v="142"/>
    <x v="0"/>
    <x v="183"/>
    <x v="2"/>
    <x v="5"/>
    <x v="2"/>
    <x v="4"/>
    <x v="2"/>
    <x v="2"/>
  </r>
  <r>
    <x v="109"/>
    <x v="80"/>
    <x v="5"/>
    <x v="6"/>
    <x v="0"/>
    <x v="143"/>
    <x v="0"/>
    <x v="109"/>
    <x v="2"/>
    <x v="4"/>
    <x v="0"/>
    <x v="0"/>
    <x v="0"/>
    <x v="0"/>
  </r>
  <r>
    <x v="111"/>
    <x v="80"/>
    <x v="5"/>
    <x v="6"/>
    <x v="0"/>
    <x v="143"/>
    <x v="0"/>
    <x v="111"/>
    <x v="2"/>
    <x v="4"/>
    <x v="0"/>
    <x v="0"/>
    <x v="0"/>
    <x v="0"/>
  </r>
  <r>
    <x v="6"/>
    <x v="76"/>
    <x v="0"/>
    <x v="20"/>
    <x v="0"/>
    <x v="6"/>
    <x v="0"/>
    <x v="6"/>
    <x v="0"/>
    <x v="0"/>
    <x v="0"/>
    <x v="0"/>
    <x v="0"/>
    <x v="0"/>
  </r>
  <r>
    <x v="10"/>
    <x v="76"/>
    <x v="0"/>
    <x v="3"/>
    <x v="1"/>
    <x v="144"/>
    <x v="0"/>
    <x v="10"/>
    <x v="0"/>
    <x v="0"/>
    <x v="0"/>
    <x v="0"/>
    <x v="0"/>
    <x v="0"/>
  </r>
  <r>
    <x v="184"/>
    <x v="76"/>
    <x v="0"/>
    <x v="6"/>
    <x v="0"/>
    <x v="141"/>
    <x v="0"/>
    <x v="184"/>
    <x v="2"/>
    <x v="5"/>
    <x v="2"/>
    <x v="0"/>
    <x v="2"/>
    <x v="2"/>
  </r>
  <r>
    <x v="99"/>
    <x v="81"/>
    <x v="5"/>
    <x v="6"/>
    <x v="0"/>
    <x v="14"/>
    <x v="0"/>
    <x v="99"/>
    <x v="2"/>
    <x v="4"/>
    <x v="0"/>
    <x v="0"/>
    <x v="0"/>
    <x v="0"/>
  </r>
  <r>
    <x v="97"/>
    <x v="81"/>
    <x v="5"/>
    <x v="29"/>
    <x v="0"/>
    <x v="14"/>
    <x v="0"/>
    <x v="97"/>
    <x v="2"/>
    <x v="4"/>
    <x v="0"/>
    <x v="1"/>
    <x v="0"/>
    <x v="0"/>
  </r>
  <r>
    <x v="99"/>
    <x v="81"/>
    <x v="5"/>
    <x v="29"/>
    <x v="0"/>
    <x v="14"/>
    <x v="0"/>
    <x v="99"/>
    <x v="2"/>
    <x v="4"/>
    <x v="0"/>
    <x v="1"/>
    <x v="0"/>
    <x v="0"/>
  </r>
  <r>
    <x v="97"/>
    <x v="81"/>
    <x v="5"/>
    <x v="6"/>
    <x v="0"/>
    <x v="14"/>
    <x v="0"/>
    <x v="97"/>
    <x v="2"/>
    <x v="4"/>
    <x v="0"/>
    <x v="0"/>
    <x v="0"/>
    <x v="0"/>
  </r>
  <r>
    <x v="42"/>
    <x v="61"/>
    <x v="0"/>
    <x v="9"/>
    <x v="0"/>
    <x v="41"/>
    <x v="0"/>
    <x v="42"/>
    <x v="1"/>
    <x v="1"/>
    <x v="0"/>
    <x v="0"/>
    <x v="0"/>
    <x v="0"/>
  </r>
  <r>
    <x v="55"/>
    <x v="82"/>
    <x v="0"/>
    <x v="31"/>
    <x v="0"/>
    <x v="49"/>
    <x v="0"/>
    <x v="55"/>
    <x v="1"/>
    <x v="2"/>
    <x v="0"/>
    <x v="1"/>
    <x v="0"/>
    <x v="0"/>
  </r>
  <r>
    <x v="185"/>
    <x v="82"/>
    <x v="0"/>
    <x v="10"/>
    <x v="0"/>
    <x v="145"/>
    <x v="0"/>
    <x v="185"/>
    <x v="2"/>
    <x v="5"/>
    <x v="2"/>
    <x v="0"/>
    <x v="2"/>
    <x v="2"/>
  </r>
  <r>
    <x v="163"/>
    <x v="82"/>
    <x v="0"/>
    <x v="9"/>
    <x v="0"/>
    <x v="35"/>
    <x v="0"/>
    <x v="163"/>
    <x v="2"/>
    <x v="5"/>
    <x v="2"/>
    <x v="0"/>
    <x v="2"/>
    <x v="2"/>
  </r>
  <r>
    <x v="29"/>
    <x v="67"/>
    <x v="4"/>
    <x v="23"/>
    <x v="0"/>
    <x v="34"/>
    <x v="0"/>
    <x v="29"/>
    <x v="0"/>
    <x v="0"/>
    <x v="0"/>
    <x v="1"/>
    <x v="0"/>
    <x v="0"/>
  </r>
  <r>
    <x v="186"/>
    <x v="67"/>
    <x v="4"/>
    <x v="29"/>
    <x v="0"/>
    <x v="17"/>
    <x v="0"/>
    <x v="186"/>
    <x v="2"/>
    <x v="5"/>
    <x v="2"/>
    <x v="1"/>
    <x v="2"/>
    <x v="2"/>
  </r>
  <r>
    <x v="6"/>
    <x v="67"/>
    <x v="4"/>
    <x v="6"/>
    <x v="0"/>
    <x v="146"/>
    <x v="0"/>
    <x v="6"/>
    <x v="0"/>
    <x v="0"/>
    <x v="0"/>
    <x v="0"/>
    <x v="0"/>
    <x v="0"/>
  </r>
  <r>
    <x v="45"/>
    <x v="67"/>
    <x v="4"/>
    <x v="29"/>
    <x v="0"/>
    <x v="17"/>
    <x v="0"/>
    <x v="45"/>
    <x v="1"/>
    <x v="1"/>
    <x v="0"/>
    <x v="1"/>
    <x v="0"/>
    <x v="0"/>
  </r>
  <r>
    <x v="186"/>
    <x v="67"/>
    <x v="4"/>
    <x v="16"/>
    <x v="0"/>
    <x v="134"/>
    <x v="0"/>
    <x v="186"/>
    <x v="2"/>
    <x v="5"/>
    <x v="2"/>
    <x v="0"/>
    <x v="2"/>
    <x v="2"/>
  </r>
  <r>
    <x v="187"/>
    <x v="67"/>
    <x v="4"/>
    <x v="6"/>
    <x v="0"/>
    <x v="147"/>
    <x v="0"/>
    <x v="187"/>
    <x v="2"/>
    <x v="5"/>
    <x v="2"/>
    <x v="0"/>
    <x v="2"/>
    <x v="2"/>
  </r>
  <r>
    <x v="188"/>
    <x v="70"/>
    <x v="4"/>
    <x v="10"/>
    <x v="0"/>
    <x v="6"/>
    <x v="0"/>
    <x v="188"/>
    <x v="2"/>
    <x v="5"/>
    <x v="2"/>
    <x v="0"/>
    <x v="2"/>
    <x v="2"/>
  </r>
  <r>
    <x v="53"/>
    <x v="70"/>
    <x v="4"/>
    <x v="81"/>
    <x v="0"/>
    <x v="148"/>
    <x v="0"/>
    <x v="53"/>
    <x v="1"/>
    <x v="1"/>
    <x v="0"/>
    <x v="4"/>
    <x v="0"/>
    <x v="0"/>
  </r>
  <r>
    <x v="42"/>
    <x v="83"/>
    <x v="4"/>
    <x v="16"/>
    <x v="0"/>
    <x v="41"/>
    <x v="0"/>
    <x v="42"/>
    <x v="1"/>
    <x v="1"/>
    <x v="0"/>
    <x v="0"/>
    <x v="0"/>
    <x v="0"/>
  </r>
  <r>
    <x v="189"/>
    <x v="83"/>
    <x v="4"/>
    <x v="78"/>
    <x v="0"/>
    <x v="149"/>
    <x v="0"/>
    <x v="189"/>
    <x v="2"/>
    <x v="5"/>
    <x v="2"/>
    <x v="4"/>
    <x v="2"/>
    <x v="2"/>
  </r>
  <r>
    <x v="30"/>
    <x v="84"/>
    <x v="4"/>
    <x v="29"/>
    <x v="0"/>
    <x v="29"/>
    <x v="0"/>
    <x v="30"/>
    <x v="0"/>
    <x v="0"/>
    <x v="0"/>
    <x v="1"/>
    <x v="0"/>
    <x v="0"/>
  </r>
  <r>
    <x v="88"/>
    <x v="84"/>
    <x v="4"/>
    <x v="24"/>
    <x v="0"/>
    <x v="107"/>
    <x v="0"/>
    <x v="88"/>
    <x v="2"/>
    <x v="3"/>
    <x v="0"/>
    <x v="1"/>
    <x v="0"/>
    <x v="0"/>
  </r>
  <r>
    <x v="190"/>
    <x v="24"/>
    <x v="4"/>
    <x v="1"/>
    <x v="0"/>
    <x v="123"/>
    <x v="0"/>
    <x v="190"/>
    <x v="2"/>
    <x v="5"/>
    <x v="2"/>
    <x v="0"/>
    <x v="2"/>
    <x v="2"/>
  </r>
  <r>
    <x v="21"/>
    <x v="85"/>
    <x v="3"/>
    <x v="6"/>
    <x v="0"/>
    <x v="21"/>
    <x v="0"/>
    <x v="21"/>
    <x v="0"/>
    <x v="0"/>
    <x v="0"/>
    <x v="0"/>
    <x v="0"/>
    <x v="0"/>
  </r>
  <r>
    <x v="57"/>
    <x v="85"/>
    <x v="3"/>
    <x v="24"/>
    <x v="0"/>
    <x v="51"/>
    <x v="0"/>
    <x v="57"/>
    <x v="2"/>
    <x v="3"/>
    <x v="0"/>
    <x v="1"/>
    <x v="0"/>
    <x v="0"/>
  </r>
  <r>
    <x v="60"/>
    <x v="70"/>
    <x v="4"/>
    <x v="1"/>
    <x v="0"/>
    <x v="54"/>
    <x v="0"/>
    <x v="60"/>
    <x v="2"/>
    <x v="3"/>
    <x v="0"/>
    <x v="0"/>
    <x v="0"/>
    <x v="0"/>
  </r>
  <r>
    <x v="159"/>
    <x v="70"/>
    <x v="4"/>
    <x v="33"/>
    <x v="0"/>
    <x v="150"/>
    <x v="0"/>
    <x v="159"/>
    <x v="2"/>
    <x v="5"/>
    <x v="2"/>
    <x v="1"/>
    <x v="2"/>
    <x v="2"/>
  </r>
  <r>
    <x v="87"/>
    <x v="70"/>
    <x v="4"/>
    <x v="9"/>
    <x v="0"/>
    <x v="74"/>
    <x v="0"/>
    <x v="87"/>
    <x v="2"/>
    <x v="3"/>
    <x v="0"/>
    <x v="0"/>
    <x v="0"/>
    <x v="0"/>
  </r>
  <r>
    <x v="54"/>
    <x v="70"/>
    <x v="4"/>
    <x v="81"/>
    <x v="0"/>
    <x v="148"/>
    <x v="0"/>
    <x v="54"/>
    <x v="1"/>
    <x v="1"/>
    <x v="0"/>
    <x v="4"/>
    <x v="0"/>
    <x v="0"/>
  </r>
  <r>
    <x v="163"/>
    <x v="86"/>
    <x v="4"/>
    <x v="78"/>
    <x v="0"/>
    <x v="35"/>
    <x v="0"/>
    <x v="163"/>
    <x v="2"/>
    <x v="5"/>
    <x v="2"/>
    <x v="4"/>
    <x v="2"/>
    <x v="2"/>
  </r>
  <r>
    <x v="191"/>
    <x v="86"/>
    <x v="4"/>
    <x v="11"/>
    <x v="0"/>
    <x v="151"/>
    <x v="0"/>
    <x v="191"/>
    <x v="2"/>
    <x v="5"/>
    <x v="2"/>
    <x v="0"/>
    <x v="2"/>
    <x v="2"/>
  </r>
  <r>
    <x v="22"/>
    <x v="86"/>
    <x v="4"/>
    <x v="78"/>
    <x v="0"/>
    <x v="152"/>
    <x v="0"/>
    <x v="22"/>
    <x v="0"/>
    <x v="0"/>
    <x v="0"/>
    <x v="4"/>
    <x v="0"/>
    <x v="0"/>
  </r>
  <r>
    <x v="80"/>
    <x v="1"/>
    <x v="1"/>
    <x v="76"/>
    <x v="0"/>
    <x v="2"/>
    <x v="0"/>
    <x v="80"/>
    <x v="2"/>
    <x v="3"/>
    <x v="0"/>
    <x v="4"/>
    <x v="0"/>
    <x v="0"/>
  </r>
  <r>
    <x v="192"/>
    <x v="1"/>
    <x v="1"/>
    <x v="1"/>
    <x v="0"/>
    <x v="127"/>
    <x v="0"/>
    <x v="192"/>
    <x v="2"/>
    <x v="5"/>
    <x v="2"/>
    <x v="0"/>
    <x v="2"/>
    <x v="2"/>
  </r>
  <r>
    <x v="95"/>
    <x v="1"/>
    <x v="1"/>
    <x v="1"/>
    <x v="0"/>
    <x v="1"/>
    <x v="0"/>
    <x v="95"/>
    <x v="2"/>
    <x v="4"/>
    <x v="0"/>
    <x v="0"/>
    <x v="0"/>
    <x v="0"/>
  </r>
  <r>
    <x v="193"/>
    <x v="1"/>
    <x v="1"/>
    <x v="33"/>
    <x v="0"/>
    <x v="153"/>
    <x v="0"/>
    <x v="193"/>
    <x v="2"/>
    <x v="5"/>
    <x v="2"/>
    <x v="1"/>
    <x v="2"/>
    <x v="2"/>
  </r>
  <r>
    <x v="113"/>
    <x v="1"/>
    <x v="1"/>
    <x v="2"/>
    <x v="0"/>
    <x v="127"/>
    <x v="0"/>
    <x v="113"/>
    <x v="2"/>
    <x v="5"/>
    <x v="0"/>
    <x v="0"/>
    <x v="0"/>
    <x v="0"/>
  </r>
  <r>
    <x v="179"/>
    <x v="1"/>
    <x v="1"/>
    <x v="9"/>
    <x v="1"/>
    <x v="126"/>
    <x v="0"/>
    <x v="179"/>
    <x v="2"/>
    <x v="5"/>
    <x v="2"/>
    <x v="0"/>
    <x v="2"/>
    <x v="2"/>
  </r>
  <r>
    <x v="194"/>
    <x v="1"/>
    <x v="1"/>
    <x v="64"/>
    <x v="0"/>
    <x v="128"/>
    <x v="0"/>
    <x v="194"/>
    <x v="2"/>
    <x v="5"/>
    <x v="2"/>
    <x v="3"/>
    <x v="2"/>
    <x v="2"/>
  </r>
  <r>
    <x v="195"/>
    <x v="1"/>
    <x v="1"/>
    <x v="2"/>
    <x v="0"/>
    <x v="101"/>
    <x v="0"/>
    <x v="195"/>
    <x v="2"/>
    <x v="5"/>
    <x v="2"/>
    <x v="0"/>
    <x v="2"/>
    <x v="2"/>
  </r>
  <r>
    <x v="196"/>
    <x v="1"/>
    <x v="1"/>
    <x v="1"/>
    <x v="0"/>
    <x v="127"/>
    <x v="0"/>
    <x v="196"/>
    <x v="2"/>
    <x v="5"/>
    <x v="2"/>
    <x v="0"/>
    <x v="2"/>
    <x v="2"/>
  </r>
  <r>
    <x v="197"/>
    <x v="72"/>
    <x v="2"/>
    <x v="4"/>
    <x v="0"/>
    <x v="154"/>
    <x v="0"/>
    <x v="197"/>
    <x v="2"/>
    <x v="5"/>
    <x v="2"/>
    <x v="0"/>
    <x v="2"/>
    <x v="2"/>
  </r>
  <r>
    <x v="198"/>
    <x v="72"/>
    <x v="2"/>
    <x v="24"/>
    <x v="0"/>
    <x v="155"/>
    <x v="0"/>
    <x v="198"/>
    <x v="2"/>
    <x v="5"/>
    <x v="2"/>
    <x v="1"/>
    <x v="2"/>
    <x v="2"/>
  </r>
  <r>
    <x v="109"/>
    <x v="72"/>
    <x v="2"/>
    <x v="18"/>
    <x v="0"/>
    <x v="143"/>
    <x v="0"/>
    <x v="109"/>
    <x v="2"/>
    <x v="4"/>
    <x v="0"/>
    <x v="0"/>
    <x v="0"/>
    <x v="0"/>
  </r>
  <r>
    <x v="55"/>
    <x v="8"/>
    <x v="2"/>
    <x v="20"/>
    <x v="0"/>
    <x v="49"/>
    <x v="0"/>
    <x v="55"/>
    <x v="1"/>
    <x v="2"/>
    <x v="0"/>
    <x v="0"/>
    <x v="0"/>
    <x v="0"/>
  </r>
  <r>
    <x v="98"/>
    <x v="87"/>
    <x v="4"/>
    <x v="18"/>
    <x v="0"/>
    <x v="82"/>
    <x v="0"/>
    <x v="98"/>
    <x v="2"/>
    <x v="4"/>
    <x v="0"/>
    <x v="0"/>
    <x v="0"/>
    <x v="0"/>
  </r>
  <r>
    <x v="17"/>
    <x v="87"/>
    <x v="4"/>
    <x v="0"/>
    <x v="0"/>
    <x v="66"/>
    <x v="0"/>
    <x v="17"/>
    <x v="0"/>
    <x v="0"/>
    <x v="0"/>
    <x v="0"/>
    <x v="0"/>
    <x v="0"/>
  </r>
  <r>
    <x v="199"/>
    <x v="88"/>
    <x v="4"/>
    <x v="38"/>
    <x v="0"/>
    <x v="28"/>
    <x v="0"/>
    <x v="199"/>
    <x v="2"/>
    <x v="5"/>
    <x v="2"/>
    <x v="3"/>
    <x v="2"/>
    <x v="2"/>
  </r>
  <r>
    <x v="35"/>
    <x v="88"/>
    <x v="4"/>
    <x v="82"/>
    <x v="0"/>
    <x v="34"/>
    <x v="0"/>
    <x v="35"/>
    <x v="0"/>
    <x v="0"/>
    <x v="0"/>
    <x v="4"/>
    <x v="0"/>
    <x v="0"/>
  </r>
  <r>
    <x v="200"/>
    <x v="69"/>
    <x v="4"/>
    <x v="79"/>
    <x v="0"/>
    <x v="137"/>
    <x v="0"/>
    <x v="159"/>
    <x v="2"/>
    <x v="5"/>
    <x v="2"/>
    <x v="4"/>
    <x v="2"/>
    <x v="2"/>
  </r>
  <r>
    <x v="108"/>
    <x v="69"/>
    <x v="4"/>
    <x v="32"/>
    <x v="0"/>
    <x v="96"/>
    <x v="0"/>
    <x v="108"/>
    <x v="2"/>
    <x v="4"/>
    <x v="0"/>
    <x v="1"/>
    <x v="0"/>
    <x v="0"/>
  </r>
  <r>
    <x v="201"/>
    <x v="69"/>
    <x v="4"/>
    <x v="39"/>
    <x v="0"/>
    <x v="156"/>
    <x v="0"/>
    <x v="200"/>
    <x v="2"/>
    <x v="5"/>
    <x v="2"/>
    <x v="3"/>
    <x v="2"/>
    <x v="2"/>
  </r>
  <r>
    <x v="87"/>
    <x v="15"/>
    <x v="4"/>
    <x v="32"/>
    <x v="0"/>
    <x v="74"/>
    <x v="0"/>
    <x v="87"/>
    <x v="2"/>
    <x v="3"/>
    <x v="0"/>
    <x v="1"/>
    <x v="0"/>
    <x v="0"/>
  </r>
  <r>
    <x v="27"/>
    <x v="15"/>
    <x v="4"/>
    <x v="2"/>
    <x v="0"/>
    <x v="27"/>
    <x v="0"/>
    <x v="27"/>
    <x v="0"/>
    <x v="0"/>
    <x v="0"/>
    <x v="0"/>
    <x v="0"/>
    <x v="0"/>
  </r>
  <r>
    <x v="32"/>
    <x v="15"/>
    <x v="4"/>
    <x v="6"/>
    <x v="0"/>
    <x v="27"/>
    <x v="0"/>
    <x v="32"/>
    <x v="0"/>
    <x v="0"/>
    <x v="0"/>
    <x v="0"/>
    <x v="0"/>
    <x v="0"/>
  </r>
  <r>
    <x v="202"/>
    <x v="15"/>
    <x v="4"/>
    <x v="20"/>
    <x v="0"/>
    <x v="157"/>
    <x v="0"/>
    <x v="163"/>
    <x v="2"/>
    <x v="5"/>
    <x v="2"/>
    <x v="0"/>
    <x v="2"/>
    <x v="2"/>
  </r>
  <r>
    <x v="59"/>
    <x v="15"/>
    <x v="4"/>
    <x v="29"/>
    <x v="0"/>
    <x v="53"/>
    <x v="0"/>
    <x v="59"/>
    <x v="2"/>
    <x v="3"/>
    <x v="0"/>
    <x v="1"/>
    <x v="0"/>
    <x v="0"/>
  </r>
  <r>
    <x v="134"/>
    <x v="89"/>
    <x v="0"/>
    <x v="24"/>
    <x v="0"/>
    <x v="117"/>
    <x v="0"/>
    <x v="134"/>
    <x v="2"/>
    <x v="4"/>
    <x v="2"/>
    <x v="1"/>
    <x v="2"/>
    <x v="2"/>
  </r>
  <r>
    <x v="59"/>
    <x v="8"/>
    <x v="2"/>
    <x v="24"/>
    <x v="0"/>
    <x v="53"/>
    <x v="0"/>
    <x v="59"/>
    <x v="2"/>
    <x v="3"/>
    <x v="0"/>
    <x v="1"/>
    <x v="0"/>
    <x v="0"/>
  </r>
  <r>
    <x v="59"/>
    <x v="8"/>
    <x v="2"/>
    <x v="13"/>
    <x v="0"/>
    <x v="53"/>
    <x v="0"/>
    <x v="59"/>
    <x v="2"/>
    <x v="3"/>
    <x v="0"/>
    <x v="0"/>
    <x v="0"/>
    <x v="0"/>
  </r>
  <r>
    <x v="34"/>
    <x v="8"/>
    <x v="2"/>
    <x v="26"/>
    <x v="0"/>
    <x v="33"/>
    <x v="0"/>
    <x v="34"/>
    <x v="0"/>
    <x v="0"/>
    <x v="0"/>
    <x v="1"/>
    <x v="0"/>
    <x v="0"/>
  </r>
  <r>
    <x v="203"/>
    <x v="37"/>
    <x v="3"/>
    <x v="62"/>
    <x v="0"/>
    <x v="158"/>
    <x v="0"/>
    <x v="201"/>
    <x v="1"/>
    <x v="1"/>
    <x v="3"/>
    <x v="3"/>
    <x v="3"/>
    <x v="3"/>
  </r>
  <r>
    <x v="82"/>
    <x v="37"/>
    <x v="3"/>
    <x v="42"/>
    <x v="0"/>
    <x v="21"/>
    <x v="0"/>
    <x v="82"/>
    <x v="2"/>
    <x v="3"/>
    <x v="0"/>
    <x v="3"/>
    <x v="0"/>
    <x v="0"/>
  </r>
  <r>
    <x v="174"/>
    <x v="37"/>
    <x v="3"/>
    <x v="62"/>
    <x v="0"/>
    <x v="138"/>
    <x v="0"/>
    <x v="174"/>
    <x v="2"/>
    <x v="5"/>
    <x v="2"/>
    <x v="3"/>
    <x v="2"/>
    <x v="2"/>
  </r>
  <r>
    <x v="32"/>
    <x v="37"/>
    <x v="3"/>
    <x v="83"/>
    <x v="0"/>
    <x v="27"/>
    <x v="0"/>
    <x v="32"/>
    <x v="0"/>
    <x v="0"/>
    <x v="0"/>
    <x v="4"/>
    <x v="0"/>
    <x v="0"/>
  </r>
  <r>
    <x v="151"/>
    <x v="37"/>
    <x v="3"/>
    <x v="41"/>
    <x v="0"/>
    <x v="28"/>
    <x v="0"/>
    <x v="151"/>
    <x v="2"/>
    <x v="4"/>
    <x v="2"/>
    <x v="3"/>
    <x v="2"/>
    <x v="2"/>
  </r>
  <r>
    <x v="27"/>
    <x v="37"/>
    <x v="3"/>
    <x v="47"/>
    <x v="0"/>
    <x v="27"/>
    <x v="0"/>
    <x v="27"/>
    <x v="0"/>
    <x v="0"/>
    <x v="0"/>
    <x v="3"/>
    <x v="0"/>
    <x v="0"/>
  </r>
  <r>
    <x v="70"/>
    <x v="37"/>
    <x v="3"/>
    <x v="41"/>
    <x v="0"/>
    <x v="26"/>
    <x v="0"/>
    <x v="70"/>
    <x v="2"/>
    <x v="3"/>
    <x v="0"/>
    <x v="3"/>
    <x v="0"/>
    <x v="0"/>
  </r>
  <r>
    <x v="14"/>
    <x v="44"/>
    <x v="2"/>
    <x v="62"/>
    <x v="0"/>
    <x v="15"/>
    <x v="0"/>
    <x v="14"/>
    <x v="0"/>
    <x v="0"/>
    <x v="0"/>
    <x v="3"/>
    <x v="0"/>
    <x v="0"/>
  </r>
  <r>
    <x v="21"/>
    <x v="44"/>
    <x v="2"/>
    <x v="41"/>
    <x v="0"/>
    <x v="21"/>
    <x v="0"/>
    <x v="21"/>
    <x v="0"/>
    <x v="0"/>
    <x v="0"/>
    <x v="3"/>
    <x v="0"/>
    <x v="0"/>
  </r>
  <r>
    <x v="185"/>
    <x v="11"/>
    <x v="3"/>
    <x v="58"/>
    <x v="0"/>
    <x v="145"/>
    <x v="0"/>
    <x v="185"/>
    <x v="2"/>
    <x v="5"/>
    <x v="2"/>
    <x v="3"/>
    <x v="2"/>
    <x v="2"/>
  </r>
  <r>
    <x v="55"/>
    <x v="11"/>
    <x v="3"/>
    <x v="50"/>
    <x v="0"/>
    <x v="49"/>
    <x v="0"/>
    <x v="55"/>
    <x v="1"/>
    <x v="2"/>
    <x v="0"/>
    <x v="3"/>
    <x v="0"/>
    <x v="0"/>
  </r>
  <r>
    <x v="57"/>
    <x v="16"/>
    <x v="3"/>
    <x v="42"/>
    <x v="0"/>
    <x v="51"/>
    <x v="0"/>
    <x v="57"/>
    <x v="2"/>
    <x v="3"/>
    <x v="0"/>
    <x v="3"/>
    <x v="0"/>
    <x v="0"/>
  </r>
  <r>
    <x v="162"/>
    <x v="16"/>
    <x v="3"/>
    <x v="45"/>
    <x v="0"/>
    <x v="119"/>
    <x v="0"/>
    <x v="162"/>
    <x v="2"/>
    <x v="5"/>
    <x v="2"/>
    <x v="3"/>
    <x v="2"/>
    <x v="2"/>
  </r>
  <r>
    <x v="80"/>
    <x v="16"/>
    <x v="3"/>
    <x v="43"/>
    <x v="0"/>
    <x v="2"/>
    <x v="0"/>
    <x v="80"/>
    <x v="2"/>
    <x v="3"/>
    <x v="0"/>
    <x v="3"/>
    <x v="0"/>
    <x v="0"/>
  </r>
  <r>
    <x v="197"/>
    <x v="16"/>
    <x v="3"/>
    <x v="49"/>
    <x v="0"/>
    <x v="119"/>
    <x v="0"/>
    <x v="197"/>
    <x v="2"/>
    <x v="5"/>
    <x v="2"/>
    <x v="3"/>
    <x v="2"/>
    <x v="2"/>
  </r>
  <r>
    <x v="204"/>
    <x v="24"/>
    <x v="4"/>
    <x v="72"/>
    <x v="0"/>
    <x v="159"/>
    <x v="0"/>
    <x v="202"/>
    <x v="2"/>
    <x v="3"/>
    <x v="3"/>
    <x v="4"/>
    <x v="3"/>
    <x v="3"/>
  </r>
  <r>
    <x v="130"/>
    <x v="13"/>
    <x v="4"/>
    <x v="70"/>
    <x v="0"/>
    <x v="113"/>
    <x v="0"/>
    <x v="130"/>
    <x v="1"/>
    <x v="1"/>
    <x v="2"/>
    <x v="3"/>
    <x v="2"/>
    <x v="2"/>
  </r>
  <r>
    <x v="6"/>
    <x v="13"/>
    <x v="4"/>
    <x v="53"/>
    <x v="0"/>
    <x v="6"/>
    <x v="0"/>
    <x v="6"/>
    <x v="0"/>
    <x v="0"/>
    <x v="0"/>
    <x v="3"/>
    <x v="0"/>
    <x v="0"/>
  </r>
  <r>
    <x v="20"/>
    <x v="13"/>
    <x v="4"/>
    <x v="72"/>
    <x v="0"/>
    <x v="0"/>
    <x v="0"/>
    <x v="20"/>
    <x v="0"/>
    <x v="0"/>
    <x v="0"/>
    <x v="4"/>
    <x v="0"/>
    <x v="0"/>
  </r>
  <r>
    <x v="87"/>
    <x v="36"/>
    <x v="4"/>
    <x v="57"/>
    <x v="0"/>
    <x v="74"/>
    <x v="0"/>
    <x v="87"/>
    <x v="2"/>
    <x v="3"/>
    <x v="0"/>
    <x v="3"/>
    <x v="0"/>
    <x v="0"/>
  </r>
  <r>
    <x v="68"/>
    <x v="38"/>
    <x v="0"/>
    <x v="51"/>
    <x v="0"/>
    <x v="49"/>
    <x v="0"/>
    <x v="68"/>
    <x v="2"/>
    <x v="3"/>
    <x v="0"/>
    <x v="3"/>
    <x v="0"/>
    <x v="0"/>
  </r>
  <r>
    <x v="205"/>
    <x v="38"/>
    <x v="0"/>
    <x v="53"/>
    <x v="0"/>
    <x v="16"/>
    <x v="0"/>
    <x v="203"/>
    <x v="2"/>
    <x v="3"/>
    <x v="3"/>
    <x v="3"/>
    <x v="3"/>
    <x v="3"/>
  </r>
  <r>
    <x v="206"/>
    <x v="38"/>
    <x v="0"/>
    <x v="46"/>
    <x v="0"/>
    <x v="160"/>
    <x v="0"/>
    <x v="204"/>
    <x v="2"/>
    <x v="3"/>
    <x v="3"/>
    <x v="3"/>
    <x v="3"/>
    <x v="3"/>
  </r>
  <r>
    <x v="205"/>
    <x v="38"/>
    <x v="0"/>
    <x v="47"/>
    <x v="0"/>
    <x v="16"/>
    <x v="0"/>
    <x v="203"/>
    <x v="2"/>
    <x v="3"/>
    <x v="3"/>
    <x v="3"/>
    <x v="3"/>
    <x v="3"/>
  </r>
  <r>
    <x v="15"/>
    <x v="38"/>
    <x v="0"/>
    <x v="53"/>
    <x v="0"/>
    <x v="16"/>
    <x v="0"/>
    <x v="15"/>
    <x v="0"/>
    <x v="0"/>
    <x v="0"/>
    <x v="3"/>
    <x v="0"/>
    <x v="0"/>
  </r>
  <r>
    <x v="15"/>
    <x v="38"/>
    <x v="0"/>
    <x v="47"/>
    <x v="0"/>
    <x v="16"/>
    <x v="0"/>
    <x v="15"/>
    <x v="0"/>
    <x v="0"/>
    <x v="0"/>
    <x v="3"/>
    <x v="0"/>
    <x v="0"/>
  </r>
  <r>
    <x v="146"/>
    <x v="39"/>
    <x v="0"/>
    <x v="84"/>
    <x v="0"/>
    <x v="161"/>
    <x v="0"/>
    <x v="146"/>
    <x v="2"/>
    <x v="4"/>
    <x v="2"/>
    <x v="4"/>
    <x v="2"/>
    <x v="2"/>
  </r>
  <r>
    <x v="207"/>
    <x v="39"/>
    <x v="0"/>
    <x v="84"/>
    <x v="0"/>
    <x v="0"/>
    <x v="0"/>
    <x v="205"/>
    <x v="2"/>
    <x v="3"/>
    <x v="3"/>
    <x v="4"/>
    <x v="3"/>
    <x v="3"/>
  </r>
  <r>
    <x v="46"/>
    <x v="39"/>
    <x v="0"/>
    <x v="43"/>
    <x v="0"/>
    <x v="18"/>
    <x v="0"/>
    <x v="46"/>
    <x v="1"/>
    <x v="1"/>
    <x v="0"/>
    <x v="3"/>
    <x v="0"/>
    <x v="0"/>
  </r>
  <r>
    <x v="35"/>
    <x v="39"/>
    <x v="0"/>
    <x v="41"/>
    <x v="0"/>
    <x v="34"/>
    <x v="0"/>
    <x v="35"/>
    <x v="0"/>
    <x v="0"/>
    <x v="0"/>
    <x v="3"/>
    <x v="0"/>
    <x v="0"/>
  </r>
  <r>
    <x v="2"/>
    <x v="39"/>
    <x v="0"/>
    <x v="84"/>
    <x v="0"/>
    <x v="2"/>
    <x v="0"/>
    <x v="2"/>
    <x v="0"/>
    <x v="0"/>
    <x v="0"/>
    <x v="4"/>
    <x v="0"/>
    <x v="0"/>
  </r>
  <r>
    <x v="80"/>
    <x v="39"/>
    <x v="0"/>
    <x v="44"/>
    <x v="0"/>
    <x v="2"/>
    <x v="0"/>
    <x v="80"/>
    <x v="2"/>
    <x v="3"/>
    <x v="0"/>
    <x v="3"/>
    <x v="0"/>
    <x v="0"/>
  </r>
  <r>
    <x v="190"/>
    <x v="39"/>
    <x v="0"/>
    <x v="84"/>
    <x v="0"/>
    <x v="161"/>
    <x v="0"/>
    <x v="190"/>
    <x v="2"/>
    <x v="5"/>
    <x v="2"/>
    <x v="4"/>
    <x v="2"/>
    <x v="2"/>
  </r>
  <r>
    <x v="148"/>
    <x v="39"/>
    <x v="0"/>
    <x v="43"/>
    <x v="0"/>
    <x v="18"/>
    <x v="0"/>
    <x v="148"/>
    <x v="2"/>
    <x v="4"/>
    <x v="2"/>
    <x v="3"/>
    <x v="2"/>
    <x v="2"/>
  </r>
  <r>
    <x v="32"/>
    <x v="11"/>
    <x v="3"/>
    <x v="56"/>
    <x v="0"/>
    <x v="35"/>
    <x v="0"/>
    <x v="32"/>
    <x v="0"/>
    <x v="0"/>
    <x v="0"/>
    <x v="3"/>
    <x v="0"/>
    <x v="0"/>
  </r>
  <r>
    <x v="159"/>
    <x v="11"/>
    <x v="3"/>
    <x v="69"/>
    <x v="0"/>
    <x v="52"/>
    <x v="0"/>
    <x v="159"/>
    <x v="2"/>
    <x v="5"/>
    <x v="2"/>
    <x v="3"/>
    <x v="2"/>
    <x v="2"/>
  </r>
  <r>
    <x v="174"/>
    <x v="12"/>
    <x v="4"/>
    <x v="85"/>
    <x v="0"/>
    <x v="138"/>
    <x v="0"/>
    <x v="174"/>
    <x v="2"/>
    <x v="5"/>
    <x v="2"/>
    <x v="4"/>
    <x v="2"/>
    <x v="2"/>
  </r>
  <r>
    <x v="208"/>
    <x v="13"/>
    <x v="4"/>
    <x v="86"/>
    <x v="0"/>
    <x v="96"/>
    <x v="0"/>
    <x v="206"/>
    <x v="2"/>
    <x v="3"/>
    <x v="3"/>
    <x v="4"/>
    <x v="3"/>
    <x v="3"/>
  </r>
  <r>
    <x v="209"/>
    <x v="13"/>
    <x v="4"/>
    <x v="56"/>
    <x v="0"/>
    <x v="162"/>
    <x v="0"/>
    <x v="207"/>
    <x v="2"/>
    <x v="3"/>
    <x v="3"/>
    <x v="3"/>
    <x v="3"/>
    <x v="3"/>
  </r>
  <r>
    <x v="210"/>
    <x v="13"/>
    <x v="4"/>
    <x v="53"/>
    <x v="1"/>
    <x v="163"/>
    <x v="0"/>
    <x v="208"/>
    <x v="2"/>
    <x v="3"/>
    <x v="3"/>
    <x v="3"/>
    <x v="3"/>
    <x v="3"/>
  </r>
  <r>
    <x v="211"/>
    <x v="14"/>
    <x v="4"/>
    <x v="43"/>
    <x v="0"/>
    <x v="164"/>
    <x v="0"/>
    <x v="209"/>
    <x v="2"/>
    <x v="3"/>
    <x v="3"/>
    <x v="3"/>
    <x v="3"/>
    <x v="3"/>
  </r>
  <r>
    <x v="212"/>
    <x v="15"/>
    <x v="4"/>
    <x v="43"/>
    <x v="0"/>
    <x v="165"/>
    <x v="0"/>
    <x v="210"/>
    <x v="2"/>
    <x v="3"/>
    <x v="3"/>
    <x v="3"/>
    <x v="3"/>
    <x v="3"/>
  </r>
  <r>
    <x v="174"/>
    <x v="15"/>
    <x v="4"/>
    <x v="62"/>
    <x v="0"/>
    <x v="92"/>
    <x v="0"/>
    <x v="174"/>
    <x v="2"/>
    <x v="5"/>
    <x v="2"/>
    <x v="3"/>
    <x v="2"/>
    <x v="2"/>
  </r>
  <r>
    <x v="53"/>
    <x v="16"/>
    <x v="3"/>
    <x v="67"/>
    <x v="0"/>
    <x v="148"/>
    <x v="0"/>
    <x v="53"/>
    <x v="1"/>
    <x v="1"/>
    <x v="0"/>
    <x v="3"/>
    <x v="0"/>
    <x v="0"/>
  </r>
  <r>
    <x v="161"/>
    <x v="16"/>
    <x v="3"/>
    <x v="45"/>
    <x v="0"/>
    <x v="119"/>
    <x v="0"/>
    <x v="161"/>
    <x v="2"/>
    <x v="5"/>
    <x v="2"/>
    <x v="3"/>
    <x v="2"/>
    <x v="2"/>
  </r>
  <r>
    <x v="35"/>
    <x v="17"/>
    <x v="3"/>
    <x v="87"/>
    <x v="0"/>
    <x v="34"/>
    <x v="0"/>
    <x v="35"/>
    <x v="0"/>
    <x v="0"/>
    <x v="0"/>
    <x v="4"/>
    <x v="0"/>
    <x v="0"/>
  </r>
  <r>
    <x v="52"/>
    <x v="17"/>
    <x v="3"/>
    <x v="88"/>
    <x v="0"/>
    <x v="47"/>
    <x v="0"/>
    <x v="52"/>
    <x v="1"/>
    <x v="1"/>
    <x v="0"/>
    <x v="4"/>
    <x v="0"/>
    <x v="0"/>
  </r>
  <r>
    <x v="213"/>
    <x v="17"/>
    <x v="3"/>
    <x v="49"/>
    <x v="0"/>
    <x v="166"/>
    <x v="0"/>
    <x v="211"/>
    <x v="2"/>
    <x v="3"/>
    <x v="3"/>
    <x v="3"/>
    <x v="3"/>
    <x v="3"/>
  </r>
  <r>
    <x v="63"/>
    <x v="17"/>
    <x v="3"/>
    <x v="85"/>
    <x v="0"/>
    <x v="56"/>
    <x v="0"/>
    <x v="63"/>
    <x v="2"/>
    <x v="3"/>
    <x v="0"/>
    <x v="4"/>
    <x v="0"/>
    <x v="0"/>
  </r>
  <r>
    <x v="204"/>
    <x v="18"/>
    <x v="5"/>
    <x v="89"/>
    <x v="0"/>
    <x v="167"/>
    <x v="0"/>
    <x v="202"/>
    <x v="2"/>
    <x v="3"/>
    <x v="3"/>
    <x v="4"/>
    <x v="3"/>
    <x v="3"/>
  </r>
  <r>
    <x v="123"/>
    <x v="18"/>
    <x v="5"/>
    <x v="41"/>
    <x v="0"/>
    <x v="168"/>
    <x v="0"/>
    <x v="123"/>
    <x v="2"/>
    <x v="6"/>
    <x v="0"/>
    <x v="3"/>
    <x v="0"/>
    <x v="0"/>
  </r>
  <r>
    <x v="87"/>
    <x v="19"/>
    <x v="0"/>
    <x v="41"/>
    <x v="0"/>
    <x v="74"/>
    <x v="0"/>
    <x v="87"/>
    <x v="2"/>
    <x v="3"/>
    <x v="0"/>
    <x v="3"/>
    <x v="0"/>
    <x v="0"/>
  </r>
  <r>
    <x v="35"/>
    <x v="19"/>
    <x v="0"/>
    <x v="90"/>
    <x v="0"/>
    <x v="34"/>
    <x v="0"/>
    <x v="35"/>
    <x v="0"/>
    <x v="0"/>
    <x v="0"/>
    <x v="4"/>
    <x v="0"/>
    <x v="0"/>
  </r>
  <r>
    <x v="98"/>
    <x v="19"/>
    <x v="0"/>
    <x v="41"/>
    <x v="0"/>
    <x v="84"/>
    <x v="0"/>
    <x v="98"/>
    <x v="2"/>
    <x v="4"/>
    <x v="0"/>
    <x v="3"/>
    <x v="0"/>
    <x v="0"/>
  </r>
  <r>
    <x v="100"/>
    <x v="90"/>
    <x v="0"/>
    <x v="40"/>
    <x v="0"/>
    <x v="40"/>
    <x v="0"/>
    <x v="100"/>
    <x v="2"/>
    <x v="4"/>
    <x v="0"/>
    <x v="3"/>
    <x v="0"/>
    <x v="0"/>
  </r>
  <r>
    <x v="109"/>
    <x v="90"/>
    <x v="0"/>
    <x v="91"/>
    <x v="0"/>
    <x v="169"/>
    <x v="0"/>
    <x v="109"/>
    <x v="2"/>
    <x v="4"/>
    <x v="0"/>
    <x v="4"/>
    <x v="0"/>
    <x v="0"/>
  </r>
  <r>
    <x v="111"/>
    <x v="90"/>
    <x v="0"/>
    <x v="91"/>
    <x v="0"/>
    <x v="169"/>
    <x v="0"/>
    <x v="111"/>
    <x v="2"/>
    <x v="4"/>
    <x v="0"/>
    <x v="4"/>
    <x v="0"/>
    <x v="0"/>
  </r>
  <r>
    <x v="214"/>
    <x v="90"/>
    <x v="0"/>
    <x v="40"/>
    <x v="0"/>
    <x v="40"/>
    <x v="0"/>
    <x v="212"/>
    <x v="2"/>
    <x v="3"/>
    <x v="3"/>
    <x v="3"/>
    <x v="3"/>
    <x v="3"/>
  </r>
  <r>
    <x v="51"/>
    <x v="22"/>
    <x v="0"/>
    <x v="61"/>
    <x v="0"/>
    <x v="46"/>
    <x v="0"/>
    <x v="51"/>
    <x v="1"/>
    <x v="1"/>
    <x v="0"/>
    <x v="3"/>
    <x v="0"/>
    <x v="0"/>
  </r>
  <r>
    <x v="22"/>
    <x v="90"/>
    <x v="0"/>
    <x v="84"/>
    <x v="0"/>
    <x v="170"/>
    <x v="0"/>
    <x v="22"/>
    <x v="0"/>
    <x v="0"/>
    <x v="0"/>
    <x v="4"/>
    <x v="0"/>
    <x v="0"/>
  </r>
  <r>
    <x v="19"/>
    <x v="91"/>
    <x v="0"/>
    <x v="51"/>
    <x v="0"/>
    <x v="107"/>
    <x v="0"/>
    <x v="19"/>
    <x v="0"/>
    <x v="0"/>
    <x v="0"/>
    <x v="3"/>
    <x v="0"/>
    <x v="0"/>
  </r>
  <r>
    <x v="211"/>
    <x v="91"/>
    <x v="0"/>
    <x v="46"/>
    <x v="0"/>
    <x v="164"/>
    <x v="0"/>
    <x v="209"/>
    <x v="2"/>
    <x v="3"/>
    <x v="3"/>
    <x v="3"/>
    <x v="3"/>
    <x v="3"/>
  </r>
  <r>
    <x v="163"/>
    <x v="91"/>
    <x v="0"/>
    <x v="88"/>
    <x v="0"/>
    <x v="132"/>
    <x v="0"/>
    <x v="163"/>
    <x v="2"/>
    <x v="5"/>
    <x v="2"/>
    <x v="4"/>
    <x v="2"/>
    <x v="2"/>
  </r>
  <r>
    <x v="206"/>
    <x v="23"/>
    <x v="0"/>
    <x v="67"/>
    <x v="0"/>
    <x v="160"/>
    <x v="0"/>
    <x v="204"/>
    <x v="2"/>
    <x v="3"/>
    <x v="3"/>
    <x v="3"/>
    <x v="3"/>
    <x v="3"/>
  </r>
  <r>
    <x v="154"/>
    <x v="23"/>
    <x v="0"/>
    <x v="61"/>
    <x v="0"/>
    <x v="100"/>
    <x v="0"/>
    <x v="154"/>
    <x v="2"/>
    <x v="4"/>
    <x v="2"/>
    <x v="3"/>
    <x v="2"/>
    <x v="2"/>
  </r>
  <r>
    <x v="176"/>
    <x v="92"/>
    <x v="0"/>
    <x v="55"/>
    <x v="0"/>
    <x v="49"/>
    <x v="0"/>
    <x v="176"/>
    <x v="2"/>
    <x v="5"/>
    <x v="2"/>
    <x v="3"/>
    <x v="2"/>
    <x v="2"/>
  </r>
  <r>
    <x v="122"/>
    <x v="24"/>
    <x v="4"/>
    <x v="41"/>
    <x v="0"/>
    <x v="111"/>
    <x v="0"/>
    <x v="122"/>
    <x v="2"/>
    <x v="6"/>
    <x v="0"/>
    <x v="3"/>
    <x v="0"/>
    <x v="0"/>
  </r>
  <r>
    <x v="87"/>
    <x v="46"/>
    <x v="2"/>
    <x v="92"/>
    <x v="0"/>
    <x v="74"/>
    <x v="0"/>
    <x v="87"/>
    <x v="2"/>
    <x v="3"/>
    <x v="0"/>
    <x v="4"/>
    <x v="0"/>
    <x v="0"/>
  </r>
  <r>
    <x v="59"/>
    <x v="45"/>
    <x v="1"/>
    <x v="45"/>
    <x v="0"/>
    <x v="53"/>
    <x v="0"/>
    <x v="59"/>
    <x v="2"/>
    <x v="3"/>
    <x v="0"/>
    <x v="3"/>
    <x v="0"/>
    <x v="0"/>
  </r>
  <r>
    <x v="2"/>
    <x v="45"/>
    <x v="1"/>
    <x v="42"/>
    <x v="0"/>
    <x v="2"/>
    <x v="0"/>
    <x v="2"/>
    <x v="0"/>
    <x v="0"/>
    <x v="0"/>
    <x v="3"/>
    <x v="0"/>
    <x v="0"/>
  </r>
  <r>
    <x v="174"/>
    <x v="5"/>
    <x v="1"/>
    <x v="49"/>
    <x v="0"/>
    <x v="138"/>
    <x v="0"/>
    <x v="174"/>
    <x v="2"/>
    <x v="5"/>
    <x v="2"/>
    <x v="3"/>
    <x v="2"/>
    <x v="2"/>
  </r>
  <r>
    <x v="215"/>
    <x v="5"/>
    <x v="1"/>
    <x v="50"/>
    <x v="0"/>
    <x v="87"/>
    <x v="0"/>
    <x v="213"/>
    <x v="2"/>
    <x v="3"/>
    <x v="3"/>
    <x v="3"/>
    <x v="3"/>
    <x v="3"/>
  </r>
  <r>
    <x v="216"/>
    <x v="46"/>
    <x v="2"/>
    <x v="40"/>
    <x v="0"/>
    <x v="27"/>
    <x v="0"/>
    <x v="214"/>
    <x v="2"/>
    <x v="3"/>
    <x v="3"/>
    <x v="3"/>
    <x v="3"/>
    <x v="3"/>
  </r>
  <r>
    <x v="217"/>
    <x v="46"/>
    <x v="2"/>
    <x v="41"/>
    <x v="0"/>
    <x v="55"/>
    <x v="0"/>
    <x v="215"/>
    <x v="2"/>
    <x v="3"/>
    <x v="3"/>
    <x v="3"/>
    <x v="3"/>
    <x v="3"/>
  </r>
  <r>
    <x v="218"/>
    <x v="46"/>
    <x v="2"/>
    <x v="93"/>
    <x v="0"/>
    <x v="171"/>
    <x v="0"/>
    <x v="216"/>
    <x v="2"/>
    <x v="3"/>
    <x v="3"/>
    <x v="4"/>
    <x v="3"/>
    <x v="3"/>
  </r>
  <r>
    <x v="117"/>
    <x v="47"/>
    <x v="2"/>
    <x v="62"/>
    <x v="0"/>
    <x v="105"/>
    <x v="0"/>
    <x v="117"/>
    <x v="2"/>
    <x v="5"/>
    <x v="0"/>
    <x v="3"/>
    <x v="0"/>
    <x v="0"/>
  </r>
  <r>
    <x v="219"/>
    <x v="47"/>
    <x v="2"/>
    <x v="43"/>
    <x v="0"/>
    <x v="172"/>
    <x v="0"/>
    <x v="217"/>
    <x v="2"/>
    <x v="3"/>
    <x v="3"/>
    <x v="3"/>
    <x v="3"/>
    <x v="3"/>
  </r>
  <r>
    <x v="159"/>
    <x v="47"/>
    <x v="2"/>
    <x v="94"/>
    <x v="0"/>
    <x v="130"/>
    <x v="0"/>
    <x v="159"/>
    <x v="2"/>
    <x v="5"/>
    <x v="2"/>
    <x v="4"/>
    <x v="2"/>
    <x v="2"/>
  </r>
  <r>
    <x v="150"/>
    <x v="47"/>
    <x v="2"/>
    <x v="44"/>
    <x v="0"/>
    <x v="173"/>
    <x v="0"/>
    <x v="150"/>
    <x v="2"/>
    <x v="4"/>
    <x v="2"/>
    <x v="3"/>
    <x v="2"/>
    <x v="2"/>
  </r>
  <r>
    <x v="68"/>
    <x v="47"/>
    <x v="2"/>
    <x v="41"/>
    <x v="0"/>
    <x v="49"/>
    <x v="0"/>
    <x v="68"/>
    <x v="2"/>
    <x v="3"/>
    <x v="0"/>
    <x v="3"/>
    <x v="0"/>
    <x v="0"/>
  </r>
  <r>
    <x v="220"/>
    <x v="24"/>
    <x v="4"/>
    <x v="72"/>
    <x v="0"/>
    <x v="174"/>
    <x v="0"/>
    <x v="218"/>
    <x v="2"/>
    <x v="3"/>
    <x v="3"/>
    <x v="4"/>
    <x v="3"/>
    <x v="3"/>
  </r>
  <r>
    <x v="17"/>
    <x v="24"/>
    <x v="4"/>
    <x v="44"/>
    <x v="0"/>
    <x v="66"/>
    <x v="0"/>
    <x v="17"/>
    <x v="0"/>
    <x v="0"/>
    <x v="0"/>
    <x v="3"/>
    <x v="0"/>
    <x v="0"/>
  </r>
  <r>
    <x v="185"/>
    <x v="24"/>
    <x v="4"/>
    <x v="43"/>
    <x v="0"/>
    <x v="145"/>
    <x v="0"/>
    <x v="185"/>
    <x v="2"/>
    <x v="5"/>
    <x v="2"/>
    <x v="3"/>
    <x v="2"/>
    <x v="2"/>
  </r>
  <r>
    <x v="221"/>
    <x v="24"/>
    <x v="4"/>
    <x v="45"/>
    <x v="0"/>
    <x v="175"/>
    <x v="0"/>
    <x v="219"/>
    <x v="2"/>
    <x v="3"/>
    <x v="3"/>
    <x v="3"/>
    <x v="3"/>
    <x v="3"/>
  </r>
  <r>
    <x v="130"/>
    <x v="43"/>
    <x v="3"/>
    <x v="41"/>
    <x v="0"/>
    <x v="113"/>
    <x v="0"/>
    <x v="130"/>
    <x v="1"/>
    <x v="1"/>
    <x v="2"/>
    <x v="3"/>
    <x v="2"/>
    <x v="2"/>
  </r>
  <r>
    <x v="78"/>
    <x v="48"/>
    <x v="5"/>
    <x v="57"/>
    <x v="0"/>
    <x v="86"/>
    <x v="0"/>
    <x v="78"/>
    <x v="2"/>
    <x v="3"/>
    <x v="0"/>
    <x v="3"/>
    <x v="0"/>
    <x v="0"/>
  </r>
  <r>
    <x v="190"/>
    <x v="93"/>
    <x v="4"/>
    <x v="70"/>
    <x v="0"/>
    <x v="176"/>
    <x v="0"/>
    <x v="190"/>
    <x v="2"/>
    <x v="5"/>
    <x v="2"/>
    <x v="3"/>
    <x v="2"/>
    <x v="2"/>
  </r>
  <r>
    <x v="87"/>
    <x v="93"/>
    <x v="4"/>
    <x v="87"/>
    <x v="0"/>
    <x v="74"/>
    <x v="0"/>
    <x v="87"/>
    <x v="2"/>
    <x v="3"/>
    <x v="0"/>
    <x v="4"/>
    <x v="0"/>
    <x v="0"/>
  </r>
  <r>
    <x v="63"/>
    <x v="93"/>
    <x v="4"/>
    <x v="61"/>
    <x v="0"/>
    <x v="56"/>
    <x v="0"/>
    <x v="63"/>
    <x v="2"/>
    <x v="3"/>
    <x v="0"/>
    <x v="3"/>
    <x v="0"/>
    <x v="0"/>
  </r>
  <r>
    <x v="88"/>
    <x v="93"/>
    <x v="4"/>
    <x v="87"/>
    <x v="0"/>
    <x v="75"/>
    <x v="0"/>
    <x v="88"/>
    <x v="2"/>
    <x v="3"/>
    <x v="0"/>
    <x v="4"/>
    <x v="0"/>
    <x v="0"/>
  </r>
  <r>
    <x v="57"/>
    <x v="93"/>
    <x v="4"/>
    <x v="86"/>
    <x v="0"/>
    <x v="177"/>
    <x v="0"/>
    <x v="57"/>
    <x v="2"/>
    <x v="3"/>
    <x v="0"/>
    <x v="4"/>
    <x v="0"/>
    <x v="0"/>
  </r>
  <r>
    <x v="83"/>
    <x v="93"/>
    <x v="4"/>
    <x v="47"/>
    <x v="0"/>
    <x v="0"/>
    <x v="0"/>
    <x v="83"/>
    <x v="2"/>
    <x v="3"/>
    <x v="0"/>
    <x v="3"/>
    <x v="0"/>
    <x v="0"/>
  </r>
  <r>
    <x v="28"/>
    <x v="93"/>
    <x v="4"/>
    <x v="47"/>
    <x v="0"/>
    <x v="20"/>
    <x v="0"/>
    <x v="28"/>
    <x v="0"/>
    <x v="0"/>
    <x v="0"/>
    <x v="3"/>
    <x v="0"/>
    <x v="0"/>
  </r>
  <r>
    <x v="222"/>
    <x v="49"/>
    <x v="0"/>
    <x v="62"/>
    <x v="0"/>
    <x v="178"/>
    <x v="0"/>
    <x v="220"/>
    <x v="2"/>
    <x v="3"/>
    <x v="3"/>
    <x v="3"/>
    <x v="3"/>
    <x v="3"/>
  </r>
  <r>
    <x v="223"/>
    <x v="50"/>
    <x v="0"/>
    <x v="51"/>
    <x v="0"/>
    <x v="119"/>
    <x v="0"/>
    <x v="221"/>
    <x v="2"/>
    <x v="3"/>
    <x v="3"/>
    <x v="3"/>
    <x v="3"/>
    <x v="3"/>
  </r>
  <r>
    <x v="189"/>
    <x v="50"/>
    <x v="0"/>
    <x v="40"/>
    <x v="0"/>
    <x v="149"/>
    <x v="0"/>
    <x v="189"/>
    <x v="2"/>
    <x v="5"/>
    <x v="2"/>
    <x v="3"/>
    <x v="2"/>
    <x v="2"/>
  </r>
  <r>
    <x v="224"/>
    <x v="50"/>
    <x v="0"/>
    <x v="42"/>
    <x v="0"/>
    <x v="179"/>
    <x v="0"/>
    <x v="222"/>
    <x v="2"/>
    <x v="3"/>
    <x v="3"/>
    <x v="3"/>
    <x v="3"/>
    <x v="3"/>
  </r>
  <r>
    <x v="225"/>
    <x v="50"/>
    <x v="0"/>
    <x v="51"/>
    <x v="0"/>
    <x v="119"/>
    <x v="0"/>
    <x v="223"/>
    <x v="2"/>
    <x v="3"/>
    <x v="3"/>
    <x v="3"/>
    <x v="3"/>
    <x v="3"/>
  </r>
  <r>
    <x v="159"/>
    <x v="50"/>
    <x v="0"/>
    <x v="41"/>
    <x v="0"/>
    <x v="180"/>
    <x v="0"/>
    <x v="159"/>
    <x v="2"/>
    <x v="5"/>
    <x v="2"/>
    <x v="3"/>
    <x v="2"/>
    <x v="2"/>
  </r>
  <r>
    <x v="226"/>
    <x v="50"/>
    <x v="0"/>
    <x v="89"/>
    <x v="0"/>
    <x v="181"/>
    <x v="0"/>
    <x v="224"/>
    <x v="2"/>
    <x v="3"/>
    <x v="3"/>
    <x v="4"/>
    <x v="3"/>
    <x v="3"/>
  </r>
  <r>
    <x v="227"/>
    <x v="48"/>
    <x v="5"/>
    <x v="86"/>
    <x v="0"/>
    <x v="182"/>
    <x v="0"/>
    <x v="225"/>
    <x v="2"/>
    <x v="3"/>
    <x v="3"/>
    <x v="4"/>
    <x v="3"/>
    <x v="3"/>
  </r>
  <r>
    <x v="228"/>
    <x v="51"/>
    <x v="5"/>
    <x v="95"/>
    <x v="0"/>
    <x v="183"/>
    <x v="0"/>
    <x v="226"/>
    <x v="2"/>
    <x v="3"/>
    <x v="3"/>
    <x v="4"/>
    <x v="3"/>
    <x v="3"/>
  </r>
  <r>
    <x v="68"/>
    <x v="51"/>
    <x v="5"/>
    <x v="41"/>
    <x v="0"/>
    <x v="49"/>
    <x v="0"/>
    <x v="68"/>
    <x v="2"/>
    <x v="3"/>
    <x v="0"/>
    <x v="3"/>
    <x v="0"/>
    <x v="0"/>
  </r>
  <r>
    <x v="127"/>
    <x v="51"/>
    <x v="5"/>
    <x v="62"/>
    <x v="0"/>
    <x v="184"/>
    <x v="0"/>
    <x v="127"/>
    <x v="2"/>
    <x v="3"/>
    <x v="1"/>
    <x v="3"/>
    <x v="1"/>
    <x v="1"/>
  </r>
  <r>
    <x v="126"/>
    <x v="51"/>
    <x v="5"/>
    <x v="62"/>
    <x v="0"/>
    <x v="184"/>
    <x v="0"/>
    <x v="126"/>
    <x v="2"/>
    <x v="3"/>
    <x v="1"/>
    <x v="3"/>
    <x v="1"/>
    <x v="1"/>
  </r>
  <r>
    <x v="36"/>
    <x v="94"/>
    <x v="4"/>
    <x v="6"/>
    <x v="0"/>
    <x v="35"/>
    <x v="0"/>
    <x v="36"/>
    <x v="0"/>
    <x v="0"/>
    <x v="0"/>
    <x v="0"/>
    <x v="0"/>
    <x v="0"/>
  </r>
  <r>
    <x v="34"/>
    <x v="15"/>
    <x v="4"/>
    <x v="64"/>
    <x v="0"/>
    <x v="33"/>
    <x v="0"/>
    <x v="34"/>
    <x v="0"/>
    <x v="0"/>
    <x v="0"/>
    <x v="3"/>
    <x v="0"/>
    <x v="0"/>
  </r>
  <r>
    <x v="55"/>
    <x v="95"/>
    <x v="4"/>
    <x v="96"/>
    <x v="0"/>
    <x v="185"/>
    <x v="0"/>
    <x v="55"/>
    <x v="1"/>
    <x v="2"/>
    <x v="0"/>
    <x v="4"/>
    <x v="0"/>
    <x v="0"/>
  </r>
  <r>
    <x v="122"/>
    <x v="95"/>
    <x v="4"/>
    <x v="19"/>
    <x v="0"/>
    <x v="186"/>
    <x v="0"/>
    <x v="122"/>
    <x v="2"/>
    <x v="6"/>
    <x v="0"/>
    <x v="0"/>
    <x v="0"/>
    <x v="0"/>
  </r>
  <r>
    <x v="229"/>
    <x v="16"/>
    <x v="3"/>
    <x v="19"/>
    <x v="0"/>
    <x v="73"/>
    <x v="0"/>
    <x v="227"/>
    <x v="2"/>
    <x v="3"/>
    <x v="3"/>
    <x v="0"/>
    <x v="3"/>
    <x v="3"/>
  </r>
  <r>
    <x v="55"/>
    <x v="16"/>
    <x v="3"/>
    <x v="16"/>
    <x v="0"/>
    <x v="49"/>
    <x v="0"/>
    <x v="55"/>
    <x v="1"/>
    <x v="2"/>
    <x v="0"/>
    <x v="0"/>
    <x v="0"/>
    <x v="0"/>
  </r>
  <r>
    <x v="158"/>
    <x v="16"/>
    <x v="3"/>
    <x v="24"/>
    <x v="0"/>
    <x v="112"/>
    <x v="0"/>
    <x v="158"/>
    <x v="2"/>
    <x v="4"/>
    <x v="2"/>
    <x v="1"/>
    <x v="2"/>
    <x v="2"/>
  </r>
  <r>
    <x v="57"/>
    <x v="16"/>
    <x v="3"/>
    <x v="30"/>
    <x v="0"/>
    <x v="51"/>
    <x v="0"/>
    <x v="57"/>
    <x v="2"/>
    <x v="3"/>
    <x v="0"/>
    <x v="1"/>
    <x v="0"/>
    <x v="0"/>
  </r>
  <r>
    <x v="230"/>
    <x v="16"/>
    <x v="3"/>
    <x v="12"/>
    <x v="0"/>
    <x v="187"/>
    <x v="0"/>
    <x v="228"/>
    <x v="2"/>
    <x v="3"/>
    <x v="3"/>
    <x v="0"/>
    <x v="3"/>
    <x v="3"/>
  </r>
  <r>
    <x v="82"/>
    <x v="54"/>
    <x v="4"/>
    <x v="33"/>
    <x v="0"/>
    <x v="188"/>
    <x v="0"/>
    <x v="82"/>
    <x v="2"/>
    <x v="3"/>
    <x v="0"/>
    <x v="1"/>
    <x v="0"/>
    <x v="0"/>
  </r>
  <r>
    <x v="231"/>
    <x v="54"/>
    <x v="4"/>
    <x v="9"/>
    <x v="0"/>
    <x v="189"/>
    <x v="0"/>
    <x v="202"/>
    <x v="2"/>
    <x v="3"/>
    <x v="3"/>
    <x v="0"/>
    <x v="3"/>
    <x v="3"/>
  </r>
  <r>
    <x v="10"/>
    <x v="54"/>
    <x v="4"/>
    <x v="16"/>
    <x v="0"/>
    <x v="0"/>
    <x v="0"/>
    <x v="10"/>
    <x v="0"/>
    <x v="0"/>
    <x v="0"/>
    <x v="0"/>
    <x v="0"/>
    <x v="0"/>
  </r>
  <r>
    <x v="68"/>
    <x v="96"/>
    <x v="3"/>
    <x v="16"/>
    <x v="0"/>
    <x v="49"/>
    <x v="0"/>
    <x v="68"/>
    <x v="2"/>
    <x v="3"/>
    <x v="0"/>
    <x v="0"/>
    <x v="0"/>
    <x v="0"/>
  </r>
  <r>
    <x v="55"/>
    <x v="97"/>
    <x v="3"/>
    <x v="35"/>
    <x v="0"/>
    <x v="49"/>
    <x v="0"/>
    <x v="55"/>
    <x v="1"/>
    <x v="2"/>
    <x v="0"/>
    <x v="1"/>
    <x v="0"/>
    <x v="0"/>
  </r>
  <r>
    <x v="87"/>
    <x v="98"/>
    <x v="4"/>
    <x v="4"/>
    <x v="0"/>
    <x v="74"/>
    <x v="0"/>
    <x v="87"/>
    <x v="2"/>
    <x v="3"/>
    <x v="0"/>
    <x v="0"/>
    <x v="0"/>
    <x v="0"/>
  </r>
  <r>
    <x v="189"/>
    <x v="98"/>
    <x v="4"/>
    <x v="14"/>
    <x v="0"/>
    <x v="149"/>
    <x v="0"/>
    <x v="189"/>
    <x v="2"/>
    <x v="5"/>
    <x v="2"/>
    <x v="0"/>
    <x v="2"/>
    <x v="2"/>
  </r>
  <r>
    <x v="232"/>
    <x v="99"/>
    <x v="4"/>
    <x v="2"/>
    <x v="0"/>
    <x v="103"/>
    <x v="0"/>
    <x v="229"/>
    <x v="2"/>
    <x v="5"/>
    <x v="3"/>
    <x v="0"/>
    <x v="3"/>
    <x v="3"/>
  </r>
  <r>
    <x v="28"/>
    <x v="99"/>
    <x v="4"/>
    <x v="6"/>
    <x v="0"/>
    <x v="20"/>
    <x v="0"/>
    <x v="28"/>
    <x v="0"/>
    <x v="0"/>
    <x v="0"/>
    <x v="0"/>
    <x v="0"/>
    <x v="0"/>
  </r>
  <r>
    <x v="233"/>
    <x v="99"/>
    <x v="4"/>
    <x v="31"/>
    <x v="0"/>
    <x v="190"/>
    <x v="0"/>
    <x v="230"/>
    <x v="2"/>
    <x v="5"/>
    <x v="3"/>
    <x v="1"/>
    <x v="3"/>
    <x v="3"/>
  </r>
  <r>
    <x v="103"/>
    <x v="99"/>
    <x v="4"/>
    <x v="5"/>
    <x v="0"/>
    <x v="89"/>
    <x v="0"/>
    <x v="103"/>
    <x v="2"/>
    <x v="4"/>
    <x v="0"/>
    <x v="0"/>
    <x v="0"/>
    <x v="0"/>
  </r>
  <r>
    <x v="33"/>
    <x v="100"/>
    <x v="4"/>
    <x v="9"/>
    <x v="0"/>
    <x v="32"/>
    <x v="0"/>
    <x v="33"/>
    <x v="0"/>
    <x v="0"/>
    <x v="0"/>
    <x v="0"/>
    <x v="0"/>
    <x v="0"/>
  </r>
  <r>
    <x v="27"/>
    <x v="100"/>
    <x v="4"/>
    <x v="63"/>
    <x v="0"/>
    <x v="27"/>
    <x v="0"/>
    <x v="27"/>
    <x v="0"/>
    <x v="0"/>
    <x v="0"/>
    <x v="3"/>
    <x v="0"/>
    <x v="0"/>
  </r>
  <r>
    <x v="34"/>
    <x v="100"/>
    <x v="4"/>
    <x v="19"/>
    <x v="0"/>
    <x v="33"/>
    <x v="0"/>
    <x v="34"/>
    <x v="0"/>
    <x v="0"/>
    <x v="0"/>
    <x v="0"/>
    <x v="0"/>
    <x v="0"/>
  </r>
  <r>
    <x v="234"/>
    <x v="100"/>
    <x v="4"/>
    <x v="26"/>
    <x v="0"/>
    <x v="151"/>
    <x v="0"/>
    <x v="231"/>
    <x v="2"/>
    <x v="5"/>
    <x v="3"/>
    <x v="1"/>
    <x v="3"/>
    <x v="3"/>
  </r>
  <r>
    <x v="235"/>
    <x v="101"/>
    <x v="5"/>
    <x v="10"/>
    <x v="0"/>
    <x v="10"/>
    <x v="0"/>
    <x v="232"/>
    <x v="2"/>
    <x v="5"/>
    <x v="3"/>
    <x v="0"/>
    <x v="3"/>
    <x v="3"/>
  </r>
  <r>
    <x v="158"/>
    <x v="102"/>
    <x v="5"/>
    <x v="31"/>
    <x v="0"/>
    <x v="112"/>
    <x v="0"/>
    <x v="158"/>
    <x v="2"/>
    <x v="4"/>
    <x v="2"/>
    <x v="1"/>
    <x v="2"/>
    <x v="2"/>
  </r>
  <r>
    <x v="198"/>
    <x v="102"/>
    <x v="5"/>
    <x v="5"/>
    <x v="0"/>
    <x v="155"/>
    <x v="0"/>
    <x v="198"/>
    <x v="2"/>
    <x v="5"/>
    <x v="2"/>
    <x v="0"/>
    <x v="2"/>
    <x v="2"/>
  </r>
  <r>
    <x v="72"/>
    <x v="103"/>
    <x v="0"/>
    <x v="24"/>
    <x v="0"/>
    <x v="25"/>
    <x v="0"/>
    <x v="72"/>
    <x v="2"/>
    <x v="3"/>
    <x v="0"/>
    <x v="1"/>
    <x v="0"/>
    <x v="0"/>
  </r>
  <r>
    <x v="2"/>
    <x v="104"/>
    <x v="3"/>
    <x v="39"/>
    <x v="0"/>
    <x v="2"/>
    <x v="0"/>
    <x v="2"/>
    <x v="0"/>
    <x v="0"/>
    <x v="0"/>
    <x v="3"/>
    <x v="0"/>
    <x v="0"/>
  </r>
  <r>
    <x v="158"/>
    <x v="104"/>
    <x v="3"/>
    <x v="24"/>
    <x v="0"/>
    <x v="112"/>
    <x v="0"/>
    <x v="158"/>
    <x v="2"/>
    <x v="4"/>
    <x v="2"/>
    <x v="1"/>
    <x v="2"/>
    <x v="2"/>
  </r>
  <r>
    <x v="177"/>
    <x v="28"/>
    <x v="4"/>
    <x v="14"/>
    <x v="0"/>
    <x v="8"/>
    <x v="0"/>
    <x v="177"/>
    <x v="2"/>
    <x v="5"/>
    <x v="2"/>
    <x v="0"/>
    <x v="2"/>
    <x v="2"/>
  </r>
  <r>
    <x v="236"/>
    <x v="28"/>
    <x v="4"/>
    <x v="33"/>
    <x v="0"/>
    <x v="35"/>
    <x v="0"/>
    <x v="233"/>
    <x v="2"/>
    <x v="5"/>
    <x v="3"/>
    <x v="1"/>
    <x v="3"/>
    <x v="3"/>
  </r>
  <r>
    <x v="33"/>
    <x v="28"/>
    <x v="4"/>
    <x v="97"/>
    <x v="0"/>
    <x v="2"/>
    <x v="0"/>
    <x v="33"/>
    <x v="0"/>
    <x v="0"/>
    <x v="0"/>
    <x v="4"/>
    <x v="0"/>
    <x v="0"/>
  </r>
  <r>
    <x v="237"/>
    <x v="85"/>
    <x v="3"/>
    <x v="2"/>
    <x v="0"/>
    <x v="0"/>
    <x v="0"/>
    <x v="234"/>
    <x v="2"/>
    <x v="5"/>
    <x v="3"/>
    <x v="0"/>
    <x v="3"/>
    <x v="3"/>
  </r>
  <r>
    <x v="114"/>
    <x v="85"/>
    <x v="3"/>
    <x v="14"/>
    <x v="0"/>
    <x v="102"/>
    <x v="0"/>
    <x v="114"/>
    <x v="2"/>
    <x v="5"/>
    <x v="0"/>
    <x v="0"/>
    <x v="0"/>
    <x v="0"/>
  </r>
  <r>
    <x v="49"/>
    <x v="105"/>
    <x v="2"/>
    <x v="16"/>
    <x v="0"/>
    <x v="44"/>
    <x v="0"/>
    <x v="49"/>
    <x v="1"/>
    <x v="1"/>
    <x v="0"/>
    <x v="0"/>
    <x v="0"/>
    <x v="0"/>
  </r>
  <r>
    <x v="32"/>
    <x v="106"/>
    <x v="4"/>
    <x v="16"/>
    <x v="0"/>
    <x v="35"/>
    <x v="0"/>
    <x v="32"/>
    <x v="0"/>
    <x v="0"/>
    <x v="0"/>
    <x v="0"/>
    <x v="0"/>
    <x v="0"/>
  </r>
  <r>
    <x v="103"/>
    <x v="106"/>
    <x v="4"/>
    <x v="3"/>
    <x v="0"/>
    <x v="89"/>
    <x v="0"/>
    <x v="103"/>
    <x v="2"/>
    <x v="4"/>
    <x v="0"/>
    <x v="0"/>
    <x v="0"/>
    <x v="0"/>
  </r>
  <r>
    <x v="59"/>
    <x v="31"/>
    <x v="5"/>
    <x v="49"/>
    <x v="0"/>
    <x v="53"/>
    <x v="0"/>
    <x v="59"/>
    <x v="2"/>
    <x v="3"/>
    <x v="0"/>
    <x v="3"/>
    <x v="0"/>
    <x v="0"/>
  </r>
  <r>
    <x v="128"/>
    <x v="31"/>
    <x v="5"/>
    <x v="57"/>
    <x v="0"/>
    <x v="112"/>
    <x v="0"/>
    <x v="128"/>
    <x v="1"/>
    <x v="1"/>
    <x v="2"/>
    <x v="3"/>
    <x v="2"/>
    <x v="2"/>
  </r>
  <r>
    <x v="35"/>
    <x v="32"/>
    <x v="5"/>
    <x v="98"/>
    <x v="0"/>
    <x v="34"/>
    <x v="0"/>
    <x v="35"/>
    <x v="0"/>
    <x v="0"/>
    <x v="0"/>
    <x v="4"/>
    <x v="0"/>
    <x v="0"/>
  </r>
  <r>
    <x v="95"/>
    <x v="32"/>
    <x v="5"/>
    <x v="57"/>
    <x v="0"/>
    <x v="31"/>
    <x v="0"/>
    <x v="95"/>
    <x v="2"/>
    <x v="4"/>
    <x v="0"/>
    <x v="3"/>
    <x v="0"/>
    <x v="0"/>
  </r>
  <r>
    <x v="238"/>
    <x v="32"/>
    <x v="5"/>
    <x v="99"/>
    <x v="0"/>
    <x v="44"/>
    <x v="0"/>
    <x v="235"/>
    <x v="2"/>
    <x v="6"/>
    <x v="3"/>
    <x v="4"/>
    <x v="3"/>
    <x v="3"/>
  </r>
  <r>
    <x v="1"/>
    <x v="32"/>
    <x v="5"/>
    <x v="57"/>
    <x v="0"/>
    <x v="31"/>
    <x v="0"/>
    <x v="1"/>
    <x v="0"/>
    <x v="0"/>
    <x v="0"/>
    <x v="3"/>
    <x v="0"/>
    <x v="0"/>
  </r>
  <r>
    <x v="57"/>
    <x v="33"/>
    <x v="5"/>
    <x v="69"/>
    <x v="0"/>
    <x v="51"/>
    <x v="0"/>
    <x v="57"/>
    <x v="2"/>
    <x v="3"/>
    <x v="0"/>
    <x v="3"/>
    <x v="0"/>
    <x v="0"/>
  </r>
  <r>
    <x v="239"/>
    <x v="34"/>
    <x v="5"/>
    <x v="56"/>
    <x v="0"/>
    <x v="191"/>
    <x v="0"/>
    <x v="236"/>
    <x v="2"/>
    <x v="6"/>
    <x v="3"/>
    <x v="3"/>
    <x v="3"/>
    <x v="3"/>
  </r>
  <r>
    <x v="240"/>
    <x v="107"/>
    <x v="5"/>
    <x v="87"/>
    <x v="0"/>
    <x v="192"/>
    <x v="0"/>
    <x v="237"/>
    <x v="2"/>
    <x v="6"/>
    <x v="3"/>
    <x v="4"/>
    <x v="3"/>
    <x v="3"/>
  </r>
  <r>
    <x v="198"/>
    <x v="24"/>
    <x v="4"/>
    <x v="100"/>
    <x v="0"/>
    <x v="155"/>
    <x v="0"/>
    <x v="198"/>
    <x v="2"/>
    <x v="5"/>
    <x v="2"/>
    <x v="4"/>
    <x v="2"/>
    <x v="2"/>
  </r>
  <r>
    <x v="119"/>
    <x v="24"/>
    <x v="4"/>
    <x v="45"/>
    <x v="0"/>
    <x v="27"/>
    <x v="0"/>
    <x v="119"/>
    <x v="2"/>
    <x v="5"/>
    <x v="0"/>
    <x v="3"/>
    <x v="0"/>
    <x v="0"/>
  </r>
  <r>
    <x v="19"/>
    <x v="35"/>
    <x v="3"/>
    <x v="60"/>
    <x v="0"/>
    <x v="20"/>
    <x v="0"/>
    <x v="19"/>
    <x v="0"/>
    <x v="0"/>
    <x v="0"/>
    <x v="3"/>
    <x v="0"/>
    <x v="0"/>
  </r>
  <r>
    <x v="171"/>
    <x v="35"/>
    <x v="3"/>
    <x v="53"/>
    <x v="0"/>
    <x v="63"/>
    <x v="0"/>
    <x v="171"/>
    <x v="2"/>
    <x v="5"/>
    <x v="2"/>
    <x v="3"/>
    <x v="2"/>
    <x v="2"/>
  </r>
  <r>
    <x v="158"/>
    <x v="35"/>
    <x v="3"/>
    <x v="59"/>
    <x v="0"/>
    <x v="112"/>
    <x v="0"/>
    <x v="158"/>
    <x v="2"/>
    <x v="4"/>
    <x v="2"/>
    <x v="3"/>
    <x v="2"/>
    <x v="2"/>
  </r>
  <r>
    <x v="75"/>
    <x v="35"/>
    <x v="3"/>
    <x v="46"/>
    <x v="0"/>
    <x v="193"/>
    <x v="0"/>
    <x v="75"/>
    <x v="2"/>
    <x v="3"/>
    <x v="0"/>
    <x v="3"/>
    <x v="0"/>
    <x v="0"/>
  </r>
  <r>
    <x v="98"/>
    <x v="35"/>
    <x v="3"/>
    <x v="70"/>
    <x v="0"/>
    <x v="71"/>
    <x v="0"/>
    <x v="98"/>
    <x v="2"/>
    <x v="4"/>
    <x v="0"/>
    <x v="3"/>
    <x v="0"/>
    <x v="0"/>
  </r>
  <r>
    <x v="241"/>
    <x v="108"/>
    <x v="2"/>
    <x v="101"/>
    <x v="0"/>
    <x v="194"/>
    <x v="0"/>
    <x v="238"/>
    <x v="2"/>
    <x v="6"/>
    <x v="3"/>
    <x v="4"/>
    <x v="3"/>
    <x v="3"/>
  </r>
  <r>
    <x v="57"/>
    <x v="71"/>
    <x v="2"/>
    <x v="45"/>
    <x v="0"/>
    <x v="51"/>
    <x v="0"/>
    <x v="57"/>
    <x v="2"/>
    <x v="3"/>
    <x v="0"/>
    <x v="3"/>
    <x v="0"/>
    <x v="0"/>
  </r>
  <r>
    <x v="203"/>
    <x v="72"/>
    <x v="2"/>
    <x v="41"/>
    <x v="0"/>
    <x v="158"/>
    <x v="0"/>
    <x v="201"/>
    <x v="1"/>
    <x v="1"/>
    <x v="3"/>
    <x v="3"/>
    <x v="3"/>
    <x v="3"/>
  </r>
  <r>
    <x v="242"/>
    <x v="72"/>
    <x v="2"/>
    <x v="102"/>
    <x v="0"/>
    <x v="17"/>
    <x v="0"/>
    <x v="239"/>
    <x v="2"/>
    <x v="6"/>
    <x v="3"/>
    <x v="4"/>
    <x v="3"/>
    <x v="3"/>
  </r>
  <r>
    <x v="113"/>
    <x v="73"/>
    <x v="3"/>
    <x v="86"/>
    <x v="1"/>
    <x v="195"/>
    <x v="0"/>
    <x v="113"/>
    <x v="2"/>
    <x v="5"/>
    <x v="0"/>
    <x v="4"/>
    <x v="0"/>
    <x v="0"/>
  </r>
  <r>
    <x v="243"/>
    <x v="74"/>
    <x v="3"/>
    <x v="41"/>
    <x v="0"/>
    <x v="174"/>
    <x v="0"/>
    <x v="240"/>
    <x v="2"/>
    <x v="6"/>
    <x v="3"/>
    <x v="3"/>
    <x v="3"/>
    <x v="3"/>
  </r>
  <r>
    <x v="146"/>
    <x v="74"/>
    <x v="3"/>
    <x v="43"/>
    <x v="0"/>
    <x v="97"/>
    <x v="0"/>
    <x v="146"/>
    <x v="2"/>
    <x v="4"/>
    <x v="2"/>
    <x v="3"/>
    <x v="2"/>
    <x v="2"/>
  </r>
  <r>
    <x v="135"/>
    <x v="74"/>
    <x v="3"/>
    <x v="102"/>
    <x v="0"/>
    <x v="129"/>
    <x v="0"/>
    <x v="135"/>
    <x v="2"/>
    <x v="4"/>
    <x v="2"/>
    <x v="4"/>
    <x v="2"/>
    <x v="2"/>
  </r>
  <r>
    <x v="153"/>
    <x v="74"/>
    <x v="3"/>
    <x v="53"/>
    <x v="0"/>
    <x v="13"/>
    <x v="0"/>
    <x v="153"/>
    <x v="2"/>
    <x v="4"/>
    <x v="2"/>
    <x v="3"/>
    <x v="2"/>
    <x v="2"/>
  </r>
  <r>
    <x v="244"/>
    <x v="74"/>
    <x v="3"/>
    <x v="41"/>
    <x v="0"/>
    <x v="194"/>
    <x v="0"/>
    <x v="241"/>
    <x v="2"/>
    <x v="6"/>
    <x v="3"/>
    <x v="3"/>
    <x v="3"/>
    <x v="3"/>
  </r>
  <r>
    <x v="55"/>
    <x v="75"/>
    <x v="0"/>
    <x v="93"/>
    <x v="0"/>
    <x v="49"/>
    <x v="0"/>
    <x v="55"/>
    <x v="1"/>
    <x v="2"/>
    <x v="0"/>
    <x v="4"/>
    <x v="0"/>
    <x v="0"/>
  </r>
  <r>
    <x v="245"/>
    <x v="75"/>
    <x v="0"/>
    <x v="88"/>
    <x v="0"/>
    <x v="196"/>
    <x v="0"/>
    <x v="242"/>
    <x v="2"/>
    <x v="6"/>
    <x v="3"/>
    <x v="4"/>
    <x v="3"/>
    <x v="3"/>
  </r>
  <r>
    <x v="171"/>
    <x v="75"/>
    <x v="0"/>
    <x v="93"/>
    <x v="0"/>
    <x v="63"/>
    <x v="0"/>
    <x v="171"/>
    <x v="2"/>
    <x v="5"/>
    <x v="2"/>
    <x v="4"/>
    <x v="2"/>
    <x v="2"/>
  </r>
  <r>
    <x v="37"/>
    <x v="76"/>
    <x v="0"/>
    <x v="92"/>
    <x v="0"/>
    <x v="36"/>
    <x v="0"/>
    <x v="37"/>
    <x v="0"/>
    <x v="0"/>
    <x v="0"/>
    <x v="4"/>
    <x v="0"/>
    <x v="0"/>
  </r>
  <r>
    <x v="162"/>
    <x v="76"/>
    <x v="0"/>
    <x v="87"/>
    <x v="0"/>
    <x v="119"/>
    <x v="0"/>
    <x v="162"/>
    <x v="2"/>
    <x v="5"/>
    <x v="2"/>
    <x v="4"/>
    <x v="2"/>
    <x v="2"/>
  </r>
  <r>
    <x v="68"/>
    <x v="77"/>
    <x v="5"/>
    <x v="49"/>
    <x v="0"/>
    <x v="49"/>
    <x v="0"/>
    <x v="68"/>
    <x v="2"/>
    <x v="3"/>
    <x v="0"/>
    <x v="3"/>
    <x v="0"/>
    <x v="0"/>
  </r>
  <r>
    <x v="55"/>
    <x v="78"/>
    <x v="5"/>
    <x v="69"/>
    <x v="0"/>
    <x v="49"/>
    <x v="0"/>
    <x v="55"/>
    <x v="1"/>
    <x v="2"/>
    <x v="0"/>
    <x v="3"/>
    <x v="0"/>
    <x v="0"/>
  </r>
  <r>
    <x v="135"/>
    <x v="78"/>
    <x v="5"/>
    <x v="47"/>
    <x v="0"/>
    <x v="129"/>
    <x v="0"/>
    <x v="135"/>
    <x v="2"/>
    <x v="4"/>
    <x v="2"/>
    <x v="3"/>
    <x v="2"/>
    <x v="2"/>
  </r>
  <r>
    <x v="246"/>
    <x v="78"/>
    <x v="5"/>
    <x v="69"/>
    <x v="0"/>
    <x v="197"/>
    <x v="0"/>
    <x v="243"/>
    <x v="2"/>
    <x v="6"/>
    <x v="3"/>
    <x v="3"/>
    <x v="3"/>
    <x v="3"/>
  </r>
  <r>
    <x v="247"/>
    <x v="79"/>
    <x v="5"/>
    <x v="43"/>
    <x v="0"/>
    <x v="78"/>
    <x v="0"/>
    <x v="244"/>
    <x v="2"/>
    <x v="6"/>
    <x v="3"/>
    <x v="3"/>
    <x v="3"/>
    <x v="3"/>
  </r>
  <r>
    <x v="248"/>
    <x v="79"/>
    <x v="5"/>
    <x v="46"/>
    <x v="0"/>
    <x v="134"/>
    <x v="0"/>
    <x v="245"/>
    <x v="2"/>
    <x v="6"/>
    <x v="3"/>
    <x v="3"/>
    <x v="3"/>
    <x v="3"/>
  </r>
  <r>
    <x v="88"/>
    <x v="80"/>
    <x v="5"/>
    <x v="85"/>
    <x v="0"/>
    <x v="75"/>
    <x v="0"/>
    <x v="88"/>
    <x v="2"/>
    <x v="3"/>
    <x v="0"/>
    <x v="4"/>
    <x v="0"/>
    <x v="0"/>
  </r>
  <r>
    <x v="146"/>
    <x v="57"/>
    <x v="5"/>
    <x v="92"/>
    <x v="0"/>
    <x v="161"/>
    <x v="0"/>
    <x v="146"/>
    <x v="2"/>
    <x v="4"/>
    <x v="2"/>
    <x v="4"/>
    <x v="2"/>
    <x v="2"/>
  </r>
  <r>
    <x v="59"/>
    <x v="76"/>
    <x v="0"/>
    <x v="92"/>
    <x v="0"/>
    <x v="53"/>
    <x v="0"/>
    <x v="59"/>
    <x v="2"/>
    <x v="3"/>
    <x v="0"/>
    <x v="4"/>
    <x v="0"/>
    <x v="0"/>
  </r>
  <r>
    <x v="249"/>
    <x v="76"/>
    <x v="0"/>
    <x v="43"/>
    <x v="0"/>
    <x v="198"/>
    <x v="0"/>
    <x v="246"/>
    <x v="2"/>
    <x v="6"/>
    <x v="3"/>
    <x v="3"/>
    <x v="3"/>
    <x v="3"/>
  </r>
  <r>
    <x v="20"/>
    <x v="76"/>
    <x v="0"/>
    <x v="41"/>
    <x v="0"/>
    <x v="0"/>
    <x v="0"/>
    <x v="20"/>
    <x v="0"/>
    <x v="0"/>
    <x v="0"/>
    <x v="3"/>
    <x v="0"/>
    <x v="0"/>
  </r>
  <r>
    <x v="161"/>
    <x v="76"/>
    <x v="0"/>
    <x v="87"/>
    <x v="0"/>
    <x v="119"/>
    <x v="0"/>
    <x v="161"/>
    <x v="2"/>
    <x v="5"/>
    <x v="2"/>
    <x v="4"/>
    <x v="2"/>
    <x v="2"/>
  </r>
  <r>
    <x v="222"/>
    <x v="76"/>
    <x v="0"/>
    <x v="100"/>
    <x v="0"/>
    <x v="199"/>
    <x v="0"/>
    <x v="220"/>
    <x v="2"/>
    <x v="3"/>
    <x v="3"/>
    <x v="4"/>
    <x v="3"/>
    <x v="3"/>
  </r>
  <r>
    <x v="184"/>
    <x v="109"/>
    <x v="5"/>
    <x v="56"/>
    <x v="0"/>
    <x v="141"/>
    <x v="0"/>
    <x v="184"/>
    <x v="2"/>
    <x v="5"/>
    <x v="2"/>
    <x v="3"/>
    <x v="2"/>
    <x v="2"/>
  </r>
  <r>
    <x v="250"/>
    <x v="109"/>
    <x v="5"/>
    <x v="43"/>
    <x v="0"/>
    <x v="200"/>
    <x v="0"/>
    <x v="247"/>
    <x v="2"/>
    <x v="6"/>
    <x v="3"/>
    <x v="3"/>
    <x v="3"/>
    <x v="3"/>
  </r>
  <r>
    <x v="21"/>
    <x v="109"/>
    <x v="5"/>
    <x v="86"/>
    <x v="0"/>
    <x v="21"/>
    <x v="0"/>
    <x v="21"/>
    <x v="0"/>
    <x v="0"/>
    <x v="0"/>
    <x v="4"/>
    <x v="0"/>
    <x v="0"/>
  </r>
  <r>
    <x v="181"/>
    <x v="109"/>
    <x v="5"/>
    <x v="56"/>
    <x v="0"/>
    <x v="141"/>
    <x v="0"/>
    <x v="181"/>
    <x v="2"/>
    <x v="5"/>
    <x v="2"/>
    <x v="3"/>
    <x v="2"/>
    <x v="2"/>
  </r>
  <r>
    <x v="172"/>
    <x v="110"/>
    <x v="5"/>
    <x v="45"/>
    <x v="0"/>
    <x v="155"/>
    <x v="0"/>
    <x v="172"/>
    <x v="2"/>
    <x v="5"/>
    <x v="2"/>
    <x v="3"/>
    <x v="2"/>
    <x v="2"/>
  </r>
  <r>
    <x v="153"/>
    <x v="62"/>
    <x v="5"/>
    <x v="87"/>
    <x v="0"/>
    <x v="13"/>
    <x v="0"/>
    <x v="153"/>
    <x v="2"/>
    <x v="4"/>
    <x v="2"/>
    <x v="4"/>
    <x v="2"/>
    <x v="2"/>
  </r>
  <r>
    <x v="42"/>
    <x v="62"/>
    <x v="5"/>
    <x v="57"/>
    <x v="0"/>
    <x v="41"/>
    <x v="0"/>
    <x v="42"/>
    <x v="1"/>
    <x v="1"/>
    <x v="0"/>
    <x v="3"/>
    <x v="0"/>
    <x v="0"/>
  </r>
  <r>
    <x v="87"/>
    <x v="61"/>
    <x v="0"/>
    <x v="87"/>
    <x v="0"/>
    <x v="74"/>
    <x v="0"/>
    <x v="87"/>
    <x v="2"/>
    <x v="3"/>
    <x v="0"/>
    <x v="4"/>
    <x v="0"/>
    <x v="0"/>
  </r>
  <r>
    <x v="251"/>
    <x v="82"/>
    <x v="0"/>
    <x v="72"/>
    <x v="0"/>
    <x v="54"/>
    <x v="0"/>
    <x v="248"/>
    <x v="2"/>
    <x v="6"/>
    <x v="3"/>
    <x v="4"/>
    <x v="3"/>
    <x v="3"/>
  </r>
  <r>
    <x v="59"/>
    <x v="82"/>
    <x v="0"/>
    <x v="92"/>
    <x v="0"/>
    <x v="53"/>
    <x v="0"/>
    <x v="59"/>
    <x v="2"/>
    <x v="3"/>
    <x v="0"/>
    <x v="4"/>
    <x v="0"/>
    <x v="0"/>
  </r>
  <r>
    <x v="149"/>
    <x v="60"/>
    <x v="5"/>
    <x v="49"/>
    <x v="0"/>
    <x v="17"/>
    <x v="0"/>
    <x v="149"/>
    <x v="2"/>
    <x v="4"/>
    <x v="2"/>
    <x v="3"/>
    <x v="2"/>
    <x v="2"/>
  </r>
  <r>
    <x v="45"/>
    <x v="40"/>
    <x v="5"/>
    <x v="42"/>
    <x v="0"/>
    <x v="131"/>
    <x v="0"/>
    <x v="45"/>
    <x v="1"/>
    <x v="1"/>
    <x v="0"/>
    <x v="3"/>
    <x v="0"/>
    <x v="0"/>
  </r>
  <r>
    <x v="146"/>
    <x v="40"/>
    <x v="5"/>
    <x v="42"/>
    <x v="0"/>
    <x v="176"/>
    <x v="0"/>
    <x v="146"/>
    <x v="2"/>
    <x v="4"/>
    <x v="2"/>
    <x v="3"/>
    <x v="2"/>
    <x v="2"/>
  </r>
  <r>
    <x v="186"/>
    <x v="40"/>
    <x v="5"/>
    <x v="42"/>
    <x v="0"/>
    <x v="131"/>
    <x v="0"/>
    <x v="186"/>
    <x v="2"/>
    <x v="5"/>
    <x v="2"/>
    <x v="3"/>
    <x v="2"/>
    <x v="2"/>
  </r>
  <r>
    <x v="190"/>
    <x v="40"/>
    <x v="5"/>
    <x v="42"/>
    <x v="0"/>
    <x v="176"/>
    <x v="0"/>
    <x v="190"/>
    <x v="2"/>
    <x v="5"/>
    <x v="2"/>
    <x v="3"/>
    <x v="2"/>
    <x v="2"/>
  </r>
  <r>
    <x v="252"/>
    <x v="41"/>
    <x v="5"/>
    <x v="62"/>
    <x v="0"/>
    <x v="100"/>
    <x v="0"/>
    <x v="249"/>
    <x v="2"/>
    <x v="6"/>
    <x v="3"/>
    <x v="3"/>
    <x v="3"/>
    <x v="3"/>
  </r>
  <r>
    <x v="55"/>
    <x v="111"/>
    <x v="5"/>
    <x v="44"/>
    <x v="0"/>
    <x v="49"/>
    <x v="0"/>
    <x v="55"/>
    <x v="1"/>
    <x v="2"/>
    <x v="0"/>
    <x v="3"/>
    <x v="0"/>
    <x v="0"/>
  </r>
  <r>
    <x v="253"/>
    <x v="42"/>
    <x v="5"/>
    <x v="48"/>
    <x v="0"/>
    <x v="201"/>
    <x v="0"/>
    <x v="250"/>
    <x v="2"/>
    <x v="6"/>
    <x v="3"/>
    <x v="3"/>
    <x v="3"/>
    <x v="3"/>
  </r>
  <r>
    <x v="119"/>
    <x v="42"/>
    <x v="5"/>
    <x v="94"/>
    <x v="0"/>
    <x v="22"/>
    <x v="0"/>
    <x v="119"/>
    <x v="2"/>
    <x v="5"/>
    <x v="0"/>
    <x v="4"/>
    <x v="0"/>
    <x v="0"/>
  </r>
  <r>
    <x v="254"/>
    <x v="10"/>
    <x v="3"/>
    <x v="86"/>
    <x v="0"/>
    <x v="202"/>
    <x v="0"/>
    <x v="251"/>
    <x v="2"/>
    <x v="6"/>
    <x v="3"/>
    <x v="4"/>
    <x v="3"/>
    <x v="3"/>
  </r>
  <r>
    <x v="108"/>
    <x v="10"/>
    <x v="3"/>
    <x v="61"/>
    <x v="0"/>
    <x v="9"/>
    <x v="0"/>
    <x v="108"/>
    <x v="2"/>
    <x v="4"/>
    <x v="0"/>
    <x v="3"/>
    <x v="0"/>
    <x v="0"/>
  </r>
  <r>
    <x v="60"/>
    <x v="10"/>
    <x v="3"/>
    <x v="57"/>
    <x v="0"/>
    <x v="54"/>
    <x v="0"/>
    <x v="60"/>
    <x v="2"/>
    <x v="3"/>
    <x v="0"/>
    <x v="3"/>
    <x v="0"/>
    <x v="0"/>
  </r>
  <r>
    <x v="120"/>
    <x v="35"/>
    <x v="3"/>
    <x v="93"/>
    <x v="0"/>
    <x v="106"/>
    <x v="0"/>
    <x v="120"/>
    <x v="2"/>
    <x v="6"/>
    <x v="0"/>
    <x v="4"/>
    <x v="0"/>
    <x v="0"/>
  </r>
  <r>
    <x v="255"/>
    <x v="35"/>
    <x v="3"/>
    <x v="43"/>
    <x v="0"/>
    <x v="35"/>
    <x v="0"/>
    <x v="252"/>
    <x v="2"/>
    <x v="6"/>
    <x v="3"/>
    <x v="3"/>
    <x v="3"/>
    <x v="3"/>
  </r>
  <r>
    <x v="256"/>
    <x v="35"/>
    <x v="3"/>
    <x v="41"/>
    <x v="0"/>
    <x v="66"/>
    <x v="0"/>
    <x v="253"/>
    <x v="2"/>
    <x v="6"/>
    <x v="3"/>
    <x v="3"/>
    <x v="3"/>
    <x v="3"/>
  </r>
  <r>
    <x v="6"/>
    <x v="22"/>
    <x v="0"/>
    <x v="60"/>
    <x v="0"/>
    <x v="23"/>
    <x v="0"/>
    <x v="6"/>
    <x v="0"/>
    <x v="0"/>
    <x v="0"/>
    <x v="3"/>
    <x v="0"/>
    <x v="0"/>
  </r>
  <r>
    <x v="55"/>
    <x v="36"/>
    <x v="4"/>
    <x v="41"/>
    <x v="0"/>
    <x v="49"/>
    <x v="0"/>
    <x v="55"/>
    <x v="1"/>
    <x v="2"/>
    <x v="0"/>
    <x v="3"/>
    <x v="0"/>
    <x v="0"/>
  </r>
  <r>
    <x v="19"/>
    <x v="92"/>
    <x v="0"/>
    <x v="57"/>
    <x v="0"/>
    <x v="20"/>
    <x v="0"/>
    <x v="19"/>
    <x v="0"/>
    <x v="0"/>
    <x v="0"/>
    <x v="3"/>
    <x v="0"/>
    <x v="0"/>
  </r>
  <r>
    <x v="59"/>
    <x v="55"/>
    <x v="0"/>
    <x v="48"/>
    <x v="0"/>
    <x v="53"/>
    <x v="0"/>
    <x v="59"/>
    <x v="2"/>
    <x v="3"/>
    <x v="0"/>
    <x v="3"/>
    <x v="0"/>
    <x v="0"/>
  </r>
  <r>
    <x v="2"/>
    <x v="55"/>
    <x v="0"/>
    <x v="50"/>
    <x v="0"/>
    <x v="2"/>
    <x v="0"/>
    <x v="2"/>
    <x v="0"/>
    <x v="0"/>
    <x v="0"/>
    <x v="3"/>
    <x v="0"/>
    <x v="0"/>
  </r>
  <r>
    <x v="62"/>
    <x v="55"/>
    <x v="0"/>
    <x v="46"/>
    <x v="0"/>
    <x v="35"/>
    <x v="0"/>
    <x v="62"/>
    <x v="2"/>
    <x v="3"/>
    <x v="0"/>
    <x v="3"/>
    <x v="0"/>
    <x v="0"/>
  </r>
  <r>
    <x v="59"/>
    <x v="56"/>
    <x v="0"/>
    <x v="49"/>
    <x v="0"/>
    <x v="53"/>
    <x v="0"/>
    <x v="59"/>
    <x v="2"/>
    <x v="3"/>
    <x v="0"/>
    <x v="3"/>
    <x v="0"/>
    <x v="0"/>
  </r>
  <r>
    <x v="32"/>
    <x v="56"/>
    <x v="0"/>
    <x v="41"/>
    <x v="0"/>
    <x v="27"/>
    <x v="0"/>
    <x v="32"/>
    <x v="0"/>
    <x v="0"/>
    <x v="0"/>
    <x v="3"/>
    <x v="0"/>
    <x v="0"/>
  </r>
  <r>
    <x v="257"/>
    <x v="56"/>
    <x v="0"/>
    <x v="93"/>
    <x v="0"/>
    <x v="203"/>
    <x v="0"/>
    <x v="254"/>
    <x v="2"/>
    <x v="6"/>
    <x v="3"/>
    <x v="4"/>
    <x v="3"/>
    <x v="3"/>
  </r>
  <r>
    <x v="150"/>
    <x v="56"/>
    <x v="0"/>
    <x v="43"/>
    <x v="0"/>
    <x v="125"/>
    <x v="0"/>
    <x v="150"/>
    <x v="2"/>
    <x v="4"/>
    <x v="2"/>
    <x v="3"/>
    <x v="2"/>
    <x v="2"/>
  </r>
  <r>
    <x v="220"/>
    <x v="24"/>
    <x v="4"/>
    <x v="99"/>
    <x v="0"/>
    <x v="174"/>
    <x v="0"/>
    <x v="218"/>
    <x v="2"/>
    <x v="3"/>
    <x v="3"/>
    <x v="4"/>
    <x v="3"/>
    <x v="3"/>
  </r>
  <r>
    <x v="208"/>
    <x v="24"/>
    <x v="4"/>
    <x v="67"/>
    <x v="0"/>
    <x v="96"/>
    <x v="0"/>
    <x v="206"/>
    <x v="2"/>
    <x v="3"/>
    <x v="3"/>
    <x v="3"/>
    <x v="3"/>
    <x v="3"/>
  </r>
  <r>
    <x v="119"/>
    <x v="24"/>
    <x v="4"/>
    <x v="46"/>
    <x v="0"/>
    <x v="27"/>
    <x v="0"/>
    <x v="119"/>
    <x v="2"/>
    <x v="5"/>
    <x v="0"/>
    <x v="3"/>
    <x v="0"/>
    <x v="0"/>
  </r>
  <r>
    <x v="190"/>
    <x v="57"/>
    <x v="5"/>
    <x v="92"/>
    <x v="0"/>
    <x v="161"/>
    <x v="0"/>
    <x v="190"/>
    <x v="2"/>
    <x v="5"/>
    <x v="2"/>
    <x v="4"/>
    <x v="2"/>
    <x v="2"/>
  </r>
  <r>
    <x v="34"/>
    <x v="57"/>
    <x v="5"/>
    <x v="48"/>
    <x v="0"/>
    <x v="33"/>
    <x v="0"/>
    <x v="34"/>
    <x v="0"/>
    <x v="0"/>
    <x v="0"/>
    <x v="3"/>
    <x v="0"/>
    <x v="0"/>
  </r>
  <r>
    <x v="105"/>
    <x v="57"/>
    <x v="5"/>
    <x v="86"/>
    <x v="0"/>
    <x v="95"/>
    <x v="0"/>
    <x v="105"/>
    <x v="2"/>
    <x v="4"/>
    <x v="0"/>
    <x v="4"/>
    <x v="0"/>
    <x v="0"/>
  </r>
  <r>
    <x v="37"/>
    <x v="58"/>
    <x v="5"/>
    <x v="53"/>
    <x v="0"/>
    <x v="36"/>
    <x v="0"/>
    <x v="37"/>
    <x v="0"/>
    <x v="0"/>
    <x v="0"/>
    <x v="3"/>
    <x v="0"/>
    <x v="0"/>
  </r>
  <r>
    <x v="176"/>
    <x v="49"/>
    <x v="0"/>
    <x v="41"/>
    <x v="0"/>
    <x v="49"/>
    <x v="0"/>
    <x v="176"/>
    <x v="2"/>
    <x v="5"/>
    <x v="2"/>
    <x v="3"/>
    <x v="2"/>
    <x v="2"/>
  </r>
  <r>
    <x v="87"/>
    <x v="49"/>
    <x v="0"/>
    <x v="93"/>
    <x v="0"/>
    <x v="74"/>
    <x v="0"/>
    <x v="87"/>
    <x v="2"/>
    <x v="3"/>
    <x v="0"/>
    <x v="4"/>
    <x v="0"/>
    <x v="0"/>
  </r>
  <r>
    <x v="105"/>
    <x v="49"/>
    <x v="0"/>
    <x v="85"/>
    <x v="0"/>
    <x v="95"/>
    <x v="0"/>
    <x v="105"/>
    <x v="2"/>
    <x v="4"/>
    <x v="0"/>
    <x v="4"/>
    <x v="0"/>
    <x v="0"/>
  </r>
  <r>
    <x v="158"/>
    <x v="49"/>
    <x v="0"/>
    <x v="93"/>
    <x v="0"/>
    <x v="112"/>
    <x v="0"/>
    <x v="158"/>
    <x v="2"/>
    <x v="4"/>
    <x v="2"/>
    <x v="4"/>
    <x v="2"/>
    <x v="2"/>
  </r>
  <r>
    <x v="55"/>
    <x v="49"/>
    <x v="0"/>
    <x v="93"/>
    <x v="0"/>
    <x v="49"/>
    <x v="0"/>
    <x v="55"/>
    <x v="1"/>
    <x v="2"/>
    <x v="0"/>
    <x v="4"/>
    <x v="0"/>
    <x v="0"/>
  </r>
  <r>
    <x v="2"/>
    <x v="112"/>
    <x v="4"/>
    <x v="41"/>
    <x v="0"/>
    <x v="2"/>
    <x v="0"/>
    <x v="2"/>
    <x v="0"/>
    <x v="0"/>
    <x v="0"/>
    <x v="3"/>
    <x v="0"/>
    <x v="0"/>
  </r>
  <r>
    <x v="258"/>
    <x v="113"/>
    <x v="4"/>
    <x v="93"/>
    <x v="0"/>
    <x v="204"/>
    <x v="0"/>
    <x v="255"/>
    <x v="2"/>
    <x v="6"/>
    <x v="3"/>
    <x v="4"/>
    <x v="3"/>
    <x v="3"/>
  </r>
  <r>
    <x v="20"/>
    <x v="113"/>
    <x v="4"/>
    <x v="93"/>
    <x v="0"/>
    <x v="0"/>
    <x v="0"/>
    <x v="20"/>
    <x v="0"/>
    <x v="0"/>
    <x v="0"/>
    <x v="4"/>
    <x v="0"/>
    <x v="0"/>
  </r>
  <r>
    <x v="117"/>
    <x v="24"/>
    <x v="4"/>
    <x v="41"/>
    <x v="0"/>
    <x v="105"/>
    <x v="0"/>
    <x v="117"/>
    <x v="2"/>
    <x v="5"/>
    <x v="0"/>
    <x v="3"/>
    <x v="0"/>
    <x v="0"/>
  </r>
  <r>
    <x v="259"/>
    <x v="24"/>
    <x v="4"/>
    <x v="72"/>
    <x v="0"/>
    <x v="180"/>
    <x v="0"/>
    <x v="256"/>
    <x v="2"/>
    <x v="6"/>
    <x v="3"/>
    <x v="4"/>
    <x v="3"/>
    <x v="3"/>
  </r>
  <r>
    <x v="20"/>
    <x v="24"/>
    <x v="4"/>
    <x v="102"/>
    <x v="0"/>
    <x v="0"/>
    <x v="0"/>
    <x v="20"/>
    <x v="0"/>
    <x v="0"/>
    <x v="0"/>
    <x v="4"/>
    <x v="0"/>
    <x v="0"/>
  </r>
  <r>
    <x v="260"/>
    <x v="114"/>
    <x v="3"/>
    <x v="87"/>
    <x v="0"/>
    <x v="205"/>
    <x v="0"/>
    <x v="257"/>
    <x v="2"/>
    <x v="6"/>
    <x v="3"/>
    <x v="4"/>
    <x v="3"/>
    <x v="3"/>
  </r>
  <r>
    <x v="163"/>
    <x v="114"/>
    <x v="3"/>
    <x v="92"/>
    <x v="0"/>
    <x v="132"/>
    <x v="0"/>
    <x v="163"/>
    <x v="2"/>
    <x v="5"/>
    <x v="2"/>
    <x v="4"/>
    <x v="2"/>
    <x v="2"/>
  </r>
  <r>
    <x v="27"/>
    <x v="114"/>
    <x v="3"/>
    <x v="102"/>
    <x v="0"/>
    <x v="27"/>
    <x v="0"/>
    <x v="27"/>
    <x v="0"/>
    <x v="0"/>
    <x v="0"/>
    <x v="4"/>
    <x v="0"/>
    <x v="0"/>
  </r>
  <r>
    <x v="55"/>
    <x v="115"/>
    <x v="3"/>
    <x v="40"/>
    <x v="0"/>
    <x v="49"/>
    <x v="0"/>
    <x v="55"/>
    <x v="1"/>
    <x v="2"/>
    <x v="0"/>
    <x v="3"/>
    <x v="0"/>
    <x v="0"/>
  </r>
  <r>
    <x v="32"/>
    <x v="59"/>
    <x v="3"/>
    <x v="103"/>
    <x v="0"/>
    <x v="27"/>
    <x v="0"/>
    <x v="32"/>
    <x v="0"/>
    <x v="0"/>
    <x v="0"/>
    <x v="4"/>
    <x v="0"/>
    <x v="0"/>
  </r>
  <r>
    <x v="261"/>
    <x v="59"/>
    <x v="3"/>
    <x v="57"/>
    <x v="0"/>
    <x v="101"/>
    <x v="0"/>
    <x v="258"/>
    <x v="2"/>
    <x v="6"/>
    <x v="3"/>
    <x v="3"/>
    <x v="3"/>
    <x v="3"/>
  </r>
  <r>
    <x v="161"/>
    <x v="60"/>
    <x v="5"/>
    <x v="49"/>
    <x v="0"/>
    <x v="206"/>
    <x v="0"/>
    <x v="161"/>
    <x v="2"/>
    <x v="5"/>
    <x v="2"/>
    <x v="3"/>
    <x v="2"/>
    <x v="2"/>
  </r>
  <r>
    <x v="174"/>
    <x v="60"/>
    <x v="5"/>
    <x v="49"/>
    <x v="0"/>
    <x v="138"/>
    <x v="0"/>
    <x v="174"/>
    <x v="2"/>
    <x v="5"/>
    <x v="2"/>
    <x v="3"/>
    <x v="2"/>
    <x v="2"/>
  </r>
  <r>
    <x v="162"/>
    <x v="60"/>
    <x v="5"/>
    <x v="49"/>
    <x v="0"/>
    <x v="206"/>
    <x v="0"/>
    <x v="162"/>
    <x v="2"/>
    <x v="5"/>
    <x v="2"/>
    <x v="3"/>
    <x v="2"/>
    <x v="2"/>
  </r>
  <r>
    <x v="231"/>
    <x v="61"/>
    <x v="0"/>
    <x v="51"/>
    <x v="0"/>
    <x v="207"/>
    <x v="0"/>
    <x v="202"/>
    <x v="2"/>
    <x v="3"/>
    <x v="3"/>
    <x v="3"/>
    <x v="3"/>
    <x v="3"/>
  </r>
  <r>
    <x v="59"/>
    <x v="61"/>
    <x v="0"/>
    <x v="86"/>
    <x v="0"/>
    <x v="53"/>
    <x v="0"/>
    <x v="59"/>
    <x v="2"/>
    <x v="3"/>
    <x v="0"/>
    <x v="4"/>
    <x v="0"/>
    <x v="0"/>
  </r>
  <r>
    <x v="63"/>
    <x v="61"/>
    <x v="0"/>
    <x v="57"/>
    <x v="0"/>
    <x v="56"/>
    <x v="0"/>
    <x v="63"/>
    <x v="2"/>
    <x v="3"/>
    <x v="0"/>
    <x v="3"/>
    <x v="0"/>
    <x v="0"/>
  </r>
  <r>
    <x v="21"/>
    <x v="61"/>
    <x v="0"/>
    <x v="91"/>
    <x v="0"/>
    <x v="21"/>
    <x v="0"/>
    <x v="21"/>
    <x v="0"/>
    <x v="0"/>
    <x v="0"/>
    <x v="4"/>
    <x v="0"/>
    <x v="0"/>
  </r>
  <r>
    <x v="195"/>
    <x v="62"/>
    <x v="5"/>
    <x v="87"/>
    <x v="0"/>
    <x v="13"/>
    <x v="0"/>
    <x v="195"/>
    <x v="2"/>
    <x v="5"/>
    <x v="2"/>
    <x v="4"/>
    <x v="2"/>
    <x v="2"/>
  </r>
  <r>
    <x v="52"/>
    <x v="23"/>
    <x v="0"/>
    <x v="87"/>
    <x v="0"/>
    <x v="47"/>
    <x v="0"/>
    <x v="52"/>
    <x v="1"/>
    <x v="1"/>
    <x v="0"/>
    <x v="4"/>
    <x v="0"/>
    <x v="0"/>
  </r>
  <r>
    <x v="32"/>
    <x v="23"/>
    <x v="0"/>
    <x v="41"/>
    <x v="0"/>
    <x v="35"/>
    <x v="0"/>
    <x v="32"/>
    <x v="0"/>
    <x v="0"/>
    <x v="0"/>
    <x v="3"/>
    <x v="0"/>
    <x v="0"/>
  </r>
  <r>
    <x v="211"/>
    <x v="23"/>
    <x v="0"/>
    <x v="88"/>
    <x v="0"/>
    <x v="164"/>
    <x v="0"/>
    <x v="209"/>
    <x v="2"/>
    <x v="3"/>
    <x v="3"/>
    <x v="4"/>
    <x v="3"/>
    <x v="3"/>
  </r>
  <r>
    <x v="119"/>
    <x v="1"/>
    <x v="1"/>
    <x v="46"/>
    <x v="0"/>
    <x v="27"/>
    <x v="0"/>
    <x v="119"/>
    <x v="2"/>
    <x v="5"/>
    <x v="0"/>
    <x v="3"/>
    <x v="0"/>
    <x v="0"/>
  </r>
  <r>
    <x v="24"/>
    <x v="1"/>
    <x v="1"/>
    <x v="41"/>
    <x v="0"/>
    <x v="24"/>
    <x v="0"/>
    <x v="24"/>
    <x v="0"/>
    <x v="0"/>
    <x v="0"/>
    <x v="3"/>
    <x v="0"/>
    <x v="0"/>
  </r>
  <r>
    <x v="2"/>
    <x v="17"/>
    <x v="3"/>
    <x v="42"/>
    <x v="0"/>
    <x v="2"/>
    <x v="0"/>
    <x v="2"/>
    <x v="0"/>
    <x v="0"/>
    <x v="0"/>
    <x v="3"/>
    <x v="0"/>
    <x v="0"/>
  </r>
  <r>
    <x v="21"/>
    <x v="64"/>
    <x v="3"/>
    <x v="102"/>
    <x v="0"/>
    <x v="21"/>
    <x v="0"/>
    <x v="21"/>
    <x v="0"/>
    <x v="0"/>
    <x v="0"/>
    <x v="4"/>
    <x v="0"/>
    <x v="0"/>
  </r>
  <r>
    <x v="262"/>
    <x v="64"/>
    <x v="3"/>
    <x v="54"/>
    <x v="0"/>
    <x v="208"/>
    <x v="0"/>
    <x v="259"/>
    <x v="2"/>
    <x v="6"/>
    <x v="3"/>
    <x v="3"/>
    <x v="3"/>
    <x v="3"/>
  </r>
  <r>
    <x v="118"/>
    <x v="64"/>
    <x v="3"/>
    <x v="51"/>
    <x v="0"/>
    <x v="66"/>
    <x v="0"/>
    <x v="118"/>
    <x v="2"/>
    <x v="5"/>
    <x v="0"/>
    <x v="3"/>
    <x v="0"/>
    <x v="0"/>
  </r>
  <r>
    <x v="263"/>
    <x v="2"/>
    <x v="2"/>
    <x v="87"/>
    <x v="0"/>
    <x v="80"/>
    <x v="0"/>
    <x v="260"/>
    <x v="2"/>
    <x v="6"/>
    <x v="3"/>
    <x v="4"/>
    <x v="3"/>
    <x v="3"/>
  </r>
  <r>
    <x v="8"/>
    <x v="64"/>
    <x v="3"/>
    <x v="104"/>
    <x v="0"/>
    <x v="8"/>
    <x v="0"/>
    <x v="8"/>
    <x v="0"/>
    <x v="0"/>
    <x v="0"/>
    <x v="5"/>
    <x v="0"/>
    <x v="0"/>
  </r>
  <r>
    <x v="17"/>
    <x v="66"/>
    <x v="0"/>
    <x v="45"/>
    <x v="0"/>
    <x v="66"/>
    <x v="0"/>
    <x v="17"/>
    <x v="0"/>
    <x v="0"/>
    <x v="0"/>
    <x v="3"/>
    <x v="0"/>
    <x v="0"/>
  </r>
  <r>
    <x v="130"/>
    <x v="66"/>
    <x v="0"/>
    <x v="40"/>
    <x v="0"/>
    <x v="113"/>
    <x v="0"/>
    <x v="130"/>
    <x v="1"/>
    <x v="1"/>
    <x v="2"/>
    <x v="3"/>
    <x v="2"/>
    <x v="2"/>
  </r>
  <r>
    <x v="164"/>
    <x v="66"/>
    <x v="0"/>
    <x v="105"/>
    <x v="0"/>
    <x v="133"/>
    <x v="0"/>
    <x v="164"/>
    <x v="2"/>
    <x v="5"/>
    <x v="2"/>
    <x v="5"/>
    <x v="2"/>
    <x v="2"/>
  </r>
  <r>
    <x v="59"/>
    <x v="92"/>
    <x v="0"/>
    <x v="43"/>
    <x v="0"/>
    <x v="53"/>
    <x v="0"/>
    <x v="59"/>
    <x v="2"/>
    <x v="3"/>
    <x v="0"/>
    <x v="3"/>
    <x v="0"/>
    <x v="0"/>
  </r>
  <r>
    <x v="212"/>
    <x v="92"/>
    <x v="0"/>
    <x v="93"/>
    <x v="0"/>
    <x v="165"/>
    <x v="0"/>
    <x v="210"/>
    <x v="2"/>
    <x v="3"/>
    <x v="3"/>
    <x v="4"/>
    <x v="3"/>
    <x v="3"/>
  </r>
  <r>
    <x v="83"/>
    <x v="92"/>
    <x v="0"/>
    <x v="106"/>
    <x v="0"/>
    <x v="10"/>
    <x v="0"/>
    <x v="83"/>
    <x v="2"/>
    <x v="3"/>
    <x v="0"/>
    <x v="5"/>
    <x v="0"/>
    <x v="0"/>
  </r>
  <r>
    <x v="264"/>
    <x v="67"/>
    <x v="4"/>
    <x v="41"/>
    <x v="0"/>
    <x v="209"/>
    <x v="0"/>
    <x v="261"/>
    <x v="2"/>
    <x v="6"/>
    <x v="3"/>
    <x v="3"/>
    <x v="3"/>
    <x v="3"/>
  </r>
  <r>
    <x v="12"/>
    <x v="67"/>
    <x v="4"/>
    <x v="60"/>
    <x v="0"/>
    <x v="173"/>
    <x v="0"/>
    <x v="12"/>
    <x v="0"/>
    <x v="0"/>
    <x v="0"/>
    <x v="3"/>
    <x v="0"/>
    <x v="0"/>
  </r>
  <r>
    <x v="114"/>
    <x v="68"/>
    <x v="4"/>
    <x v="53"/>
    <x v="0"/>
    <x v="102"/>
    <x v="0"/>
    <x v="114"/>
    <x v="2"/>
    <x v="5"/>
    <x v="0"/>
    <x v="3"/>
    <x v="0"/>
    <x v="0"/>
  </r>
  <r>
    <x v="243"/>
    <x v="68"/>
    <x v="4"/>
    <x v="58"/>
    <x v="0"/>
    <x v="210"/>
    <x v="0"/>
    <x v="240"/>
    <x v="2"/>
    <x v="6"/>
    <x v="3"/>
    <x v="3"/>
    <x v="3"/>
    <x v="3"/>
  </r>
  <r>
    <x v="147"/>
    <x v="68"/>
    <x v="4"/>
    <x v="62"/>
    <x v="0"/>
    <x v="124"/>
    <x v="0"/>
    <x v="147"/>
    <x v="2"/>
    <x v="4"/>
    <x v="2"/>
    <x v="3"/>
    <x v="2"/>
    <x v="2"/>
  </r>
  <r>
    <x v="265"/>
    <x v="68"/>
    <x v="4"/>
    <x v="47"/>
    <x v="0"/>
    <x v="211"/>
    <x v="0"/>
    <x v="262"/>
    <x v="2"/>
    <x v="6"/>
    <x v="3"/>
    <x v="3"/>
    <x v="3"/>
    <x v="3"/>
  </r>
  <r>
    <x v="266"/>
    <x v="68"/>
    <x v="4"/>
    <x v="105"/>
    <x v="0"/>
    <x v="212"/>
    <x v="0"/>
    <x v="243"/>
    <x v="2"/>
    <x v="6"/>
    <x v="3"/>
    <x v="5"/>
    <x v="3"/>
    <x v="3"/>
  </r>
  <r>
    <x v="41"/>
    <x v="68"/>
    <x v="4"/>
    <x v="54"/>
    <x v="0"/>
    <x v="93"/>
    <x v="0"/>
    <x v="41"/>
    <x v="1"/>
    <x v="1"/>
    <x v="0"/>
    <x v="3"/>
    <x v="0"/>
    <x v="0"/>
  </r>
  <r>
    <x v="90"/>
    <x v="86"/>
    <x v="4"/>
    <x v="58"/>
    <x v="0"/>
    <x v="76"/>
    <x v="0"/>
    <x v="90"/>
    <x v="2"/>
    <x v="4"/>
    <x v="0"/>
    <x v="3"/>
    <x v="0"/>
    <x v="0"/>
  </r>
  <r>
    <x v="246"/>
    <x v="86"/>
    <x v="4"/>
    <x v="62"/>
    <x v="0"/>
    <x v="213"/>
    <x v="0"/>
    <x v="243"/>
    <x v="2"/>
    <x v="6"/>
    <x v="3"/>
    <x v="3"/>
    <x v="3"/>
    <x v="3"/>
  </r>
  <r>
    <x v="108"/>
    <x v="116"/>
    <x v="0"/>
    <x v="58"/>
    <x v="0"/>
    <x v="9"/>
    <x v="0"/>
    <x v="108"/>
    <x v="2"/>
    <x v="4"/>
    <x v="0"/>
    <x v="3"/>
    <x v="0"/>
    <x v="0"/>
  </r>
  <r>
    <x v="246"/>
    <x v="21"/>
    <x v="0"/>
    <x v="62"/>
    <x v="0"/>
    <x v="197"/>
    <x v="0"/>
    <x v="243"/>
    <x v="2"/>
    <x v="6"/>
    <x v="3"/>
    <x v="3"/>
    <x v="3"/>
    <x v="3"/>
  </r>
  <r>
    <x v="121"/>
    <x v="69"/>
    <x v="4"/>
    <x v="43"/>
    <x v="0"/>
    <x v="17"/>
    <x v="0"/>
    <x v="121"/>
    <x v="2"/>
    <x v="6"/>
    <x v="0"/>
    <x v="3"/>
    <x v="0"/>
    <x v="0"/>
  </r>
  <r>
    <x v="267"/>
    <x v="69"/>
    <x v="4"/>
    <x v="102"/>
    <x v="0"/>
    <x v="187"/>
    <x v="0"/>
    <x v="263"/>
    <x v="2"/>
    <x v="6"/>
    <x v="3"/>
    <x v="4"/>
    <x v="3"/>
    <x v="3"/>
  </r>
  <r>
    <x v="198"/>
    <x v="69"/>
    <x v="4"/>
    <x v="41"/>
    <x v="0"/>
    <x v="155"/>
    <x v="0"/>
    <x v="198"/>
    <x v="2"/>
    <x v="5"/>
    <x v="2"/>
    <x v="3"/>
    <x v="2"/>
    <x v="2"/>
  </r>
  <r>
    <x v="268"/>
    <x v="70"/>
    <x v="4"/>
    <x v="93"/>
    <x v="0"/>
    <x v="49"/>
    <x v="0"/>
    <x v="264"/>
    <x v="2"/>
    <x v="6"/>
    <x v="3"/>
    <x v="4"/>
    <x v="3"/>
    <x v="3"/>
  </r>
  <r>
    <x v="17"/>
    <x v="70"/>
    <x v="4"/>
    <x v="58"/>
    <x v="0"/>
    <x v="18"/>
    <x v="0"/>
    <x v="17"/>
    <x v="0"/>
    <x v="0"/>
    <x v="0"/>
    <x v="3"/>
    <x v="0"/>
    <x v="0"/>
  </r>
  <r>
    <x v="205"/>
    <x v="94"/>
    <x v="4"/>
    <x v="68"/>
    <x v="0"/>
    <x v="16"/>
    <x v="0"/>
    <x v="203"/>
    <x v="2"/>
    <x v="3"/>
    <x v="3"/>
    <x v="3"/>
    <x v="3"/>
    <x v="3"/>
  </r>
  <r>
    <x v="31"/>
    <x v="15"/>
    <x v="4"/>
    <x v="41"/>
    <x v="0"/>
    <x v="30"/>
    <x v="0"/>
    <x v="31"/>
    <x v="0"/>
    <x v="0"/>
    <x v="0"/>
    <x v="3"/>
    <x v="0"/>
    <x v="0"/>
  </r>
  <r>
    <x v="36"/>
    <x v="15"/>
    <x v="4"/>
    <x v="47"/>
    <x v="0"/>
    <x v="35"/>
    <x v="0"/>
    <x v="36"/>
    <x v="0"/>
    <x v="0"/>
    <x v="0"/>
    <x v="3"/>
    <x v="0"/>
    <x v="0"/>
  </r>
  <r>
    <x v="55"/>
    <x v="21"/>
    <x v="0"/>
    <x v="61"/>
    <x v="0"/>
    <x v="49"/>
    <x v="0"/>
    <x v="55"/>
    <x v="1"/>
    <x v="2"/>
    <x v="0"/>
    <x v="3"/>
    <x v="0"/>
    <x v="0"/>
  </r>
  <r>
    <x v="22"/>
    <x v="16"/>
    <x v="3"/>
    <x v="54"/>
    <x v="0"/>
    <x v="15"/>
    <x v="0"/>
    <x v="22"/>
    <x v="0"/>
    <x v="0"/>
    <x v="0"/>
    <x v="3"/>
    <x v="0"/>
    <x v="0"/>
  </r>
  <r>
    <x v="269"/>
    <x v="16"/>
    <x v="3"/>
    <x v="43"/>
    <x v="0"/>
    <x v="214"/>
    <x v="0"/>
    <x v="265"/>
    <x v="2"/>
    <x v="6"/>
    <x v="3"/>
    <x v="3"/>
    <x v="3"/>
    <x v="3"/>
  </r>
  <r>
    <x v="89"/>
    <x v="16"/>
    <x v="3"/>
    <x v="41"/>
    <x v="0"/>
    <x v="67"/>
    <x v="0"/>
    <x v="89"/>
    <x v="2"/>
    <x v="3"/>
    <x v="0"/>
    <x v="3"/>
    <x v="0"/>
    <x v="0"/>
  </r>
  <r>
    <x v="227"/>
    <x v="16"/>
    <x v="3"/>
    <x v="86"/>
    <x v="0"/>
    <x v="182"/>
    <x v="0"/>
    <x v="225"/>
    <x v="2"/>
    <x v="3"/>
    <x v="3"/>
    <x v="4"/>
    <x v="3"/>
    <x v="3"/>
  </r>
  <r>
    <x v="54"/>
    <x v="16"/>
    <x v="3"/>
    <x v="67"/>
    <x v="0"/>
    <x v="148"/>
    <x v="0"/>
    <x v="54"/>
    <x v="1"/>
    <x v="1"/>
    <x v="0"/>
    <x v="3"/>
    <x v="0"/>
    <x v="0"/>
  </r>
  <r>
    <x v="55"/>
    <x v="16"/>
    <x v="3"/>
    <x v="41"/>
    <x v="0"/>
    <x v="49"/>
    <x v="0"/>
    <x v="55"/>
    <x v="1"/>
    <x v="2"/>
    <x v="0"/>
    <x v="3"/>
    <x v="0"/>
    <x v="0"/>
  </r>
  <r>
    <x v="270"/>
    <x v="54"/>
    <x v="4"/>
    <x v="107"/>
    <x v="0"/>
    <x v="213"/>
    <x v="0"/>
    <x v="266"/>
    <x v="2"/>
    <x v="6"/>
    <x v="3"/>
    <x v="5"/>
    <x v="3"/>
    <x v="3"/>
  </r>
  <r>
    <x v="185"/>
    <x v="54"/>
    <x v="4"/>
    <x v="83"/>
    <x v="0"/>
    <x v="145"/>
    <x v="0"/>
    <x v="185"/>
    <x v="2"/>
    <x v="5"/>
    <x v="2"/>
    <x v="4"/>
    <x v="2"/>
    <x v="2"/>
  </r>
  <r>
    <x v="42"/>
    <x v="54"/>
    <x v="4"/>
    <x v="47"/>
    <x v="0"/>
    <x v="215"/>
    <x v="0"/>
    <x v="42"/>
    <x v="1"/>
    <x v="1"/>
    <x v="0"/>
    <x v="3"/>
    <x v="0"/>
    <x v="0"/>
  </r>
  <r>
    <x v="57"/>
    <x v="96"/>
    <x v="3"/>
    <x v="51"/>
    <x v="0"/>
    <x v="51"/>
    <x v="0"/>
    <x v="57"/>
    <x v="2"/>
    <x v="3"/>
    <x v="0"/>
    <x v="3"/>
    <x v="0"/>
    <x v="0"/>
  </r>
  <r>
    <x v="139"/>
    <x v="96"/>
    <x v="3"/>
    <x v="43"/>
    <x v="0"/>
    <x v="36"/>
    <x v="0"/>
    <x v="139"/>
    <x v="2"/>
    <x v="4"/>
    <x v="2"/>
    <x v="3"/>
    <x v="2"/>
    <x v="2"/>
  </r>
  <r>
    <x v="59"/>
    <x v="97"/>
    <x v="3"/>
    <x v="44"/>
    <x v="0"/>
    <x v="53"/>
    <x v="0"/>
    <x v="59"/>
    <x v="2"/>
    <x v="3"/>
    <x v="0"/>
    <x v="3"/>
    <x v="0"/>
    <x v="0"/>
  </r>
  <r>
    <x v="55"/>
    <x v="83"/>
    <x v="4"/>
    <x v="108"/>
    <x v="0"/>
    <x v="49"/>
    <x v="0"/>
    <x v="55"/>
    <x v="1"/>
    <x v="2"/>
    <x v="0"/>
    <x v="5"/>
    <x v="0"/>
    <x v="0"/>
  </r>
  <r>
    <x v="19"/>
    <x v="98"/>
    <x v="4"/>
    <x v="46"/>
    <x v="0"/>
    <x v="20"/>
    <x v="0"/>
    <x v="19"/>
    <x v="0"/>
    <x v="0"/>
    <x v="0"/>
    <x v="3"/>
    <x v="0"/>
    <x v="0"/>
  </r>
  <r>
    <x v="15"/>
    <x v="98"/>
    <x v="4"/>
    <x v="45"/>
    <x v="0"/>
    <x v="123"/>
    <x v="0"/>
    <x v="15"/>
    <x v="0"/>
    <x v="0"/>
    <x v="0"/>
    <x v="3"/>
    <x v="0"/>
    <x v="0"/>
  </r>
  <r>
    <x v="205"/>
    <x v="98"/>
    <x v="4"/>
    <x v="45"/>
    <x v="0"/>
    <x v="123"/>
    <x v="0"/>
    <x v="203"/>
    <x v="2"/>
    <x v="3"/>
    <x v="3"/>
    <x v="3"/>
    <x v="3"/>
    <x v="3"/>
  </r>
  <r>
    <x v="55"/>
    <x v="117"/>
    <x v="4"/>
    <x v="58"/>
    <x v="0"/>
    <x v="49"/>
    <x v="0"/>
    <x v="55"/>
    <x v="1"/>
    <x v="2"/>
    <x v="0"/>
    <x v="3"/>
    <x v="0"/>
    <x v="0"/>
  </r>
  <r>
    <x v="38"/>
    <x v="67"/>
    <x v="4"/>
    <x v="87"/>
    <x v="0"/>
    <x v="47"/>
    <x v="0"/>
    <x v="38"/>
    <x v="0"/>
    <x v="0"/>
    <x v="0"/>
    <x v="4"/>
    <x v="0"/>
    <x v="0"/>
  </r>
  <r>
    <x v="160"/>
    <x v="67"/>
    <x v="4"/>
    <x v="107"/>
    <x v="0"/>
    <x v="131"/>
    <x v="0"/>
    <x v="160"/>
    <x v="2"/>
    <x v="5"/>
    <x v="2"/>
    <x v="5"/>
    <x v="2"/>
    <x v="2"/>
  </r>
  <r>
    <x v="271"/>
    <x v="67"/>
    <x v="4"/>
    <x v="41"/>
    <x v="0"/>
    <x v="109"/>
    <x v="0"/>
    <x v="267"/>
    <x v="0"/>
    <x v="0"/>
    <x v="4"/>
    <x v="3"/>
    <x v="4"/>
    <x v="4"/>
  </r>
  <r>
    <x v="57"/>
    <x v="67"/>
    <x v="4"/>
    <x v="48"/>
    <x v="0"/>
    <x v="51"/>
    <x v="0"/>
    <x v="57"/>
    <x v="2"/>
    <x v="3"/>
    <x v="0"/>
    <x v="3"/>
    <x v="0"/>
    <x v="0"/>
  </r>
  <r>
    <x v="87"/>
    <x v="70"/>
    <x v="4"/>
    <x v="86"/>
    <x v="0"/>
    <x v="74"/>
    <x v="0"/>
    <x v="87"/>
    <x v="2"/>
    <x v="3"/>
    <x v="0"/>
    <x v="4"/>
    <x v="0"/>
    <x v="0"/>
  </r>
  <r>
    <x v="146"/>
    <x v="93"/>
    <x v="4"/>
    <x v="70"/>
    <x v="0"/>
    <x v="176"/>
    <x v="0"/>
    <x v="146"/>
    <x v="2"/>
    <x v="4"/>
    <x v="2"/>
    <x v="3"/>
    <x v="2"/>
    <x v="2"/>
  </r>
  <r>
    <x v="6"/>
    <x v="93"/>
    <x v="4"/>
    <x v="55"/>
    <x v="0"/>
    <x v="23"/>
    <x v="0"/>
    <x v="6"/>
    <x v="0"/>
    <x v="0"/>
    <x v="0"/>
    <x v="3"/>
    <x v="0"/>
    <x v="0"/>
  </r>
  <r>
    <x v="272"/>
    <x v="83"/>
    <x v="4"/>
    <x v="44"/>
    <x v="0"/>
    <x v="18"/>
    <x v="0"/>
    <x v="268"/>
    <x v="0"/>
    <x v="0"/>
    <x v="4"/>
    <x v="3"/>
    <x v="4"/>
    <x v="4"/>
  </r>
  <r>
    <x v="41"/>
    <x v="83"/>
    <x v="4"/>
    <x v="57"/>
    <x v="0"/>
    <x v="93"/>
    <x v="0"/>
    <x v="41"/>
    <x v="1"/>
    <x v="1"/>
    <x v="0"/>
    <x v="3"/>
    <x v="0"/>
    <x v="0"/>
  </r>
  <r>
    <x v="227"/>
    <x v="83"/>
    <x v="4"/>
    <x v="45"/>
    <x v="0"/>
    <x v="182"/>
    <x v="0"/>
    <x v="225"/>
    <x v="2"/>
    <x v="3"/>
    <x v="3"/>
    <x v="3"/>
    <x v="3"/>
    <x v="3"/>
  </r>
  <r>
    <x v="52"/>
    <x v="84"/>
    <x v="4"/>
    <x v="67"/>
    <x v="0"/>
    <x v="47"/>
    <x v="0"/>
    <x v="52"/>
    <x v="1"/>
    <x v="1"/>
    <x v="0"/>
    <x v="3"/>
    <x v="0"/>
    <x v="0"/>
  </r>
  <r>
    <x v="55"/>
    <x v="84"/>
    <x v="4"/>
    <x v="86"/>
    <x v="0"/>
    <x v="49"/>
    <x v="0"/>
    <x v="55"/>
    <x v="1"/>
    <x v="2"/>
    <x v="0"/>
    <x v="4"/>
    <x v="0"/>
    <x v="0"/>
  </r>
  <r>
    <x v="273"/>
    <x v="84"/>
    <x v="4"/>
    <x v="92"/>
    <x v="0"/>
    <x v="36"/>
    <x v="0"/>
    <x v="269"/>
    <x v="1"/>
    <x v="1"/>
    <x v="4"/>
    <x v="4"/>
    <x v="4"/>
    <x v="4"/>
  </r>
  <r>
    <x v="3"/>
    <x v="100"/>
    <x v="4"/>
    <x v="57"/>
    <x v="0"/>
    <x v="13"/>
    <x v="0"/>
    <x v="3"/>
    <x v="0"/>
    <x v="0"/>
    <x v="0"/>
    <x v="3"/>
    <x v="0"/>
    <x v="0"/>
  </r>
  <r>
    <x v="85"/>
    <x v="24"/>
    <x v="4"/>
    <x v="55"/>
    <x v="0"/>
    <x v="72"/>
    <x v="0"/>
    <x v="85"/>
    <x v="2"/>
    <x v="3"/>
    <x v="0"/>
    <x v="3"/>
    <x v="0"/>
    <x v="0"/>
  </r>
  <r>
    <x v="19"/>
    <x v="59"/>
    <x v="3"/>
    <x v="53"/>
    <x v="0"/>
    <x v="20"/>
    <x v="0"/>
    <x v="19"/>
    <x v="0"/>
    <x v="0"/>
    <x v="0"/>
    <x v="3"/>
    <x v="0"/>
    <x v="0"/>
  </r>
  <r>
    <x v="98"/>
    <x v="70"/>
    <x v="4"/>
    <x v="41"/>
    <x v="0"/>
    <x v="216"/>
    <x v="0"/>
    <x v="98"/>
    <x v="2"/>
    <x v="4"/>
    <x v="0"/>
    <x v="3"/>
    <x v="0"/>
    <x v="0"/>
  </r>
  <r>
    <x v="274"/>
    <x v="70"/>
    <x v="4"/>
    <x v="86"/>
    <x v="0"/>
    <x v="172"/>
    <x v="0"/>
    <x v="270"/>
    <x v="1"/>
    <x v="1"/>
    <x v="4"/>
    <x v="4"/>
    <x v="4"/>
    <x v="4"/>
  </r>
  <r>
    <x v="275"/>
    <x v="70"/>
    <x v="4"/>
    <x v="83"/>
    <x v="0"/>
    <x v="7"/>
    <x v="0"/>
    <x v="271"/>
    <x v="1"/>
    <x v="1"/>
    <x v="4"/>
    <x v="4"/>
    <x v="4"/>
    <x v="4"/>
  </r>
  <r>
    <x v="63"/>
    <x v="70"/>
    <x v="4"/>
    <x v="62"/>
    <x v="0"/>
    <x v="56"/>
    <x v="0"/>
    <x v="63"/>
    <x v="2"/>
    <x v="3"/>
    <x v="0"/>
    <x v="3"/>
    <x v="0"/>
    <x v="0"/>
  </r>
  <r>
    <x v="47"/>
    <x v="70"/>
    <x v="4"/>
    <x v="48"/>
    <x v="0"/>
    <x v="43"/>
    <x v="0"/>
    <x v="47"/>
    <x v="1"/>
    <x v="1"/>
    <x v="0"/>
    <x v="3"/>
    <x v="0"/>
    <x v="0"/>
  </r>
  <r>
    <x v="51"/>
    <x v="86"/>
    <x v="4"/>
    <x v="105"/>
    <x v="0"/>
    <x v="46"/>
    <x v="0"/>
    <x v="51"/>
    <x v="1"/>
    <x v="1"/>
    <x v="0"/>
    <x v="5"/>
    <x v="0"/>
    <x v="0"/>
  </r>
  <r>
    <x v="28"/>
    <x v="86"/>
    <x v="4"/>
    <x v="60"/>
    <x v="0"/>
    <x v="20"/>
    <x v="0"/>
    <x v="28"/>
    <x v="0"/>
    <x v="0"/>
    <x v="0"/>
    <x v="3"/>
    <x v="0"/>
    <x v="0"/>
  </r>
  <r>
    <x v="226"/>
    <x v="86"/>
    <x v="4"/>
    <x v="44"/>
    <x v="0"/>
    <x v="217"/>
    <x v="0"/>
    <x v="224"/>
    <x v="2"/>
    <x v="3"/>
    <x v="3"/>
    <x v="3"/>
    <x v="3"/>
    <x v="3"/>
  </r>
  <r>
    <x v="59"/>
    <x v="118"/>
    <x v="1"/>
    <x v="109"/>
    <x v="0"/>
    <x v="53"/>
    <x v="0"/>
    <x v="59"/>
    <x v="2"/>
    <x v="3"/>
    <x v="0"/>
    <x v="5"/>
    <x v="0"/>
    <x v="0"/>
  </r>
  <r>
    <x v="271"/>
    <x v="1"/>
    <x v="1"/>
    <x v="49"/>
    <x v="0"/>
    <x v="109"/>
    <x v="0"/>
    <x v="267"/>
    <x v="0"/>
    <x v="0"/>
    <x v="4"/>
    <x v="3"/>
    <x v="4"/>
    <x v="4"/>
  </r>
  <r>
    <x v="100"/>
    <x v="1"/>
    <x v="1"/>
    <x v="103"/>
    <x v="0"/>
    <x v="85"/>
    <x v="0"/>
    <x v="100"/>
    <x v="2"/>
    <x v="4"/>
    <x v="0"/>
    <x v="4"/>
    <x v="0"/>
    <x v="0"/>
  </r>
  <r>
    <x v="276"/>
    <x v="1"/>
    <x v="1"/>
    <x v="90"/>
    <x v="0"/>
    <x v="218"/>
    <x v="0"/>
    <x v="272"/>
    <x v="1"/>
    <x v="1"/>
    <x v="4"/>
    <x v="4"/>
    <x v="4"/>
    <x v="4"/>
  </r>
  <r>
    <x v="214"/>
    <x v="1"/>
    <x v="1"/>
    <x v="103"/>
    <x v="0"/>
    <x v="85"/>
    <x v="0"/>
    <x v="212"/>
    <x v="2"/>
    <x v="3"/>
    <x v="3"/>
    <x v="4"/>
    <x v="3"/>
    <x v="3"/>
  </r>
  <r>
    <x v="277"/>
    <x v="1"/>
    <x v="1"/>
    <x v="90"/>
    <x v="0"/>
    <x v="218"/>
    <x v="0"/>
    <x v="273"/>
    <x v="1"/>
    <x v="1"/>
    <x v="4"/>
    <x v="4"/>
    <x v="4"/>
    <x v="4"/>
  </r>
  <r>
    <x v="27"/>
    <x v="72"/>
    <x v="2"/>
    <x v="47"/>
    <x v="0"/>
    <x v="27"/>
    <x v="0"/>
    <x v="27"/>
    <x v="0"/>
    <x v="0"/>
    <x v="0"/>
    <x v="3"/>
    <x v="0"/>
    <x v="0"/>
  </r>
  <r>
    <x v="21"/>
    <x v="72"/>
    <x v="2"/>
    <x v="110"/>
    <x v="0"/>
    <x v="21"/>
    <x v="0"/>
    <x v="21"/>
    <x v="0"/>
    <x v="0"/>
    <x v="0"/>
    <x v="5"/>
    <x v="0"/>
    <x v="0"/>
  </r>
  <r>
    <x v="278"/>
    <x v="87"/>
    <x v="4"/>
    <x v="62"/>
    <x v="0"/>
    <x v="219"/>
    <x v="0"/>
    <x v="274"/>
    <x v="1"/>
    <x v="1"/>
    <x v="4"/>
    <x v="3"/>
    <x v="4"/>
    <x v="4"/>
  </r>
  <r>
    <x v="199"/>
    <x v="88"/>
    <x v="4"/>
    <x v="43"/>
    <x v="0"/>
    <x v="28"/>
    <x v="0"/>
    <x v="199"/>
    <x v="2"/>
    <x v="5"/>
    <x v="2"/>
    <x v="3"/>
    <x v="2"/>
    <x v="2"/>
  </r>
  <r>
    <x v="32"/>
    <x v="69"/>
    <x v="4"/>
    <x v="83"/>
    <x v="0"/>
    <x v="27"/>
    <x v="0"/>
    <x v="32"/>
    <x v="0"/>
    <x v="0"/>
    <x v="0"/>
    <x v="4"/>
    <x v="0"/>
    <x v="0"/>
  </r>
  <r>
    <x v="130"/>
    <x v="69"/>
    <x v="4"/>
    <x v="54"/>
    <x v="0"/>
    <x v="113"/>
    <x v="0"/>
    <x v="130"/>
    <x v="1"/>
    <x v="1"/>
    <x v="2"/>
    <x v="3"/>
    <x v="2"/>
    <x v="2"/>
  </r>
  <r>
    <x v="35"/>
    <x v="15"/>
    <x v="4"/>
    <x v="111"/>
    <x v="0"/>
    <x v="34"/>
    <x v="0"/>
    <x v="35"/>
    <x v="0"/>
    <x v="0"/>
    <x v="0"/>
    <x v="5"/>
    <x v="0"/>
    <x v="0"/>
  </r>
  <r>
    <x v="57"/>
    <x v="15"/>
    <x v="4"/>
    <x v="55"/>
    <x v="0"/>
    <x v="51"/>
    <x v="0"/>
    <x v="57"/>
    <x v="2"/>
    <x v="3"/>
    <x v="0"/>
    <x v="3"/>
    <x v="0"/>
    <x v="0"/>
  </r>
  <r>
    <x v="2"/>
    <x v="15"/>
    <x v="4"/>
    <x v="57"/>
    <x v="0"/>
    <x v="2"/>
    <x v="0"/>
    <x v="2"/>
    <x v="0"/>
    <x v="0"/>
    <x v="0"/>
    <x v="3"/>
    <x v="0"/>
    <x v="0"/>
  </r>
  <r>
    <x v="10"/>
    <x v="89"/>
    <x v="0"/>
    <x v="61"/>
    <x v="0"/>
    <x v="10"/>
    <x v="0"/>
    <x v="10"/>
    <x v="0"/>
    <x v="0"/>
    <x v="0"/>
    <x v="3"/>
    <x v="0"/>
    <x v="0"/>
  </r>
  <r>
    <x v="83"/>
    <x v="89"/>
    <x v="0"/>
    <x v="43"/>
    <x v="0"/>
    <x v="10"/>
    <x v="0"/>
    <x v="83"/>
    <x v="2"/>
    <x v="3"/>
    <x v="0"/>
    <x v="3"/>
    <x v="0"/>
    <x v="0"/>
  </r>
  <r>
    <x v="16"/>
    <x v="116"/>
    <x v="0"/>
    <x v="58"/>
    <x v="0"/>
    <x v="9"/>
    <x v="0"/>
    <x v="16"/>
    <x v="0"/>
    <x v="0"/>
    <x v="0"/>
    <x v="3"/>
    <x v="0"/>
    <x v="0"/>
  </r>
  <r>
    <x v="279"/>
    <x v="8"/>
    <x v="2"/>
    <x v="69"/>
    <x v="0"/>
    <x v="119"/>
    <x v="0"/>
    <x v="275"/>
    <x v="1"/>
    <x v="1"/>
    <x v="4"/>
    <x v="3"/>
    <x v="4"/>
    <x v="4"/>
  </r>
  <r>
    <x v="55"/>
    <x v="24"/>
    <x v="4"/>
    <x v="43"/>
    <x v="0"/>
    <x v="49"/>
    <x v="0"/>
    <x v="55"/>
    <x v="1"/>
    <x v="2"/>
    <x v="0"/>
    <x v="3"/>
    <x v="0"/>
    <x v="0"/>
  </r>
  <r>
    <x v="52"/>
    <x v="24"/>
    <x v="4"/>
    <x v="43"/>
    <x v="0"/>
    <x v="220"/>
    <x v="0"/>
    <x v="52"/>
    <x v="1"/>
    <x v="1"/>
    <x v="0"/>
    <x v="3"/>
    <x v="0"/>
    <x v="0"/>
  </r>
  <r>
    <x v="63"/>
    <x v="24"/>
    <x v="4"/>
    <x v="53"/>
    <x v="0"/>
    <x v="56"/>
    <x v="0"/>
    <x v="63"/>
    <x v="2"/>
    <x v="3"/>
    <x v="0"/>
    <x v="3"/>
    <x v="0"/>
    <x v="0"/>
  </r>
  <r>
    <x v="103"/>
    <x v="104"/>
    <x v="3"/>
    <x v="43"/>
    <x v="0"/>
    <x v="89"/>
    <x v="0"/>
    <x v="103"/>
    <x v="2"/>
    <x v="4"/>
    <x v="0"/>
    <x v="3"/>
    <x v="0"/>
    <x v="0"/>
  </r>
  <r>
    <x v="138"/>
    <x v="95"/>
    <x v="4"/>
    <x v="41"/>
    <x v="0"/>
    <x v="119"/>
    <x v="0"/>
    <x v="138"/>
    <x v="2"/>
    <x v="4"/>
    <x v="2"/>
    <x v="3"/>
    <x v="2"/>
    <x v="2"/>
  </r>
  <r>
    <x v="37"/>
    <x v="95"/>
    <x v="4"/>
    <x v="41"/>
    <x v="0"/>
    <x v="36"/>
    <x v="0"/>
    <x v="37"/>
    <x v="0"/>
    <x v="0"/>
    <x v="0"/>
    <x v="3"/>
    <x v="0"/>
    <x v="0"/>
  </r>
  <r>
    <x v="121"/>
    <x v="102"/>
    <x v="5"/>
    <x v="70"/>
    <x v="0"/>
    <x v="17"/>
    <x v="0"/>
    <x v="121"/>
    <x v="2"/>
    <x v="6"/>
    <x v="0"/>
    <x v="3"/>
    <x v="0"/>
    <x v="0"/>
  </r>
  <r>
    <x v="159"/>
    <x v="119"/>
    <x v="5"/>
    <x v="42"/>
    <x v="0"/>
    <x v="130"/>
    <x v="0"/>
    <x v="159"/>
    <x v="2"/>
    <x v="5"/>
    <x v="2"/>
    <x v="3"/>
    <x v="2"/>
    <x v="2"/>
  </r>
  <r>
    <x v="32"/>
    <x v="119"/>
    <x v="5"/>
    <x v="86"/>
    <x v="0"/>
    <x v="27"/>
    <x v="0"/>
    <x v="32"/>
    <x v="0"/>
    <x v="0"/>
    <x v="0"/>
    <x v="4"/>
    <x v="0"/>
    <x v="0"/>
  </r>
  <r>
    <x v="41"/>
    <x v="119"/>
    <x v="5"/>
    <x v="53"/>
    <x v="0"/>
    <x v="93"/>
    <x v="0"/>
    <x v="41"/>
    <x v="1"/>
    <x v="1"/>
    <x v="0"/>
    <x v="3"/>
    <x v="0"/>
    <x v="0"/>
  </r>
  <r>
    <x v="280"/>
    <x v="119"/>
    <x v="5"/>
    <x v="44"/>
    <x v="0"/>
    <x v="2"/>
    <x v="0"/>
    <x v="276"/>
    <x v="1"/>
    <x v="1"/>
    <x v="4"/>
    <x v="3"/>
    <x v="4"/>
    <x v="4"/>
  </r>
  <r>
    <x v="51"/>
    <x v="119"/>
    <x v="5"/>
    <x v="84"/>
    <x v="0"/>
    <x v="46"/>
    <x v="0"/>
    <x v="51"/>
    <x v="1"/>
    <x v="1"/>
    <x v="0"/>
    <x v="4"/>
    <x v="0"/>
    <x v="0"/>
  </r>
  <r>
    <x v="136"/>
    <x v="100"/>
    <x v="4"/>
    <x v="57"/>
    <x v="0"/>
    <x v="13"/>
    <x v="0"/>
    <x v="136"/>
    <x v="2"/>
    <x v="4"/>
    <x v="2"/>
    <x v="3"/>
    <x v="2"/>
    <x v="2"/>
  </r>
  <r>
    <x v="258"/>
    <x v="100"/>
    <x v="4"/>
    <x v="93"/>
    <x v="0"/>
    <x v="204"/>
    <x v="0"/>
    <x v="255"/>
    <x v="2"/>
    <x v="6"/>
    <x v="3"/>
    <x v="4"/>
    <x v="3"/>
    <x v="3"/>
  </r>
  <r>
    <x v="8"/>
    <x v="100"/>
    <x v="4"/>
    <x v="62"/>
    <x v="0"/>
    <x v="8"/>
    <x v="0"/>
    <x v="8"/>
    <x v="0"/>
    <x v="0"/>
    <x v="0"/>
    <x v="3"/>
    <x v="0"/>
    <x v="0"/>
  </r>
  <r>
    <x v="73"/>
    <x v="101"/>
    <x v="5"/>
    <x v="70"/>
    <x v="0"/>
    <x v="62"/>
    <x v="0"/>
    <x v="73"/>
    <x v="2"/>
    <x v="3"/>
    <x v="0"/>
    <x v="3"/>
    <x v="0"/>
    <x v="0"/>
  </r>
  <r>
    <x v="233"/>
    <x v="101"/>
    <x v="5"/>
    <x v="42"/>
    <x v="0"/>
    <x v="190"/>
    <x v="0"/>
    <x v="230"/>
    <x v="2"/>
    <x v="5"/>
    <x v="3"/>
    <x v="3"/>
    <x v="3"/>
    <x v="3"/>
  </r>
  <r>
    <x v="221"/>
    <x v="101"/>
    <x v="5"/>
    <x v="47"/>
    <x v="0"/>
    <x v="221"/>
    <x v="0"/>
    <x v="219"/>
    <x v="2"/>
    <x v="3"/>
    <x v="3"/>
    <x v="3"/>
    <x v="3"/>
    <x v="3"/>
  </r>
  <r>
    <x v="54"/>
    <x v="101"/>
    <x v="5"/>
    <x v="44"/>
    <x v="0"/>
    <x v="148"/>
    <x v="0"/>
    <x v="54"/>
    <x v="1"/>
    <x v="1"/>
    <x v="0"/>
    <x v="3"/>
    <x v="0"/>
    <x v="0"/>
  </r>
  <r>
    <x v="53"/>
    <x v="101"/>
    <x v="5"/>
    <x v="44"/>
    <x v="0"/>
    <x v="148"/>
    <x v="0"/>
    <x v="53"/>
    <x v="1"/>
    <x v="1"/>
    <x v="0"/>
    <x v="3"/>
    <x v="0"/>
    <x v="0"/>
  </r>
  <r>
    <x v="250"/>
    <x v="102"/>
    <x v="5"/>
    <x v="41"/>
    <x v="0"/>
    <x v="179"/>
    <x v="0"/>
    <x v="247"/>
    <x v="2"/>
    <x v="6"/>
    <x v="3"/>
    <x v="3"/>
    <x v="3"/>
    <x v="3"/>
  </r>
  <r>
    <x v="32"/>
    <x v="102"/>
    <x v="5"/>
    <x v="43"/>
    <x v="0"/>
    <x v="35"/>
    <x v="0"/>
    <x v="32"/>
    <x v="0"/>
    <x v="0"/>
    <x v="0"/>
    <x v="3"/>
    <x v="0"/>
    <x v="0"/>
  </r>
  <r>
    <x v="35"/>
    <x v="102"/>
    <x v="5"/>
    <x v="112"/>
    <x v="0"/>
    <x v="34"/>
    <x v="0"/>
    <x v="35"/>
    <x v="0"/>
    <x v="0"/>
    <x v="0"/>
    <x v="5"/>
    <x v="0"/>
    <x v="0"/>
  </r>
  <r>
    <x v="88"/>
    <x v="102"/>
    <x v="5"/>
    <x v="44"/>
    <x v="0"/>
    <x v="107"/>
    <x v="0"/>
    <x v="88"/>
    <x v="2"/>
    <x v="3"/>
    <x v="0"/>
    <x v="3"/>
    <x v="0"/>
    <x v="0"/>
  </r>
  <r>
    <x v="164"/>
    <x v="120"/>
    <x v="0"/>
    <x v="47"/>
    <x v="0"/>
    <x v="133"/>
    <x v="0"/>
    <x v="164"/>
    <x v="2"/>
    <x v="5"/>
    <x v="2"/>
    <x v="3"/>
    <x v="2"/>
    <x v="2"/>
  </r>
  <r>
    <x v="120"/>
    <x v="104"/>
    <x v="3"/>
    <x v="46"/>
    <x v="0"/>
    <x v="106"/>
    <x v="0"/>
    <x v="120"/>
    <x v="2"/>
    <x v="6"/>
    <x v="0"/>
    <x v="3"/>
    <x v="0"/>
    <x v="0"/>
  </r>
  <r>
    <x v="2"/>
    <x v="104"/>
    <x v="3"/>
    <x v="42"/>
    <x v="0"/>
    <x v="2"/>
    <x v="0"/>
    <x v="2"/>
    <x v="0"/>
    <x v="0"/>
    <x v="0"/>
    <x v="3"/>
    <x v="0"/>
    <x v="0"/>
  </r>
  <r>
    <x v="51"/>
    <x v="10"/>
    <x v="3"/>
    <x v="69"/>
    <x v="0"/>
    <x v="70"/>
    <x v="0"/>
    <x v="51"/>
    <x v="1"/>
    <x v="1"/>
    <x v="0"/>
    <x v="3"/>
    <x v="0"/>
    <x v="0"/>
  </r>
  <r>
    <x v="35"/>
    <x v="10"/>
    <x v="3"/>
    <x v="68"/>
    <x v="0"/>
    <x v="34"/>
    <x v="0"/>
    <x v="35"/>
    <x v="0"/>
    <x v="0"/>
    <x v="0"/>
    <x v="3"/>
    <x v="0"/>
    <x v="0"/>
  </r>
  <r>
    <x v="281"/>
    <x v="28"/>
    <x v="4"/>
    <x v="70"/>
    <x v="0"/>
    <x v="115"/>
    <x v="0"/>
    <x v="277"/>
    <x v="1"/>
    <x v="1"/>
    <x v="4"/>
    <x v="3"/>
    <x v="4"/>
    <x v="4"/>
  </r>
  <r>
    <x v="69"/>
    <x v="85"/>
    <x v="3"/>
    <x v="43"/>
    <x v="0"/>
    <x v="60"/>
    <x v="0"/>
    <x v="69"/>
    <x v="2"/>
    <x v="3"/>
    <x v="0"/>
    <x v="3"/>
    <x v="0"/>
    <x v="0"/>
  </r>
  <r>
    <x v="60"/>
    <x v="85"/>
    <x v="3"/>
    <x v="113"/>
    <x v="0"/>
    <x v="54"/>
    <x v="0"/>
    <x v="60"/>
    <x v="2"/>
    <x v="3"/>
    <x v="0"/>
    <x v="5"/>
    <x v="0"/>
    <x v="0"/>
  </r>
  <r>
    <x v="282"/>
    <x v="105"/>
    <x v="2"/>
    <x v="53"/>
    <x v="0"/>
    <x v="222"/>
    <x v="0"/>
    <x v="278"/>
    <x v="1"/>
    <x v="1"/>
    <x v="4"/>
    <x v="3"/>
    <x v="4"/>
    <x v="4"/>
  </r>
  <r>
    <x v="98"/>
    <x v="106"/>
    <x v="4"/>
    <x v="48"/>
    <x v="0"/>
    <x v="71"/>
    <x v="0"/>
    <x v="98"/>
    <x v="2"/>
    <x v="4"/>
    <x v="0"/>
    <x v="3"/>
    <x v="0"/>
    <x v="0"/>
  </r>
  <r>
    <x v="225"/>
    <x v="106"/>
    <x v="4"/>
    <x v="41"/>
    <x v="0"/>
    <x v="119"/>
    <x v="0"/>
    <x v="223"/>
    <x v="2"/>
    <x v="3"/>
    <x v="3"/>
    <x v="3"/>
    <x v="3"/>
    <x v="3"/>
  </r>
  <r>
    <x v="283"/>
    <x v="121"/>
    <x v="3"/>
    <x v="114"/>
    <x v="1"/>
    <x v="101"/>
    <x v="0"/>
    <x v="279"/>
    <x v="1"/>
    <x v="1"/>
    <x v="4"/>
    <x v="5"/>
    <x v="4"/>
    <x v="4"/>
  </r>
  <r>
    <x v="38"/>
    <x v="121"/>
    <x v="3"/>
    <x v="72"/>
    <x v="0"/>
    <x v="47"/>
    <x v="0"/>
    <x v="38"/>
    <x v="0"/>
    <x v="0"/>
    <x v="0"/>
    <x v="4"/>
    <x v="0"/>
    <x v="0"/>
  </r>
  <r>
    <x v="119"/>
    <x v="121"/>
    <x v="3"/>
    <x v="50"/>
    <x v="0"/>
    <x v="27"/>
    <x v="0"/>
    <x v="119"/>
    <x v="2"/>
    <x v="5"/>
    <x v="0"/>
    <x v="3"/>
    <x v="0"/>
    <x v="0"/>
  </r>
  <r>
    <x v="177"/>
    <x v="121"/>
    <x v="3"/>
    <x v="47"/>
    <x v="0"/>
    <x v="8"/>
    <x v="0"/>
    <x v="177"/>
    <x v="2"/>
    <x v="5"/>
    <x v="2"/>
    <x v="3"/>
    <x v="2"/>
    <x v="2"/>
  </r>
  <r>
    <x v="6"/>
    <x v="121"/>
    <x v="3"/>
    <x v="115"/>
    <x v="0"/>
    <x v="6"/>
    <x v="0"/>
    <x v="6"/>
    <x v="0"/>
    <x v="0"/>
    <x v="0"/>
    <x v="5"/>
    <x v="0"/>
    <x v="0"/>
  </r>
  <r>
    <x v="284"/>
    <x v="121"/>
    <x v="3"/>
    <x v="114"/>
    <x v="1"/>
    <x v="222"/>
    <x v="0"/>
    <x v="280"/>
    <x v="1"/>
    <x v="1"/>
    <x v="4"/>
    <x v="5"/>
    <x v="4"/>
    <x v="4"/>
  </r>
  <r>
    <x v="186"/>
    <x v="122"/>
    <x v="3"/>
    <x v="116"/>
    <x v="0"/>
    <x v="134"/>
    <x v="0"/>
    <x v="186"/>
    <x v="2"/>
    <x v="5"/>
    <x v="2"/>
    <x v="5"/>
    <x v="2"/>
    <x v="2"/>
  </r>
  <r>
    <x v="89"/>
    <x v="122"/>
    <x v="3"/>
    <x v="40"/>
    <x v="0"/>
    <x v="223"/>
    <x v="0"/>
    <x v="89"/>
    <x v="2"/>
    <x v="3"/>
    <x v="0"/>
    <x v="3"/>
    <x v="0"/>
    <x v="0"/>
  </r>
  <r>
    <x v="103"/>
    <x v="122"/>
    <x v="3"/>
    <x v="41"/>
    <x v="0"/>
    <x v="89"/>
    <x v="0"/>
    <x v="103"/>
    <x v="2"/>
    <x v="4"/>
    <x v="0"/>
    <x v="3"/>
    <x v="0"/>
    <x v="0"/>
  </r>
  <r>
    <x v="96"/>
    <x v="123"/>
    <x v="2"/>
    <x v="69"/>
    <x v="0"/>
    <x v="81"/>
    <x v="0"/>
    <x v="96"/>
    <x v="2"/>
    <x v="4"/>
    <x v="0"/>
    <x v="3"/>
    <x v="0"/>
    <x v="0"/>
  </r>
  <r>
    <x v="171"/>
    <x v="123"/>
    <x v="2"/>
    <x v="48"/>
    <x v="0"/>
    <x v="63"/>
    <x v="0"/>
    <x v="171"/>
    <x v="2"/>
    <x v="5"/>
    <x v="2"/>
    <x v="3"/>
    <x v="2"/>
    <x v="2"/>
  </r>
  <r>
    <x v="24"/>
    <x v="123"/>
    <x v="2"/>
    <x v="42"/>
    <x v="0"/>
    <x v="224"/>
    <x v="0"/>
    <x v="24"/>
    <x v="0"/>
    <x v="0"/>
    <x v="0"/>
    <x v="3"/>
    <x v="0"/>
    <x v="0"/>
  </r>
  <r>
    <x v="236"/>
    <x v="124"/>
    <x v="2"/>
    <x v="87"/>
    <x v="0"/>
    <x v="35"/>
    <x v="0"/>
    <x v="233"/>
    <x v="2"/>
    <x v="5"/>
    <x v="3"/>
    <x v="4"/>
    <x v="3"/>
    <x v="3"/>
  </r>
  <r>
    <x v="93"/>
    <x v="124"/>
    <x v="2"/>
    <x v="55"/>
    <x v="0"/>
    <x v="79"/>
    <x v="0"/>
    <x v="93"/>
    <x v="2"/>
    <x v="4"/>
    <x v="0"/>
    <x v="3"/>
    <x v="0"/>
    <x v="0"/>
  </r>
  <r>
    <x v="227"/>
    <x v="125"/>
    <x v="2"/>
    <x v="105"/>
    <x v="0"/>
    <x v="182"/>
    <x v="0"/>
    <x v="225"/>
    <x v="2"/>
    <x v="3"/>
    <x v="3"/>
    <x v="5"/>
    <x v="3"/>
    <x v="3"/>
  </r>
  <r>
    <x v="10"/>
    <x v="125"/>
    <x v="2"/>
    <x v="55"/>
    <x v="0"/>
    <x v="0"/>
    <x v="0"/>
    <x v="10"/>
    <x v="0"/>
    <x v="0"/>
    <x v="0"/>
    <x v="3"/>
    <x v="0"/>
    <x v="0"/>
  </r>
  <r>
    <x v="55"/>
    <x v="125"/>
    <x v="2"/>
    <x v="58"/>
    <x v="0"/>
    <x v="49"/>
    <x v="0"/>
    <x v="55"/>
    <x v="1"/>
    <x v="2"/>
    <x v="0"/>
    <x v="3"/>
    <x v="0"/>
    <x v="0"/>
  </r>
  <r>
    <x v="45"/>
    <x v="122"/>
    <x v="3"/>
    <x v="116"/>
    <x v="0"/>
    <x v="134"/>
    <x v="0"/>
    <x v="45"/>
    <x v="1"/>
    <x v="1"/>
    <x v="0"/>
    <x v="5"/>
    <x v="0"/>
    <x v="0"/>
  </r>
  <r>
    <x v="130"/>
    <x v="126"/>
    <x v="3"/>
    <x v="43"/>
    <x v="0"/>
    <x v="113"/>
    <x v="0"/>
    <x v="130"/>
    <x v="1"/>
    <x v="1"/>
    <x v="2"/>
    <x v="3"/>
    <x v="2"/>
    <x v="2"/>
  </r>
  <r>
    <x v="2"/>
    <x v="126"/>
    <x v="3"/>
    <x v="117"/>
    <x v="0"/>
    <x v="2"/>
    <x v="0"/>
    <x v="2"/>
    <x v="0"/>
    <x v="0"/>
    <x v="0"/>
    <x v="5"/>
    <x v="0"/>
    <x v="0"/>
  </r>
  <r>
    <x v="32"/>
    <x v="126"/>
    <x v="3"/>
    <x v="93"/>
    <x v="0"/>
    <x v="27"/>
    <x v="0"/>
    <x v="32"/>
    <x v="0"/>
    <x v="0"/>
    <x v="0"/>
    <x v="4"/>
    <x v="0"/>
    <x v="0"/>
  </r>
  <r>
    <x v="223"/>
    <x v="106"/>
    <x v="4"/>
    <x v="41"/>
    <x v="0"/>
    <x v="119"/>
    <x v="0"/>
    <x v="221"/>
    <x v="2"/>
    <x v="3"/>
    <x v="3"/>
    <x v="3"/>
    <x v="3"/>
    <x v="3"/>
  </r>
  <r>
    <x v="63"/>
    <x v="105"/>
    <x v="2"/>
    <x v="44"/>
    <x v="0"/>
    <x v="56"/>
    <x v="0"/>
    <x v="63"/>
    <x v="2"/>
    <x v="3"/>
    <x v="0"/>
    <x v="3"/>
    <x v="0"/>
    <x v="0"/>
  </r>
  <r>
    <x v="59"/>
    <x v="127"/>
    <x v="2"/>
    <x v="118"/>
    <x v="0"/>
    <x v="53"/>
    <x v="0"/>
    <x v="59"/>
    <x v="2"/>
    <x v="3"/>
    <x v="0"/>
    <x v="5"/>
    <x v="0"/>
    <x v="0"/>
  </r>
  <r>
    <x v="10"/>
    <x v="127"/>
    <x v="2"/>
    <x v="43"/>
    <x v="0"/>
    <x v="10"/>
    <x v="0"/>
    <x v="10"/>
    <x v="0"/>
    <x v="0"/>
    <x v="0"/>
    <x v="3"/>
    <x v="0"/>
    <x v="0"/>
  </r>
  <r>
    <x v="33"/>
    <x v="127"/>
    <x v="2"/>
    <x v="43"/>
    <x v="0"/>
    <x v="2"/>
    <x v="0"/>
    <x v="33"/>
    <x v="0"/>
    <x v="0"/>
    <x v="0"/>
    <x v="3"/>
    <x v="0"/>
    <x v="0"/>
  </r>
  <r>
    <x v="96"/>
    <x v="127"/>
    <x v="2"/>
    <x v="105"/>
    <x v="0"/>
    <x v="225"/>
    <x v="0"/>
    <x v="96"/>
    <x v="2"/>
    <x v="4"/>
    <x v="0"/>
    <x v="5"/>
    <x v="0"/>
    <x v="0"/>
  </r>
  <r>
    <x v="10"/>
    <x v="127"/>
    <x v="2"/>
    <x v="41"/>
    <x v="0"/>
    <x v="226"/>
    <x v="0"/>
    <x v="10"/>
    <x v="0"/>
    <x v="0"/>
    <x v="0"/>
    <x v="3"/>
    <x v="0"/>
    <x v="0"/>
  </r>
  <r>
    <x v="190"/>
    <x v="127"/>
    <x v="2"/>
    <x v="119"/>
    <x v="0"/>
    <x v="176"/>
    <x v="0"/>
    <x v="190"/>
    <x v="2"/>
    <x v="5"/>
    <x v="2"/>
    <x v="5"/>
    <x v="2"/>
    <x v="2"/>
  </r>
  <r>
    <x v="68"/>
    <x v="127"/>
    <x v="2"/>
    <x v="43"/>
    <x v="0"/>
    <x v="49"/>
    <x v="0"/>
    <x v="68"/>
    <x v="2"/>
    <x v="3"/>
    <x v="0"/>
    <x v="3"/>
    <x v="0"/>
    <x v="0"/>
  </r>
  <r>
    <x v="82"/>
    <x v="127"/>
    <x v="2"/>
    <x v="43"/>
    <x v="0"/>
    <x v="69"/>
    <x v="0"/>
    <x v="82"/>
    <x v="2"/>
    <x v="3"/>
    <x v="0"/>
    <x v="3"/>
    <x v="0"/>
    <x v="0"/>
  </r>
  <r>
    <x v="285"/>
    <x v="127"/>
    <x v="2"/>
    <x v="60"/>
    <x v="0"/>
    <x v="25"/>
    <x v="0"/>
    <x v="281"/>
    <x v="1"/>
    <x v="2"/>
    <x v="4"/>
    <x v="3"/>
    <x v="4"/>
    <x v="4"/>
  </r>
  <r>
    <x v="146"/>
    <x v="127"/>
    <x v="2"/>
    <x v="119"/>
    <x v="0"/>
    <x v="176"/>
    <x v="0"/>
    <x v="146"/>
    <x v="2"/>
    <x v="4"/>
    <x v="2"/>
    <x v="5"/>
    <x v="2"/>
    <x v="2"/>
  </r>
  <r>
    <x v="235"/>
    <x v="72"/>
    <x v="2"/>
    <x v="48"/>
    <x v="0"/>
    <x v="10"/>
    <x v="0"/>
    <x v="232"/>
    <x v="2"/>
    <x v="5"/>
    <x v="3"/>
    <x v="3"/>
    <x v="3"/>
    <x v="3"/>
  </r>
  <r>
    <x v="270"/>
    <x v="72"/>
    <x v="2"/>
    <x v="56"/>
    <x v="0"/>
    <x v="227"/>
    <x v="0"/>
    <x v="266"/>
    <x v="2"/>
    <x v="6"/>
    <x v="3"/>
    <x v="3"/>
    <x v="3"/>
    <x v="3"/>
  </r>
  <r>
    <x v="20"/>
    <x v="72"/>
    <x v="2"/>
    <x v="48"/>
    <x v="0"/>
    <x v="0"/>
    <x v="0"/>
    <x v="20"/>
    <x v="0"/>
    <x v="0"/>
    <x v="0"/>
    <x v="3"/>
    <x v="0"/>
    <x v="0"/>
  </r>
  <r>
    <x v="75"/>
    <x v="72"/>
    <x v="2"/>
    <x v="69"/>
    <x v="0"/>
    <x v="193"/>
    <x v="0"/>
    <x v="75"/>
    <x v="2"/>
    <x v="3"/>
    <x v="0"/>
    <x v="3"/>
    <x v="0"/>
    <x v="0"/>
  </r>
  <r>
    <x v="19"/>
    <x v="128"/>
    <x v="1"/>
    <x v="92"/>
    <x v="0"/>
    <x v="20"/>
    <x v="0"/>
    <x v="19"/>
    <x v="0"/>
    <x v="0"/>
    <x v="0"/>
    <x v="4"/>
    <x v="0"/>
    <x v="0"/>
  </r>
  <r>
    <x v="57"/>
    <x v="129"/>
    <x v="1"/>
    <x v="120"/>
    <x v="0"/>
    <x v="51"/>
    <x v="0"/>
    <x v="57"/>
    <x v="2"/>
    <x v="3"/>
    <x v="0"/>
    <x v="5"/>
    <x v="0"/>
    <x v="0"/>
  </r>
  <r>
    <x v="183"/>
    <x v="130"/>
    <x v="1"/>
    <x v="49"/>
    <x v="0"/>
    <x v="142"/>
    <x v="0"/>
    <x v="183"/>
    <x v="2"/>
    <x v="5"/>
    <x v="2"/>
    <x v="3"/>
    <x v="2"/>
    <x v="2"/>
  </r>
  <r>
    <x v="130"/>
    <x v="130"/>
    <x v="1"/>
    <x v="70"/>
    <x v="0"/>
    <x v="113"/>
    <x v="0"/>
    <x v="130"/>
    <x v="1"/>
    <x v="1"/>
    <x v="2"/>
    <x v="3"/>
    <x v="2"/>
    <x v="2"/>
  </r>
  <r>
    <x v="130"/>
    <x v="130"/>
    <x v="1"/>
    <x v="54"/>
    <x v="0"/>
    <x v="113"/>
    <x v="0"/>
    <x v="130"/>
    <x v="1"/>
    <x v="1"/>
    <x v="2"/>
    <x v="3"/>
    <x v="2"/>
    <x v="2"/>
  </r>
  <r>
    <x v="22"/>
    <x v="130"/>
    <x v="1"/>
    <x v="84"/>
    <x v="0"/>
    <x v="152"/>
    <x v="0"/>
    <x v="22"/>
    <x v="0"/>
    <x v="0"/>
    <x v="0"/>
    <x v="4"/>
    <x v="0"/>
    <x v="0"/>
  </r>
  <r>
    <x v="52"/>
    <x v="130"/>
    <x v="1"/>
    <x v="121"/>
    <x v="0"/>
    <x v="220"/>
    <x v="0"/>
    <x v="52"/>
    <x v="1"/>
    <x v="1"/>
    <x v="0"/>
    <x v="5"/>
    <x v="0"/>
    <x v="0"/>
  </r>
  <r>
    <x v="189"/>
    <x v="131"/>
    <x v="1"/>
    <x v="44"/>
    <x v="0"/>
    <x v="228"/>
    <x v="0"/>
    <x v="189"/>
    <x v="2"/>
    <x v="5"/>
    <x v="2"/>
    <x v="3"/>
    <x v="2"/>
    <x v="2"/>
  </r>
  <r>
    <x v="209"/>
    <x v="131"/>
    <x v="1"/>
    <x v="62"/>
    <x v="0"/>
    <x v="155"/>
    <x v="0"/>
    <x v="207"/>
    <x v="2"/>
    <x v="3"/>
    <x v="3"/>
    <x v="3"/>
    <x v="3"/>
    <x v="3"/>
  </r>
  <r>
    <x v="138"/>
    <x v="131"/>
    <x v="1"/>
    <x v="85"/>
    <x v="0"/>
    <x v="229"/>
    <x v="0"/>
    <x v="138"/>
    <x v="2"/>
    <x v="4"/>
    <x v="2"/>
    <x v="4"/>
    <x v="2"/>
    <x v="2"/>
  </r>
  <r>
    <x v="158"/>
    <x v="131"/>
    <x v="1"/>
    <x v="51"/>
    <x v="0"/>
    <x v="112"/>
    <x v="0"/>
    <x v="158"/>
    <x v="2"/>
    <x v="4"/>
    <x v="2"/>
    <x v="3"/>
    <x v="2"/>
    <x v="2"/>
  </r>
  <r>
    <x v="286"/>
    <x v="132"/>
    <x v="1"/>
    <x v="54"/>
    <x v="0"/>
    <x v="230"/>
    <x v="0"/>
    <x v="282"/>
    <x v="2"/>
    <x v="3"/>
    <x v="4"/>
    <x v="3"/>
    <x v="4"/>
    <x v="4"/>
  </r>
  <r>
    <x v="33"/>
    <x v="132"/>
    <x v="1"/>
    <x v="43"/>
    <x v="0"/>
    <x v="2"/>
    <x v="0"/>
    <x v="33"/>
    <x v="0"/>
    <x v="0"/>
    <x v="0"/>
    <x v="3"/>
    <x v="0"/>
    <x v="0"/>
  </r>
  <r>
    <x v="227"/>
    <x v="132"/>
    <x v="1"/>
    <x v="41"/>
    <x v="0"/>
    <x v="182"/>
    <x v="0"/>
    <x v="225"/>
    <x v="2"/>
    <x v="3"/>
    <x v="3"/>
    <x v="3"/>
    <x v="3"/>
    <x v="3"/>
  </r>
  <r>
    <x v="278"/>
    <x v="132"/>
    <x v="1"/>
    <x v="68"/>
    <x v="0"/>
    <x v="219"/>
    <x v="0"/>
    <x v="274"/>
    <x v="1"/>
    <x v="1"/>
    <x v="4"/>
    <x v="3"/>
    <x v="4"/>
    <x v="4"/>
  </r>
  <r>
    <x v="273"/>
    <x v="133"/>
    <x v="1"/>
    <x v="67"/>
    <x v="0"/>
    <x v="36"/>
    <x v="0"/>
    <x v="269"/>
    <x v="1"/>
    <x v="1"/>
    <x v="4"/>
    <x v="3"/>
    <x v="4"/>
    <x v="4"/>
  </r>
  <r>
    <x v="80"/>
    <x v="106"/>
    <x v="4"/>
    <x v="41"/>
    <x v="0"/>
    <x v="2"/>
    <x v="0"/>
    <x v="80"/>
    <x v="2"/>
    <x v="3"/>
    <x v="0"/>
    <x v="3"/>
    <x v="0"/>
    <x v="0"/>
  </r>
  <r>
    <x v="19"/>
    <x v="134"/>
    <x v="1"/>
    <x v="42"/>
    <x v="0"/>
    <x v="20"/>
    <x v="0"/>
    <x v="19"/>
    <x v="0"/>
    <x v="0"/>
    <x v="0"/>
    <x v="3"/>
    <x v="0"/>
    <x v="0"/>
  </r>
  <r>
    <x v="95"/>
    <x v="134"/>
    <x v="1"/>
    <x v="86"/>
    <x v="0"/>
    <x v="31"/>
    <x v="0"/>
    <x v="95"/>
    <x v="2"/>
    <x v="4"/>
    <x v="0"/>
    <x v="4"/>
    <x v="0"/>
    <x v="0"/>
  </r>
  <r>
    <x v="1"/>
    <x v="134"/>
    <x v="1"/>
    <x v="86"/>
    <x v="0"/>
    <x v="31"/>
    <x v="0"/>
    <x v="1"/>
    <x v="0"/>
    <x v="0"/>
    <x v="0"/>
    <x v="4"/>
    <x v="0"/>
    <x v="0"/>
  </r>
  <r>
    <x v="206"/>
    <x v="134"/>
    <x v="1"/>
    <x v="51"/>
    <x v="0"/>
    <x v="160"/>
    <x v="0"/>
    <x v="204"/>
    <x v="2"/>
    <x v="3"/>
    <x v="3"/>
    <x v="3"/>
    <x v="3"/>
    <x v="3"/>
  </r>
  <r>
    <x v="55"/>
    <x v="134"/>
    <x v="1"/>
    <x v="49"/>
    <x v="0"/>
    <x v="49"/>
    <x v="0"/>
    <x v="55"/>
    <x v="1"/>
    <x v="2"/>
    <x v="0"/>
    <x v="3"/>
    <x v="0"/>
    <x v="0"/>
  </r>
  <r>
    <x v="53"/>
    <x v="122"/>
    <x v="3"/>
    <x v="93"/>
    <x v="0"/>
    <x v="148"/>
    <x v="0"/>
    <x v="53"/>
    <x v="1"/>
    <x v="1"/>
    <x v="0"/>
    <x v="4"/>
    <x v="0"/>
    <x v="0"/>
  </r>
  <r>
    <x v="70"/>
    <x v="122"/>
    <x v="3"/>
    <x v="57"/>
    <x v="0"/>
    <x v="231"/>
    <x v="0"/>
    <x v="70"/>
    <x v="2"/>
    <x v="3"/>
    <x v="0"/>
    <x v="3"/>
    <x v="0"/>
    <x v="0"/>
  </r>
  <r>
    <x v="54"/>
    <x v="122"/>
    <x v="3"/>
    <x v="93"/>
    <x v="0"/>
    <x v="148"/>
    <x v="0"/>
    <x v="54"/>
    <x v="1"/>
    <x v="1"/>
    <x v="0"/>
    <x v="4"/>
    <x v="0"/>
    <x v="0"/>
  </r>
  <r>
    <x v="205"/>
    <x v="122"/>
    <x v="3"/>
    <x v="46"/>
    <x v="0"/>
    <x v="16"/>
    <x v="0"/>
    <x v="203"/>
    <x v="2"/>
    <x v="3"/>
    <x v="3"/>
    <x v="3"/>
    <x v="3"/>
    <x v="3"/>
  </r>
  <r>
    <x v="21"/>
    <x v="122"/>
    <x v="3"/>
    <x v="41"/>
    <x v="0"/>
    <x v="21"/>
    <x v="0"/>
    <x v="21"/>
    <x v="0"/>
    <x v="0"/>
    <x v="0"/>
    <x v="3"/>
    <x v="0"/>
    <x v="0"/>
  </r>
  <r>
    <x v="151"/>
    <x v="122"/>
    <x v="3"/>
    <x v="78"/>
    <x v="0"/>
    <x v="28"/>
    <x v="0"/>
    <x v="151"/>
    <x v="2"/>
    <x v="4"/>
    <x v="2"/>
    <x v="4"/>
    <x v="2"/>
    <x v="2"/>
  </r>
  <r>
    <x v="70"/>
    <x v="123"/>
    <x v="2"/>
    <x v="5"/>
    <x v="0"/>
    <x v="83"/>
    <x v="0"/>
    <x v="70"/>
    <x v="2"/>
    <x v="3"/>
    <x v="0"/>
    <x v="0"/>
    <x v="0"/>
    <x v="0"/>
  </r>
  <r>
    <x v="220"/>
    <x v="123"/>
    <x v="2"/>
    <x v="6"/>
    <x v="0"/>
    <x v="174"/>
    <x v="0"/>
    <x v="218"/>
    <x v="2"/>
    <x v="3"/>
    <x v="3"/>
    <x v="0"/>
    <x v="3"/>
    <x v="3"/>
  </r>
  <r>
    <x v="24"/>
    <x v="123"/>
    <x v="2"/>
    <x v="15"/>
    <x v="0"/>
    <x v="232"/>
    <x v="0"/>
    <x v="24"/>
    <x v="0"/>
    <x v="0"/>
    <x v="0"/>
    <x v="0"/>
    <x v="0"/>
    <x v="0"/>
  </r>
  <r>
    <x v="70"/>
    <x v="124"/>
    <x v="2"/>
    <x v="6"/>
    <x v="0"/>
    <x v="132"/>
    <x v="0"/>
    <x v="70"/>
    <x v="2"/>
    <x v="3"/>
    <x v="0"/>
    <x v="0"/>
    <x v="0"/>
    <x v="0"/>
  </r>
  <r>
    <x v="174"/>
    <x v="125"/>
    <x v="2"/>
    <x v="122"/>
    <x v="0"/>
    <x v="138"/>
    <x v="0"/>
    <x v="174"/>
    <x v="2"/>
    <x v="5"/>
    <x v="2"/>
    <x v="5"/>
    <x v="2"/>
    <x v="2"/>
  </r>
  <r>
    <x v="165"/>
    <x v="122"/>
    <x v="3"/>
    <x v="24"/>
    <x v="0"/>
    <x v="64"/>
    <x v="0"/>
    <x v="165"/>
    <x v="2"/>
    <x v="5"/>
    <x v="2"/>
    <x v="1"/>
    <x v="2"/>
    <x v="2"/>
  </r>
  <r>
    <x v="287"/>
    <x v="122"/>
    <x v="3"/>
    <x v="6"/>
    <x v="0"/>
    <x v="136"/>
    <x v="0"/>
    <x v="283"/>
    <x v="2"/>
    <x v="3"/>
    <x v="4"/>
    <x v="0"/>
    <x v="4"/>
    <x v="4"/>
  </r>
  <r>
    <x v="54"/>
    <x v="126"/>
    <x v="3"/>
    <x v="1"/>
    <x v="0"/>
    <x v="233"/>
    <x v="0"/>
    <x v="54"/>
    <x v="1"/>
    <x v="1"/>
    <x v="0"/>
    <x v="0"/>
    <x v="0"/>
    <x v="0"/>
  </r>
  <r>
    <x v="62"/>
    <x v="126"/>
    <x v="3"/>
    <x v="1"/>
    <x v="0"/>
    <x v="35"/>
    <x v="0"/>
    <x v="62"/>
    <x v="2"/>
    <x v="3"/>
    <x v="0"/>
    <x v="0"/>
    <x v="0"/>
    <x v="0"/>
  </r>
  <r>
    <x v="122"/>
    <x v="126"/>
    <x v="3"/>
    <x v="6"/>
    <x v="0"/>
    <x v="111"/>
    <x v="0"/>
    <x v="122"/>
    <x v="2"/>
    <x v="6"/>
    <x v="0"/>
    <x v="0"/>
    <x v="0"/>
    <x v="0"/>
  </r>
  <r>
    <x v="53"/>
    <x v="126"/>
    <x v="3"/>
    <x v="1"/>
    <x v="0"/>
    <x v="233"/>
    <x v="0"/>
    <x v="53"/>
    <x v="1"/>
    <x v="1"/>
    <x v="0"/>
    <x v="0"/>
    <x v="0"/>
    <x v="0"/>
  </r>
  <r>
    <x v="32"/>
    <x v="126"/>
    <x v="3"/>
    <x v="10"/>
    <x v="0"/>
    <x v="27"/>
    <x v="0"/>
    <x v="32"/>
    <x v="0"/>
    <x v="0"/>
    <x v="0"/>
    <x v="0"/>
    <x v="0"/>
    <x v="0"/>
  </r>
  <r>
    <x v="164"/>
    <x v="105"/>
    <x v="2"/>
    <x v="4"/>
    <x v="0"/>
    <x v="133"/>
    <x v="0"/>
    <x v="164"/>
    <x v="2"/>
    <x v="5"/>
    <x v="2"/>
    <x v="0"/>
    <x v="2"/>
    <x v="2"/>
  </r>
  <r>
    <x v="55"/>
    <x v="105"/>
    <x v="2"/>
    <x v="19"/>
    <x v="0"/>
    <x v="49"/>
    <x v="0"/>
    <x v="55"/>
    <x v="1"/>
    <x v="2"/>
    <x v="0"/>
    <x v="0"/>
    <x v="0"/>
    <x v="0"/>
  </r>
  <r>
    <x v="87"/>
    <x v="127"/>
    <x v="2"/>
    <x v="123"/>
    <x v="0"/>
    <x v="74"/>
    <x v="0"/>
    <x v="87"/>
    <x v="2"/>
    <x v="3"/>
    <x v="0"/>
    <x v="5"/>
    <x v="0"/>
    <x v="0"/>
  </r>
  <r>
    <x v="64"/>
    <x v="127"/>
    <x v="2"/>
    <x v="6"/>
    <x v="0"/>
    <x v="57"/>
    <x v="0"/>
    <x v="64"/>
    <x v="2"/>
    <x v="3"/>
    <x v="0"/>
    <x v="0"/>
    <x v="0"/>
    <x v="0"/>
  </r>
  <r>
    <x v="26"/>
    <x v="127"/>
    <x v="2"/>
    <x v="3"/>
    <x v="0"/>
    <x v="26"/>
    <x v="0"/>
    <x v="26"/>
    <x v="0"/>
    <x v="0"/>
    <x v="0"/>
    <x v="0"/>
    <x v="0"/>
    <x v="0"/>
  </r>
  <r>
    <x v="42"/>
    <x v="127"/>
    <x v="2"/>
    <x v="124"/>
    <x v="0"/>
    <x v="41"/>
    <x v="0"/>
    <x v="42"/>
    <x v="1"/>
    <x v="1"/>
    <x v="0"/>
    <x v="5"/>
    <x v="0"/>
    <x v="0"/>
  </r>
  <r>
    <x v="130"/>
    <x v="127"/>
    <x v="2"/>
    <x v="6"/>
    <x v="0"/>
    <x v="113"/>
    <x v="0"/>
    <x v="130"/>
    <x v="1"/>
    <x v="1"/>
    <x v="2"/>
    <x v="0"/>
    <x v="2"/>
    <x v="2"/>
  </r>
  <r>
    <x v="20"/>
    <x v="127"/>
    <x v="2"/>
    <x v="36"/>
    <x v="0"/>
    <x v="0"/>
    <x v="0"/>
    <x v="20"/>
    <x v="0"/>
    <x v="0"/>
    <x v="0"/>
    <x v="2"/>
    <x v="0"/>
    <x v="0"/>
  </r>
  <r>
    <x v="201"/>
    <x v="72"/>
    <x v="2"/>
    <x v="125"/>
    <x v="0"/>
    <x v="156"/>
    <x v="0"/>
    <x v="200"/>
    <x v="2"/>
    <x v="5"/>
    <x v="2"/>
    <x v="5"/>
    <x v="2"/>
    <x v="2"/>
  </r>
  <r>
    <x v="288"/>
    <x v="72"/>
    <x v="2"/>
    <x v="35"/>
    <x v="0"/>
    <x v="105"/>
    <x v="0"/>
    <x v="284"/>
    <x v="2"/>
    <x v="4"/>
    <x v="4"/>
    <x v="1"/>
    <x v="4"/>
    <x v="4"/>
  </r>
  <r>
    <x v="21"/>
    <x v="72"/>
    <x v="2"/>
    <x v="26"/>
    <x v="0"/>
    <x v="21"/>
    <x v="0"/>
    <x v="21"/>
    <x v="0"/>
    <x v="0"/>
    <x v="0"/>
    <x v="1"/>
    <x v="0"/>
    <x v="0"/>
  </r>
  <r>
    <x v="289"/>
    <x v="129"/>
    <x v="1"/>
    <x v="13"/>
    <x v="0"/>
    <x v="162"/>
    <x v="0"/>
    <x v="285"/>
    <x v="2"/>
    <x v="4"/>
    <x v="4"/>
    <x v="0"/>
    <x v="4"/>
    <x v="4"/>
  </r>
  <r>
    <x v="55"/>
    <x v="129"/>
    <x v="1"/>
    <x v="75"/>
    <x v="0"/>
    <x v="49"/>
    <x v="0"/>
    <x v="55"/>
    <x v="1"/>
    <x v="2"/>
    <x v="0"/>
    <x v="4"/>
    <x v="0"/>
    <x v="0"/>
  </r>
  <r>
    <x v="290"/>
    <x v="130"/>
    <x v="1"/>
    <x v="21"/>
    <x v="0"/>
    <x v="234"/>
    <x v="0"/>
    <x v="286"/>
    <x v="2"/>
    <x v="4"/>
    <x v="4"/>
    <x v="0"/>
    <x v="4"/>
    <x v="4"/>
  </r>
  <r>
    <x v="291"/>
    <x v="130"/>
    <x v="1"/>
    <x v="21"/>
    <x v="0"/>
    <x v="234"/>
    <x v="0"/>
    <x v="287"/>
    <x v="2"/>
    <x v="4"/>
    <x v="4"/>
    <x v="0"/>
    <x v="4"/>
    <x v="4"/>
  </r>
  <r>
    <x v="21"/>
    <x v="131"/>
    <x v="1"/>
    <x v="24"/>
    <x v="0"/>
    <x v="21"/>
    <x v="0"/>
    <x v="21"/>
    <x v="0"/>
    <x v="0"/>
    <x v="0"/>
    <x v="1"/>
    <x v="0"/>
    <x v="0"/>
  </r>
  <r>
    <x v="88"/>
    <x v="132"/>
    <x v="1"/>
    <x v="9"/>
    <x v="0"/>
    <x v="75"/>
    <x v="0"/>
    <x v="88"/>
    <x v="2"/>
    <x v="3"/>
    <x v="0"/>
    <x v="0"/>
    <x v="0"/>
    <x v="0"/>
  </r>
  <r>
    <x v="292"/>
    <x v="132"/>
    <x v="1"/>
    <x v="6"/>
    <x v="0"/>
    <x v="156"/>
    <x v="0"/>
    <x v="288"/>
    <x v="2"/>
    <x v="4"/>
    <x v="4"/>
    <x v="0"/>
    <x v="4"/>
    <x v="4"/>
  </r>
  <r>
    <x v="63"/>
    <x v="132"/>
    <x v="1"/>
    <x v="64"/>
    <x v="0"/>
    <x v="56"/>
    <x v="0"/>
    <x v="63"/>
    <x v="2"/>
    <x v="3"/>
    <x v="0"/>
    <x v="3"/>
    <x v="0"/>
    <x v="0"/>
  </r>
  <r>
    <x v="293"/>
    <x v="132"/>
    <x v="1"/>
    <x v="14"/>
    <x v="0"/>
    <x v="111"/>
    <x v="0"/>
    <x v="289"/>
    <x v="2"/>
    <x v="4"/>
    <x v="4"/>
    <x v="0"/>
    <x v="4"/>
    <x v="4"/>
  </r>
  <r>
    <x v="8"/>
    <x v="133"/>
    <x v="1"/>
    <x v="2"/>
    <x v="0"/>
    <x v="8"/>
    <x v="0"/>
    <x v="8"/>
    <x v="0"/>
    <x v="0"/>
    <x v="0"/>
    <x v="0"/>
    <x v="0"/>
    <x v="0"/>
  </r>
  <r>
    <x v="27"/>
    <x v="133"/>
    <x v="1"/>
    <x v="126"/>
    <x v="0"/>
    <x v="124"/>
    <x v="0"/>
    <x v="27"/>
    <x v="0"/>
    <x v="0"/>
    <x v="0"/>
    <x v="5"/>
    <x v="0"/>
    <x v="0"/>
  </r>
  <r>
    <x v="55"/>
    <x v="135"/>
    <x v="1"/>
    <x v="29"/>
    <x v="0"/>
    <x v="49"/>
    <x v="0"/>
    <x v="55"/>
    <x v="1"/>
    <x v="2"/>
    <x v="0"/>
    <x v="1"/>
    <x v="0"/>
    <x v="0"/>
  </r>
  <r>
    <x v="66"/>
    <x v="135"/>
    <x v="1"/>
    <x v="6"/>
    <x v="0"/>
    <x v="8"/>
    <x v="0"/>
    <x v="66"/>
    <x v="2"/>
    <x v="3"/>
    <x v="0"/>
    <x v="0"/>
    <x v="0"/>
    <x v="0"/>
  </r>
  <r>
    <x v="80"/>
    <x v="106"/>
    <x v="4"/>
    <x v="10"/>
    <x v="0"/>
    <x v="2"/>
    <x v="0"/>
    <x v="80"/>
    <x v="2"/>
    <x v="3"/>
    <x v="0"/>
    <x v="0"/>
    <x v="0"/>
    <x v="0"/>
  </r>
  <r>
    <x v="218"/>
    <x v="106"/>
    <x v="4"/>
    <x v="26"/>
    <x v="0"/>
    <x v="171"/>
    <x v="0"/>
    <x v="216"/>
    <x v="2"/>
    <x v="3"/>
    <x v="3"/>
    <x v="1"/>
    <x v="3"/>
    <x v="3"/>
  </r>
  <r>
    <x v="294"/>
    <x v="106"/>
    <x v="4"/>
    <x v="23"/>
    <x v="0"/>
    <x v="10"/>
    <x v="0"/>
    <x v="290"/>
    <x v="2"/>
    <x v="4"/>
    <x v="4"/>
    <x v="1"/>
    <x v="4"/>
    <x v="4"/>
  </r>
  <r>
    <x v="295"/>
    <x v="106"/>
    <x v="4"/>
    <x v="19"/>
    <x v="0"/>
    <x v="7"/>
    <x v="0"/>
    <x v="291"/>
    <x v="2"/>
    <x v="4"/>
    <x v="4"/>
    <x v="0"/>
    <x v="4"/>
    <x v="4"/>
  </r>
  <r>
    <x v="20"/>
    <x v="94"/>
    <x v="4"/>
    <x v="34"/>
    <x v="0"/>
    <x v="0"/>
    <x v="0"/>
    <x v="20"/>
    <x v="0"/>
    <x v="0"/>
    <x v="0"/>
    <x v="1"/>
    <x v="0"/>
    <x v="0"/>
  </r>
  <r>
    <x v="296"/>
    <x v="136"/>
    <x v="1"/>
    <x v="15"/>
    <x v="0"/>
    <x v="182"/>
    <x v="0"/>
    <x v="292"/>
    <x v="2"/>
    <x v="4"/>
    <x v="4"/>
    <x v="0"/>
    <x v="4"/>
    <x v="4"/>
  </r>
  <r>
    <x v="297"/>
    <x v="136"/>
    <x v="1"/>
    <x v="79"/>
    <x v="0"/>
    <x v="235"/>
    <x v="0"/>
    <x v="293"/>
    <x v="2"/>
    <x v="4"/>
    <x v="4"/>
    <x v="4"/>
    <x v="4"/>
    <x v="4"/>
  </r>
  <r>
    <x v="19"/>
    <x v="137"/>
    <x v="1"/>
    <x v="2"/>
    <x v="0"/>
    <x v="20"/>
    <x v="0"/>
    <x v="19"/>
    <x v="0"/>
    <x v="0"/>
    <x v="0"/>
    <x v="0"/>
    <x v="0"/>
    <x v="0"/>
  </r>
  <r>
    <x v="6"/>
    <x v="134"/>
    <x v="1"/>
    <x v="24"/>
    <x v="0"/>
    <x v="6"/>
    <x v="0"/>
    <x v="6"/>
    <x v="0"/>
    <x v="0"/>
    <x v="0"/>
    <x v="1"/>
    <x v="0"/>
    <x v="0"/>
  </r>
  <r>
    <x v="122"/>
    <x v="134"/>
    <x v="1"/>
    <x v="26"/>
    <x v="0"/>
    <x v="186"/>
    <x v="0"/>
    <x v="122"/>
    <x v="2"/>
    <x v="6"/>
    <x v="0"/>
    <x v="1"/>
    <x v="0"/>
    <x v="0"/>
  </r>
  <r>
    <x v="252"/>
    <x v="134"/>
    <x v="1"/>
    <x v="126"/>
    <x v="0"/>
    <x v="100"/>
    <x v="0"/>
    <x v="249"/>
    <x v="2"/>
    <x v="6"/>
    <x v="3"/>
    <x v="5"/>
    <x v="3"/>
    <x v="3"/>
  </r>
  <r>
    <x v="6"/>
    <x v="134"/>
    <x v="1"/>
    <x v="12"/>
    <x v="0"/>
    <x v="146"/>
    <x v="0"/>
    <x v="6"/>
    <x v="0"/>
    <x v="0"/>
    <x v="0"/>
    <x v="0"/>
    <x v="0"/>
    <x v="0"/>
  </r>
  <r>
    <x v="73"/>
    <x v="134"/>
    <x v="1"/>
    <x v="3"/>
    <x v="0"/>
    <x v="62"/>
    <x v="0"/>
    <x v="73"/>
    <x v="2"/>
    <x v="3"/>
    <x v="0"/>
    <x v="0"/>
    <x v="0"/>
    <x v="0"/>
  </r>
  <r>
    <x v="21"/>
    <x v="134"/>
    <x v="1"/>
    <x v="15"/>
    <x v="0"/>
    <x v="21"/>
    <x v="0"/>
    <x v="21"/>
    <x v="0"/>
    <x v="0"/>
    <x v="0"/>
    <x v="0"/>
    <x v="0"/>
    <x v="0"/>
  </r>
  <r>
    <x v="270"/>
    <x v="122"/>
    <x v="3"/>
    <x v="19"/>
    <x v="0"/>
    <x v="213"/>
    <x v="0"/>
    <x v="266"/>
    <x v="2"/>
    <x v="6"/>
    <x v="3"/>
    <x v="0"/>
    <x v="3"/>
    <x v="3"/>
  </r>
  <r>
    <x v="67"/>
    <x v="122"/>
    <x v="3"/>
    <x v="21"/>
    <x v="0"/>
    <x v="236"/>
    <x v="0"/>
    <x v="67"/>
    <x v="2"/>
    <x v="3"/>
    <x v="0"/>
    <x v="0"/>
    <x v="0"/>
    <x v="0"/>
  </r>
  <r>
    <x v="32"/>
    <x v="122"/>
    <x v="3"/>
    <x v="6"/>
    <x v="0"/>
    <x v="27"/>
    <x v="0"/>
    <x v="32"/>
    <x v="0"/>
    <x v="0"/>
    <x v="0"/>
    <x v="0"/>
    <x v="0"/>
    <x v="0"/>
  </r>
  <r>
    <x v="255"/>
    <x v="122"/>
    <x v="3"/>
    <x v="21"/>
    <x v="0"/>
    <x v="35"/>
    <x v="0"/>
    <x v="252"/>
    <x v="2"/>
    <x v="6"/>
    <x v="3"/>
    <x v="0"/>
    <x v="3"/>
    <x v="3"/>
  </r>
  <r>
    <x v="121"/>
    <x v="138"/>
    <x v="3"/>
    <x v="5"/>
    <x v="0"/>
    <x v="17"/>
    <x v="0"/>
    <x v="121"/>
    <x v="2"/>
    <x v="6"/>
    <x v="0"/>
    <x v="0"/>
    <x v="0"/>
    <x v="0"/>
  </r>
  <r>
    <x v="75"/>
    <x v="135"/>
    <x v="1"/>
    <x v="1"/>
    <x v="0"/>
    <x v="64"/>
    <x v="0"/>
    <x v="75"/>
    <x v="2"/>
    <x v="3"/>
    <x v="0"/>
    <x v="0"/>
    <x v="0"/>
    <x v="0"/>
  </r>
  <r>
    <x v="177"/>
    <x v="135"/>
    <x v="1"/>
    <x v="6"/>
    <x v="0"/>
    <x v="8"/>
    <x v="0"/>
    <x v="177"/>
    <x v="2"/>
    <x v="5"/>
    <x v="2"/>
    <x v="0"/>
    <x v="2"/>
    <x v="2"/>
  </r>
  <r>
    <x v="8"/>
    <x v="139"/>
    <x v="3"/>
    <x v="6"/>
    <x v="0"/>
    <x v="8"/>
    <x v="0"/>
    <x v="8"/>
    <x v="0"/>
    <x v="0"/>
    <x v="0"/>
    <x v="0"/>
    <x v="0"/>
    <x v="0"/>
  </r>
  <r>
    <x v="298"/>
    <x v="139"/>
    <x v="3"/>
    <x v="127"/>
    <x v="0"/>
    <x v="237"/>
    <x v="0"/>
    <x v="294"/>
    <x v="2"/>
    <x v="5"/>
    <x v="4"/>
    <x v="5"/>
    <x v="4"/>
    <x v="4"/>
  </r>
  <r>
    <x v="299"/>
    <x v="139"/>
    <x v="3"/>
    <x v="19"/>
    <x v="0"/>
    <x v="236"/>
    <x v="0"/>
    <x v="295"/>
    <x v="2"/>
    <x v="5"/>
    <x v="4"/>
    <x v="0"/>
    <x v="4"/>
    <x v="4"/>
  </r>
  <r>
    <x v="12"/>
    <x v="139"/>
    <x v="3"/>
    <x v="77"/>
    <x v="0"/>
    <x v="12"/>
    <x v="0"/>
    <x v="12"/>
    <x v="0"/>
    <x v="0"/>
    <x v="0"/>
    <x v="4"/>
    <x v="0"/>
    <x v="0"/>
  </r>
  <r>
    <x v="55"/>
    <x v="139"/>
    <x v="3"/>
    <x v="4"/>
    <x v="0"/>
    <x v="49"/>
    <x v="0"/>
    <x v="55"/>
    <x v="1"/>
    <x v="2"/>
    <x v="0"/>
    <x v="0"/>
    <x v="0"/>
    <x v="0"/>
  </r>
  <r>
    <x v="159"/>
    <x v="139"/>
    <x v="3"/>
    <x v="19"/>
    <x v="0"/>
    <x v="150"/>
    <x v="0"/>
    <x v="159"/>
    <x v="2"/>
    <x v="5"/>
    <x v="2"/>
    <x v="0"/>
    <x v="2"/>
    <x v="2"/>
  </r>
  <r>
    <x v="64"/>
    <x v="135"/>
    <x v="1"/>
    <x v="4"/>
    <x v="0"/>
    <x v="57"/>
    <x v="0"/>
    <x v="64"/>
    <x v="2"/>
    <x v="3"/>
    <x v="0"/>
    <x v="0"/>
    <x v="0"/>
    <x v="0"/>
  </r>
  <r>
    <x v="138"/>
    <x v="136"/>
    <x v="1"/>
    <x v="0"/>
    <x v="0"/>
    <x v="119"/>
    <x v="0"/>
    <x v="138"/>
    <x v="2"/>
    <x v="4"/>
    <x v="2"/>
    <x v="0"/>
    <x v="2"/>
    <x v="2"/>
  </r>
  <r>
    <x v="172"/>
    <x v="136"/>
    <x v="1"/>
    <x v="12"/>
    <x v="0"/>
    <x v="125"/>
    <x v="0"/>
    <x v="172"/>
    <x v="2"/>
    <x v="5"/>
    <x v="2"/>
    <x v="0"/>
    <x v="2"/>
    <x v="2"/>
  </r>
  <r>
    <x v="158"/>
    <x v="136"/>
    <x v="1"/>
    <x v="9"/>
    <x v="0"/>
    <x v="112"/>
    <x v="0"/>
    <x v="158"/>
    <x v="2"/>
    <x v="4"/>
    <x v="2"/>
    <x v="0"/>
    <x v="2"/>
    <x v="2"/>
  </r>
  <r>
    <x v="55"/>
    <x v="136"/>
    <x v="1"/>
    <x v="6"/>
    <x v="0"/>
    <x v="49"/>
    <x v="0"/>
    <x v="55"/>
    <x v="1"/>
    <x v="2"/>
    <x v="0"/>
    <x v="0"/>
    <x v="0"/>
    <x v="0"/>
  </r>
  <r>
    <x v="96"/>
    <x v="121"/>
    <x v="3"/>
    <x v="9"/>
    <x v="0"/>
    <x v="157"/>
    <x v="0"/>
    <x v="96"/>
    <x v="2"/>
    <x v="4"/>
    <x v="0"/>
    <x v="0"/>
    <x v="0"/>
    <x v="0"/>
  </r>
  <r>
    <x v="98"/>
    <x v="121"/>
    <x v="3"/>
    <x v="33"/>
    <x v="0"/>
    <x v="84"/>
    <x v="0"/>
    <x v="98"/>
    <x v="2"/>
    <x v="4"/>
    <x v="0"/>
    <x v="1"/>
    <x v="0"/>
    <x v="0"/>
  </r>
  <r>
    <x v="300"/>
    <x v="121"/>
    <x v="3"/>
    <x v="4"/>
    <x v="0"/>
    <x v="182"/>
    <x v="0"/>
    <x v="296"/>
    <x v="2"/>
    <x v="5"/>
    <x v="4"/>
    <x v="0"/>
    <x v="4"/>
    <x v="4"/>
  </r>
  <r>
    <x v="10"/>
    <x v="121"/>
    <x v="3"/>
    <x v="128"/>
    <x v="0"/>
    <x v="10"/>
    <x v="0"/>
    <x v="10"/>
    <x v="0"/>
    <x v="0"/>
    <x v="0"/>
    <x v="5"/>
    <x v="0"/>
    <x v="0"/>
  </r>
  <r>
    <x v="78"/>
    <x v="121"/>
    <x v="3"/>
    <x v="6"/>
    <x v="0"/>
    <x v="67"/>
    <x v="0"/>
    <x v="78"/>
    <x v="2"/>
    <x v="3"/>
    <x v="0"/>
    <x v="0"/>
    <x v="0"/>
    <x v="0"/>
  </r>
  <r>
    <x v="62"/>
    <x v="121"/>
    <x v="3"/>
    <x v="76"/>
    <x v="0"/>
    <x v="35"/>
    <x v="0"/>
    <x v="62"/>
    <x v="2"/>
    <x v="3"/>
    <x v="0"/>
    <x v="4"/>
    <x v="0"/>
    <x v="0"/>
  </r>
  <r>
    <x v="2"/>
    <x v="140"/>
    <x v="4"/>
    <x v="24"/>
    <x v="0"/>
    <x v="2"/>
    <x v="0"/>
    <x v="2"/>
    <x v="0"/>
    <x v="0"/>
    <x v="0"/>
    <x v="1"/>
    <x v="0"/>
    <x v="0"/>
  </r>
  <r>
    <x v="103"/>
    <x v="141"/>
    <x v="4"/>
    <x v="15"/>
    <x v="0"/>
    <x v="89"/>
    <x v="0"/>
    <x v="103"/>
    <x v="2"/>
    <x v="4"/>
    <x v="0"/>
    <x v="0"/>
    <x v="0"/>
    <x v="0"/>
  </r>
  <r>
    <x v="103"/>
    <x v="141"/>
    <x v="4"/>
    <x v="24"/>
    <x v="0"/>
    <x v="89"/>
    <x v="0"/>
    <x v="103"/>
    <x v="2"/>
    <x v="4"/>
    <x v="0"/>
    <x v="1"/>
    <x v="0"/>
    <x v="0"/>
  </r>
  <r>
    <x v="21"/>
    <x v="141"/>
    <x v="4"/>
    <x v="24"/>
    <x v="0"/>
    <x v="21"/>
    <x v="0"/>
    <x v="21"/>
    <x v="0"/>
    <x v="0"/>
    <x v="0"/>
    <x v="1"/>
    <x v="0"/>
    <x v="0"/>
  </r>
  <r>
    <x v="21"/>
    <x v="141"/>
    <x v="4"/>
    <x v="129"/>
    <x v="0"/>
    <x v="21"/>
    <x v="0"/>
    <x v="21"/>
    <x v="0"/>
    <x v="0"/>
    <x v="0"/>
    <x v="5"/>
    <x v="0"/>
    <x v="0"/>
  </r>
  <r>
    <x v="254"/>
    <x v="106"/>
    <x v="4"/>
    <x v="24"/>
    <x v="0"/>
    <x v="238"/>
    <x v="0"/>
    <x v="251"/>
    <x v="2"/>
    <x v="6"/>
    <x v="3"/>
    <x v="1"/>
    <x v="3"/>
    <x v="3"/>
  </r>
  <r>
    <x v="147"/>
    <x v="106"/>
    <x v="4"/>
    <x v="38"/>
    <x v="0"/>
    <x v="52"/>
    <x v="0"/>
    <x v="147"/>
    <x v="2"/>
    <x v="4"/>
    <x v="2"/>
    <x v="3"/>
    <x v="2"/>
    <x v="2"/>
  </r>
  <r>
    <x v="301"/>
    <x v="106"/>
    <x v="4"/>
    <x v="23"/>
    <x v="0"/>
    <x v="10"/>
    <x v="0"/>
    <x v="297"/>
    <x v="2"/>
    <x v="5"/>
    <x v="4"/>
    <x v="1"/>
    <x v="4"/>
    <x v="4"/>
  </r>
  <r>
    <x v="122"/>
    <x v="94"/>
    <x v="4"/>
    <x v="130"/>
    <x v="0"/>
    <x v="186"/>
    <x v="0"/>
    <x v="122"/>
    <x v="2"/>
    <x v="6"/>
    <x v="0"/>
    <x v="5"/>
    <x v="0"/>
    <x v="0"/>
  </r>
  <r>
    <x v="22"/>
    <x v="94"/>
    <x v="4"/>
    <x v="5"/>
    <x v="0"/>
    <x v="170"/>
    <x v="0"/>
    <x v="22"/>
    <x v="0"/>
    <x v="0"/>
    <x v="0"/>
    <x v="0"/>
    <x v="0"/>
    <x v="0"/>
  </r>
  <r>
    <x v="60"/>
    <x v="94"/>
    <x v="4"/>
    <x v="2"/>
    <x v="0"/>
    <x v="54"/>
    <x v="0"/>
    <x v="60"/>
    <x v="2"/>
    <x v="3"/>
    <x v="0"/>
    <x v="0"/>
    <x v="0"/>
    <x v="0"/>
  </r>
  <r>
    <x v="146"/>
    <x v="94"/>
    <x v="4"/>
    <x v="12"/>
    <x v="0"/>
    <x v="161"/>
    <x v="0"/>
    <x v="146"/>
    <x v="2"/>
    <x v="4"/>
    <x v="2"/>
    <x v="0"/>
    <x v="2"/>
    <x v="2"/>
  </r>
  <r>
    <x v="263"/>
    <x v="94"/>
    <x v="4"/>
    <x v="1"/>
    <x v="0"/>
    <x v="80"/>
    <x v="0"/>
    <x v="260"/>
    <x v="2"/>
    <x v="6"/>
    <x v="3"/>
    <x v="0"/>
    <x v="3"/>
    <x v="3"/>
  </r>
  <r>
    <x v="174"/>
    <x v="142"/>
    <x v="1"/>
    <x v="19"/>
    <x v="0"/>
    <x v="138"/>
    <x v="0"/>
    <x v="174"/>
    <x v="2"/>
    <x v="5"/>
    <x v="2"/>
    <x v="0"/>
    <x v="2"/>
    <x v="2"/>
  </r>
  <r>
    <x v="168"/>
    <x v="142"/>
    <x v="1"/>
    <x v="38"/>
    <x v="0"/>
    <x v="136"/>
    <x v="0"/>
    <x v="168"/>
    <x v="2"/>
    <x v="5"/>
    <x v="2"/>
    <x v="3"/>
    <x v="2"/>
    <x v="2"/>
  </r>
  <r>
    <x v="174"/>
    <x v="128"/>
    <x v="1"/>
    <x v="38"/>
    <x v="0"/>
    <x v="138"/>
    <x v="0"/>
    <x v="174"/>
    <x v="2"/>
    <x v="5"/>
    <x v="2"/>
    <x v="3"/>
    <x v="2"/>
    <x v="2"/>
  </r>
  <r>
    <x v="57"/>
    <x v="138"/>
    <x v="3"/>
    <x v="1"/>
    <x v="0"/>
    <x v="51"/>
    <x v="0"/>
    <x v="57"/>
    <x v="2"/>
    <x v="3"/>
    <x v="0"/>
    <x v="0"/>
    <x v="0"/>
    <x v="0"/>
  </r>
  <r>
    <x v="60"/>
    <x v="138"/>
    <x v="3"/>
    <x v="75"/>
    <x v="0"/>
    <x v="54"/>
    <x v="0"/>
    <x v="60"/>
    <x v="2"/>
    <x v="3"/>
    <x v="0"/>
    <x v="4"/>
    <x v="0"/>
    <x v="0"/>
  </r>
  <r>
    <x v="6"/>
    <x v="138"/>
    <x v="3"/>
    <x v="39"/>
    <x v="0"/>
    <x v="6"/>
    <x v="0"/>
    <x v="6"/>
    <x v="0"/>
    <x v="0"/>
    <x v="0"/>
    <x v="3"/>
    <x v="0"/>
    <x v="0"/>
  </r>
  <r>
    <x v="51"/>
    <x v="94"/>
    <x v="4"/>
    <x v="81"/>
    <x v="0"/>
    <x v="70"/>
    <x v="0"/>
    <x v="51"/>
    <x v="1"/>
    <x v="1"/>
    <x v="0"/>
    <x v="4"/>
    <x v="0"/>
    <x v="0"/>
  </r>
  <r>
    <x v="17"/>
    <x v="94"/>
    <x v="4"/>
    <x v="26"/>
    <x v="0"/>
    <x v="92"/>
    <x v="0"/>
    <x v="17"/>
    <x v="0"/>
    <x v="0"/>
    <x v="0"/>
    <x v="1"/>
    <x v="0"/>
    <x v="0"/>
  </r>
  <r>
    <x v="59"/>
    <x v="94"/>
    <x v="4"/>
    <x v="11"/>
    <x v="0"/>
    <x v="53"/>
    <x v="0"/>
    <x v="59"/>
    <x v="2"/>
    <x v="3"/>
    <x v="0"/>
    <x v="0"/>
    <x v="0"/>
    <x v="0"/>
  </r>
  <r>
    <x v="158"/>
    <x v="143"/>
    <x v="0"/>
    <x v="86"/>
    <x v="0"/>
    <x v="112"/>
    <x v="0"/>
    <x v="158"/>
    <x v="2"/>
    <x v="4"/>
    <x v="2"/>
    <x v="4"/>
    <x v="2"/>
    <x v="2"/>
  </r>
  <r>
    <x v="159"/>
    <x v="144"/>
    <x v="0"/>
    <x v="58"/>
    <x v="0"/>
    <x v="150"/>
    <x v="0"/>
    <x v="159"/>
    <x v="2"/>
    <x v="5"/>
    <x v="2"/>
    <x v="3"/>
    <x v="2"/>
    <x v="2"/>
  </r>
  <r>
    <x v="302"/>
    <x v="144"/>
    <x v="0"/>
    <x v="41"/>
    <x v="0"/>
    <x v="204"/>
    <x v="0"/>
    <x v="298"/>
    <x v="2"/>
    <x v="6"/>
    <x v="4"/>
    <x v="3"/>
    <x v="4"/>
    <x v="4"/>
  </r>
  <r>
    <x v="108"/>
    <x v="144"/>
    <x v="0"/>
    <x v="51"/>
    <x v="0"/>
    <x v="9"/>
    <x v="0"/>
    <x v="108"/>
    <x v="2"/>
    <x v="4"/>
    <x v="0"/>
    <x v="3"/>
    <x v="0"/>
    <x v="0"/>
  </r>
  <r>
    <x v="16"/>
    <x v="144"/>
    <x v="0"/>
    <x v="51"/>
    <x v="0"/>
    <x v="9"/>
    <x v="0"/>
    <x v="16"/>
    <x v="0"/>
    <x v="0"/>
    <x v="0"/>
    <x v="3"/>
    <x v="0"/>
    <x v="0"/>
  </r>
  <r>
    <x v="185"/>
    <x v="144"/>
    <x v="0"/>
    <x v="57"/>
    <x v="0"/>
    <x v="145"/>
    <x v="0"/>
    <x v="185"/>
    <x v="2"/>
    <x v="5"/>
    <x v="2"/>
    <x v="3"/>
    <x v="2"/>
    <x v="2"/>
  </r>
  <r>
    <x v="187"/>
    <x v="142"/>
    <x v="1"/>
    <x v="45"/>
    <x v="0"/>
    <x v="147"/>
    <x v="0"/>
    <x v="187"/>
    <x v="2"/>
    <x v="5"/>
    <x v="2"/>
    <x v="3"/>
    <x v="2"/>
    <x v="2"/>
  </r>
  <r>
    <x v="98"/>
    <x v="142"/>
    <x v="1"/>
    <x v="86"/>
    <x v="0"/>
    <x v="84"/>
    <x v="0"/>
    <x v="98"/>
    <x v="2"/>
    <x v="4"/>
    <x v="0"/>
    <x v="4"/>
    <x v="0"/>
    <x v="0"/>
  </r>
  <r>
    <x v="297"/>
    <x v="142"/>
    <x v="1"/>
    <x v="45"/>
    <x v="0"/>
    <x v="239"/>
    <x v="0"/>
    <x v="293"/>
    <x v="2"/>
    <x v="4"/>
    <x v="4"/>
    <x v="3"/>
    <x v="4"/>
    <x v="4"/>
  </r>
  <r>
    <x v="171"/>
    <x v="142"/>
    <x v="1"/>
    <x v="92"/>
    <x v="0"/>
    <x v="63"/>
    <x v="0"/>
    <x v="171"/>
    <x v="2"/>
    <x v="5"/>
    <x v="2"/>
    <x v="4"/>
    <x v="2"/>
    <x v="2"/>
  </r>
  <r>
    <x v="54"/>
    <x v="142"/>
    <x v="1"/>
    <x v="45"/>
    <x v="0"/>
    <x v="233"/>
    <x v="0"/>
    <x v="54"/>
    <x v="1"/>
    <x v="1"/>
    <x v="0"/>
    <x v="3"/>
    <x v="0"/>
    <x v="0"/>
  </r>
  <r>
    <x v="98"/>
    <x v="145"/>
    <x v="1"/>
    <x v="93"/>
    <x v="0"/>
    <x v="216"/>
    <x v="0"/>
    <x v="98"/>
    <x v="2"/>
    <x v="4"/>
    <x v="0"/>
    <x v="4"/>
    <x v="0"/>
    <x v="0"/>
  </r>
  <r>
    <x v="198"/>
    <x v="145"/>
    <x v="1"/>
    <x v="55"/>
    <x v="0"/>
    <x v="155"/>
    <x v="0"/>
    <x v="198"/>
    <x v="2"/>
    <x v="5"/>
    <x v="2"/>
    <x v="3"/>
    <x v="2"/>
    <x v="2"/>
  </r>
  <r>
    <x v="164"/>
    <x v="145"/>
    <x v="1"/>
    <x v="47"/>
    <x v="0"/>
    <x v="133"/>
    <x v="0"/>
    <x v="164"/>
    <x v="2"/>
    <x v="5"/>
    <x v="2"/>
    <x v="3"/>
    <x v="2"/>
    <x v="2"/>
  </r>
  <r>
    <x v="80"/>
    <x v="145"/>
    <x v="1"/>
    <x v="57"/>
    <x v="0"/>
    <x v="2"/>
    <x v="0"/>
    <x v="80"/>
    <x v="2"/>
    <x v="3"/>
    <x v="0"/>
    <x v="3"/>
    <x v="0"/>
    <x v="0"/>
  </r>
  <r>
    <x v="303"/>
    <x v="145"/>
    <x v="1"/>
    <x v="67"/>
    <x v="0"/>
    <x v="43"/>
    <x v="0"/>
    <x v="299"/>
    <x v="2"/>
    <x v="6"/>
    <x v="4"/>
    <x v="3"/>
    <x v="4"/>
    <x v="4"/>
  </r>
  <r>
    <x v="252"/>
    <x v="146"/>
    <x v="1"/>
    <x v="44"/>
    <x v="0"/>
    <x v="113"/>
    <x v="0"/>
    <x v="249"/>
    <x v="2"/>
    <x v="6"/>
    <x v="3"/>
    <x v="3"/>
    <x v="3"/>
    <x v="3"/>
  </r>
  <r>
    <x v="304"/>
    <x v="146"/>
    <x v="1"/>
    <x v="61"/>
    <x v="0"/>
    <x v="96"/>
    <x v="0"/>
    <x v="300"/>
    <x v="2"/>
    <x v="6"/>
    <x v="4"/>
    <x v="3"/>
    <x v="4"/>
    <x v="4"/>
  </r>
  <r>
    <x v="235"/>
    <x v="146"/>
    <x v="1"/>
    <x v="93"/>
    <x v="0"/>
    <x v="138"/>
    <x v="0"/>
    <x v="232"/>
    <x v="2"/>
    <x v="5"/>
    <x v="3"/>
    <x v="4"/>
    <x v="3"/>
    <x v="3"/>
  </r>
  <r>
    <x v="118"/>
    <x v="146"/>
    <x v="1"/>
    <x v="131"/>
    <x v="0"/>
    <x v="66"/>
    <x v="0"/>
    <x v="118"/>
    <x v="2"/>
    <x v="5"/>
    <x v="0"/>
    <x v="5"/>
    <x v="0"/>
    <x v="0"/>
  </r>
  <r>
    <x v="20"/>
    <x v="147"/>
    <x v="1"/>
    <x v="113"/>
    <x v="0"/>
    <x v="0"/>
    <x v="0"/>
    <x v="20"/>
    <x v="0"/>
    <x v="0"/>
    <x v="0"/>
    <x v="5"/>
    <x v="0"/>
    <x v="0"/>
  </r>
  <r>
    <x v="32"/>
    <x v="147"/>
    <x v="1"/>
    <x v="55"/>
    <x v="0"/>
    <x v="35"/>
    <x v="0"/>
    <x v="32"/>
    <x v="0"/>
    <x v="0"/>
    <x v="0"/>
    <x v="3"/>
    <x v="0"/>
    <x v="0"/>
  </r>
  <r>
    <x v="68"/>
    <x v="147"/>
    <x v="1"/>
    <x v="132"/>
    <x v="0"/>
    <x v="49"/>
    <x v="0"/>
    <x v="68"/>
    <x v="2"/>
    <x v="3"/>
    <x v="0"/>
    <x v="5"/>
    <x v="0"/>
    <x v="0"/>
  </r>
  <r>
    <x v="6"/>
    <x v="147"/>
    <x v="1"/>
    <x v="105"/>
    <x v="0"/>
    <x v="23"/>
    <x v="0"/>
    <x v="6"/>
    <x v="0"/>
    <x v="0"/>
    <x v="0"/>
    <x v="5"/>
    <x v="0"/>
    <x v="0"/>
  </r>
  <r>
    <x v="32"/>
    <x v="148"/>
    <x v="1"/>
    <x v="49"/>
    <x v="0"/>
    <x v="27"/>
    <x v="0"/>
    <x v="32"/>
    <x v="0"/>
    <x v="0"/>
    <x v="0"/>
    <x v="3"/>
    <x v="0"/>
    <x v="0"/>
  </r>
  <r>
    <x v="305"/>
    <x v="149"/>
    <x v="1"/>
    <x v="102"/>
    <x v="0"/>
    <x v="71"/>
    <x v="0"/>
    <x v="301"/>
    <x v="2"/>
    <x v="6"/>
    <x v="4"/>
    <x v="4"/>
    <x v="4"/>
    <x v="4"/>
  </r>
  <r>
    <x v="306"/>
    <x v="149"/>
    <x v="1"/>
    <x v="102"/>
    <x v="0"/>
    <x v="71"/>
    <x v="0"/>
    <x v="302"/>
    <x v="2"/>
    <x v="6"/>
    <x v="4"/>
    <x v="4"/>
    <x v="4"/>
    <x v="4"/>
  </r>
  <r>
    <x v="307"/>
    <x v="149"/>
    <x v="1"/>
    <x v="103"/>
    <x v="0"/>
    <x v="240"/>
    <x v="0"/>
    <x v="303"/>
    <x v="2"/>
    <x v="6"/>
    <x v="4"/>
    <x v="4"/>
    <x v="4"/>
    <x v="4"/>
  </r>
  <r>
    <x v="206"/>
    <x v="149"/>
    <x v="1"/>
    <x v="60"/>
    <x v="0"/>
    <x v="160"/>
    <x v="0"/>
    <x v="204"/>
    <x v="2"/>
    <x v="3"/>
    <x v="3"/>
    <x v="3"/>
    <x v="3"/>
    <x v="3"/>
  </r>
  <r>
    <x v="308"/>
    <x v="149"/>
    <x v="1"/>
    <x v="94"/>
    <x v="0"/>
    <x v="52"/>
    <x v="0"/>
    <x v="304"/>
    <x v="2"/>
    <x v="6"/>
    <x v="4"/>
    <x v="4"/>
    <x v="4"/>
    <x v="4"/>
  </r>
  <r>
    <x v="98"/>
    <x v="149"/>
    <x v="1"/>
    <x v="60"/>
    <x v="0"/>
    <x v="71"/>
    <x v="0"/>
    <x v="98"/>
    <x v="2"/>
    <x v="4"/>
    <x v="0"/>
    <x v="3"/>
    <x v="0"/>
    <x v="0"/>
  </r>
  <r>
    <x v="21"/>
    <x v="149"/>
    <x v="1"/>
    <x v="93"/>
    <x v="0"/>
    <x v="21"/>
    <x v="0"/>
    <x v="21"/>
    <x v="0"/>
    <x v="0"/>
    <x v="0"/>
    <x v="4"/>
    <x v="0"/>
    <x v="0"/>
  </r>
  <r>
    <x v="32"/>
    <x v="149"/>
    <x v="1"/>
    <x v="55"/>
    <x v="0"/>
    <x v="27"/>
    <x v="0"/>
    <x v="32"/>
    <x v="0"/>
    <x v="0"/>
    <x v="0"/>
    <x v="3"/>
    <x v="0"/>
    <x v="0"/>
  </r>
  <r>
    <x v="6"/>
    <x v="149"/>
    <x v="1"/>
    <x v="55"/>
    <x v="0"/>
    <x v="66"/>
    <x v="0"/>
    <x v="6"/>
    <x v="0"/>
    <x v="0"/>
    <x v="0"/>
    <x v="3"/>
    <x v="0"/>
    <x v="0"/>
  </r>
  <r>
    <x v="41"/>
    <x v="149"/>
    <x v="1"/>
    <x v="72"/>
    <x v="0"/>
    <x v="93"/>
    <x v="0"/>
    <x v="41"/>
    <x v="1"/>
    <x v="1"/>
    <x v="0"/>
    <x v="4"/>
    <x v="0"/>
    <x v="0"/>
  </r>
  <r>
    <x v="35"/>
    <x v="149"/>
    <x v="1"/>
    <x v="93"/>
    <x v="0"/>
    <x v="34"/>
    <x v="0"/>
    <x v="35"/>
    <x v="0"/>
    <x v="0"/>
    <x v="0"/>
    <x v="4"/>
    <x v="0"/>
    <x v="0"/>
  </r>
  <r>
    <x v="226"/>
    <x v="150"/>
    <x v="1"/>
    <x v="62"/>
    <x v="0"/>
    <x v="217"/>
    <x v="0"/>
    <x v="224"/>
    <x v="2"/>
    <x v="3"/>
    <x v="3"/>
    <x v="3"/>
    <x v="3"/>
    <x v="3"/>
  </r>
  <r>
    <x v="59"/>
    <x v="45"/>
    <x v="1"/>
    <x v="133"/>
    <x v="0"/>
    <x v="53"/>
    <x v="0"/>
    <x v="59"/>
    <x v="2"/>
    <x v="3"/>
    <x v="0"/>
    <x v="5"/>
    <x v="0"/>
    <x v="0"/>
  </r>
  <r>
    <x v="38"/>
    <x v="151"/>
    <x v="2"/>
    <x v="87"/>
    <x v="0"/>
    <x v="37"/>
    <x v="0"/>
    <x v="38"/>
    <x v="0"/>
    <x v="0"/>
    <x v="0"/>
    <x v="4"/>
    <x v="0"/>
    <x v="0"/>
  </r>
  <r>
    <x v="138"/>
    <x v="152"/>
    <x v="2"/>
    <x v="59"/>
    <x v="0"/>
    <x v="229"/>
    <x v="0"/>
    <x v="138"/>
    <x v="2"/>
    <x v="4"/>
    <x v="2"/>
    <x v="3"/>
    <x v="2"/>
    <x v="2"/>
  </r>
  <r>
    <x v="96"/>
    <x v="152"/>
    <x v="2"/>
    <x v="47"/>
    <x v="0"/>
    <x v="241"/>
    <x v="0"/>
    <x v="96"/>
    <x v="2"/>
    <x v="4"/>
    <x v="0"/>
    <x v="3"/>
    <x v="0"/>
    <x v="0"/>
  </r>
  <r>
    <x v="21"/>
    <x v="152"/>
    <x v="2"/>
    <x v="103"/>
    <x v="0"/>
    <x v="21"/>
    <x v="0"/>
    <x v="21"/>
    <x v="0"/>
    <x v="0"/>
    <x v="0"/>
    <x v="4"/>
    <x v="0"/>
    <x v="0"/>
  </r>
  <r>
    <x v="67"/>
    <x v="153"/>
    <x v="2"/>
    <x v="90"/>
    <x v="0"/>
    <x v="236"/>
    <x v="0"/>
    <x v="67"/>
    <x v="2"/>
    <x v="3"/>
    <x v="0"/>
    <x v="4"/>
    <x v="0"/>
    <x v="0"/>
  </r>
  <r>
    <x v="12"/>
    <x v="153"/>
    <x v="2"/>
    <x v="46"/>
    <x v="0"/>
    <x v="12"/>
    <x v="0"/>
    <x v="12"/>
    <x v="0"/>
    <x v="0"/>
    <x v="0"/>
    <x v="3"/>
    <x v="0"/>
    <x v="0"/>
  </r>
  <r>
    <x v="89"/>
    <x v="153"/>
    <x v="2"/>
    <x v="93"/>
    <x v="0"/>
    <x v="223"/>
    <x v="0"/>
    <x v="89"/>
    <x v="2"/>
    <x v="3"/>
    <x v="0"/>
    <x v="4"/>
    <x v="0"/>
    <x v="0"/>
  </r>
  <r>
    <x v="30"/>
    <x v="153"/>
    <x v="2"/>
    <x v="55"/>
    <x v="0"/>
    <x v="29"/>
    <x v="0"/>
    <x v="30"/>
    <x v="0"/>
    <x v="0"/>
    <x v="0"/>
    <x v="3"/>
    <x v="0"/>
    <x v="0"/>
  </r>
  <r>
    <x v="60"/>
    <x v="153"/>
    <x v="2"/>
    <x v="43"/>
    <x v="0"/>
    <x v="54"/>
    <x v="0"/>
    <x v="60"/>
    <x v="2"/>
    <x v="3"/>
    <x v="0"/>
    <x v="3"/>
    <x v="0"/>
    <x v="0"/>
  </r>
  <r>
    <x v="246"/>
    <x v="7"/>
    <x v="1"/>
    <x v="70"/>
    <x v="0"/>
    <x v="213"/>
    <x v="0"/>
    <x v="243"/>
    <x v="2"/>
    <x v="6"/>
    <x v="3"/>
    <x v="3"/>
    <x v="3"/>
    <x v="3"/>
  </r>
  <r>
    <x v="198"/>
    <x v="128"/>
    <x v="1"/>
    <x v="88"/>
    <x v="0"/>
    <x v="155"/>
    <x v="0"/>
    <x v="198"/>
    <x v="2"/>
    <x v="5"/>
    <x v="2"/>
    <x v="4"/>
    <x v="2"/>
    <x v="2"/>
  </r>
  <r>
    <x v="37"/>
    <x v="128"/>
    <x v="1"/>
    <x v="43"/>
    <x v="0"/>
    <x v="36"/>
    <x v="0"/>
    <x v="37"/>
    <x v="0"/>
    <x v="0"/>
    <x v="0"/>
    <x v="3"/>
    <x v="0"/>
    <x v="0"/>
  </r>
  <r>
    <x v="27"/>
    <x v="128"/>
    <x v="1"/>
    <x v="51"/>
    <x v="0"/>
    <x v="27"/>
    <x v="0"/>
    <x v="27"/>
    <x v="0"/>
    <x v="0"/>
    <x v="0"/>
    <x v="3"/>
    <x v="0"/>
    <x v="0"/>
  </r>
  <r>
    <x v="37"/>
    <x v="154"/>
    <x v="1"/>
    <x v="120"/>
    <x v="0"/>
    <x v="36"/>
    <x v="0"/>
    <x v="37"/>
    <x v="0"/>
    <x v="0"/>
    <x v="0"/>
    <x v="5"/>
    <x v="0"/>
    <x v="0"/>
  </r>
  <r>
    <x v="172"/>
    <x v="155"/>
    <x v="2"/>
    <x v="121"/>
    <x v="0"/>
    <x v="155"/>
    <x v="0"/>
    <x v="172"/>
    <x v="2"/>
    <x v="5"/>
    <x v="2"/>
    <x v="5"/>
    <x v="2"/>
    <x v="2"/>
  </r>
  <r>
    <x v="88"/>
    <x v="74"/>
    <x v="3"/>
    <x v="67"/>
    <x v="0"/>
    <x v="107"/>
    <x v="0"/>
    <x v="88"/>
    <x v="2"/>
    <x v="3"/>
    <x v="0"/>
    <x v="3"/>
    <x v="0"/>
    <x v="0"/>
  </r>
  <r>
    <x v="241"/>
    <x v="74"/>
    <x v="3"/>
    <x v="41"/>
    <x v="0"/>
    <x v="194"/>
    <x v="0"/>
    <x v="238"/>
    <x v="2"/>
    <x v="6"/>
    <x v="3"/>
    <x v="3"/>
    <x v="3"/>
    <x v="3"/>
  </r>
  <r>
    <x v="195"/>
    <x v="74"/>
    <x v="3"/>
    <x v="53"/>
    <x v="0"/>
    <x v="13"/>
    <x v="0"/>
    <x v="195"/>
    <x v="2"/>
    <x v="5"/>
    <x v="2"/>
    <x v="3"/>
    <x v="2"/>
    <x v="2"/>
  </r>
  <r>
    <x v="216"/>
    <x v="74"/>
    <x v="3"/>
    <x v="119"/>
    <x v="0"/>
    <x v="27"/>
    <x v="0"/>
    <x v="214"/>
    <x v="2"/>
    <x v="3"/>
    <x v="3"/>
    <x v="5"/>
    <x v="3"/>
    <x v="3"/>
  </r>
  <r>
    <x v="24"/>
    <x v="74"/>
    <x v="3"/>
    <x v="61"/>
    <x v="0"/>
    <x v="224"/>
    <x v="0"/>
    <x v="24"/>
    <x v="0"/>
    <x v="0"/>
    <x v="0"/>
    <x v="3"/>
    <x v="0"/>
    <x v="0"/>
  </r>
  <r>
    <x v="252"/>
    <x v="74"/>
    <x v="3"/>
    <x v="41"/>
    <x v="0"/>
    <x v="100"/>
    <x v="0"/>
    <x v="249"/>
    <x v="2"/>
    <x v="6"/>
    <x v="3"/>
    <x v="3"/>
    <x v="3"/>
    <x v="3"/>
  </r>
  <r>
    <x v="190"/>
    <x v="74"/>
    <x v="3"/>
    <x v="43"/>
    <x v="0"/>
    <x v="97"/>
    <x v="0"/>
    <x v="190"/>
    <x v="2"/>
    <x v="5"/>
    <x v="2"/>
    <x v="3"/>
    <x v="2"/>
    <x v="2"/>
  </r>
  <r>
    <x v="171"/>
    <x v="156"/>
    <x v="3"/>
    <x v="113"/>
    <x v="0"/>
    <x v="63"/>
    <x v="0"/>
    <x v="171"/>
    <x v="2"/>
    <x v="5"/>
    <x v="2"/>
    <x v="5"/>
    <x v="2"/>
    <x v="2"/>
  </r>
  <r>
    <x v="98"/>
    <x v="64"/>
    <x v="3"/>
    <x v="43"/>
    <x v="0"/>
    <x v="82"/>
    <x v="0"/>
    <x v="98"/>
    <x v="2"/>
    <x v="4"/>
    <x v="0"/>
    <x v="3"/>
    <x v="0"/>
    <x v="0"/>
  </r>
  <r>
    <x v="8"/>
    <x v="64"/>
    <x v="3"/>
    <x v="134"/>
    <x v="0"/>
    <x v="8"/>
    <x v="0"/>
    <x v="8"/>
    <x v="0"/>
    <x v="0"/>
    <x v="0"/>
    <x v="5"/>
    <x v="0"/>
    <x v="0"/>
  </r>
  <r>
    <x v="309"/>
    <x v="126"/>
    <x v="3"/>
    <x v="57"/>
    <x v="0"/>
    <x v="220"/>
    <x v="0"/>
    <x v="305"/>
    <x v="3"/>
    <x v="7"/>
    <x v="4"/>
    <x v="3"/>
    <x v="4"/>
    <x v="4"/>
  </r>
  <r>
    <x v="27"/>
    <x v="17"/>
    <x v="3"/>
    <x v="102"/>
    <x v="0"/>
    <x v="27"/>
    <x v="0"/>
    <x v="27"/>
    <x v="0"/>
    <x v="0"/>
    <x v="0"/>
    <x v="4"/>
    <x v="0"/>
    <x v="0"/>
  </r>
  <r>
    <x v="34"/>
    <x v="17"/>
    <x v="3"/>
    <x v="92"/>
    <x v="0"/>
    <x v="33"/>
    <x v="0"/>
    <x v="34"/>
    <x v="0"/>
    <x v="0"/>
    <x v="0"/>
    <x v="4"/>
    <x v="0"/>
    <x v="0"/>
  </r>
  <r>
    <x v="168"/>
    <x v="17"/>
    <x v="3"/>
    <x v="43"/>
    <x v="0"/>
    <x v="136"/>
    <x v="0"/>
    <x v="168"/>
    <x v="2"/>
    <x v="5"/>
    <x v="2"/>
    <x v="3"/>
    <x v="2"/>
    <x v="2"/>
  </r>
  <r>
    <x v="149"/>
    <x v="17"/>
    <x v="3"/>
    <x v="46"/>
    <x v="0"/>
    <x v="242"/>
    <x v="0"/>
    <x v="149"/>
    <x v="2"/>
    <x v="4"/>
    <x v="2"/>
    <x v="3"/>
    <x v="2"/>
    <x v="2"/>
  </r>
  <r>
    <x v="278"/>
    <x v="3"/>
    <x v="1"/>
    <x v="60"/>
    <x v="0"/>
    <x v="219"/>
    <x v="0"/>
    <x v="274"/>
    <x v="1"/>
    <x v="1"/>
    <x v="4"/>
    <x v="3"/>
    <x v="4"/>
    <x v="4"/>
  </r>
  <r>
    <x v="310"/>
    <x v="3"/>
    <x v="1"/>
    <x v="104"/>
    <x v="0"/>
    <x v="226"/>
    <x v="0"/>
    <x v="306"/>
    <x v="3"/>
    <x v="7"/>
    <x v="4"/>
    <x v="5"/>
    <x v="4"/>
    <x v="4"/>
  </r>
  <r>
    <x v="311"/>
    <x v="3"/>
    <x v="1"/>
    <x v="88"/>
    <x v="0"/>
    <x v="14"/>
    <x v="0"/>
    <x v="307"/>
    <x v="3"/>
    <x v="7"/>
    <x v="4"/>
    <x v="4"/>
    <x v="4"/>
    <x v="4"/>
  </r>
  <r>
    <x v="21"/>
    <x v="3"/>
    <x v="1"/>
    <x v="58"/>
    <x v="0"/>
    <x v="21"/>
    <x v="0"/>
    <x v="21"/>
    <x v="0"/>
    <x v="0"/>
    <x v="0"/>
    <x v="3"/>
    <x v="0"/>
    <x v="0"/>
  </r>
  <r>
    <x v="19"/>
    <x v="3"/>
    <x v="1"/>
    <x v="57"/>
    <x v="0"/>
    <x v="20"/>
    <x v="0"/>
    <x v="19"/>
    <x v="0"/>
    <x v="0"/>
    <x v="0"/>
    <x v="3"/>
    <x v="0"/>
    <x v="0"/>
  </r>
  <r>
    <x v="27"/>
    <x v="3"/>
    <x v="1"/>
    <x v="43"/>
    <x v="0"/>
    <x v="243"/>
    <x v="0"/>
    <x v="27"/>
    <x v="0"/>
    <x v="0"/>
    <x v="0"/>
    <x v="3"/>
    <x v="0"/>
    <x v="0"/>
  </r>
  <r>
    <x v="312"/>
    <x v="156"/>
    <x v="3"/>
    <x v="56"/>
    <x v="0"/>
    <x v="243"/>
    <x v="0"/>
    <x v="308"/>
    <x v="3"/>
    <x v="7"/>
    <x v="4"/>
    <x v="3"/>
    <x v="4"/>
    <x v="4"/>
  </r>
  <r>
    <x v="55"/>
    <x v="156"/>
    <x v="3"/>
    <x v="45"/>
    <x v="0"/>
    <x v="49"/>
    <x v="0"/>
    <x v="55"/>
    <x v="1"/>
    <x v="2"/>
    <x v="0"/>
    <x v="3"/>
    <x v="0"/>
    <x v="0"/>
  </r>
  <r>
    <x v="313"/>
    <x v="17"/>
    <x v="3"/>
    <x v="61"/>
    <x v="0"/>
    <x v="244"/>
    <x v="0"/>
    <x v="309"/>
    <x v="3"/>
    <x v="7"/>
    <x v="4"/>
    <x v="3"/>
    <x v="4"/>
    <x v="4"/>
  </r>
  <r>
    <x v="59"/>
    <x v="17"/>
    <x v="3"/>
    <x v="68"/>
    <x v="0"/>
    <x v="53"/>
    <x v="0"/>
    <x v="59"/>
    <x v="2"/>
    <x v="3"/>
    <x v="0"/>
    <x v="3"/>
    <x v="0"/>
    <x v="0"/>
  </r>
  <r>
    <x v="27"/>
    <x v="4"/>
    <x v="1"/>
    <x v="113"/>
    <x v="0"/>
    <x v="27"/>
    <x v="0"/>
    <x v="27"/>
    <x v="0"/>
    <x v="0"/>
    <x v="0"/>
    <x v="5"/>
    <x v="0"/>
    <x v="0"/>
  </r>
  <r>
    <x v="121"/>
    <x v="154"/>
    <x v="1"/>
    <x v="44"/>
    <x v="0"/>
    <x v="17"/>
    <x v="0"/>
    <x v="121"/>
    <x v="2"/>
    <x v="6"/>
    <x v="0"/>
    <x v="3"/>
    <x v="0"/>
    <x v="0"/>
  </r>
  <r>
    <x v="190"/>
    <x v="154"/>
    <x v="1"/>
    <x v="41"/>
    <x v="0"/>
    <x v="161"/>
    <x v="0"/>
    <x v="190"/>
    <x v="2"/>
    <x v="5"/>
    <x v="2"/>
    <x v="3"/>
    <x v="2"/>
    <x v="2"/>
  </r>
  <r>
    <x v="314"/>
    <x v="154"/>
    <x v="1"/>
    <x v="93"/>
    <x v="0"/>
    <x v="245"/>
    <x v="0"/>
    <x v="310"/>
    <x v="3"/>
    <x v="7"/>
    <x v="4"/>
    <x v="4"/>
    <x v="4"/>
    <x v="4"/>
  </r>
  <r>
    <x v="54"/>
    <x v="154"/>
    <x v="1"/>
    <x v="41"/>
    <x v="0"/>
    <x v="148"/>
    <x v="0"/>
    <x v="54"/>
    <x v="1"/>
    <x v="1"/>
    <x v="0"/>
    <x v="3"/>
    <x v="0"/>
    <x v="0"/>
  </r>
  <r>
    <x v="68"/>
    <x v="154"/>
    <x v="1"/>
    <x v="103"/>
    <x v="0"/>
    <x v="49"/>
    <x v="0"/>
    <x v="68"/>
    <x v="2"/>
    <x v="3"/>
    <x v="0"/>
    <x v="4"/>
    <x v="0"/>
    <x v="0"/>
  </r>
  <r>
    <x v="146"/>
    <x v="154"/>
    <x v="1"/>
    <x v="41"/>
    <x v="0"/>
    <x v="161"/>
    <x v="0"/>
    <x v="146"/>
    <x v="2"/>
    <x v="4"/>
    <x v="2"/>
    <x v="3"/>
    <x v="2"/>
    <x v="2"/>
  </r>
  <r>
    <x v="82"/>
    <x v="154"/>
    <x v="1"/>
    <x v="43"/>
    <x v="0"/>
    <x v="69"/>
    <x v="0"/>
    <x v="82"/>
    <x v="2"/>
    <x v="3"/>
    <x v="0"/>
    <x v="3"/>
    <x v="0"/>
    <x v="0"/>
  </r>
  <r>
    <x v="257"/>
    <x v="154"/>
    <x v="1"/>
    <x v="135"/>
    <x v="0"/>
    <x v="203"/>
    <x v="0"/>
    <x v="254"/>
    <x v="2"/>
    <x v="6"/>
    <x v="3"/>
    <x v="5"/>
    <x v="3"/>
    <x v="3"/>
  </r>
  <r>
    <x v="53"/>
    <x v="154"/>
    <x v="1"/>
    <x v="41"/>
    <x v="0"/>
    <x v="148"/>
    <x v="0"/>
    <x v="53"/>
    <x v="1"/>
    <x v="1"/>
    <x v="0"/>
    <x v="3"/>
    <x v="0"/>
    <x v="0"/>
  </r>
  <r>
    <x v="98"/>
    <x v="156"/>
    <x v="3"/>
    <x v="45"/>
    <x v="0"/>
    <x v="84"/>
    <x v="0"/>
    <x v="98"/>
    <x v="2"/>
    <x v="4"/>
    <x v="0"/>
    <x v="3"/>
    <x v="0"/>
    <x v="0"/>
  </r>
  <r>
    <x v="44"/>
    <x v="156"/>
    <x v="3"/>
    <x v="41"/>
    <x v="0"/>
    <x v="27"/>
    <x v="0"/>
    <x v="44"/>
    <x v="1"/>
    <x v="1"/>
    <x v="0"/>
    <x v="3"/>
    <x v="0"/>
    <x v="0"/>
  </r>
  <r>
    <x v="315"/>
    <x v="17"/>
    <x v="3"/>
    <x v="49"/>
    <x v="0"/>
    <x v="166"/>
    <x v="0"/>
    <x v="311"/>
    <x v="2"/>
    <x v="6"/>
    <x v="5"/>
    <x v="3"/>
    <x v="5"/>
    <x v="5"/>
  </r>
  <r>
    <x v="15"/>
    <x v="122"/>
    <x v="3"/>
    <x v="46"/>
    <x v="0"/>
    <x v="16"/>
    <x v="0"/>
    <x v="15"/>
    <x v="0"/>
    <x v="0"/>
    <x v="0"/>
    <x v="3"/>
    <x v="0"/>
    <x v="0"/>
  </r>
  <r>
    <x v="123"/>
    <x v="122"/>
    <x v="3"/>
    <x v="51"/>
    <x v="0"/>
    <x v="107"/>
    <x v="0"/>
    <x v="123"/>
    <x v="2"/>
    <x v="6"/>
    <x v="0"/>
    <x v="3"/>
    <x v="0"/>
    <x v="0"/>
  </r>
  <r>
    <x v="149"/>
    <x v="122"/>
    <x v="3"/>
    <x v="136"/>
    <x v="0"/>
    <x v="17"/>
    <x v="0"/>
    <x v="149"/>
    <x v="2"/>
    <x v="4"/>
    <x v="2"/>
    <x v="5"/>
    <x v="2"/>
    <x v="2"/>
  </r>
  <r>
    <x v="59"/>
    <x v="126"/>
    <x v="3"/>
    <x v="137"/>
    <x v="0"/>
    <x v="53"/>
    <x v="0"/>
    <x v="59"/>
    <x v="2"/>
    <x v="3"/>
    <x v="0"/>
    <x v="5"/>
    <x v="0"/>
    <x v="0"/>
  </r>
  <r>
    <x v="122"/>
    <x v="126"/>
    <x v="3"/>
    <x v="55"/>
    <x v="0"/>
    <x v="111"/>
    <x v="0"/>
    <x v="122"/>
    <x v="2"/>
    <x v="6"/>
    <x v="0"/>
    <x v="3"/>
    <x v="0"/>
    <x v="0"/>
  </r>
  <r>
    <x v="222"/>
    <x v="126"/>
    <x v="3"/>
    <x v="55"/>
    <x v="0"/>
    <x v="178"/>
    <x v="0"/>
    <x v="220"/>
    <x v="2"/>
    <x v="3"/>
    <x v="3"/>
    <x v="3"/>
    <x v="3"/>
    <x v="3"/>
  </r>
  <r>
    <x v="8"/>
    <x v="135"/>
    <x v="1"/>
    <x v="41"/>
    <x v="0"/>
    <x v="8"/>
    <x v="0"/>
    <x v="8"/>
    <x v="0"/>
    <x v="0"/>
    <x v="0"/>
    <x v="3"/>
    <x v="0"/>
    <x v="0"/>
  </r>
  <r>
    <x v="24"/>
    <x v="135"/>
    <x v="1"/>
    <x v="46"/>
    <x v="0"/>
    <x v="24"/>
    <x v="0"/>
    <x v="24"/>
    <x v="0"/>
    <x v="0"/>
    <x v="0"/>
    <x v="3"/>
    <x v="0"/>
    <x v="0"/>
  </r>
  <r>
    <x v="98"/>
    <x v="139"/>
    <x v="3"/>
    <x v="43"/>
    <x v="0"/>
    <x v="82"/>
    <x v="0"/>
    <x v="98"/>
    <x v="2"/>
    <x v="4"/>
    <x v="0"/>
    <x v="3"/>
    <x v="0"/>
    <x v="0"/>
  </r>
  <r>
    <x v="158"/>
    <x v="136"/>
    <x v="1"/>
    <x v="55"/>
    <x v="0"/>
    <x v="112"/>
    <x v="0"/>
    <x v="158"/>
    <x v="2"/>
    <x v="4"/>
    <x v="2"/>
    <x v="3"/>
    <x v="2"/>
    <x v="2"/>
  </r>
  <r>
    <x v="164"/>
    <x v="136"/>
    <x v="1"/>
    <x v="72"/>
    <x v="0"/>
    <x v="133"/>
    <x v="0"/>
    <x v="164"/>
    <x v="2"/>
    <x v="5"/>
    <x v="2"/>
    <x v="4"/>
    <x v="2"/>
    <x v="2"/>
  </r>
  <r>
    <x v="66"/>
    <x v="121"/>
    <x v="3"/>
    <x v="47"/>
    <x v="0"/>
    <x v="8"/>
    <x v="0"/>
    <x v="66"/>
    <x v="2"/>
    <x v="3"/>
    <x v="0"/>
    <x v="3"/>
    <x v="0"/>
    <x v="0"/>
  </r>
  <r>
    <x v="6"/>
    <x v="44"/>
    <x v="2"/>
    <x v="138"/>
    <x v="0"/>
    <x v="6"/>
    <x v="0"/>
    <x v="6"/>
    <x v="0"/>
    <x v="0"/>
    <x v="0"/>
    <x v="5"/>
    <x v="0"/>
    <x v="0"/>
  </r>
  <r>
    <x v="116"/>
    <x v="44"/>
    <x v="2"/>
    <x v="36"/>
    <x v="0"/>
    <x v="246"/>
    <x v="0"/>
    <x v="116"/>
    <x v="2"/>
    <x v="5"/>
    <x v="0"/>
    <x v="2"/>
    <x v="0"/>
    <x v="0"/>
  </r>
  <r>
    <x v="82"/>
    <x v="46"/>
    <x v="2"/>
    <x v="139"/>
    <x v="0"/>
    <x v="247"/>
    <x v="0"/>
    <x v="82"/>
    <x v="2"/>
    <x v="3"/>
    <x v="0"/>
    <x v="5"/>
    <x v="0"/>
    <x v="0"/>
  </r>
  <r>
    <x v="316"/>
    <x v="46"/>
    <x v="2"/>
    <x v="2"/>
    <x v="0"/>
    <x v="248"/>
    <x v="0"/>
    <x v="312"/>
    <x v="0"/>
    <x v="0"/>
    <x v="6"/>
    <x v="0"/>
    <x v="6"/>
    <x v="6"/>
  </r>
  <r>
    <x v="24"/>
    <x v="142"/>
    <x v="1"/>
    <x v="6"/>
    <x v="0"/>
    <x v="24"/>
    <x v="0"/>
    <x v="24"/>
    <x v="0"/>
    <x v="0"/>
    <x v="0"/>
    <x v="0"/>
    <x v="0"/>
    <x v="0"/>
  </r>
  <r>
    <x v="167"/>
    <x v="142"/>
    <x v="1"/>
    <x v="19"/>
    <x v="0"/>
    <x v="70"/>
    <x v="0"/>
    <x v="167"/>
    <x v="2"/>
    <x v="5"/>
    <x v="2"/>
    <x v="0"/>
    <x v="2"/>
    <x v="2"/>
  </r>
  <r>
    <x v="41"/>
    <x v="142"/>
    <x v="1"/>
    <x v="65"/>
    <x v="0"/>
    <x v="93"/>
    <x v="0"/>
    <x v="41"/>
    <x v="1"/>
    <x v="1"/>
    <x v="0"/>
    <x v="3"/>
    <x v="0"/>
    <x v="0"/>
  </r>
  <r>
    <x v="78"/>
    <x v="145"/>
    <x v="1"/>
    <x v="15"/>
    <x v="0"/>
    <x v="67"/>
    <x v="0"/>
    <x v="78"/>
    <x v="2"/>
    <x v="3"/>
    <x v="0"/>
    <x v="0"/>
    <x v="0"/>
    <x v="0"/>
  </r>
  <r>
    <x v="317"/>
    <x v="145"/>
    <x v="1"/>
    <x v="29"/>
    <x v="0"/>
    <x v="204"/>
    <x v="0"/>
    <x v="313"/>
    <x v="0"/>
    <x v="0"/>
    <x v="6"/>
    <x v="1"/>
    <x v="6"/>
    <x v="6"/>
  </r>
  <r>
    <x v="255"/>
    <x v="146"/>
    <x v="1"/>
    <x v="0"/>
    <x v="0"/>
    <x v="35"/>
    <x v="0"/>
    <x v="252"/>
    <x v="2"/>
    <x v="6"/>
    <x v="3"/>
    <x v="0"/>
    <x v="3"/>
    <x v="3"/>
  </r>
  <r>
    <x v="27"/>
    <x v="146"/>
    <x v="1"/>
    <x v="1"/>
    <x v="0"/>
    <x v="83"/>
    <x v="0"/>
    <x v="27"/>
    <x v="0"/>
    <x v="0"/>
    <x v="0"/>
    <x v="0"/>
    <x v="0"/>
    <x v="0"/>
  </r>
  <r>
    <x v="63"/>
    <x v="146"/>
    <x v="1"/>
    <x v="6"/>
    <x v="0"/>
    <x v="56"/>
    <x v="0"/>
    <x v="63"/>
    <x v="2"/>
    <x v="3"/>
    <x v="0"/>
    <x v="0"/>
    <x v="0"/>
    <x v="0"/>
  </r>
  <r>
    <x v="275"/>
    <x v="146"/>
    <x v="1"/>
    <x v="140"/>
    <x v="0"/>
    <x v="249"/>
    <x v="0"/>
    <x v="271"/>
    <x v="1"/>
    <x v="1"/>
    <x v="4"/>
    <x v="5"/>
    <x v="4"/>
    <x v="4"/>
  </r>
  <r>
    <x v="198"/>
    <x v="146"/>
    <x v="1"/>
    <x v="11"/>
    <x v="0"/>
    <x v="155"/>
    <x v="0"/>
    <x v="198"/>
    <x v="2"/>
    <x v="5"/>
    <x v="2"/>
    <x v="0"/>
    <x v="2"/>
    <x v="2"/>
  </r>
  <r>
    <x v="164"/>
    <x v="146"/>
    <x v="1"/>
    <x v="19"/>
    <x v="0"/>
    <x v="133"/>
    <x v="0"/>
    <x v="164"/>
    <x v="2"/>
    <x v="5"/>
    <x v="2"/>
    <x v="0"/>
    <x v="2"/>
    <x v="2"/>
  </r>
  <r>
    <x v="117"/>
    <x v="147"/>
    <x v="1"/>
    <x v="2"/>
    <x v="0"/>
    <x v="105"/>
    <x v="0"/>
    <x v="117"/>
    <x v="2"/>
    <x v="5"/>
    <x v="0"/>
    <x v="0"/>
    <x v="0"/>
    <x v="0"/>
  </r>
  <r>
    <x v="252"/>
    <x v="147"/>
    <x v="1"/>
    <x v="33"/>
    <x v="0"/>
    <x v="100"/>
    <x v="0"/>
    <x v="249"/>
    <x v="2"/>
    <x v="6"/>
    <x v="3"/>
    <x v="1"/>
    <x v="3"/>
    <x v="3"/>
  </r>
  <r>
    <x v="168"/>
    <x v="147"/>
    <x v="1"/>
    <x v="26"/>
    <x v="0"/>
    <x v="136"/>
    <x v="0"/>
    <x v="168"/>
    <x v="2"/>
    <x v="5"/>
    <x v="2"/>
    <x v="1"/>
    <x v="2"/>
    <x v="2"/>
  </r>
  <r>
    <x v="159"/>
    <x v="149"/>
    <x v="1"/>
    <x v="33"/>
    <x v="0"/>
    <x v="180"/>
    <x v="0"/>
    <x v="159"/>
    <x v="2"/>
    <x v="5"/>
    <x v="2"/>
    <x v="1"/>
    <x v="2"/>
    <x v="2"/>
  </r>
  <r>
    <x v="55"/>
    <x v="149"/>
    <x v="1"/>
    <x v="26"/>
    <x v="0"/>
    <x v="49"/>
    <x v="0"/>
    <x v="55"/>
    <x v="1"/>
    <x v="2"/>
    <x v="0"/>
    <x v="1"/>
    <x v="0"/>
    <x v="0"/>
  </r>
  <r>
    <x v="235"/>
    <x v="149"/>
    <x v="1"/>
    <x v="13"/>
    <x v="0"/>
    <x v="10"/>
    <x v="0"/>
    <x v="232"/>
    <x v="2"/>
    <x v="5"/>
    <x v="3"/>
    <x v="0"/>
    <x v="3"/>
    <x v="3"/>
  </r>
  <r>
    <x v="174"/>
    <x v="149"/>
    <x v="1"/>
    <x v="1"/>
    <x v="0"/>
    <x v="138"/>
    <x v="0"/>
    <x v="174"/>
    <x v="2"/>
    <x v="5"/>
    <x v="2"/>
    <x v="0"/>
    <x v="2"/>
    <x v="2"/>
  </r>
  <r>
    <x v="98"/>
    <x v="149"/>
    <x v="1"/>
    <x v="1"/>
    <x v="0"/>
    <x v="82"/>
    <x v="0"/>
    <x v="98"/>
    <x v="2"/>
    <x v="4"/>
    <x v="0"/>
    <x v="0"/>
    <x v="0"/>
    <x v="0"/>
  </r>
  <r>
    <x v="28"/>
    <x v="150"/>
    <x v="1"/>
    <x v="2"/>
    <x v="0"/>
    <x v="20"/>
    <x v="0"/>
    <x v="28"/>
    <x v="0"/>
    <x v="0"/>
    <x v="0"/>
    <x v="0"/>
    <x v="0"/>
    <x v="0"/>
  </r>
  <r>
    <x v="130"/>
    <x v="151"/>
    <x v="2"/>
    <x v="4"/>
    <x v="0"/>
    <x v="113"/>
    <x v="0"/>
    <x v="130"/>
    <x v="1"/>
    <x v="1"/>
    <x v="2"/>
    <x v="0"/>
    <x v="2"/>
    <x v="2"/>
  </r>
  <r>
    <x v="114"/>
    <x v="153"/>
    <x v="2"/>
    <x v="20"/>
    <x v="0"/>
    <x v="102"/>
    <x v="0"/>
    <x v="114"/>
    <x v="2"/>
    <x v="5"/>
    <x v="0"/>
    <x v="0"/>
    <x v="0"/>
    <x v="0"/>
  </r>
  <r>
    <x v="110"/>
    <x v="153"/>
    <x v="2"/>
    <x v="15"/>
    <x v="0"/>
    <x v="99"/>
    <x v="0"/>
    <x v="110"/>
    <x v="2"/>
    <x v="4"/>
    <x v="0"/>
    <x v="0"/>
    <x v="0"/>
    <x v="0"/>
  </r>
  <r>
    <x v="185"/>
    <x v="153"/>
    <x v="2"/>
    <x v="1"/>
    <x v="0"/>
    <x v="145"/>
    <x v="0"/>
    <x v="185"/>
    <x v="2"/>
    <x v="5"/>
    <x v="2"/>
    <x v="0"/>
    <x v="2"/>
    <x v="2"/>
  </r>
  <r>
    <x v="241"/>
    <x v="153"/>
    <x v="2"/>
    <x v="1"/>
    <x v="0"/>
    <x v="194"/>
    <x v="0"/>
    <x v="238"/>
    <x v="2"/>
    <x v="6"/>
    <x v="3"/>
    <x v="0"/>
    <x v="3"/>
    <x v="3"/>
  </r>
  <r>
    <x v="105"/>
    <x v="128"/>
    <x v="1"/>
    <x v="5"/>
    <x v="0"/>
    <x v="95"/>
    <x v="0"/>
    <x v="105"/>
    <x v="2"/>
    <x v="4"/>
    <x v="0"/>
    <x v="0"/>
    <x v="0"/>
    <x v="0"/>
  </r>
  <r>
    <x v="252"/>
    <x v="154"/>
    <x v="1"/>
    <x v="9"/>
    <x v="1"/>
    <x v="115"/>
    <x v="0"/>
    <x v="249"/>
    <x v="2"/>
    <x v="6"/>
    <x v="3"/>
    <x v="0"/>
    <x v="3"/>
    <x v="3"/>
  </r>
  <r>
    <x v="14"/>
    <x v="74"/>
    <x v="3"/>
    <x v="78"/>
    <x v="0"/>
    <x v="250"/>
    <x v="0"/>
    <x v="14"/>
    <x v="0"/>
    <x v="0"/>
    <x v="0"/>
    <x v="4"/>
    <x v="0"/>
    <x v="0"/>
  </r>
  <r>
    <x v="158"/>
    <x v="74"/>
    <x v="3"/>
    <x v="14"/>
    <x v="0"/>
    <x v="112"/>
    <x v="0"/>
    <x v="158"/>
    <x v="2"/>
    <x v="4"/>
    <x v="2"/>
    <x v="0"/>
    <x v="2"/>
    <x v="2"/>
  </r>
  <r>
    <x v="269"/>
    <x v="17"/>
    <x v="3"/>
    <x v="9"/>
    <x v="0"/>
    <x v="251"/>
    <x v="0"/>
    <x v="265"/>
    <x v="2"/>
    <x v="6"/>
    <x v="3"/>
    <x v="0"/>
    <x v="3"/>
    <x v="3"/>
  </r>
  <r>
    <x v="186"/>
    <x v="17"/>
    <x v="3"/>
    <x v="27"/>
    <x v="0"/>
    <x v="17"/>
    <x v="0"/>
    <x v="186"/>
    <x v="2"/>
    <x v="5"/>
    <x v="2"/>
    <x v="1"/>
    <x v="2"/>
    <x v="2"/>
  </r>
  <r>
    <x v="24"/>
    <x v="17"/>
    <x v="3"/>
    <x v="3"/>
    <x v="0"/>
    <x v="24"/>
    <x v="0"/>
    <x v="24"/>
    <x v="0"/>
    <x v="0"/>
    <x v="0"/>
    <x v="0"/>
    <x v="0"/>
    <x v="0"/>
  </r>
  <r>
    <x v="57"/>
    <x v="17"/>
    <x v="3"/>
    <x v="19"/>
    <x v="0"/>
    <x v="51"/>
    <x v="0"/>
    <x v="57"/>
    <x v="2"/>
    <x v="3"/>
    <x v="0"/>
    <x v="0"/>
    <x v="0"/>
    <x v="0"/>
  </r>
  <r>
    <x v="255"/>
    <x v="17"/>
    <x v="3"/>
    <x v="15"/>
    <x v="0"/>
    <x v="35"/>
    <x v="0"/>
    <x v="252"/>
    <x v="2"/>
    <x v="6"/>
    <x v="3"/>
    <x v="0"/>
    <x v="3"/>
    <x v="3"/>
  </r>
  <r>
    <x v="98"/>
    <x v="3"/>
    <x v="1"/>
    <x v="6"/>
    <x v="0"/>
    <x v="216"/>
    <x v="0"/>
    <x v="98"/>
    <x v="2"/>
    <x v="4"/>
    <x v="0"/>
    <x v="0"/>
    <x v="0"/>
    <x v="0"/>
  </r>
  <r>
    <x v="318"/>
    <x v="3"/>
    <x v="1"/>
    <x v="12"/>
    <x v="0"/>
    <x v="14"/>
    <x v="0"/>
    <x v="314"/>
    <x v="1"/>
    <x v="1"/>
    <x v="6"/>
    <x v="0"/>
    <x v="6"/>
    <x v="6"/>
  </r>
  <r>
    <x v="149"/>
    <x v="156"/>
    <x v="3"/>
    <x v="5"/>
    <x v="0"/>
    <x v="17"/>
    <x v="0"/>
    <x v="149"/>
    <x v="2"/>
    <x v="4"/>
    <x v="2"/>
    <x v="0"/>
    <x v="2"/>
    <x v="2"/>
  </r>
  <r>
    <x v="252"/>
    <x v="156"/>
    <x v="3"/>
    <x v="4"/>
    <x v="0"/>
    <x v="113"/>
    <x v="0"/>
    <x v="249"/>
    <x v="2"/>
    <x v="6"/>
    <x v="3"/>
    <x v="0"/>
    <x v="3"/>
    <x v="3"/>
  </r>
  <r>
    <x v="138"/>
    <x v="17"/>
    <x v="3"/>
    <x v="1"/>
    <x v="0"/>
    <x v="119"/>
    <x v="0"/>
    <x v="138"/>
    <x v="2"/>
    <x v="4"/>
    <x v="2"/>
    <x v="0"/>
    <x v="2"/>
    <x v="2"/>
  </r>
  <r>
    <x v="2"/>
    <x v="4"/>
    <x v="1"/>
    <x v="3"/>
    <x v="0"/>
    <x v="2"/>
    <x v="0"/>
    <x v="2"/>
    <x v="0"/>
    <x v="0"/>
    <x v="0"/>
    <x v="0"/>
    <x v="0"/>
    <x v="0"/>
  </r>
  <r>
    <x v="205"/>
    <x v="4"/>
    <x v="1"/>
    <x v="9"/>
    <x v="0"/>
    <x v="16"/>
    <x v="0"/>
    <x v="203"/>
    <x v="2"/>
    <x v="3"/>
    <x v="3"/>
    <x v="0"/>
    <x v="3"/>
    <x v="3"/>
  </r>
  <r>
    <x v="221"/>
    <x v="4"/>
    <x v="1"/>
    <x v="2"/>
    <x v="0"/>
    <x v="252"/>
    <x v="0"/>
    <x v="219"/>
    <x v="2"/>
    <x v="3"/>
    <x v="3"/>
    <x v="0"/>
    <x v="3"/>
    <x v="3"/>
  </r>
  <r>
    <x v="82"/>
    <x v="4"/>
    <x v="1"/>
    <x v="6"/>
    <x v="0"/>
    <x v="69"/>
    <x v="0"/>
    <x v="82"/>
    <x v="2"/>
    <x v="3"/>
    <x v="0"/>
    <x v="0"/>
    <x v="0"/>
    <x v="0"/>
  </r>
  <r>
    <x v="108"/>
    <x v="4"/>
    <x v="1"/>
    <x v="13"/>
    <x v="0"/>
    <x v="17"/>
    <x v="0"/>
    <x v="108"/>
    <x v="2"/>
    <x v="4"/>
    <x v="0"/>
    <x v="0"/>
    <x v="0"/>
    <x v="0"/>
  </r>
  <r>
    <x v="96"/>
    <x v="4"/>
    <x v="1"/>
    <x v="19"/>
    <x v="0"/>
    <x v="241"/>
    <x v="0"/>
    <x v="96"/>
    <x v="2"/>
    <x v="4"/>
    <x v="0"/>
    <x v="0"/>
    <x v="0"/>
    <x v="0"/>
  </r>
  <r>
    <x v="245"/>
    <x v="118"/>
    <x v="1"/>
    <x v="10"/>
    <x v="0"/>
    <x v="196"/>
    <x v="0"/>
    <x v="242"/>
    <x v="2"/>
    <x v="6"/>
    <x v="3"/>
    <x v="0"/>
    <x v="3"/>
    <x v="3"/>
  </r>
  <r>
    <x v="21"/>
    <x v="118"/>
    <x v="1"/>
    <x v="20"/>
    <x v="0"/>
    <x v="21"/>
    <x v="0"/>
    <x v="21"/>
    <x v="0"/>
    <x v="0"/>
    <x v="0"/>
    <x v="0"/>
    <x v="0"/>
    <x v="0"/>
  </r>
  <r>
    <x v="27"/>
    <x v="157"/>
    <x v="3"/>
    <x v="5"/>
    <x v="0"/>
    <x v="27"/>
    <x v="0"/>
    <x v="27"/>
    <x v="0"/>
    <x v="0"/>
    <x v="0"/>
    <x v="0"/>
    <x v="0"/>
    <x v="0"/>
  </r>
  <r>
    <x v="198"/>
    <x v="157"/>
    <x v="3"/>
    <x v="2"/>
    <x v="0"/>
    <x v="155"/>
    <x v="0"/>
    <x v="198"/>
    <x v="2"/>
    <x v="5"/>
    <x v="2"/>
    <x v="0"/>
    <x v="2"/>
    <x v="2"/>
  </r>
  <r>
    <x v="69"/>
    <x v="154"/>
    <x v="1"/>
    <x v="126"/>
    <x v="0"/>
    <x v="253"/>
    <x v="0"/>
    <x v="69"/>
    <x v="2"/>
    <x v="3"/>
    <x v="0"/>
    <x v="5"/>
    <x v="0"/>
    <x v="0"/>
  </r>
  <r>
    <x v="162"/>
    <x v="154"/>
    <x v="1"/>
    <x v="15"/>
    <x v="0"/>
    <x v="119"/>
    <x v="0"/>
    <x v="162"/>
    <x v="2"/>
    <x v="5"/>
    <x v="2"/>
    <x v="0"/>
    <x v="2"/>
    <x v="2"/>
  </r>
  <r>
    <x v="27"/>
    <x v="154"/>
    <x v="1"/>
    <x v="36"/>
    <x v="0"/>
    <x v="124"/>
    <x v="0"/>
    <x v="27"/>
    <x v="0"/>
    <x v="0"/>
    <x v="0"/>
    <x v="2"/>
    <x v="0"/>
    <x v="0"/>
  </r>
  <r>
    <x v="70"/>
    <x v="154"/>
    <x v="1"/>
    <x v="14"/>
    <x v="0"/>
    <x v="35"/>
    <x v="0"/>
    <x v="70"/>
    <x v="2"/>
    <x v="3"/>
    <x v="0"/>
    <x v="0"/>
    <x v="0"/>
    <x v="0"/>
  </r>
  <r>
    <x v="138"/>
    <x v="154"/>
    <x v="1"/>
    <x v="6"/>
    <x v="0"/>
    <x v="229"/>
    <x v="0"/>
    <x v="138"/>
    <x v="2"/>
    <x v="4"/>
    <x v="2"/>
    <x v="0"/>
    <x v="2"/>
    <x v="2"/>
  </r>
  <r>
    <x v="83"/>
    <x v="154"/>
    <x v="1"/>
    <x v="36"/>
    <x v="0"/>
    <x v="10"/>
    <x v="0"/>
    <x v="83"/>
    <x v="2"/>
    <x v="3"/>
    <x v="0"/>
    <x v="2"/>
    <x v="0"/>
    <x v="0"/>
  </r>
  <r>
    <x v="209"/>
    <x v="154"/>
    <x v="1"/>
    <x v="141"/>
    <x v="0"/>
    <x v="155"/>
    <x v="0"/>
    <x v="207"/>
    <x v="2"/>
    <x v="3"/>
    <x v="3"/>
    <x v="5"/>
    <x v="3"/>
    <x v="3"/>
  </r>
  <r>
    <x v="161"/>
    <x v="154"/>
    <x v="1"/>
    <x v="15"/>
    <x v="0"/>
    <x v="119"/>
    <x v="0"/>
    <x v="161"/>
    <x v="2"/>
    <x v="5"/>
    <x v="2"/>
    <x v="0"/>
    <x v="2"/>
    <x v="2"/>
  </r>
  <r>
    <x v="82"/>
    <x v="156"/>
    <x v="3"/>
    <x v="126"/>
    <x v="0"/>
    <x v="69"/>
    <x v="0"/>
    <x v="82"/>
    <x v="2"/>
    <x v="3"/>
    <x v="0"/>
    <x v="5"/>
    <x v="0"/>
    <x v="0"/>
  </r>
  <r>
    <x v="83"/>
    <x v="156"/>
    <x v="3"/>
    <x v="66"/>
    <x v="0"/>
    <x v="0"/>
    <x v="0"/>
    <x v="83"/>
    <x v="2"/>
    <x v="3"/>
    <x v="0"/>
    <x v="3"/>
    <x v="0"/>
    <x v="0"/>
  </r>
  <r>
    <x v="220"/>
    <x v="17"/>
    <x v="3"/>
    <x v="81"/>
    <x v="0"/>
    <x v="174"/>
    <x v="0"/>
    <x v="218"/>
    <x v="2"/>
    <x v="3"/>
    <x v="3"/>
    <x v="4"/>
    <x v="3"/>
    <x v="3"/>
  </r>
  <r>
    <x v="55"/>
    <x v="17"/>
    <x v="3"/>
    <x v="66"/>
    <x v="0"/>
    <x v="49"/>
    <x v="0"/>
    <x v="55"/>
    <x v="1"/>
    <x v="2"/>
    <x v="0"/>
    <x v="3"/>
    <x v="0"/>
    <x v="0"/>
  </r>
  <r>
    <x v="94"/>
    <x v="158"/>
    <x v="1"/>
    <x v="4"/>
    <x v="0"/>
    <x v="80"/>
    <x v="0"/>
    <x v="94"/>
    <x v="2"/>
    <x v="4"/>
    <x v="0"/>
    <x v="0"/>
    <x v="0"/>
    <x v="0"/>
  </r>
  <r>
    <x v="32"/>
    <x v="17"/>
    <x v="3"/>
    <x v="27"/>
    <x v="0"/>
    <x v="35"/>
    <x v="0"/>
    <x v="32"/>
    <x v="0"/>
    <x v="0"/>
    <x v="0"/>
    <x v="1"/>
    <x v="0"/>
    <x v="0"/>
  </r>
  <r>
    <x v="148"/>
    <x v="17"/>
    <x v="3"/>
    <x v="14"/>
    <x v="0"/>
    <x v="18"/>
    <x v="0"/>
    <x v="148"/>
    <x v="2"/>
    <x v="4"/>
    <x v="2"/>
    <x v="0"/>
    <x v="2"/>
    <x v="2"/>
  </r>
  <r>
    <x v="319"/>
    <x v="3"/>
    <x v="1"/>
    <x v="9"/>
    <x v="0"/>
    <x v="11"/>
    <x v="0"/>
    <x v="315"/>
    <x v="1"/>
    <x v="1"/>
    <x v="6"/>
    <x v="0"/>
    <x v="6"/>
    <x v="6"/>
  </r>
  <r>
    <x v="22"/>
    <x v="3"/>
    <x v="1"/>
    <x v="5"/>
    <x v="0"/>
    <x v="152"/>
    <x v="0"/>
    <x v="22"/>
    <x v="0"/>
    <x v="0"/>
    <x v="0"/>
    <x v="0"/>
    <x v="0"/>
    <x v="0"/>
  </r>
  <r>
    <x v="211"/>
    <x v="3"/>
    <x v="1"/>
    <x v="21"/>
    <x v="0"/>
    <x v="164"/>
    <x v="0"/>
    <x v="209"/>
    <x v="2"/>
    <x v="3"/>
    <x v="3"/>
    <x v="0"/>
    <x v="3"/>
    <x v="3"/>
  </r>
  <r>
    <x v="136"/>
    <x v="3"/>
    <x v="1"/>
    <x v="11"/>
    <x v="0"/>
    <x v="13"/>
    <x v="0"/>
    <x v="136"/>
    <x v="2"/>
    <x v="4"/>
    <x v="2"/>
    <x v="0"/>
    <x v="2"/>
    <x v="2"/>
  </r>
  <r>
    <x v="19"/>
    <x v="3"/>
    <x v="1"/>
    <x v="26"/>
    <x v="0"/>
    <x v="20"/>
    <x v="0"/>
    <x v="19"/>
    <x v="0"/>
    <x v="0"/>
    <x v="0"/>
    <x v="1"/>
    <x v="0"/>
    <x v="0"/>
  </r>
  <r>
    <x v="51"/>
    <x v="121"/>
    <x v="3"/>
    <x v="93"/>
    <x v="0"/>
    <x v="56"/>
    <x v="0"/>
    <x v="51"/>
    <x v="1"/>
    <x v="1"/>
    <x v="0"/>
    <x v="4"/>
    <x v="0"/>
    <x v="0"/>
  </r>
  <r>
    <x v="320"/>
    <x v="121"/>
    <x v="3"/>
    <x v="114"/>
    <x v="1"/>
    <x v="101"/>
    <x v="0"/>
    <x v="316"/>
    <x v="1"/>
    <x v="2"/>
    <x v="6"/>
    <x v="5"/>
    <x v="6"/>
    <x v="6"/>
  </r>
  <r>
    <x v="54"/>
    <x v="140"/>
    <x v="4"/>
    <x v="134"/>
    <x v="0"/>
    <x v="148"/>
    <x v="0"/>
    <x v="54"/>
    <x v="1"/>
    <x v="1"/>
    <x v="0"/>
    <x v="5"/>
    <x v="0"/>
    <x v="0"/>
  </r>
  <r>
    <x v="59"/>
    <x v="141"/>
    <x v="4"/>
    <x v="121"/>
    <x v="0"/>
    <x v="53"/>
    <x v="0"/>
    <x v="59"/>
    <x v="2"/>
    <x v="3"/>
    <x v="0"/>
    <x v="5"/>
    <x v="0"/>
    <x v="0"/>
  </r>
  <r>
    <x v="27"/>
    <x v="106"/>
    <x v="4"/>
    <x v="43"/>
    <x v="0"/>
    <x v="27"/>
    <x v="0"/>
    <x v="27"/>
    <x v="0"/>
    <x v="0"/>
    <x v="0"/>
    <x v="3"/>
    <x v="0"/>
    <x v="0"/>
  </r>
  <r>
    <x v="189"/>
    <x v="106"/>
    <x v="4"/>
    <x v="42"/>
    <x v="0"/>
    <x v="149"/>
    <x v="0"/>
    <x v="189"/>
    <x v="2"/>
    <x v="5"/>
    <x v="2"/>
    <x v="3"/>
    <x v="2"/>
    <x v="2"/>
  </r>
  <r>
    <x v="22"/>
    <x v="126"/>
    <x v="3"/>
    <x v="102"/>
    <x v="0"/>
    <x v="170"/>
    <x v="0"/>
    <x v="22"/>
    <x v="0"/>
    <x v="0"/>
    <x v="0"/>
    <x v="4"/>
    <x v="0"/>
    <x v="0"/>
  </r>
  <r>
    <x v="146"/>
    <x v="94"/>
    <x v="4"/>
    <x v="69"/>
    <x v="0"/>
    <x v="97"/>
    <x v="0"/>
    <x v="146"/>
    <x v="2"/>
    <x v="4"/>
    <x v="2"/>
    <x v="3"/>
    <x v="2"/>
    <x v="2"/>
  </r>
  <r>
    <x v="208"/>
    <x v="94"/>
    <x v="4"/>
    <x v="69"/>
    <x v="0"/>
    <x v="96"/>
    <x v="0"/>
    <x v="206"/>
    <x v="2"/>
    <x v="3"/>
    <x v="3"/>
    <x v="3"/>
    <x v="3"/>
    <x v="3"/>
  </r>
  <r>
    <x v="68"/>
    <x v="94"/>
    <x v="4"/>
    <x v="49"/>
    <x v="0"/>
    <x v="49"/>
    <x v="0"/>
    <x v="68"/>
    <x v="2"/>
    <x v="3"/>
    <x v="0"/>
    <x v="3"/>
    <x v="0"/>
    <x v="0"/>
  </r>
  <r>
    <x v="89"/>
    <x v="94"/>
    <x v="4"/>
    <x v="46"/>
    <x v="0"/>
    <x v="67"/>
    <x v="0"/>
    <x v="89"/>
    <x v="2"/>
    <x v="3"/>
    <x v="0"/>
    <x v="3"/>
    <x v="0"/>
    <x v="0"/>
  </r>
  <r>
    <x v="15"/>
    <x v="94"/>
    <x v="4"/>
    <x v="68"/>
    <x v="0"/>
    <x v="16"/>
    <x v="0"/>
    <x v="15"/>
    <x v="0"/>
    <x v="0"/>
    <x v="0"/>
    <x v="3"/>
    <x v="0"/>
    <x v="0"/>
  </r>
  <r>
    <x v="87"/>
    <x v="94"/>
    <x v="4"/>
    <x v="85"/>
    <x v="0"/>
    <x v="74"/>
    <x v="0"/>
    <x v="87"/>
    <x v="2"/>
    <x v="3"/>
    <x v="0"/>
    <x v="4"/>
    <x v="0"/>
    <x v="0"/>
  </r>
  <r>
    <x v="175"/>
    <x v="94"/>
    <x v="4"/>
    <x v="49"/>
    <x v="0"/>
    <x v="139"/>
    <x v="0"/>
    <x v="175"/>
    <x v="2"/>
    <x v="5"/>
    <x v="2"/>
    <x v="3"/>
    <x v="2"/>
    <x v="2"/>
  </r>
  <r>
    <x v="105"/>
    <x v="134"/>
    <x v="1"/>
    <x v="99"/>
    <x v="0"/>
    <x v="95"/>
    <x v="0"/>
    <x v="105"/>
    <x v="2"/>
    <x v="4"/>
    <x v="0"/>
    <x v="4"/>
    <x v="0"/>
    <x v="0"/>
  </r>
  <r>
    <x v="278"/>
    <x v="134"/>
    <x v="1"/>
    <x v="110"/>
    <x v="0"/>
    <x v="219"/>
    <x v="0"/>
    <x v="274"/>
    <x v="1"/>
    <x v="1"/>
    <x v="4"/>
    <x v="5"/>
    <x v="4"/>
    <x v="4"/>
  </r>
  <r>
    <x v="19"/>
    <x v="142"/>
    <x v="1"/>
    <x v="111"/>
    <x v="0"/>
    <x v="20"/>
    <x v="0"/>
    <x v="19"/>
    <x v="0"/>
    <x v="0"/>
    <x v="0"/>
    <x v="5"/>
    <x v="0"/>
    <x v="0"/>
  </r>
  <r>
    <x v="51"/>
    <x v="142"/>
    <x v="1"/>
    <x v="93"/>
    <x v="0"/>
    <x v="70"/>
    <x v="0"/>
    <x v="51"/>
    <x v="1"/>
    <x v="1"/>
    <x v="0"/>
    <x v="4"/>
    <x v="0"/>
    <x v="0"/>
  </r>
  <r>
    <x v="53"/>
    <x v="142"/>
    <x v="1"/>
    <x v="45"/>
    <x v="0"/>
    <x v="233"/>
    <x v="0"/>
    <x v="53"/>
    <x v="1"/>
    <x v="1"/>
    <x v="0"/>
    <x v="3"/>
    <x v="0"/>
    <x v="0"/>
  </r>
  <r>
    <x v="69"/>
    <x v="142"/>
    <x v="1"/>
    <x v="44"/>
    <x v="0"/>
    <x v="254"/>
    <x v="0"/>
    <x v="69"/>
    <x v="2"/>
    <x v="3"/>
    <x v="0"/>
    <x v="3"/>
    <x v="0"/>
    <x v="0"/>
  </r>
  <r>
    <x v="42"/>
    <x v="142"/>
    <x v="1"/>
    <x v="88"/>
    <x v="0"/>
    <x v="41"/>
    <x v="0"/>
    <x v="42"/>
    <x v="1"/>
    <x v="1"/>
    <x v="0"/>
    <x v="4"/>
    <x v="0"/>
    <x v="0"/>
  </r>
  <r>
    <x v="227"/>
    <x v="138"/>
    <x v="3"/>
    <x v="44"/>
    <x v="0"/>
    <x v="182"/>
    <x v="0"/>
    <x v="225"/>
    <x v="2"/>
    <x v="3"/>
    <x v="3"/>
    <x v="3"/>
    <x v="3"/>
    <x v="3"/>
  </r>
  <r>
    <x v="176"/>
    <x v="138"/>
    <x v="3"/>
    <x v="119"/>
    <x v="0"/>
    <x v="49"/>
    <x v="0"/>
    <x v="176"/>
    <x v="2"/>
    <x v="5"/>
    <x v="2"/>
    <x v="5"/>
    <x v="2"/>
    <x v="2"/>
  </r>
  <r>
    <x v="62"/>
    <x v="138"/>
    <x v="3"/>
    <x v="111"/>
    <x v="0"/>
    <x v="35"/>
    <x v="0"/>
    <x v="62"/>
    <x v="2"/>
    <x v="3"/>
    <x v="0"/>
    <x v="5"/>
    <x v="0"/>
    <x v="0"/>
  </r>
  <r>
    <x v="177"/>
    <x v="94"/>
    <x v="4"/>
    <x v="142"/>
    <x v="0"/>
    <x v="23"/>
    <x v="0"/>
    <x v="177"/>
    <x v="2"/>
    <x v="5"/>
    <x v="2"/>
    <x v="5"/>
    <x v="2"/>
    <x v="2"/>
  </r>
  <r>
    <x v="12"/>
    <x v="94"/>
    <x v="4"/>
    <x v="102"/>
    <x v="0"/>
    <x v="12"/>
    <x v="0"/>
    <x v="12"/>
    <x v="0"/>
    <x v="0"/>
    <x v="0"/>
    <x v="4"/>
    <x v="0"/>
    <x v="0"/>
  </r>
  <r>
    <x v="80"/>
    <x v="94"/>
    <x v="4"/>
    <x v="41"/>
    <x v="0"/>
    <x v="2"/>
    <x v="0"/>
    <x v="80"/>
    <x v="2"/>
    <x v="3"/>
    <x v="0"/>
    <x v="3"/>
    <x v="0"/>
    <x v="0"/>
  </r>
  <r>
    <x v="62"/>
    <x v="94"/>
    <x v="4"/>
    <x v="92"/>
    <x v="0"/>
    <x v="35"/>
    <x v="0"/>
    <x v="62"/>
    <x v="2"/>
    <x v="3"/>
    <x v="0"/>
    <x v="4"/>
    <x v="0"/>
    <x v="0"/>
  </r>
  <r>
    <x v="171"/>
    <x v="94"/>
    <x v="4"/>
    <x v="94"/>
    <x v="0"/>
    <x v="63"/>
    <x v="0"/>
    <x v="171"/>
    <x v="2"/>
    <x v="5"/>
    <x v="2"/>
    <x v="4"/>
    <x v="2"/>
    <x v="2"/>
  </r>
  <r>
    <x v="32"/>
    <x v="158"/>
    <x v="1"/>
    <x v="105"/>
    <x v="0"/>
    <x v="35"/>
    <x v="0"/>
    <x v="32"/>
    <x v="0"/>
    <x v="0"/>
    <x v="0"/>
    <x v="5"/>
    <x v="0"/>
    <x v="0"/>
  </r>
  <r>
    <x v="119"/>
    <x v="17"/>
    <x v="3"/>
    <x v="94"/>
    <x v="0"/>
    <x v="27"/>
    <x v="0"/>
    <x v="119"/>
    <x v="2"/>
    <x v="5"/>
    <x v="0"/>
    <x v="4"/>
    <x v="0"/>
    <x v="0"/>
  </r>
  <r>
    <x v="88"/>
    <x v="17"/>
    <x v="3"/>
    <x v="45"/>
    <x v="0"/>
    <x v="107"/>
    <x v="0"/>
    <x v="88"/>
    <x v="2"/>
    <x v="3"/>
    <x v="0"/>
    <x v="3"/>
    <x v="0"/>
    <x v="0"/>
  </r>
  <r>
    <x v="78"/>
    <x v="17"/>
    <x v="3"/>
    <x v="103"/>
    <x v="0"/>
    <x v="86"/>
    <x v="0"/>
    <x v="78"/>
    <x v="2"/>
    <x v="3"/>
    <x v="0"/>
    <x v="4"/>
    <x v="0"/>
    <x v="0"/>
  </r>
  <r>
    <x v="82"/>
    <x v="3"/>
    <x v="1"/>
    <x v="92"/>
    <x v="0"/>
    <x v="69"/>
    <x v="0"/>
    <x v="82"/>
    <x v="2"/>
    <x v="3"/>
    <x v="0"/>
    <x v="4"/>
    <x v="0"/>
    <x v="0"/>
  </r>
  <r>
    <x v="35"/>
    <x v="3"/>
    <x v="1"/>
    <x v="90"/>
    <x v="0"/>
    <x v="34"/>
    <x v="0"/>
    <x v="35"/>
    <x v="0"/>
    <x v="0"/>
    <x v="0"/>
    <x v="4"/>
    <x v="0"/>
    <x v="0"/>
  </r>
  <r>
    <x v="130"/>
    <x v="3"/>
    <x v="1"/>
    <x v="44"/>
    <x v="0"/>
    <x v="113"/>
    <x v="0"/>
    <x v="130"/>
    <x v="1"/>
    <x v="1"/>
    <x v="2"/>
    <x v="3"/>
    <x v="2"/>
    <x v="2"/>
  </r>
  <r>
    <x v="214"/>
    <x v="3"/>
    <x v="1"/>
    <x v="47"/>
    <x v="0"/>
    <x v="85"/>
    <x v="0"/>
    <x v="212"/>
    <x v="2"/>
    <x v="3"/>
    <x v="3"/>
    <x v="3"/>
    <x v="3"/>
    <x v="3"/>
  </r>
  <r>
    <x v="118"/>
    <x v="3"/>
    <x v="1"/>
    <x v="90"/>
    <x v="0"/>
    <x v="66"/>
    <x v="0"/>
    <x v="118"/>
    <x v="2"/>
    <x v="5"/>
    <x v="0"/>
    <x v="4"/>
    <x v="0"/>
    <x v="0"/>
  </r>
  <r>
    <x v="321"/>
    <x v="3"/>
    <x v="1"/>
    <x v="102"/>
    <x v="0"/>
    <x v="49"/>
    <x v="0"/>
    <x v="317"/>
    <x v="2"/>
    <x v="4"/>
    <x v="6"/>
    <x v="4"/>
    <x v="6"/>
    <x v="6"/>
  </r>
  <r>
    <x v="59"/>
    <x v="3"/>
    <x v="1"/>
    <x v="45"/>
    <x v="0"/>
    <x v="53"/>
    <x v="0"/>
    <x v="59"/>
    <x v="2"/>
    <x v="3"/>
    <x v="0"/>
    <x v="3"/>
    <x v="0"/>
    <x v="0"/>
  </r>
  <r>
    <x v="172"/>
    <x v="156"/>
    <x v="3"/>
    <x v="93"/>
    <x v="0"/>
    <x v="125"/>
    <x v="0"/>
    <x v="172"/>
    <x v="2"/>
    <x v="5"/>
    <x v="2"/>
    <x v="4"/>
    <x v="2"/>
    <x v="2"/>
  </r>
  <r>
    <x v="33"/>
    <x v="157"/>
    <x v="3"/>
    <x v="44"/>
    <x v="0"/>
    <x v="2"/>
    <x v="0"/>
    <x v="33"/>
    <x v="0"/>
    <x v="0"/>
    <x v="0"/>
    <x v="3"/>
    <x v="0"/>
    <x v="0"/>
  </r>
  <r>
    <x v="322"/>
    <x v="157"/>
    <x v="3"/>
    <x v="61"/>
    <x v="0"/>
    <x v="255"/>
    <x v="0"/>
    <x v="318"/>
    <x v="2"/>
    <x v="4"/>
    <x v="6"/>
    <x v="3"/>
    <x v="6"/>
    <x v="6"/>
  </r>
  <r>
    <x v="323"/>
    <x v="157"/>
    <x v="3"/>
    <x v="45"/>
    <x v="0"/>
    <x v="17"/>
    <x v="0"/>
    <x v="319"/>
    <x v="2"/>
    <x v="4"/>
    <x v="6"/>
    <x v="3"/>
    <x v="6"/>
    <x v="6"/>
  </r>
  <r>
    <x v="220"/>
    <x v="17"/>
    <x v="3"/>
    <x v="69"/>
    <x v="0"/>
    <x v="174"/>
    <x v="0"/>
    <x v="218"/>
    <x v="2"/>
    <x v="3"/>
    <x v="3"/>
    <x v="3"/>
    <x v="3"/>
    <x v="3"/>
  </r>
  <r>
    <x v="110"/>
    <x v="17"/>
    <x v="3"/>
    <x v="54"/>
    <x v="0"/>
    <x v="99"/>
    <x v="0"/>
    <x v="110"/>
    <x v="2"/>
    <x v="4"/>
    <x v="0"/>
    <x v="3"/>
    <x v="0"/>
    <x v="0"/>
  </r>
  <r>
    <x v="117"/>
    <x v="17"/>
    <x v="3"/>
    <x v="57"/>
    <x v="0"/>
    <x v="105"/>
    <x v="0"/>
    <x v="117"/>
    <x v="2"/>
    <x v="5"/>
    <x v="0"/>
    <x v="3"/>
    <x v="0"/>
    <x v="0"/>
  </r>
  <r>
    <x v="63"/>
    <x v="94"/>
    <x v="4"/>
    <x v="55"/>
    <x v="0"/>
    <x v="56"/>
    <x v="0"/>
    <x v="63"/>
    <x v="2"/>
    <x v="3"/>
    <x v="0"/>
    <x v="3"/>
    <x v="0"/>
    <x v="0"/>
  </r>
  <r>
    <x v="203"/>
    <x v="94"/>
    <x v="4"/>
    <x v="70"/>
    <x v="0"/>
    <x v="158"/>
    <x v="0"/>
    <x v="201"/>
    <x v="1"/>
    <x v="1"/>
    <x v="3"/>
    <x v="3"/>
    <x v="3"/>
    <x v="3"/>
  </r>
  <r>
    <x v="19"/>
    <x v="94"/>
    <x v="4"/>
    <x v="99"/>
    <x v="0"/>
    <x v="107"/>
    <x v="0"/>
    <x v="19"/>
    <x v="0"/>
    <x v="0"/>
    <x v="0"/>
    <x v="4"/>
    <x v="0"/>
    <x v="0"/>
  </r>
  <r>
    <x v="66"/>
    <x v="94"/>
    <x v="4"/>
    <x v="142"/>
    <x v="0"/>
    <x v="23"/>
    <x v="0"/>
    <x v="66"/>
    <x v="2"/>
    <x v="3"/>
    <x v="0"/>
    <x v="5"/>
    <x v="0"/>
    <x v="0"/>
  </r>
  <r>
    <x v="190"/>
    <x v="94"/>
    <x v="4"/>
    <x v="69"/>
    <x v="0"/>
    <x v="97"/>
    <x v="0"/>
    <x v="190"/>
    <x v="2"/>
    <x v="5"/>
    <x v="2"/>
    <x v="3"/>
    <x v="2"/>
    <x v="2"/>
  </r>
  <r>
    <x v="122"/>
    <x v="94"/>
    <x v="4"/>
    <x v="142"/>
    <x v="0"/>
    <x v="186"/>
    <x v="0"/>
    <x v="122"/>
    <x v="2"/>
    <x v="6"/>
    <x v="0"/>
    <x v="5"/>
    <x v="0"/>
    <x v="0"/>
  </r>
  <r>
    <x v="145"/>
    <x v="157"/>
    <x v="3"/>
    <x v="57"/>
    <x v="0"/>
    <x v="122"/>
    <x v="0"/>
    <x v="145"/>
    <x v="2"/>
    <x v="4"/>
    <x v="2"/>
    <x v="3"/>
    <x v="2"/>
    <x v="2"/>
  </r>
  <r>
    <x v="324"/>
    <x v="157"/>
    <x v="3"/>
    <x v="45"/>
    <x v="0"/>
    <x v="17"/>
    <x v="0"/>
    <x v="320"/>
    <x v="2"/>
    <x v="5"/>
    <x v="6"/>
    <x v="3"/>
    <x v="6"/>
    <x v="6"/>
  </r>
  <r>
    <x v="55"/>
    <x v="157"/>
    <x v="3"/>
    <x v="46"/>
    <x v="0"/>
    <x v="49"/>
    <x v="0"/>
    <x v="55"/>
    <x v="1"/>
    <x v="2"/>
    <x v="0"/>
    <x v="3"/>
    <x v="0"/>
    <x v="0"/>
  </r>
  <r>
    <x v="55"/>
    <x v="64"/>
    <x v="3"/>
    <x v="58"/>
    <x v="0"/>
    <x v="49"/>
    <x v="0"/>
    <x v="55"/>
    <x v="1"/>
    <x v="2"/>
    <x v="0"/>
    <x v="3"/>
    <x v="0"/>
    <x v="0"/>
  </r>
  <r>
    <x v="21"/>
    <x v="64"/>
    <x v="3"/>
    <x v="41"/>
    <x v="0"/>
    <x v="21"/>
    <x v="0"/>
    <x v="21"/>
    <x v="0"/>
    <x v="0"/>
    <x v="0"/>
    <x v="3"/>
    <x v="0"/>
    <x v="0"/>
  </r>
  <r>
    <x v="105"/>
    <x v="7"/>
    <x v="1"/>
    <x v="72"/>
    <x v="0"/>
    <x v="14"/>
    <x v="0"/>
    <x v="105"/>
    <x v="2"/>
    <x v="4"/>
    <x v="0"/>
    <x v="4"/>
    <x v="0"/>
    <x v="0"/>
  </r>
  <r>
    <x v="22"/>
    <x v="7"/>
    <x v="1"/>
    <x v="102"/>
    <x v="0"/>
    <x v="15"/>
    <x v="0"/>
    <x v="22"/>
    <x v="0"/>
    <x v="0"/>
    <x v="0"/>
    <x v="4"/>
    <x v="0"/>
    <x v="0"/>
  </r>
  <r>
    <x v="206"/>
    <x v="7"/>
    <x v="1"/>
    <x v="57"/>
    <x v="0"/>
    <x v="160"/>
    <x v="0"/>
    <x v="204"/>
    <x v="2"/>
    <x v="3"/>
    <x v="3"/>
    <x v="3"/>
    <x v="3"/>
    <x v="3"/>
  </r>
  <r>
    <x v="98"/>
    <x v="7"/>
    <x v="1"/>
    <x v="143"/>
    <x v="0"/>
    <x v="84"/>
    <x v="0"/>
    <x v="98"/>
    <x v="2"/>
    <x v="4"/>
    <x v="0"/>
    <x v="6"/>
    <x v="0"/>
    <x v="0"/>
  </r>
  <r>
    <x v="19"/>
    <x v="73"/>
    <x v="3"/>
    <x v="100"/>
    <x v="0"/>
    <x v="20"/>
    <x v="0"/>
    <x v="19"/>
    <x v="0"/>
    <x v="0"/>
    <x v="0"/>
    <x v="4"/>
    <x v="0"/>
    <x v="0"/>
  </r>
  <r>
    <x v="35"/>
    <x v="73"/>
    <x v="3"/>
    <x v="86"/>
    <x v="0"/>
    <x v="34"/>
    <x v="0"/>
    <x v="35"/>
    <x v="0"/>
    <x v="0"/>
    <x v="0"/>
    <x v="4"/>
    <x v="0"/>
    <x v="0"/>
  </r>
  <r>
    <x v="62"/>
    <x v="73"/>
    <x v="3"/>
    <x v="60"/>
    <x v="0"/>
    <x v="35"/>
    <x v="0"/>
    <x v="62"/>
    <x v="2"/>
    <x v="3"/>
    <x v="0"/>
    <x v="3"/>
    <x v="0"/>
    <x v="0"/>
  </r>
  <r>
    <x v="80"/>
    <x v="73"/>
    <x v="3"/>
    <x v="70"/>
    <x v="0"/>
    <x v="2"/>
    <x v="0"/>
    <x v="80"/>
    <x v="2"/>
    <x v="3"/>
    <x v="0"/>
    <x v="3"/>
    <x v="0"/>
    <x v="0"/>
  </r>
  <r>
    <x v="155"/>
    <x v="73"/>
    <x v="3"/>
    <x v="86"/>
    <x v="1"/>
    <x v="195"/>
    <x v="0"/>
    <x v="155"/>
    <x v="2"/>
    <x v="4"/>
    <x v="2"/>
    <x v="4"/>
    <x v="2"/>
    <x v="2"/>
  </r>
  <r>
    <x v="35"/>
    <x v="73"/>
    <x v="3"/>
    <x v="53"/>
    <x v="0"/>
    <x v="34"/>
    <x v="0"/>
    <x v="35"/>
    <x v="0"/>
    <x v="0"/>
    <x v="0"/>
    <x v="3"/>
    <x v="0"/>
    <x v="0"/>
  </r>
  <r>
    <x v="168"/>
    <x v="117"/>
    <x v="4"/>
    <x v="44"/>
    <x v="0"/>
    <x v="136"/>
    <x v="0"/>
    <x v="168"/>
    <x v="2"/>
    <x v="5"/>
    <x v="2"/>
    <x v="3"/>
    <x v="2"/>
    <x v="2"/>
  </r>
  <r>
    <x v="87"/>
    <x v="54"/>
    <x v="4"/>
    <x v="51"/>
    <x v="0"/>
    <x v="74"/>
    <x v="0"/>
    <x v="87"/>
    <x v="2"/>
    <x v="3"/>
    <x v="0"/>
    <x v="3"/>
    <x v="0"/>
    <x v="0"/>
  </r>
  <r>
    <x v="19"/>
    <x v="54"/>
    <x v="4"/>
    <x v="51"/>
    <x v="0"/>
    <x v="20"/>
    <x v="0"/>
    <x v="19"/>
    <x v="0"/>
    <x v="0"/>
    <x v="0"/>
    <x v="3"/>
    <x v="0"/>
    <x v="0"/>
  </r>
  <r>
    <x v="325"/>
    <x v="17"/>
    <x v="3"/>
    <x v="106"/>
    <x v="0"/>
    <x v="256"/>
    <x v="0"/>
    <x v="321"/>
    <x v="2"/>
    <x v="5"/>
    <x v="6"/>
    <x v="5"/>
    <x v="6"/>
    <x v="6"/>
  </r>
  <r>
    <x v="71"/>
    <x v="17"/>
    <x v="3"/>
    <x v="137"/>
    <x v="0"/>
    <x v="219"/>
    <x v="0"/>
    <x v="71"/>
    <x v="2"/>
    <x v="3"/>
    <x v="0"/>
    <x v="5"/>
    <x v="0"/>
    <x v="0"/>
  </r>
  <r>
    <x v="326"/>
    <x v="17"/>
    <x v="3"/>
    <x v="121"/>
    <x v="0"/>
    <x v="142"/>
    <x v="0"/>
    <x v="322"/>
    <x v="2"/>
    <x v="5"/>
    <x v="6"/>
    <x v="5"/>
    <x v="6"/>
    <x v="6"/>
  </r>
  <r>
    <x v="327"/>
    <x v="129"/>
    <x v="1"/>
    <x v="54"/>
    <x v="0"/>
    <x v="257"/>
    <x v="0"/>
    <x v="323"/>
    <x v="2"/>
    <x v="5"/>
    <x v="6"/>
    <x v="3"/>
    <x v="6"/>
    <x v="6"/>
  </r>
  <r>
    <x v="91"/>
    <x v="159"/>
    <x v="2"/>
    <x v="55"/>
    <x v="0"/>
    <x v="258"/>
    <x v="0"/>
    <x v="91"/>
    <x v="2"/>
    <x v="4"/>
    <x v="0"/>
    <x v="3"/>
    <x v="0"/>
    <x v="0"/>
  </r>
  <r>
    <x v="328"/>
    <x v="159"/>
    <x v="2"/>
    <x v="86"/>
    <x v="0"/>
    <x v="162"/>
    <x v="0"/>
    <x v="324"/>
    <x v="2"/>
    <x v="5"/>
    <x v="6"/>
    <x v="4"/>
    <x v="6"/>
    <x v="6"/>
  </r>
  <r>
    <x v="71"/>
    <x v="160"/>
    <x v="2"/>
    <x v="86"/>
    <x v="0"/>
    <x v="219"/>
    <x v="0"/>
    <x v="71"/>
    <x v="2"/>
    <x v="3"/>
    <x v="0"/>
    <x v="4"/>
    <x v="0"/>
    <x v="0"/>
  </r>
  <r>
    <x v="48"/>
    <x v="160"/>
    <x v="2"/>
    <x v="107"/>
    <x v="0"/>
    <x v="226"/>
    <x v="0"/>
    <x v="48"/>
    <x v="1"/>
    <x v="1"/>
    <x v="0"/>
    <x v="5"/>
    <x v="0"/>
    <x v="0"/>
  </r>
  <r>
    <x v="63"/>
    <x v="160"/>
    <x v="2"/>
    <x v="47"/>
    <x v="0"/>
    <x v="56"/>
    <x v="0"/>
    <x v="63"/>
    <x v="2"/>
    <x v="3"/>
    <x v="0"/>
    <x v="3"/>
    <x v="0"/>
    <x v="0"/>
  </r>
  <r>
    <x v="49"/>
    <x v="160"/>
    <x v="2"/>
    <x v="107"/>
    <x v="0"/>
    <x v="226"/>
    <x v="0"/>
    <x v="49"/>
    <x v="1"/>
    <x v="1"/>
    <x v="0"/>
    <x v="5"/>
    <x v="0"/>
    <x v="0"/>
  </r>
  <r>
    <x v="99"/>
    <x v="161"/>
    <x v="2"/>
    <x v="49"/>
    <x v="0"/>
    <x v="14"/>
    <x v="0"/>
    <x v="99"/>
    <x v="2"/>
    <x v="4"/>
    <x v="0"/>
    <x v="3"/>
    <x v="0"/>
    <x v="0"/>
  </r>
  <r>
    <x v="59"/>
    <x v="161"/>
    <x v="2"/>
    <x v="57"/>
    <x v="0"/>
    <x v="53"/>
    <x v="0"/>
    <x v="59"/>
    <x v="2"/>
    <x v="3"/>
    <x v="0"/>
    <x v="3"/>
    <x v="0"/>
    <x v="0"/>
  </r>
  <r>
    <x v="158"/>
    <x v="161"/>
    <x v="2"/>
    <x v="50"/>
    <x v="0"/>
    <x v="112"/>
    <x v="0"/>
    <x v="158"/>
    <x v="2"/>
    <x v="4"/>
    <x v="2"/>
    <x v="3"/>
    <x v="2"/>
    <x v="2"/>
  </r>
  <r>
    <x v="97"/>
    <x v="161"/>
    <x v="2"/>
    <x v="49"/>
    <x v="0"/>
    <x v="14"/>
    <x v="0"/>
    <x v="97"/>
    <x v="2"/>
    <x v="4"/>
    <x v="0"/>
    <x v="3"/>
    <x v="0"/>
    <x v="0"/>
  </r>
  <r>
    <x v="10"/>
    <x v="151"/>
    <x v="2"/>
    <x v="92"/>
    <x v="0"/>
    <x v="0"/>
    <x v="0"/>
    <x v="10"/>
    <x v="0"/>
    <x v="0"/>
    <x v="0"/>
    <x v="4"/>
    <x v="0"/>
    <x v="0"/>
  </r>
  <r>
    <x v="158"/>
    <x v="162"/>
    <x v="1"/>
    <x v="86"/>
    <x v="0"/>
    <x v="112"/>
    <x v="0"/>
    <x v="158"/>
    <x v="2"/>
    <x v="4"/>
    <x v="2"/>
    <x v="4"/>
    <x v="2"/>
    <x v="2"/>
  </r>
  <r>
    <x v="171"/>
    <x v="59"/>
    <x v="3"/>
    <x v="69"/>
    <x v="0"/>
    <x v="63"/>
    <x v="0"/>
    <x v="171"/>
    <x v="2"/>
    <x v="5"/>
    <x v="2"/>
    <x v="3"/>
    <x v="2"/>
    <x v="2"/>
  </r>
  <r>
    <x v="22"/>
    <x v="59"/>
    <x v="3"/>
    <x v="85"/>
    <x v="0"/>
    <x v="152"/>
    <x v="0"/>
    <x v="22"/>
    <x v="0"/>
    <x v="0"/>
    <x v="0"/>
    <x v="4"/>
    <x v="0"/>
    <x v="0"/>
  </r>
  <r>
    <x v="98"/>
    <x v="139"/>
    <x v="3"/>
    <x v="53"/>
    <x v="0"/>
    <x v="82"/>
    <x v="0"/>
    <x v="98"/>
    <x v="2"/>
    <x v="4"/>
    <x v="0"/>
    <x v="3"/>
    <x v="0"/>
    <x v="0"/>
  </r>
  <r>
    <x v="87"/>
    <x v="139"/>
    <x v="3"/>
    <x v="51"/>
    <x v="0"/>
    <x v="74"/>
    <x v="0"/>
    <x v="87"/>
    <x v="2"/>
    <x v="3"/>
    <x v="0"/>
    <x v="3"/>
    <x v="0"/>
    <x v="0"/>
  </r>
  <r>
    <x v="114"/>
    <x v="117"/>
    <x v="4"/>
    <x v="48"/>
    <x v="0"/>
    <x v="102"/>
    <x v="0"/>
    <x v="114"/>
    <x v="2"/>
    <x v="5"/>
    <x v="0"/>
    <x v="3"/>
    <x v="0"/>
    <x v="0"/>
  </r>
  <r>
    <x v="215"/>
    <x v="117"/>
    <x v="4"/>
    <x v="144"/>
    <x v="0"/>
    <x v="87"/>
    <x v="0"/>
    <x v="213"/>
    <x v="2"/>
    <x v="3"/>
    <x v="3"/>
    <x v="6"/>
    <x v="3"/>
    <x v="3"/>
  </r>
  <r>
    <x v="222"/>
    <x v="117"/>
    <x v="4"/>
    <x v="43"/>
    <x v="0"/>
    <x v="173"/>
    <x v="0"/>
    <x v="220"/>
    <x v="2"/>
    <x v="3"/>
    <x v="3"/>
    <x v="3"/>
    <x v="3"/>
    <x v="3"/>
  </r>
  <r>
    <x v="61"/>
    <x v="117"/>
    <x v="4"/>
    <x v="41"/>
    <x v="0"/>
    <x v="259"/>
    <x v="0"/>
    <x v="61"/>
    <x v="2"/>
    <x v="3"/>
    <x v="0"/>
    <x v="3"/>
    <x v="0"/>
    <x v="0"/>
  </r>
  <r>
    <x v="159"/>
    <x v="117"/>
    <x v="4"/>
    <x v="55"/>
    <x v="0"/>
    <x v="180"/>
    <x v="0"/>
    <x v="159"/>
    <x v="2"/>
    <x v="5"/>
    <x v="2"/>
    <x v="3"/>
    <x v="2"/>
    <x v="2"/>
  </r>
  <r>
    <x v="59"/>
    <x v="14"/>
    <x v="4"/>
    <x v="41"/>
    <x v="0"/>
    <x v="53"/>
    <x v="0"/>
    <x v="59"/>
    <x v="2"/>
    <x v="3"/>
    <x v="0"/>
    <x v="3"/>
    <x v="0"/>
    <x v="0"/>
  </r>
  <r>
    <x v="25"/>
    <x v="14"/>
    <x v="4"/>
    <x v="49"/>
    <x v="0"/>
    <x v="25"/>
    <x v="0"/>
    <x v="25"/>
    <x v="0"/>
    <x v="0"/>
    <x v="0"/>
    <x v="3"/>
    <x v="0"/>
    <x v="0"/>
  </r>
  <r>
    <x v="42"/>
    <x v="54"/>
    <x v="4"/>
    <x v="72"/>
    <x v="0"/>
    <x v="41"/>
    <x v="0"/>
    <x v="42"/>
    <x v="1"/>
    <x v="1"/>
    <x v="0"/>
    <x v="4"/>
    <x v="0"/>
    <x v="0"/>
  </r>
  <r>
    <x v="329"/>
    <x v="54"/>
    <x v="4"/>
    <x v="68"/>
    <x v="0"/>
    <x v="44"/>
    <x v="0"/>
    <x v="325"/>
    <x v="2"/>
    <x v="6"/>
    <x v="6"/>
    <x v="3"/>
    <x v="6"/>
    <x v="6"/>
  </r>
  <r>
    <x v="53"/>
    <x v="140"/>
    <x v="4"/>
    <x v="134"/>
    <x v="0"/>
    <x v="148"/>
    <x v="0"/>
    <x v="53"/>
    <x v="1"/>
    <x v="1"/>
    <x v="0"/>
    <x v="5"/>
    <x v="0"/>
    <x v="0"/>
  </r>
  <r>
    <x v="80"/>
    <x v="162"/>
    <x v="1"/>
    <x v="44"/>
    <x v="0"/>
    <x v="2"/>
    <x v="0"/>
    <x v="80"/>
    <x v="2"/>
    <x v="3"/>
    <x v="0"/>
    <x v="3"/>
    <x v="0"/>
    <x v="0"/>
  </r>
  <r>
    <x v="307"/>
    <x v="158"/>
    <x v="1"/>
    <x v="103"/>
    <x v="0"/>
    <x v="240"/>
    <x v="0"/>
    <x v="303"/>
    <x v="2"/>
    <x v="6"/>
    <x v="4"/>
    <x v="4"/>
    <x v="4"/>
    <x v="4"/>
  </r>
  <r>
    <x v="243"/>
    <x v="155"/>
    <x v="2"/>
    <x v="46"/>
    <x v="0"/>
    <x v="260"/>
    <x v="0"/>
    <x v="240"/>
    <x v="2"/>
    <x v="6"/>
    <x v="3"/>
    <x v="3"/>
    <x v="3"/>
    <x v="3"/>
  </r>
  <r>
    <x v="55"/>
    <x v="155"/>
    <x v="2"/>
    <x v="67"/>
    <x v="0"/>
    <x v="49"/>
    <x v="0"/>
    <x v="55"/>
    <x v="1"/>
    <x v="2"/>
    <x v="0"/>
    <x v="3"/>
    <x v="0"/>
    <x v="0"/>
  </r>
  <r>
    <x v="139"/>
    <x v="163"/>
    <x v="2"/>
    <x v="121"/>
    <x v="0"/>
    <x v="36"/>
    <x v="0"/>
    <x v="139"/>
    <x v="2"/>
    <x v="4"/>
    <x v="2"/>
    <x v="5"/>
    <x v="2"/>
    <x v="2"/>
  </r>
  <r>
    <x v="10"/>
    <x v="163"/>
    <x v="2"/>
    <x v="43"/>
    <x v="0"/>
    <x v="10"/>
    <x v="0"/>
    <x v="10"/>
    <x v="0"/>
    <x v="0"/>
    <x v="0"/>
    <x v="3"/>
    <x v="0"/>
    <x v="0"/>
  </r>
  <r>
    <x v="35"/>
    <x v="163"/>
    <x v="2"/>
    <x v="41"/>
    <x v="0"/>
    <x v="261"/>
    <x v="0"/>
    <x v="35"/>
    <x v="0"/>
    <x v="0"/>
    <x v="0"/>
    <x v="3"/>
    <x v="0"/>
    <x v="0"/>
  </r>
  <r>
    <x v="62"/>
    <x v="163"/>
    <x v="2"/>
    <x v="99"/>
    <x v="0"/>
    <x v="35"/>
    <x v="0"/>
    <x v="62"/>
    <x v="2"/>
    <x v="3"/>
    <x v="0"/>
    <x v="4"/>
    <x v="0"/>
    <x v="0"/>
  </r>
  <r>
    <x v="88"/>
    <x v="153"/>
    <x v="2"/>
    <x v="84"/>
    <x v="0"/>
    <x v="107"/>
    <x v="0"/>
    <x v="88"/>
    <x v="2"/>
    <x v="3"/>
    <x v="0"/>
    <x v="4"/>
    <x v="0"/>
    <x v="0"/>
  </r>
  <r>
    <x v="31"/>
    <x v="153"/>
    <x v="2"/>
    <x v="89"/>
    <x v="0"/>
    <x v="30"/>
    <x v="0"/>
    <x v="31"/>
    <x v="0"/>
    <x v="0"/>
    <x v="0"/>
    <x v="4"/>
    <x v="0"/>
    <x v="0"/>
  </r>
  <r>
    <x v="55"/>
    <x v="164"/>
    <x v="2"/>
    <x v="118"/>
    <x v="0"/>
    <x v="49"/>
    <x v="0"/>
    <x v="55"/>
    <x v="1"/>
    <x v="2"/>
    <x v="0"/>
    <x v="5"/>
    <x v="0"/>
    <x v="0"/>
  </r>
  <r>
    <x v="62"/>
    <x v="151"/>
    <x v="2"/>
    <x v="55"/>
    <x v="0"/>
    <x v="35"/>
    <x v="0"/>
    <x v="62"/>
    <x v="2"/>
    <x v="3"/>
    <x v="0"/>
    <x v="3"/>
    <x v="0"/>
    <x v="0"/>
  </r>
  <r>
    <x v="212"/>
    <x v="151"/>
    <x v="2"/>
    <x v="93"/>
    <x v="0"/>
    <x v="165"/>
    <x v="0"/>
    <x v="210"/>
    <x v="2"/>
    <x v="3"/>
    <x v="3"/>
    <x v="4"/>
    <x v="3"/>
    <x v="3"/>
  </r>
  <r>
    <x v="98"/>
    <x v="105"/>
    <x v="2"/>
    <x v="85"/>
    <x v="0"/>
    <x v="84"/>
    <x v="0"/>
    <x v="98"/>
    <x v="2"/>
    <x v="4"/>
    <x v="0"/>
    <x v="4"/>
    <x v="0"/>
    <x v="0"/>
  </r>
  <r>
    <x v="330"/>
    <x v="105"/>
    <x v="2"/>
    <x v="53"/>
    <x v="0"/>
    <x v="222"/>
    <x v="0"/>
    <x v="326"/>
    <x v="2"/>
    <x v="6"/>
    <x v="6"/>
    <x v="3"/>
    <x v="6"/>
    <x v="6"/>
  </r>
  <r>
    <x v="331"/>
    <x v="105"/>
    <x v="2"/>
    <x v="68"/>
    <x v="0"/>
    <x v="62"/>
    <x v="0"/>
    <x v="327"/>
    <x v="2"/>
    <x v="6"/>
    <x v="6"/>
    <x v="3"/>
    <x v="6"/>
    <x v="6"/>
  </r>
  <r>
    <x v="51"/>
    <x v="105"/>
    <x v="2"/>
    <x v="46"/>
    <x v="0"/>
    <x v="56"/>
    <x v="0"/>
    <x v="51"/>
    <x v="1"/>
    <x v="1"/>
    <x v="0"/>
    <x v="3"/>
    <x v="0"/>
    <x v="0"/>
  </r>
  <r>
    <x v="259"/>
    <x v="105"/>
    <x v="2"/>
    <x v="117"/>
    <x v="0"/>
    <x v="109"/>
    <x v="0"/>
    <x v="256"/>
    <x v="2"/>
    <x v="6"/>
    <x v="3"/>
    <x v="5"/>
    <x v="3"/>
    <x v="3"/>
  </r>
  <r>
    <x v="63"/>
    <x v="105"/>
    <x v="2"/>
    <x v="53"/>
    <x v="0"/>
    <x v="56"/>
    <x v="0"/>
    <x v="63"/>
    <x v="2"/>
    <x v="3"/>
    <x v="0"/>
    <x v="3"/>
    <x v="0"/>
    <x v="0"/>
  </r>
  <r>
    <x v="82"/>
    <x v="75"/>
    <x v="0"/>
    <x v="94"/>
    <x v="0"/>
    <x v="21"/>
    <x v="0"/>
    <x v="82"/>
    <x v="2"/>
    <x v="3"/>
    <x v="0"/>
    <x v="4"/>
    <x v="0"/>
    <x v="0"/>
  </r>
  <r>
    <x v="63"/>
    <x v="75"/>
    <x v="0"/>
    <x v="50"/>
    <x v="0"/>
    <x v="56"/>
    <x v="0"/>
    <x v="63"/>
    <x v="2"/>
    <x v="3"/>
    <x v="0"/>
    <x v="3"/>
    <x v="0"/>
    <x v="0"/>
  </r>
  <r>
    <x v="313"/>
    <x v="108"/>
    <x v="2"/>
    <x v="145"/>
    <x v="0"/>
    <x v="244"/>
    <x v="0"/>
    <x v="309"/>
    <x v="3"/>
    <x v="7"/>
    <x v="4"/>
    <x v="7"/>
    <x v="4"/>
    <x v="4"/>
  </r>
  <r>
    <x v="244"/>
    <x v="108"/>
    <x v="2"/>
    <x v="101"/>
    <x v="0"/>
    <x v="194"/>
    <x v="0"/>
    <x v="241"/>
    <x v="2"/>
    <x v="6"/>
    <x v="3"/>
    <x v="4"/>
    <x v="3"/>
    <x v="3"/>
  </r>
  <r>
    <x v="227"/>
    <x v="52"/>
    <x v="3"/>
    <x v="44"/>
    <x v="0"/>
    <x v="182"/>
    <x v="0"/>
    <x v="225"/>
    <x v="2"/>
    <x v="3"/>
    <x v="3"/>
    <x v="3"/>
    <x v="3"/>
    <x v="3"/>
  </r>
  <r>
    <x v="158"/>
    <x v="52"/>
    <x v="3"/>
    <x v="43"/>
    <x v="0"/>
    <x v="112"/>
    <x v="0"/>
    <x v="158"/>
    <x v="2"/>
    <x v="4"/>
    <x v="2"/>
    <x v="3"/>
    <x v="2"/>
    <x v="2"/>
  </r>
  <r>
    <x v="17"/>
    <x v="52"/>
    <x v="3"/>
    <x v="93"/>
    <x v="0"/>
    <x v="66"/>
    <x v="0"/>
    <x v="17"/>
    <x v="0"/>
    <x v="0"/>
    <x v="0"/>
    <x v="4"/>
    <x v="0"/>
    <x v="0"/>
  </r>
  <r>
    <x v="158"/>
    <x v="165"/>
    <x v="2"/>
    <x v="43"/>
    <x v="0"/>
    <x v="112"/>
    <x v="0"/>
    <x v="158"/>
    <x v="2"/>
    <x v="4"/>
    <x v="2"/>
    <x v="3"/>
    <x v="2"/>
    <x v="2"/>
  </r>
  <r>
    <x v="21"/>
    <x v="165"/>
    <x v="2"/>
    <x v="86"/>
    <x v="0"/>
    <x v="21"/>
    <x v="0"/>
    <x v="21"/>
    <x v="0"/>
    <x v="0"/>
    <x v="0"/>
    <x v="4"/>
    <x v="0"/>
    <x v="0"/>
  </r>
  <r>
    <x v="55"/>
    <x v="166"/>
    <x v="3"/>
    <x v="55"/>
    <x v="0"/>
    <x v="49"/>
    <x v="0"/>
    <x v="55"/>
    <x v="1"/>
    <x v="2"/>
    <x v="0"/>
    <x v="3"/>
    <x v="0"/>
    <x v="0"/>
  </r>
  <r>
    <x v="176"/>
    <x v="166"/>
    <x v="3"/>
    <x v="93"/>
    <x v="0"/>
    <x v="49"/>
    <x v="0"/>
    <x v="176"/>
    <x v="2"/>
    <x v="5"/>
    <x v="2"/>
    <x v="4"/>
    <x v="2"/>
    <x v="2"/>
  </r>
  <r>
    <x v="20"/>
    <x v="166"/>
    <x v="3"/>
    <x v="93"/>
    <x v="0"/>
    <x v="0"/>
    <x v="0"/>
    <x v="20"/>
    <x v="0"/>
    <x v="0"/>
    <x v="0"/>
    <x v="4"/>
    <x v="0"/>
    <x v="0"/>
  </r>
  <r>
    <x v="71"/>
    <x v="167"/>
    <x v="3"/>
    <x v="103"/>
    <x v="0"/>
    <x v="219"/>
    <x v="0"/>
    <x v="71"/>
    <x v="2"/>
    <x v="3"/>
    <x v="0"/>
    <x v="4"/>
    <x v="0"/>
    <x v="0"/>
  </r>
  <r>
    <x v="190"/>
    <x v="167"/>
    <x v="3"/>
    <x v="108"/>
    <x v="0"/>
    <x v="161"/>
    <x v="0"/>
    <x v="190"/>
    <x v="2"/>
    <x v="5"/>
    <x v="2"/>
    <x v="5"/>
    <x v="2"/>
    <x v="2"/>
  </r>
  <r>
    <x v="332"/>
    <x v="167"/>
    <x v="3"/>
    <x v="56"/>
    <x v="0"/>
    <x v="262"/>
    <x v="0"/>
    <x v="328"/>
    <x v="0"/>
    <x v="1"/>
    <x v="7"/>
    <x v="3"/>
    <x v="7"/>
    <x v="6"/>
  </r>
  <r>
    <x v="83"/>
    <x v="155"/>
    <x v="2"/>
    <x v="146"/>
    <x v="0"/>
    <x v="10"/>
    <x v="0"/>
    <x v="83"/>
    <x v="2"/>
    <x v="3"/>
    <x v="0"/>
    <x v="7"/>
    <x v="0"/>
    <x v="0"/>
  </r>
  <r>
    <x v="118"/>
    <x v="155"/>
    <x v="2"/>
    <x v="46"/>
    <x v="0"/>
    <x v="66"/>
    <x v="0"/>
    <x v="118"/>
    <x v="2"/>
    <x v="5"/>
    <x v="0"/>
    <x v="3"/>
    <x v="0"/>
    <x v="0"/>
  </r>
  <r>
    <x v="198"/>
    <x v="155"/>
    <x v="2"/>
    <x v="58"/>
    <x v="0"/>
    <x v="155"/>
    <x v="0"/>
    <x v="198"/>
    <x v="2"/>
    <x v="5"/>
    <x v="2"/>
    <x v="3"/>
    <x v="2"/>
    <x v="2"/>
  </r>
  <r>
    <x v="227"/>
    <x v="167"/>
    <x v="3"/>
    <x v="85"/>
    <x v="0"/>
    <x v="182"/>
    <x v="0"/>
    <x v="225"/>
    <x v="2"/>
    <x v="3"/>
    <x v="3"/>
    <x v="4"/>
    <x v="3"/>
    <x v="3"/>
  </r>
  <r>
    <x v="185"/>
    <x v="167"/>
    <x v="3"/>
    <x v="93"/>
    <x v="0"/>
    <x v="145"/>
    <x v="0"/>
    <x v="185"/>
    <x v="2"/>
    <x v="5"/>
    <x v="2"/>
    <x v="4"/>
    <x v="2"/>
    <x v="2"/>
  </r>
  <r>
    <x v="146"/>
    <x v="167"/>
    <x v="3"/>
    <x v="108"/>
    <x v="0"/>
    <x v="161"/>
    <x v="0"/>
    <x v="146"/>
    <x v="2"/>
    <x v="4"/>
    <x v="2"/>
    <x v="5"/>
    <x v="2"/>
    <x v="2"/>
  </r>
  <r>
    <x v="158"/>
    <x v="45"/>
    <x v="1"/>
    <x v="100"/>
    <x v="0"/>
    <x v="112"/>
    <x v="0"/>
    <x v="158"/>
    <x v="2"/>
    <x v="4"/>
    <x v="2"/>
    <x v="4"/>
    <x v="2"/>
    <x v="2"/>
  </r>
  <r>
    <x v="158"/>
    <x v="148"/>
    <x v="1"/>
    <x v="92"/>
    <x v="0"/>
    <x v="112"/>
    <x v="0"/>
    <x v="158"/>
    <x v="2"/>
    <x v="4"/>
    <x v="2"/>
    <x v="4"/>
    <x v="2"/>
    <x v="2"/>
  </r>
  <r>
    <x v="149"/>
    <x v="148"/>
    <x v="1"/>
    <x v="117"/>
    <x v="0"/>
    <x v="17"/>
    <x v="0"/>
    <x v="149"/>
    <x v="2"/>
    <x v="4"/>
    <x v="2"/>
    <x v="5"/>
    <x v="2"/>
    <x v="2"/>
  </r>
  <r>
    <x v="10"/>
    <x v="148"/>
    <x v="1"/>
    <x v="57"/>
    <x v="0"/>
    <x v="10"/>
    <x v="0"/>
    <x v="10"/>
    <x v="0"/>
    <x v="0"/>
    <x v="0"/>
    <x v="3"/>
    <x v="0"/>
    <x v="0"/>
  </r>
  <r>
    <x v="233"/>
    <x v="148"/>
    <x v="1"/>
    <x v="136"/>
    <x v="0"/>
    <x v="190"/>
    <x v="0"/>
    <x v="230"/>
    <x v="2"/>
    <x v="5"/>
    <x v="3"/>
    <x v="5"/>
    <x v="3"/>
    <x v="3"/>
  </r>
  <r>
    <x v="230"/>
    <x v="148"/>
    <x v="1"/>
    <x v="134"/>
    <x v="0"/>
    <x v="187"/>
    <x v="0"/>
    <x v="228"/>
    <x v="2"/>
    <x v="3"/>
    <x v="3"/>
    <x v="5"/>
    <x v="3"/>
    <x v="3"/>
  </r>
  <r>
    <x v="35"/>
    <x v="142"/>
    <x v="1"/>
    <x v="69"/>
    <x v="0"/>
    <x v="34"/>
    <x v="0"/>
    <x v="35"/>
    <x v="0"/>
    <x v="0"/>
    <x v="0"/>
    <x v="3"/>
    <x v="0"/>
    <x v="0"/>
  </r>
  <r>
    <x v="68"/>
    <x v="88"/>
    <x v="4"/>
    <x v="43"/>
    <x v="0"/>
    <x v="49"/>
    <x v="0"/>
    <x v="68"/>
    <x v="2"/>
    <x v="3"/>
    <x v="0"/>
    <x v="3"/>
    <x v="0"/>
    <x v="0"/>
  </r>
  <r>
    <x v="27"/>
    <x v="168"/>
    <x v="4"/>
    <x v="121"/>
    <x v="0"/>
    <x v="27"/>
    <x v="0"/>
    <x v="27"/>
    <x v="0"/>
    <x v="0"/>
    <x v="0"/>
    <x v="5"/>
    <x v="0"/>
    <x v="0"/>
  </r>
  <r>
    <x v="21"/>
    <x v="168"/>
    <x v="4"/>
    <x v="99"/>
    <x v="0"/>
    <x v="21"/>
    <x v="0"/>
    <x v="21"/>
    <x v="0"/>
    <x v="0"/>
    <x v="0"/>
    <x v="4"/>
    <x v="0"/>
    <x v="0"/>
  </r>
  <r>
    <x v="333"/>
    <x v="143"/>
    <x v="0"/>
    <x v="43"/>
    <x v="0"/>
    <x v="263"/>
    <x v="0"/>
    <x v="329"/>
    <x v="0"/>
    <x v="0"/>
    <x v="7"/>
    <x v="3"/>
    <x v="7"/>
    <x v="6"/>
  </r>
  <r>
    <x v="154"/>
    <x v="143"/>
    <x v="0"/>
    <x v="94"/>
    <x v="0"/>
    <x v="100"/>
    <x v="0"/>
    <x v="154"/>
    <x v="2"/>
    <x v="4"/>
    <x v="2"/>
    <x v="4"/>
    <x v="2"/>
    <x v="2"/>
  </r>
  <r>
    <x v="334"/>
    <x v="74"/>
    <x v="3"/>
    <x v="70"/>
    <x v="0"/>
    <x v="209"/>
    <x v="0"/>
    <x v="330"/>
    <x v="0"/>
    <x v="0"/>
    <x v="7"/>
    <x v="3"/>
    <x v="7"/>
    <x v="6"/>
  </r>
  <r>
    <x v="335"/>
    <x v="59"/>
    <x v="3"/>
    <x v="57"/>
    <x v="0"/>
    <x v="101"/>
    <x v="0"/>
    <x v="331"/>
    <x v="0"/>
    <x v="0"/>
    <x v="7"/>
    <x v="3"/>
    <x v="7"/>
    <x v="6"/>
  </r>
  <r>
    <x v="2"/>
    <x v="11"/>
    <x v="3"/>
    <x v="102"/>
    <x v="0"/>
    <x v="2"/>
    <x v="0"/>
    <x v="2"/>
    <x v="0"/>
    <x v="0"/>
    <x v="0"/>
    <x v="4"/>
    <x v="0"/>
    <x v="0"/>
  </r>
  <r>
    <x v="101"/>
    <x v="117"/>
    <x v="4"/>
    <x v="144"/>
    <x v="0"/>
    <x v="87"/>
    <x v="0"/>
    <x v="101"/>
    <x v="2"/>
    <x v="4"/>
    <x v="0"/>
    <x v="6"/>
    <x v="0"/>
    <x v="0"/>
  </r>
  <r>
    <x v="100"/>
    <x v="117"/>
    <x v="4"/>
    <x v="55"/>
    <x v="0"/>
    <x v="264"/>
    <x v="0"/>
    <x v="100"/>
    <x v="2"/>
    <x v="4"/>
    <x v="0"/>
    <x v="3"/>
    <x v="0"/>
    <x v="0"/>
  </r>
  <r>
    <x v="214"/>
    <x v="117"/>
    <x v="4"/>
    <x v="55"/>
    <x v="0"/>
    <x v="264"/>
    <x v="0"/>
    <x v="212"/>
    <x v="2"/>
    <x v="3"/>
    <x v="3"/>
    <x v="3"/>
    <x v="3"/>
    <x v="3"/>
  </r>
  <r>
    <x v="6"/>
    <x v="153"/>
    <x v="2"/>
    <x v="92"/>
    <x v="0"/>
    <x v="6"/>
    <x v="0"/>
    <x v="6"/>
    <x v="0"/>
    <x v="0"/>
    <x v="0"/>
    <x v="4"/>
    <x v="0"/>
    <x v="0"/>
  </r>
  <r>
    <x v="19"/>
    <x v="169"/>
    <x v="2"/>
    <x v="40"/>
    <x v="0"/>
    <x v="20"/>
    <x v="0"/>
    <x v="19"/>
    <x v="0"/>
    <x v="0"/>
    <x v="0"/>
    <x v="3"/>
    <x v="0"/>
    <x v="0"/>
  </r>
  <r>
    <x v="65"/>
    <x v="169"/>
    <x v="2"/>
    <x v="147"/>
    <x v="0"/>
    <x v="58"/>
    <x v="0"/>
    <x v="65"/>
    <x v="2"/>
    <x v="3"/>
    <x v="0"/>
    <x v="8"/>
    <x v="0"/>
    <x v="0"/>
  </r>
  <r>
    <x v="41"/>
    <x v="169"/>
    <x v="2"/>
    <x v="67"/>
    <x v="0"/>
    <x v="265"/>
    <x v="0"/>
    <x v="41"/>
    <x v="1"/>
    <x v="1"/>
    <x v="0"/>
    <x v="3"/>
    <x v="0"/>
    <x v="0"/>
  </r>
  <r>
    <x v="222"/>
    <x v="152"/>
    <x v="2"/>
    <x v="47"/>
    <x v="0"/>
    <x v="12"/>
    <x v="0"/>
    <x v="220"/>
    <x v="2"/>
    <x v="3"/>
    <x v="3"/>
    <x v="3"/>
    <x v="3"/>
    <x v="3"/>
  </r>
  <r>
    <x v="105"/>
    <x v="152"/>
    <x v="2"/>
    <x v="54"/>
    <x v="0"/>
    <x v="91"/>
    <x v="0"/>
    <x v="105"/>
    <x v="2"/>
    <x v="4"/>
    <x v="0"/>
    <x v="3"/>
    <x v="0"/>
    <x v="0"/>
  </r>
  <r>
    <x v="74"/>
    <x v="170"/>
    <x v="2"/>
    <x v="40"/>
    <x v="0"/>
    <x v="63"/>
    <x v="0"/>
    <x v="74"/>
    <x v="2"/>
    <x v="3"/>
    <x v="0"/>
    <x v="3"/>
    <x v="0"/>
    <x v="0"/>
  </r>
  <r>
    <x v="147"/>
    <x v="165"/>
    <x v="2"/>
    <x v="90"/>
    <x v="0"/>
    <x v="124"/>
    <x v="0"/>
    <x v="147"/>
    <x v="2"/>
    <x v="4"/>
    <x v="2"/>
    <x v="4"/>
    <x v="2"/>
    <x v="2"/>
  </r>
  <r>
    <x v="19"/>
    <x v="165"/>
    <x v="2"/>
    <x v="86"/>
    <x v="0"/>
    <x v="20"/>
    <x v="0"/>
    <x v="19"/>
    <x v="0"/>
    <x v="0"/>
    <x v="0"/>
    <x v="4"/>
    <x v="0"/>
    <x v="0"/>
  </r>
  <r>
    <x v="117"/>
    <x v="165"/>
    <x v="2"/>
    <x v="61"/>
    <x v="0"/>
    <x v="105"/>
    <x v="0"/>
    <x v="117"/>
    <x v="2"/>
    <x v="5"/>
    <x v="0"/>
    <x v="3"/>
    <x v="0"/>
    <x v="0"/>
  </r>
  <r>
    <x v="87"/>
    <x v="165"/>
    <x v="2"/>
    <x v="44"/>
    <x v="0"/>
    <x v="74"/>
    <x v="0"/>
    <x v="87"/>
    <x v="2"/>
    <x v="3"/>
    <x v="0"/>
    <x v="3"/>
    <x v="0"/>
    <x v="0"/>
  </r>
  <r>
    <x v="245"/>
    <x v="165"/>
    <x v="2"/>
    <x v="85"/>
    <x v="0"/>
    <x v="196"/>
    <x v="0"/>
    <x v="242"/>
    <x v="2"/>
    <x v="6"/>
    <x v="3"/>
    <x v="4"/>
    <x v="3"/>
    <x v="3"/>
  </r>
  <r>
    <x v="336"/>
    <x v="72"/>
    <x v="2"/>
    <x v="102"/>
    <x v="0"/>
    <x v="17"/>
    <x v="0"/>
    <x v="332"/>
    <x v="0"/>
    <x v="0"/>
    <x v="7"/>
    <x v="4"/>
    <x v="7"/>
    <x v="6"/>
  </r>
  <r>
    <x v="190"/>
    <x v="72"/>
    <x v="2"/>
    <x v="102"/>
    <x v="0"/>
    <x v="176"/>
    <x v="0"/>
    <x v="190"/>
    <x v="2"/>
    <x v="5"/>
    <x v="2"/>
    <x v="4"/>
    <x v="2"/>
    <x v="2"/>
  </r>
  <r>
    <x v="123"/>
    <x v="72"/>
    <x v="2"/>
    <x v="87"/>
    <x v="0"/>
    <x v="107"/>
    <x v="0"/>
    <x v="123"/>
    <x v="2"/>
    <x v="6"/>
    <x v="0"/>
    <x v="4"/>
    <x v="0"/>
    <x v="0"/>
  </r>
  <r>
    <x v="243"/>
    <x v="72"/>
    <x v="2"/>
    <x v="62"/>
    <x v="0"/>
    <x v="210"/>
    <x v="0"/>
    <x v="240"/>
    <x v="2"/>
    <x v="6"/>
    <x v="3"/>
    <x v="3"/>
    <x v="3"/>
    <x v="3"/>
  </r>
  <r>
    <x v="41"/>
    <x v="72"/>
    <x v="2"/>
    <x v="94"/>
    <x v="0"/>
    <x v="93"/>
    <x v="0"/>
    <x v="41"/>
    <x v="1"/>
    <x v="1"/>
    <x v="0"/>
    <x v="4"/>
    <x v="0"/>
    <x v="0"/>
  </r>
  <r>
    <x v="146"/>
    <x v="72"/>
    <x v="2"/>
    <x v="102"/>
    <x v="0"/>
    <x v="176"/>
    <x v="0"/>
    <x v="146"/>
    <x v="2"/>
    <x v="4"/>
    <x v="2"/>
    <x v="4"/>
    <x v="2"/>
    <x v="2"/>
  </r>
  <r>
    <x v="193"/>
    <x v="72"/>
    <x v="2"/>
    <x v="57"/>
    <x v="0"/>
    <x v="153"/>
    <x v="0"/>
    <x v="193"/>
    <x v="2"/>
    <x v="5"/>
    <x v="2"/>
    <x v="3"/>
    <x v="2"/>
    <x v="2"/>
  </r>
  <r>
    <x v="35"/>
    <x v="3"/>
    <x v="1"/>
    <x v="4"/>
    <x v="0"/>
    <x v="146"/>
    <x v="0"/>
    <x v="35"/>
    <x v="0"/>
    <x v="0"/>
    <x v="0"/>
    <x v="0"/>
    <x v="0"/>
    <x v="0"/>
  </r>
  <r>
    <x v="202"/>
    <x v="157"/>
    <x v="3"/>
    <x v="26"/>
    <x v="0"/>
    <x v="221"/>
    <x v="0"/>
    <x v="163"/>
    <x v="2"/>
    <x v="5"/>
    <x v="2"/>
    <x v="1"/>
    <x v="2"/>
    <x v="2"/>
  </r>
  <r>
    <x v="164"/>
    <x v="157"/>
    <x v="3"/>
    <x v="5"/>
    <x v="0"/>
    <x v="133"/>
    <x v="0"/>
    <x v="164"/>
    <x v="2"/>
    <x v="5"/>
    <x v="2"/>
    <x v="0"/>
    <x v="2"/>
    <x v="2"/>
  </r>
  <r>
    <x v="190"/>
    <x v="94"/>
    <x v="4"/>
    <x v="12"/>
    <x v="0"/>
    <x v="161"/>
    <x v="0"/>
    <x v="190"/>
    <x v="2"/>
    <x v="5"/>
    <x v="2"/>
    <x v="0"/>
    <x v="2"/>
    <x v="2"/>
  </r>
  <r>
    <x v="10"/>
    <x v="157"/>
    <x v="3"/>
    <x v="19"/>
    <x v="0"/>
    <x v="10"/>
    <x v="0"/>
    <x v="10"/>
    <x v="0"/>
    <x v="0"/>
    <x v="0"/>
    <x v="0"/>
    <x v="0"/>
    <x v="0"/>
  </r>
  <r>
    <x v="62"/>
    <x v="64"/>
    <x v="3"/>
    <x v="0"/>
    <x v="0"/>
    <x v="35"/>
    <x v="0"/>
    <x v="62"/>
    <x v="2"/>
    <x v="3"/>
    <x v="0"/>
    <x v="0"/>
    <x v="0"/>
    <x v="0"/>
  </r>
  <r>
    <x v="83"/>
    <x v="7"/>
    <x v="1"/>
    <x v="2"/>
    <x v="0"/>
    <x v="10"/>
    <x v="0"/>
    <x v="83"/>
    <x v="2"/>
    <x v="3"/>
    <x v="0"/>
    <x v="0"/>
    <x v="0"/>
    <x v="0"/>
  </r>
  <r>
    <x v="198"/>
    <x v="7"/>
    <x v="1"/>
    <x v="24"/>
    <x v="0"/>
    <x v="155"/>
    <x v="0"/>
    <x v="198"/>
    <x v="2"/>
    <x v="5"/>
    <x v="2"/>
    <x v="1"/>
    <x v="2"/>
    <x v="2"/>
  </r>
  <r>
    <x v="107"/>
    <x v="7"/>
    <x v="1"/>
    <x v="24"/>
    <x v="0"/>
    <x v="94"/>
    <x v="0"/>
    <x v="107"/>
    <x v="2"/>
    <x v="4"/>
    <x v="0"/>
    <x v="1"/>
    <x v="0"/>
    <x v="0"/>
  </r>
  <r>
    <x v="71"/>
    <x v="7"/>
    <x v="1"/>
    <x v="24"/>
    <x v="0"/>
    <x v="219"/>
    <x v="0"/>
    <x v="71"/>
    <x v="2"/>
    <x v="3"/>
    <x v="0"/>
    <x v="1"/>
    <x v="0"/>
    <x v="0"/>
  </r>
  <r>
    <x v="163"/>
    <x v="24"/>
    <x v="4"/>
    <x v="77"/>
    <x v="0"/>
    <x v="132"/>
    <x v="0"/>
    <x v="163"/>
    <x v="2"/>
    <x v="5"/>
    <x v="2"/>
    <x v="4"/>
    <x v="2"/>
    <x v="2"/>
  </r>
  <r>
    <x v="49"/>
    <x v="24"/>
    <x v="4"/>
    <x v="29"/>
    <x v="0"/>
    <x v="44"/>
    <x v="0"/>
    <x v="49"/>
    <x v="1"/>
    <x v="1"/>
    <x v="0"/>
    <x v="1"/>
    <x v="0"/>
    <x v="0"/>
  </r>
  <r>
    <x v="105"/>
    <x v="95"/>
    <x v="4"/>
    <x v="29"/>
    <x v="0"/>
    <x v="95"/>
    <x v="0"/>
    <x v="105"/>
    <x v="2"/>
    <x v="4"/>
    <x v="0"/>
    <x v="1"/>
    <x v="0"/>
    <x v="0"/>
  </r>
  <r>
    <x v="60"/>
    <x v="95"/>
    <x v="4"/>
    <x v="73"/>
    <x v="0"/>
    <x v="54"/>
    <x v="0"/>
    <x v="60"/>
    <x v="2"/>
    <x v="3"/>
    <x v="0"/>
    <x v="4"/>
    <x v="0"/>
    <x v="0"/>
  </r>
  <r>
    <x v="83"/>
    <x v="95"/>
    <x v="4"/>
    <x v="11"/>
    <x v="0"/>
    <x v="10"/>
    <x v="0"/>
    <x v="83"/>
    <x v="2"/>
    <x v="3"/>
    <x v="0"/>
    <x v="0"/>
    <x v="0"/>
    <x v="0"/>
  </r>
  <r>
    <x v="2"/>
    <x v="102"/>
    <x v="5"/>
    <x v="9"/>
    <x v="0"/>
    <x v="2"/>
    <x v="0"/>
    <x v="2"/>
    <x v="0"/>
    <x v="0"/>
    <x v="0"/>
    <x v="0"/>
    <x v="0"/>
    <x v="0"/>
  </r>
  <r>
    <x v="337"/>
    <x v="102"/>
    <x v="5"/>
    <x v="9"/>
    <x v="0"/>
    <x v="266"/>
    <x v="0"/>
    <x v="333"/>
    <x v="1"/>
    <x v="1"/>
    <x v="7"/>
    <x v="0"/>
    <x v="7"/>
    <x v="6"/>
  </r>
  <r>
    <x v="334"/>
    <x v="102"/>
    <x v="5"/>
    <x v="11"/>
    <x v="0"/>
    <x v="209"/>
    <x v="0"/>
    <x v="330"/>
    <x v="0"/>
    <x v="0"/>
    <x v="7"/>
    <x v="0"/>
    <x v="7"/>
    <x v="6"/>
  </r>
  <r>
    <x v="198"/>
    <x v="102"/>
    <x v="5"/>
    <x v="6"/>
    <x v="0"/>
    <x v="155"/>
    <x v="0"/>
    <x v="198"/>
    <x v="2"/>
    <x v="5"/>
    <x v="2"/>
    <x v="0"/>
    <x v="2"/>
    <x v="2"/>
  </r>
  <r>
    <x v="253"/>
    <x v="102"/>
    <x v="5"/>
    <x v="26"/>
    <x v="0"/>
    <x v="201"/>
    <x v="0"/>
    <x v="250"/>
    <x v="2"/>
    <x v="6"/>
    <x v="3"/>
    <x v="1"/>
    <x v="3"/>
    <x v="3"/>
  </r>
  <r>
    <x v="98"/>
    <x v="119"/>
    <x v="5"/>
    <x v="20"/>
    <x v="0"/>
    <x v="216"/>
    <x v="0"/>
    <x v="98"/>
    <x v="2"/>
    <x v="4"/>
    <x v="0"/>
    <x v="0"/>
    <x v="0"/>
    <x v="0"/>
  </r>
  <r>
    <x v="259"/>
    <x v="119"/>
    <x v="5"/>
    <x v="10"/>
    <x v="0"/>
    <x v="180"/>
    <x v="0"/>
    <x v="256"/>
    <x v="2"/>
    <x v="6"/>
    <x v="3"/>
    <x v="0"/>
    <x v="3"/>
    <x v="3"/>
  </r>
  <r>
    <x v="20"/>
    <x v="119"/>
    <x v="5"/>
    <x v="30"/>
    <x v="0"/>
    <x v="0"/>
    <x v="0"/>
    <x v="20"/>
    <x v="0"/>
    <x v="0"/>
    <x v="0"/>
    <x v="1"/>
    <x v="0"/>
    <x v="0"/>
  </r>
  <r>
    <x v="338"/>
    <x v="119"/>
    <x v="5"/>
    <x v="11"/>
    <x v="0"/>
    <x v="145"/>
    <x v="0"/>
    <x v="334"/>
    <x v="1"/>
    <x v="1"/>
    <x v="7"/>
    <x v="0"/>
    <x v="7"/>
    <x v="6"/>
  </r>
  <r>
    <x v="254"/>
    <x v="73"/>
    <x v="3"/>
    <x v="148"/>
    <x v="0"/>
    <x v="0"/>
    <x v="0"/>
    <x v="251"/>
    <x v="2"/>
    <x v="6"/>
    <x v="3"/>
    <x v="8"/>
    <x v="3"/>
    <x v="3"/>
  </r>
  <r>
    <x v="2"/>
    <x v="73"/>
    <x v="3"/>
    <x v="24"/>
    <x v="0"/>
    <x v="2"/>
    <x v="0"/>
    <x v="2"/>
    <x v="0"/>
    <x v="0"/>
    <x v="0"/>
    <x v="1"/>
    <x v="0"/>
    <x v="0"/>
  </r>
  <r>
    <x v="339"/>
    <x v="73"/>
    <x v="3"/>
    <x v="29"/>
    <x v="0"/>
    <x v="153"/>
    <x v="0"/>
    <x v="335"/>
    <x v="1"/>
    <x v="1"/>
    <x v="7"/>
    <x v="1"/>
    <x v="7"/>
    <x v="6"/>
  </r>
  <r>
    <x v="98"/>
    <x v="73"/>
    <x v="3"/>
    <x v="16"/>
    <x v="0"/>
    <x v="71"/>
    <x v="0"/>
    <x v="98"/>
    <x v="2"/>
    <x v="4"/>
    <x v="0"/>
    <x v="0"/>
    <x v="0"/>
    <x v="0"/>
  </r>
  <r>
    <x v="55"/>
    <x v="73"/>
    <x v="3"/>
    <x v="11"/>
    <x v="0"/>
    <x v="49"/>
    <x v="0"/>
    <x v="55"/>
    <x v="1"/>
    <x v="2"/>
    <x v="0"/>
    <x v="0"/>
    <x v="0"/>
    <x v="0"/>
  </r>
  <r>
    <x v="340"/>
    <x v="73"/>
    <x v="3"/>
    <x v="5"/>
    <x v="0"/>
    <x v="267"/>
    <x v="0"/>
    <x v="336"/>
    <x v="1"/>
    <x v="1"/>
    <x v="7"/>
    <x v="0"/>
    <x v="7"/>
    <x v="6"/>
  </r>
  <r>
    <x v="59"/>
    <x v="73"/>
    <x v="3"/>
    <x v="149"/>
    <x v="0"/>
    <x v="53"/>
    <x v="0"/>
    <x v="59"/>
    <x v="2"/>
    <x v="3"/>
    <x v="0"/>
    <x v="8"/>
    <x v="0"/>
    <x v="0"/>
  </r>
  <r>
    <x v="22"/>
    <x v="117"/>
    <x v="4"/>
    <x v="3"/>
    <x v="0"/>
    <x v="152"/>
    <x v="0"/>
    <x v="22"/>
    <x v="0"/>
    <x v="0"/>
    <x v="0"/>
    <x v="0"/>
    <x v="0"/>
    <x v="0"/>
  </r>
  <r>
    <x v="83"/>
    <x v="17"/>
    <x v="3"/>
    <x v="15"/>
    <x v="0"/>
    <x v="10"/>
    <x v="0"/>
    <x v="83"/>
    <x v="2"/>
    <x v="3"/>
    <x v="0"/>
    <x v="0"/>
    <x v="0"/>
    <x v="0"/>
  </r>
  <r>
    <x v="22"/>
    <x v="17"/>
    <x v="3"/>
    <x v="9"/>
    <x v="0"/>
    <x v="152"/>
    <x v="0"/>
    <x v="22"/>
    <x v="0"/>
    <x v="0"/>
    <x v="0"/>
    <x v="0"/>
    <x v="0"/>
    <x v="0"/>
  </r>
  <r>
    <x v="201"/>
    <x v="159"/>
    <x v="2"/>
    <x v="24"/>
    <x v="0"/>
    <x v="156"/>
    <x v="0"/>
    <x v="200"/>
    <x v="2"/>
    <x v="5"/>
    <x v="2"/>
    <x v="1"/>
    <x v="2"/>
    <x v="2"/>
  </r>
  <r>
    <x v="310"/>
    <x v="159"/>
    <x v="2"/>
    <x v="24"/>
    <x v="0"/>
    <x v="226"/>
    <x v="0"/>
    <x v="306"/>
    <x v="3"/>
    <x v="7"/>
    <x v="4"/>
    <x v="1"/>
    <x v="4"/>
    <x v="4"/>
  </r>
  <r>
    <x v="68"/>
    <x v="159"/>
    <x v="2"/>
    <x v="29"/>
    <x v="0"/>
    <x v="49"/>
    <x v="0"/>
    <x v="68"/>
    <x v="2"/>
    <x v="3"/>
    <x v="0"/>
    <x v="1"/>
    <x v="0"/>
    <x v="0"/>
  </r>
  <r>
    <x v="19"/>
    <x v="160"/>
    <x v="2"/>
    <x v="17"/>
    <x v="0"/>
    <x v="20"/>
    <x v="0"/>
    <x v="19"/>
    <x v="0"/>
    <x v="0"/>
    <x v="0"/>
    <x v="0"/>
    <x v="0"/>
    <x v="0"/>
  </r>
  <r>
    <x v="98"/>
    <x v="160"/>
    <x v="2"/>
    <x v="9"/>
    <x v="0"/>
    <x v="82"/>
    <x v="0"/>
    <x v="98"/>
    <x v="2"/>
    <x v="4"/>
    <x v="0"/>
    <x v="0"/>
    <x v="0"/>
    <x v="0"/>
  </r>
  <r>
    <x v="12"/>
    <x v="160"/>
    <x v="2"/>
    <x v="1"/>
    <x v="0"/>
    <x v="12"/>
    <x v="0"/>
    <x v="12"/>
    <x v="0"/>
    <x v="0"/>
    <x v="0"/>
    <x v="0"/>
    <x v="0"/>
    <x v="0"/>
  </r>
  <r>
    <x v="341"/>
    <x v="160"/>
    <x v="2"/>
    <x v="10"/>
    <x v="0"/>
    <x v="121"/>
    <x v="0"/>
    <x v="337"/>
    <x v="1"/>
    <x v="1"/>
    <x v="7"/>
    <x v="0"/>
    <x v="7"/>
    <x v="6"/>
  </r>
  <r>
    <x v="118"/>
    <x v="160"/>
    <x v="2"/>
    <x v="26"/>
    <x v="0"/>
    <x v="66"/>
    <x v="0"/>
    <x v="118"/>
    <x v="2"/>
    <x v="5"/>
    <x v="0"/>
    <x v="1"/>
    <x v="0"/>
    <x v="0"/>
  </r>
  <r>
    <x v="222"/>
    <x v="161"/>
    <x v="2"/>
    <x v="14"/>
    <x v="0"/>
    <x v="199"/>
    <x v="0"/>
    <x v="220"/>
    <x v="2"/>
    <x v="3"/>
    <x v="3"/>
    <x v="0"/>
    <x v="3"/>
    <x v="3"/>
  </r>
  <r>
    <x v="70"/>
    <x v="161"/>
    <x v="2"/>
    <x v="21"/>
    <x v="0"/>
    <x v="35"/>
    <x v="0"/>
    <x v="70"/>
    <x v="2"/>
    <x v="3"/>
    <x v="0"/>
    <x v="0"/>
    <x v="0"/>
    <x v="0"/>
  </r>
  <r>
    <x v="33"/>
    <x v="161"/>
    <x v="2"/>
    <x v="11"/>
    <x v="0"/>
    <x v="2"/>
    <x v="0"/>
    <x v="33"/>
    <x v="0"/>
    <x v="0"/>
    <x v="0"/>
    <x v="0"/>
    <x v="0"/>
    <x v="0"/>
  </r>
  <r>
    <x v="163"/>
    <x v="162"/>
    <x v="1"/>
    <x v="16"/>
    <x v="0"/>
    <x v="132"/>
    <x v="0"/>
    <x v="163"/>
    <x v="2"/>
    <x v="5"/>
    <x v="2"/>
    <x v="0"/>
    <x v="2"/>
    <x v="2"/>
  </r>
  <r>
    <x v="35"/>
    <x v="117"/>
    <x v="4"/>
    <x v="35"/>
    <x v="0"/>
    <x v="34"/>
    <x v="0"/>
    <x v="35"/>
    <x v="0"/>
    <x v="0"/>
    <x v="0"/>
    <x v="1"/>
    <x v="0"/>
    <x v="0"/>
  </r>
  <r>
    <x v="32"/>
    <x v="117"/>
    <x v="4"/>
    <x v="6"/>
    <x v="1"/>
    <x v="268"/>
    <x v="0"/>
    <x v="32"/>
    <x v="0"/>
    <x v="0"/>
    <x v="0"/>
    <x v="0"/>
    <x v="0"/>
    <x v="0"/>
  </r>
  <r>
    <x v="55"/>
    <x v="14"/>
    <x v="4"/>
    <x v="39"/>
    <x v="0"/>
    <x v="49"/>
    <x v="0"/>
    <x v="55"/>
    <x v="1"/>
    <x v="2"/>
    <x v="0"/>
    <x v="3"/>
    <x v="0"/>
    <x v="0"/>
  </r>
  <r>
    <x v="342"/>
    <x v="14"/>
    <x v="4"/>
    <x v="25"/>
    <x v="0"/>
    <x v="39"/>
    <x v="0"/>
    <x v="338"/>
    <x v="1"/>
    <x v="1"/>
    <x v="7"/>
    <x v="1"/>
    <x v="7"/>
    <x v="6"/>
  </r>
  <r>
    <x v="67"/>
    <x v="54"/>
    <x v="4"/>
    <x v="82"/>
    <x v="0"/>
    <x v="59"/>
    <x v="0"/>
    <x v="67"/>
    <x v="2"/>
    <x v="3"/>
    <x v="0"/>
    <x v="4"/>
    <x v="0"/>
    <x v="0"/>
  </r>
  <r>
    <x v="51"/>
    <x v="140"/>
    <x v="4"/>
    <x v="5"/>
    <x v="0"/>
    <x v="46"/>
    <x v="0"/>
    <x v="51"/>
    <x v="1"/>
    <x v="1"/>
    <x v="0"/>
    <x v="0"/>
    <x v="0"/>
    <x v="0"/>
  </r>
  <r>
    <x v="70"/>
    <x v="140"/>
    <x v="4"/>
    <x v="15"/>
    <x v="0"/>
    <x v="83"/>
    <x v="0"/>
    <x v="70"/>
    <x v="2"/>
    <x v="3"/>
    <x v="0"/>
    <x v="0"/>
    <x v="0"/>
    <x v="0"/>
  </r>
  <r>
    <x v="22"/>
    <x v="140"/>
    <x v="4"/>
    <x v="6"/>
    <x v="0"/>
    <x v="26"/>
    <x v="0"/>
    <x v="22"/>
    <x v="0"/>
    <x v="0"/>
    <x v="0"/>
    <x v="0"/>
    <x v="0"/>
    <x v="0"/>
  </r>
  <r>
    <x v="206"/>
    <x v="171"/>
    <x v="1"/>
    <x v="35"/>
    <x v="0"/>
    <x v="160"/>
    <x v="0"/>
    <x v="204"/>
    <x v="2"/>
    <x v="3"/>
    <x v="3"/>
    <x v="1"/>
    <x v="3"/>
    <x v="3"/>
  </r>
  <r>
    <x v="187"/>
    <x v="37"/>
    <x v="3"/>
    <x v="78"/>
    <x v="0"/>
    <x v="147"/>
    <x v="0"/>
    <x v="187"/>
    <x v="2"/>
    <x v="5"/>
    <x v="2"/>
    <x v="4"/>
    <x v="2"/>
    <x v="2"/>
  </r>
  <r>
    <x v="21"/>
    <x v="37"/>
    <x v="3"/>
    <x v="24"/>
    <x v="0"/>
    <x v="21"/>
    <x v="0"/>
    <x v="21"/>
    <x v="0"/>
    <x v="0"/>
    <x v="0"/>
    <x v="1"/>
    <x v="0"/>
    <x v="0"/>
  </r>
  <r>
    <x v="10"/>
    <x v="37"/>
    <x v="3"/>
    <x v="9"/>
    <x v="1"/>
    <x v="144"/>
    <x v="0"/>
    <x v="10"/>
    <x v="0"/>
    <x v="0"/>
    <x v="0"/>
    <x v="0"/>
    <x v="0"/>
    <x v="0"/>
  </r>
  <r>
    <x v="32"/>
    <x v="126"/>
    <x v="3"/>
    <x v="4"/>
    <x v="0"/>
    <x v="27"/>
    <x v="0"/>
    <x v="32"/>
    <x v="0"/>
    <x v="0"/>
    <x v="0"/>
    <x v="0"/>
    <x v="0"/>
    <x v="0"/>
  </r>
  <r>
    <x v="159"/>
    <x v="155"/>
    <x v="2"/>
    <x v="11"/>
    <x v="0"/>
    <x v="150"/>
    <x v="0"/>
    <x v="159"/>
    <x v="2"/>
    <x v="5"/>
    <x v="2"/>
    <x v="0"/>
    <x v="2"/>
    <x v="2"/>
  </r>
  <r>
    <x v="69"/>
    <x v="155"/>
    <x v="2"/>
    <x v="29"/>
    <x v="0"/>
    <x v="60"/>
    <x v="0"/>
    <x v="69"/>
    <x v="2"/>
    <x v="3"/>
    <x v="0"/>
    <x v="1"/>
    <x v="0"/>
    <x v="0"/>
  </r>
  <r>
    <x v="63"/>
    <x v="163"/>
    <x v="2"/>
    <x v="19"/>
    <x v="0"/>
    <x v="56"/>
    <x v="0"/>
    <x v="63"/>
    <x v="2"/>
    <x v="3"/>
    <x v="0"/>
    <x v="0"/>
    <x v="0"/>
    <x v="0"/>
  </r>
  <r>
    <x v="115"/>
    <x v="163"/>
    <x v="2"/>
    <x v="9"/>
    <x v="0"/>
    <x v="103"/>
    <x v="0"/>
    <x v="115"/>
    <x v="2"/>
    <x v="5"/>
    <x v="0"/>
    <x v="0"/>
    <x v="0"/>
    <x v="0"/>
  </r>
  <r>
    <x v="80"/>
    <x v="163"/>
    <x v="2"/>
    <x v="36"/>
    <x v="0"/>
    <x v="2"/>
    <x v="0"/>
    <x v="80"/>
    <x v="2"/>
    <x v="3"/>
    <x v="0"/>
    <x v="2"/>
    <x v="0"/>
    <x v="0"/>
  </r>
  <r>
    <x v="90"/>
    <x v="105"/>
    <x v="2"/>
    <x v="10"/>
    <x v="0"/>
    <x v="76"/>
    <x v="0"/>
    <x v="90"/>
    <x v="2"/>
    <x v="4"/>
    <x v="0"/>
    <x v="0"/>
    <x v="0"/>
    <x v="0"/>
  </r>
  <r>
    <x v="48"/>
    <x v="105"/>
    <x v="2"/>
    <x v="16"/>
    <x v="0"/>
    <x v="44"/>
    <x v="0"/>
    <x v="48"/>
    <x v="1"/>
    <x v="1"/>
    <x v="0"/>
    <x v="0"/>
    <x v="0"/>
    <x v="0"/>
  </r>
  <r>
    <x v="5"/>
    <x v="166"/>
    <x v="3"/>
    <x v="5"/>
    <x v="0"/>
    <x v="5"/>
    <x v="0"/>
    <x v="5"/>
    <x v="0"/>
    <x v="0"/>
    <x v="0"/>
    <x v="0"/>
    <x v="0"/>
    <x v="0"/>
  </r>
  <r>
    <x v="212"/>
    <x v="166"/>
    <x v="3"/>
    <x v="31"/>
    <x v="0"/>
    <x v="165"/>
    <x v="0"/>
    <x v="210"/>
    <x v="2"/>
    <x v="3"/>
    <x v="3"/>
    <x v="1"/>
    <x v="3"/>
    <x v="3"/>
  </r>
  <r>
    <x v="48"/>
    <x v="167"/>
    <x v="3"/>
    <x v="17"/>
    <x v="0"/>
    <x v="44"/>
    <x v="0"/>
    <x v="48"/>
    <x v="1"/>
    <x v="1"/>
    <x v="0"/>
    <x v="0"/>
    <x v="0"/>
    <x v="0"/>
  </r>
  <r>
    <x v="28"/>
    <x v="167"/>
    <x v="3"/>
    <x v="124"/>
    <x v="0"/>
    <x v="20"/>
    <x v="0"/>
    <x v="28"/>
    <x v="0"/>
    <x v="0"/>
    <x v="0"/>
    <x v="5"/>
    <x v="0"/>
    <x v="0"/>
  </r>
  <r>
    <x v="254"/>
    <x v="167"/>
    <x v="3"/>
    <x v="24"/>
    <x v="0"/>
    <x v="0"/>
    <x v="0"/>
    <x v="251"/>
    <x v="2"/>
    <x v="6"/>
    <x v="3"/>
    <x v="1"/>
    <x v="3"/>
    <x v="3"/>
  </r>
  <r>
    <x v="141"/>
    <x v="167"/>
    <x v="3"/>
    <x v="17"/>
    <x v="0"/>
    <x v="139"/>
    <x v="0"/>
    <x v="141"/>
    <x v="2"/>
    <x v="4"/>
    <x v="2"/>
    <x v="0"/>
    <x v="2"/>
    <x v="2"/>
  </r>
  <r>
    <x v="141"/>
    <x v="167"/>
    <x v="3"/>
    <x v="19"/>
    <x v="0"/>
    <x v="120"/>
    <x v="0"/>
    <x v="141"/>
    <x v="2"/>
    <x v="4"/>
    <x v="2"/>
    <x v="0"/>
    <x v="2"/>
    <x v="2"/>
  </r>
  <r>
    <x v="49"/>
    <x v="167"/>
    <x v="3"/>
    <x v="17"/>
    <x v="0"/>
    <x v="44"/>
    <x v="0"/>
    <x v="49"/>
    <x v="1"/>
    <x v="1"/>
    <x v="0"/>
    <x v="0"/>
    <x v="0"/>
    <x v="0"/>
  </r>
  <r>
    <x v="343"/>
    <x v="155"/>
    <x v="2"/>
    <x v="16"/>
    <x v="0"/>
    <x v="80"/>
    <x v="0"/>
    <x v="339"/>
    <x v="1"/>
    <x v="1"/>
    <x v="7"/>
    <x v="0"/>
    <x v="7"/>
    <x v="6"/>
  </r>
  <r>
    <x v="2"/>
    <x v="85"/>
    <x v="3"/>
    <x v="77"/>
    <x v="0"/>
    <x v="2"/>
    <x v="0"/>
    <x v="2"/>
    <x v="0"/>
    <x v="0"/>
    <x v="0"/>
    <x v="4"/>
    <x v="0"/>
    <x v="0"/>
  </r>
  <r>
    <x v="155"/>
    <x v="45"/>
    <x v="1"/>
    <x v="19"/>
    <x v="0"/>
    <x v="101"/>
    <x v="0"/>
    <x v="155"/>
    <x v="2"/>
    <x v="4"/>
    <x v="2"/>
    <x v="0"/>
    <x v="2"/>
    <x v="2"/>
  </r>
  <r>
    <x v="344"/>
    <x v="45"/>
    <x v="1"/>
    <x v="5"/>
    <x v="0"/>
    <x v="269"/>
    <x v="0"/>
    <x v="340"/>
    <x v="1"/>
    <x v="1"/>
    <x v="7"/>
    <x v="0"/>
    <x v="7"/>
    <x v="6"/>
  </r>
  <r>
    <x v="5"/>
    <x v="45"/>
    <x v="1"/>
    <x v="5"/>
    <x v="1"/>
    <x v="270"/>
    <x v="0"/>
    <x v="5"/>
    <x v="0"/>
    <x v="0"/>
    <x v="0"/>
    <x v="0"/>
    <x v="0"/>
    <x v="0"/>
  </r>
  <r>
    <x v="30"/>
    <x v="148"/>
    <x v="1"/>
    <x v="33"/>
    <x v="0"/>
    <x v="29"/>
    <x v="0"/>
    <x v="30"/>
    <x v="0"/>
    <x v="0"/>
    <x v="0"/>
    <x v="1"/>
    <x v="0"/>
    <x v="0"/>
  </r>
  <r>
    <x v="345"/>
    <x v="142"/>
    <x v="1"/>
    <x v="3"/>
    <x v="0"/>
    <x v="0"/>
    <x v="0"/>
    <x v="341"/>
    <x v="1"/>
    <x v="1"/>
    <x v="7"/>
    <x v="0"/>
    <x v="7"/>
    <x v="6"/>
  </r>
  <r>
    <x v="220"/>
    <x v="88"/>
    <x v="4"/>
    <x v="38"/>
    <x v="0"/>
    <x v="174"/>
    <x v="0"/>
    <x v="218"/>
    <x v="2"/>
    <x v="3"/>
    <x v="3"/>
    <x v="3"/>
    <x v="3"/>
    <x v="3"/>
  </r>
  <r>
    <x v="346"/>
    <x v="88"/>
    <x v="4"/>
    <x v="4"/>
    <x v="0"/>
    <x v="271"/>
    <x v="0"/>
    <x v="342"/>
    <x v="1"/>
    <x v="1"/>
    <x v="7"/>
    <x v="0"/>
    <x v="7"/>
    <x v="6"/>
  </r>
  <r>
    <x v="185"/>
    <x v="168"/>
    <x v="4"/>
    <x v="34"/>
    <x v="0"/>
    <x v="145"/>
    <x v="0"/>
    <x v="185"/>
    <x v="2"/>
    <x v="5"/>
    <x v="2"/>
    <x v="1"/>
    <x v="2"/>
    <x v="2"/>
  </r>
  <r>
    <x v="291"/>
    <x v="168"/>
    <x v="4"/>
    <x v="77"/>
    <x v="0"/>
    <x v="272"/>
    <x v="0"/>
    <x v="287"/>
    <x v="2"/>
    <x v="4"/>
    <x v="4"/>
    <x v="4"/>
    <x v="4"/>
    <x v="4"/>
  </r>
  <r>
    <x v="290"/>
    <x v="168"/>
    <x v="4"/>
    <x v="77"/>
    <x v="0"/>
    <x v="272"/>
    <x v="0"/>
    <x v="286"/>
    <x v="2"/>
    <x v="4"/>
    <x v="4"/>
    <x v="4"/>
    <x v="4"/>
    <x v="4"/>
  </r>
  <r>
    <x v="267"/>
    <x v="168"/>
    <x v="4"/>
    <x v="20"/>
    <x v="0"/>
    <x v="187"/>
    <x v="0"/>
    <x v="263"/>
    <x v="2"/>
    <x v="6"/>
    <x v="3"/>
    <x v="0"/>
    <x v="3"/>
    <x v="3"/>
  </r>
  <r>
    <x v="2"/>
    <x v="143"/>
    <x v="0"/>
    <x v="12"/>
    <x v="0"/>
    <x v="2"/>
    <x v="0"/>
    <x v="2"/>
    <x v="0"/>
    <x v="0"/>
    <x v="0"/>
    <x v="0"/>
    <x v="0"/>
    <x v="0"/>
  </r>
  <r>
    <x v="98"/>
    <x v="143"/>
    <x v="0"/>
    <x v="9"/>
    <x v="0"/>
    <x v="82"/>
    <x v="0"/>
    <x v="98"/>
    <x v="2"/>
    <x v="4"/>
    <x v="0"/>
    <x v="0"/>
    <x v="0"/>
    <x v="0"/>
  </r>
  <r>
    <x v="10"/>
    <x v="96"/>
    <x v="3"/>
    <x v="3"/>
    <x v="0"/>
    <x v="0"/>
    <x v="0"/>
    <x v="10"/>
    <x v="0"/>
    <x v="0"/>
    <x v="0"/>
    <x v="0"/>
    <x v="0"/>
    <x v="0"/>
  </r>
  <r>
    <x v="198"/>
    <x v="59"/>
    <x v="3"/>
    <x v="20"/>
    <x v="0"/>
    <x v="155"/>
    <x v="0"/>
    <x v="198"/>
    <x v="2"/>
    <x v="5"/>
    <x v="2"/>
    <x v="0"/>
    <x v="2"/>
    <x v="2"/>
  </r>
  <r>
    <x v="82"/>
    <x v="59"/>
    <x v="3"/>
    <x v="20"/>
    <x v="0"/>
    <x v="247"/>
    <x v="0"/>
    <x v="82"/>
    <x v="2"/>
    <x v="3"/>
    <x v="0"/>
    <x v="0"/>
    <x v="0"/>
    <x v="0"/>
  </r>
  <r>
    <x v="55"/>
    <x v="59"/>
    <x v="3"/>
    <x v="38"/>
    <x v="0"/>
    <x v="49"/>
    <x v="0"/>
    <x v="55"/>
    <x v="1"/>
    <x v="2"/>
    <x v="0"/>
    <x v="3"/>
    <x v="0"/>
    <x v="0"/>
  </r>
  <r>
    <x v="60"/>
    <x v="59"/>
    <x v="3"/>
    <x v="19"/>
    <x v="0"/>
    <x v="54"/>
    <x v="0"/>
    <x v="60"/>
    <x v="2"/>
    <x v="3"/>
    <x v="0"/>
    <x v="0"/>
    <x v="0"/>
    <x v="0"/>
  </r>
  <r>
    <x v="27"/>
    <x v="59"/>
    <x v="3"/>
    <x v="10"/>
    <x v="0"/>
    <x v="27"/>
    <x v="0"/>
    <x v="27"/>
    <x v="0"/>
    <x v="0"/>
    <x v="0"/>
    <x v="0"/>
    <x v="0"/>
    <x v="0"/>
  </r>
  <r>
    <x v="215"/>
    <x v="59"/>
    <x v="3"/>
    <x v="75"/>
    <x v="0"/>
    <x v="87"/>
    <x v="0"/>
    <x v="213"/>
    <x v="2"/>
    <x v="3"/>
    <x v="3"/>
    <x v="4"/>
    <x v="3"/>
    <x v="3"/>
  </r>
  <r>
    <x v="147"/>
    <x v="117"/>
    <x v="4"/>
    <x v="26"/>
    <x v="0"/>
    <x v="52"/>
    <x v="0"/>
    <x v="147"/>
    <x v="2"/>
    <x v="4"/>
    <x v="2"/>
    <x v="1"/>
    <x v="2"/>
    <x v="2"/>
  </r>
  <r>
    <x v="316"/>
    <x v="117"/>
    <x v="4"/>
    <x v="6"/>
    <x v="0"/>
    <x v="248"/>
    <x v="0"/>
    <x v="312"/>
    <x v="0"/>
    <x v="0"/>
    <x v="6"/>
    <x v="0"/>
    <x v="6"/>
    <x v="6"/>
  </r>
  <r>
    <x v="347"/>
    <x v="117"/>
    <x v="4"/>
    <x v="1"/>
    <x v="0"/>
    <x v="273"/>
    <x v="0"/>
    <x v="343"/>
    <x v="1"/>
    <x v="1"/>
    <x v="7"/>
    <x v="0"/>
    <x v="7"/>
    <x v="6"/>
  </r>
  <r>
    <x v="244"/>
    <x v="153"/>
    <x v="2"/>
    <x v="1"/>
    <x v="0"/>
    <x v="194"/>
    <x v="0"/>
    <x v="241"/>
    <x v="2"/>
    <x v="6"/>
    <x v="3"/>
    <x v="0"/>
    <x v="3"/>
    <x v="3"/>
  </r>
  <r>
    <x v="198"/>
    <x v="169"/>
    <x v="2"/>
    <x v="11"/>
    <x v="0"/>
    <x v="155"/>
    <x v="0"/>
    <x v="198"/>
    <x v="2"/>
    <x v="5"/>
    <x v="2"/>
    <x v="0"/>
    <x v="2"/>
    <x v="2"/>
  </r>
  <r>
    <x v="59"/>
    <x v="169"/>
    <x v="2"/>
    <x v="3"/>
    <x v="0"/>
    <x v="53"/>
    <x v="0"/>
    <x v="59"/>
    <x v="2"/>
    <x v="3"/>
    <x v="0"/>
    <x v="0"/>
    <x v="0"/>
    <x v="0"/>
  </r>
  <r>
    <x v="222"/>
    <x v="169"/>
    <x v="2"/>
    <x v="9"/>
    <x v="0"/>
    <x v="12"/>
    <x v="0"/>
    <x v="220"/>
    <x v="2"/>
    <x v="3"/>
    <x v="3"/>
    <x v="0"/>
    <x v="3"/>
    <x v="3"/>
  </r>
  <r>
    <x v="19"/>
    <x v="172"/>
    <x v="2"/>
    <x v="78"/>
    <x v="0"/>
    <x v="20"/>
    <x v="0"/>
    <x v="19"/>
    <x v="0"/>
    <x v="0"/>
    <x v="0"/>
    <x v="4"/>
    <x v="0"/>
    <x v="0"/>
  </r>
  <r>
    <x v="333"/>
    <x v="172"/>
    <x v="2"/>
    <x v="4"/>
    <x v="0"/>
    <x v="20"/>
    <x v="0"/>
    <x v="329"/>
    <x v="0"/>
    <x v="0"/>
    <x v="7"/>
    <x v="0"/>
    <x v="7"/>
    <x v="6"/>
  </r>
  <r>
    <x v="218"/>
    <x v="172"/>
    <x v="2"/>
    <x v="6"/>
    <x v="0"/>
    <x v="223"/>
    <x v="0"/>
    <x v="216"/>
    <x v="2"/>
    <x v="3"/>
    <x v="3"/>
    <x v="0"/>
    <x v="3"/>
    <x v="3"/>
  </r>
  <r>
    <x v="27"/>
    <x v="152"/>
    <x v="2"/>
    <x v="6"/>
    <x v="0"/>
    <x v="27"/>
    <x v="0"/>
    <x v="27"/>
    <x v="0"/>
    <x v="0"/>
    <x v="0"/>
    <x v="0"/>
    <x v="0"/>
    <x v="0"/>
  </r>
  <r>
    <x v="82"/>
    <x v="152"/>
    <x v="2"/>
    <x v="3"/>
    <x v="0"/>
    <x v="69"/>
    <x v="0"/>
    <x v="82"/>
    <x v="2"/>
    <x v="3"/>
    <x v="0"/>
    <x v="0"/>
    <x v="0"/>
    <x v="0"/>
  </r>
  <r>
    <x v="83"/>
    <x v="152"/>
    <x v="2"/>
    <x v="6"/>
    <x v="0"/>
    <x v="10"/>
    <x v="0"/>
    <x v="83"/>
    <x v="2"/>
    <x v="3"/>
    <x v="0"/>
    <x v="0"/>
    <x v="0"/>
    <x v="0"/>
  </r>
  <r>
    <x v="227"/>
    <x v="170"/>
    <x v="2"/>
    <x v="26"/>
    <x v="0"/>
    <x v="182"/>
    <x v="0"/>
    <x v="225"/>
    <x v="2"/>
    <x v="3"/>
    <x v="3"/>
    <x v="1"/>
    <x v="3"/>
    <x v="3"/>
  </r>
  <r>
    <x v="122"/>
    <x v="165"/>
    <x v="2"/>
    <x v="6"/>
    <x v="0"/>
    <x v="186"/>
    <x v="0"/>
    <x v="122"/>
    <x v="2"/>
    <x v="6"/>
    <x v="0"/>
    <x v="0"/>
    <x v="0"/>
    <x v="0"/>
  </r>
  <r>
    <x v="158"/>
    <x v="165"/>
    <x v="2"/>
    <x v="13"/>
    <x v="0"/>
    <x v="112"/>
    <x v="0"/>
    <x v="158"/>
    <x v="2"/>
    <x v="4"/>
    <x v="2"/>
    <x v="0"/>
    <x v="2"/>
    <x v="2"/>
  </r>
  <r>
    <x v="14"/>
    <x v="127"/>
    <x v="2"/>
    <x v="1"/>
    <x v="0"/>
    <x v="15"/>
    <x v="0"/>
    <x v="14"/>
    <x v="0"/>
    <x v="0"/>
    <x v="0"/>
    <x v="0"/>
    <x v="0"/>
    <x v="0"/>
  </r>
  <r>
    <x v="111"/>
    <x v="72"/>
    <x v="2"/>
    <x v="18"/>
    <x v="0"/>
    <x v="143"/>
    <x v="0"/>
    <x v="111"/>
    <x v="2"/>
    <x v="4"/>
    <x v="0"/>
    <x v="0"/>
    <x v="0"/>
    <x v="0"/>
  </r>
  <r>
    <x v="130"/>
    <x v="72"/>
    <x v="2"/>
    <x v="29"/>
    <x v="0"/>
    <x v="113"/>
    <x v="0"/>
    <x v="130"/>
    <x v="1"/>
    <x v="1"/>
    <x v="2"/>
    <x v="1"/>
    <x v="2"/>
    <x v="2"/>
  </r>
  <r>
    <x v="320"/>
    <x v="72"/>
    <x v="2"/>
    <x v="6"/>
    <x v="0"/>
    <x v="139"/>
    <x v="0"/>
    <x v="316"/>
    <x v="1"/>
    <x v="2"/>
    <x v="6"/>
    <x v="0"/>
    <x v="6"/>
    <x v="6"/>
  </r>
  <r>
    <x v="151"/>
    <x v="72"/>
    <x v="2"/>
    <x v="20"/>
    <x v="0"/>
    <x v="121"/>
    <x v="0"/>
    <x v="151"/>
    <x v="2"/>
    <x v="4"/>
    <x v="2"/>
    <x v="0"/>
    <x v="2"/>
    <x v="2"/>
  </r>
  <r>
    <x v="10"/>
    <x v="72"/>
    <x v="2"/>
    <x v="20"/>
    <x v="0"/>
    <x v="10"/>
    <x v="0"/>
    <x v="10"/>
    <x v="0"/>
    <x v="0"/>
    <x v="0"/>
    <x v="0"/>
    <x v="0"/>
    <x v="0"/>
  </r>
  <r>
    <x v="174"/>
    <x v="72"/>
    <x v="2"/>
    <x v="31"/>
    <x v="0"/>
    <x v="138"/>
    <x v="0"/>
    <x v="174"/>
    <x v="2"/>
    <x v="5"/>
    <x v="2"/>
    <x v="1"/>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5">
  <location ref="A3:F11" firstHeaderRow="1" firstDataRow="2" firstDataCol="1"/>
  <pivotFields count="15">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dataField="1" numFmtId="164" showAll="0"/>
    <pivotField showAll="0">
      <items count="2">
        <item x="0"/>
        <item t="default"/>
      </items>
    </pivotField>
    <pivotField showAll="0">
      <items count="3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120"/>
        <item x="121"/>
        <item x="122"/>
        <item x="123"/>
        <item x="112"/>
        <item x="113"/>
        <item x="114"/>
        <item x="115"/>
        <item x="116"/>
        <item x="117"/>
        <item x="118"/>
        <item x="119"/>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24"/>
        <item x="125"/>
        <item x="126"/>
        <item x="127"/>
        <item x="128"/>
        <item x="129"/>
        <item x="130"/>
        <item x="159"/>
        <item x="200"/>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201"/>
        <item x="258"/>
        <item x="235"/>
        <item x="236"/>
        <item x="237"/>
        <item x="238"/>
        <item x="259"/>
        <item x="239"/>
        <item x="260"/>
        <item x="240"/>
        <item x="241"/>
        <item x="242"/>
        <item x="261"/>
        <item x="262"/>
        <item x="243"/>
        <item x="244"/>
        <item x="245"/>
        <item x="246"/>
        <item x="263"/>
        <item x="264"/>
        <item x="247"/>
        <item x="265"/>
        <item x="248"/>
        <item x="266"/>
        <item x="249"/>
        <item x="250"/>
        <item x="251"/>
        <item x="252"/>
        <item x="253"/>
        <item x="254"/>
        <item x="255"/>
        <item x="256"/>
        <item x="257"/>
        <item x="229"/>
        <item x="230"/>
        <item x="231"/>
        <item x="232"/>
        <item x="233"/>
        <item x="234"/>
        <item x="227"/>
        <item x="228"/>
        <item x="202"/>
        <item x="203"/>
        <item x="204"/>
        <item x="205"/>
        <item x="206"/>
        <item x="207"/>
        <item x="208"/>
        <item x="209"/>
        <item x="210"/>
        <item x="211"/>
        <item x="212"/>
        <item x="213"/>
        <item x="214"/>
        <item x="215"/>
        <item x="216"/>
        <item x="217"/>
        <item x="218"/>
        <item x="219"/>
        <item x="220"/>
        <item x="221"/>
        <item x="222"/>
        <item x="223"/>
        <item x="224"/>
        <item x="225"/>
        <item x="226"/>
        <item x="267"/>
        <item x="268"/>
        <item x="269"/>
        <item x="270"/>
        <item x="271"/>
        <item x="272"/>
        <item x="273"/>
        <item x="274"/>
        <item x="275"/>
        <item x="276"/>
        <item x="277"/>
        <item x="278"/>
        <item x="279"/>
        <item x="280"/>
        <item x="281"/>
        <item x="298"/>
        <item x="299"/>
        <item x="300"/>
        <item x="301"/>
        <item x="302"/>
        <item x="303"/>
        <item x="304"/>
        <item x="294"/>
        <item x="295"/>
        <item x="296"/>
        <item x="297"/>
        <item x="282"/>
        <item x="283"/>
        <item x="284"/>
        <item x="285"/>
        <item x="286"/>
        <item x="287"/>
        <item x="288"/>
        <item x="289"/>
        <item x="290"/>
        <item x="291"/>
        <item x="292"/>
        <item x="293"/>
        <item x="305"/>
        <item x="306"/>
        <item x="307"/>
        <item x="308"/>
        <item x="309"/>
        <item x="310"/>
        <item x="311"/>
        <item x="312"/>
        <item x="313"/>
        <item x="314"/>
        <item x="315"/>
        <item x="316"/>
        <item x="325"/>
        <item x="326"/>
        <item x="327"/>
        <item x="320"/>
        <item x="321"/>
        <item x="322"/>
        <item x="323"/>
        <item x="324"/>
        <item x="317"/>
        <item x="318"/>
        <item x="319"/>
        <item x="329"/>
        <item x="330"/>
        <item x="331"/>
        <item x="332"/>
        <item x="328"/>
        <item x="333"/>
        <item x="334"/>
        <item x="335"/>
        <item x="336"/>
        <item x="337"/>
        <item x="338"/>
        <item x="339"/>
        <item x="340"/>
        <item x="341"/>
        <item x="342"/>
        <item x="343"/>
        <item t="default"/>
      </items>
    </pivotField>
    <pivotField axis="axisCol" showAll="0">
      <items count="5">
        <item x="0"/>
        <item x="1"/>
        <item x="2"/>
        <item x="3"/>
        <item t="default"/>
      </items>
    </pivotField>
    <pivotField showAll="0">
      <items count="9">
        <item x="0"/>
        <item x="6"/>
        <item x="5"/>
        <item x="3"/>
        <item x="1"/>
        <item x="4"/>
        <item x="2"/>
        <item x="7"/>
        <item t="default"/>
      </items>
    </pivotField>
    <pivotField showAll="0"/>
    <pivotField showAll="0" measureFilter="1" sortType="descending">
      <items count="10">
        <item x="8"/>
        <item x="6"/>
        <item x="3"/>
        <item x="0"/>
        <item x="1"/>
        <item x="5"/>
        <item x="2"/>
        <item x="4"/>
        <item x="7"/>
        <item t="default"/>
      </items>
      <autoSortScope>
        <pivotArea dataOnly="0" outline="0" fieldPosition="0">
          <references count="1">
            <reference field="4294967294" count="1" selected="0">
              <x v="0"/>
            </reference>
          </references>
        </pivotArea>
      </autoSortScope>
    </pivotField>
    <pivotField showAll="0"/>
    <pivotField showAll="0"/>
    <pivotField axis="axisRow" showAll="0">
      <items count="15">
        <item x="0"/>
        <item x="1"/>
        <item x="2"/>
        <item x="3"/>
        <item x="4"/>
        <item x="5"/>
        <item x="6"/>
        <item x="7"/>
        <item x="8"/>
        <item x="9"/>
        <item x="10"/>
        <item x="11"/>
        <item x="12"/>
        <item x="13"/>
        <item t="default"/>
      </items>
    </pivotField>
  </pivotFields>
  <rowFields count="1">
    <field x="14"/>
  </rowFields>
  <rowItems count="7">
    <i>
      <x v="1"/>
    </i>
    <i>
      <x v="2"/>
    </i>
    <i>
      <x v="3"/>
    </i>
    <i>
      <x v="4"/>
    </i>
    <i>
      <x v="5"/>
    </i>
    <i>
      <x v="6"/>
    </i>
    <i t="grand">
      <x/>
    </i>
  </rowItems>
  <colFields count="1">
    <field x="8"/>
  </colFields>
  <colItems count="5">
    <i>
      <x/>
    </i>
    <i>
      <x v="1"/>
    </i>
    <i>
      <x v="2"/>
    </i>
    <i>
      <x v="3"/>
    </i>
    <i t="grand">
      <x/>
    </i>
  </colItems>
  <dataFields count="1">
    <dataField name="Sum of Revenue" fld="5" baseField="0" baseItem="0" numFmtId="165"/>
  </dataFields>
  <formats count="8">
    <format dxfId="17">
      <pivotArea collapsedLevelsAreSubtotals="1" fieldPosition="0">
        <references count="2">
          <reference field="8" count="1" selected="0">
            <x v="0"/>
          </reference>
          <reference field="14" count="1">
            <x v="1"/>
          </reference>
        </references>
      </pivotArea>
    </format>
    <format dxfId="16">
      <pivotArea grandCol="1" outline="0" collapsedLevelsAreSubtotals="1" fieldPosition="0"/>
    </format>
    <format dxfId="15">
      <pivotArea outline="0" collapsedLevelsAreSubtotals="1" fieldPosition="0">
        <references count="1">
          <reference field="8" count="1" selected="0">
            <x v="2"/>
          </reference>
        </references>
      </pivotArea>
    </format>
    <format dxfId="14">
      <pivotArea collapsedLevelsAreSubtotals="1" fieldPosition="0">
        <references count="2">
          <reference field="8" count="1" selected="0">
            <x v="3"/>
          </reference>
          <reference field="14" count="3">
            <x v="4"/>
            <x v="5"/>
            <x v="6"/>
          </reference>
        </references>
      </pivotArea>
    </format>
    <format dxfId="13">
      <pivotArea field="8" grandRow="1" outline="0" collapsedLevelsAreSubtotals="1" axis="axisCol" fieldPosition="0">
        <references count="1">
          <reference field="8" count="1" selected="0">
            <x v="3"/>
          </reference>
        </references>
      </pivotArea>
    </format>
    <format dxfId="12">
      <pivotArea outline="0" collapsedLevelsAreSubtotals="1" fieldPosition="0">
        <references count="1">
          <reference field="8" count="1" selected="0">
            <x v="1"/>
          </reference>
        </references>
      </pivotArea>
    </format>
    <format dxfId="11">
      <pivotArea collapsedLevelsAreSubtotals="1" fieldPosition="0">
        <references count="2">
          <reference field="8" count="1" selected="0">
            <x v="0"/>
          </reference>
          <reference field="14" count="5">
            <x v="2"/>
            <x v="3"/>
            <x v="4"/>
            <x v="5"/>
            <x v="6"/>
          </reference>
        </references>
      </pivotArea>
    </format>
    <format dxfId="10">
      <pivotArea field="8" grandRow="1" outline="0" collapsedLevelsAreSubtotals="1" axis="axisCol" fieldPosition="0">
        <references count="1">
          <reference field="8" count="1" selected="0">
            <x v="0"/>
          </reference>
        </references>
      </pivotArea>
    </format>
  </formats>
  <chartFormats count="9">
    <chartFormat chart="32" format="0" series="1">
      <pivotArea type="data" outline="0" fieldPosition="0">
        <references count="2">
          <reference field="4294967294" count="1" selected="0">
            <x v="0"/>
          </reference>
          <reference field="8" count="1" selected="0">
            <x v="0"/>
          </reference>
        </references>
      </pivotArea>
    </chartFormat>
    <chartFormat chart="32" format="1" series="1">
      <pivotArea type="data" outline="0" fieldPosition="0">
        <references count="2">
          <reference field="4294967294" count="1" selected="0">
            <x v="0"/>
          </reference>
          <reference field="8" count="1" selected="0">
            <x v="1"/>
          </reference>
        </references>
      </pivotArea>
    </chartFormat>
    <chartFormat chart="32" format="2" series="1">
      <pivotArea type="data" outline="0" fieldPosition="0">
        <references count="2">
          <reference field="4294967294" count="1" selected="0">
            <x v="0"/>
          </reference>
          <reference field="8" count="1" selected="0">
            <x v="2"/>
          </reference>
        </references>
      </pivotArea>
    </chartFormat>
    <chartFormat chart="32" format="3" series="1">
      <pivotArea type="data" outline="0" fieldPosition="0">
        <references count="2">
          <reference field="4294967294" count="1" selected="0">
            <x v="0"/>
          </reference>
          <reference field="8" count="1" selected="0">
            <x v="3"/>
          </reference>
        </references>
      </pivotArea>
    </chartFormat>
    <chartFormat chart="32" format="4">
      <pivotArea type="data" outline="0" fieldPosition="0">
        <references count="3">
          <reference field="4294967294" count="1" selected="0">
            <x v="0"/>
          </reference>
          <reference field="8" count="1" selected="0">
            <x v="1"/>
          </reference>
          <reference field="14" count="1" selected="0">
            <x v="4"/>
          </reference>
        </references>
      </pivotArea>
    </chartFormat>
    <chartFormat chart="34" format="9" series="1">
      <pivotArea type="data" outline="0" fieldPosition="0">
        <references count="2">
          <reference field="4294967294" count="1" selected="0">
            <x v="0"/>
          </reference>
          <reference field="8" count="1" selected="0">
            <x v="0"/>
          </reference>
        </references>
      </pivotArea>
    </chartFormat>
    <chartFormat chart="34" format="10" series="1">
      <pivotArea type="data" outline="0" fieldPosition="0">
        <references count="2">
          <reference field="4294967294" count="1" selected="0">
            <x v="0"/>
          </reference>
          <reference field="8" count="1" selected="0">
            <x v="1"/>
          </reference>
        </references>
      </pivotArea>
    </chartFormat>
    <chartFormat chart="34" format="11" series="1">
      <pivotArea type="data" outline="0" fieldPosition="0">
        <references count="2">
          <reference field="4294967294" count="1" selected="0">
            <x v="0"/>
          </reference>
          <reference field="8" count="1" selected="0">
            <x v="2"/>
          </reference>
        </references>
      </pivotArea>
    </chartFormat>
    <chartFormat chart="34" format="12" series="1">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filters count="1">
    <filter fld="11"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12" firstHeaderRow="1" firstDataRow="1" firstDataCol="1"/>
  <pivotFields count="15">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dataField="1" showAll="0"/>
    <pivotField numFmtId="164" showAll="0"/>
    <pivotField showAll="0"/>
    <pivotField showAll="0"/>
    <pivotField showAll="0">
      <items count="5">
        <item x="0"/>
        <item x="1"/>
        <item x="2"/>
        <item x="3"/>
        <item t="default"/>
      </items>
    </pivotField>
    <pivotField axis="axisRow" showAll="0" sortType="ascending">
      <items count="9">
        <item x="0"/>
        <item x="6"/>
        <item x="5"/>
        <item x="3"/>
        <item x="1"/>
        <item x="4"/>
        <item x="2"/>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9"/>
  </rowFields>
  <rowItems count="9">
    <i>
      <x v="7"/>
    </i>
    <i>
      <x v="6"/>
    </i>
    <i>
      <x v="1"/>
    </i>
    <i>
      <x v="4"/>
    </i>
    <i>
      <x v="5"/>
    </i>
    <i>
      <x v="2"/>
    </i>
    <i>
      <x v="3"/>
    </i>
    <i>
      <x/>
    </i>
    <i t="grand">
      <x/>
    </i>
  </rowItems>
  <colItems count="1">
    <i/>
  </colItems>
  <dataFields count="1">
    <dataField name="Sum of Units" fld="4"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6" firstHeaderRow="1" firstDataRow="1" firstDataCol="1"/>
  <pivotFields count="15">
    <pivotField showAll="0"/>
    <pivotField numFmtId="14" showAll="0"/>
    <pivotField showAll="0"/>
    <pivotField showAll="0"/>
    <pivotField dataField="1" showAll="0"/>
    <pivotField numFmtId="164" showAll="0"/>
    <pivotField showAll="0"/>
    <pivotField showAll="0"/>
    <pivotField axis="axisRow" showAll="0">
      <items count="5">
        <item x="0"/>
        <item x="1"/>
        <item x="2"/>
        <item x="3"/>
        <item t="default"/>
      </items>
    </pivotField>
    <pivotField showAll="0"/>
    <pivotField showAll="0"/>
    <pivotField showAll="0"/>
    <pivotField showAll="0"/>
    <pivotField showAll="0"/>
    <pivotField showAll="0" defaultSubtotal="0"/>
  </pivotFields>
  <rowFields count="1">
    <field x="8"/>
  </rowFields>
  <rowItems count="5">
    <i>
      <x/>
    </i>
    <i>
      <x v="1"/>
    </i>
    <i>
      <x v="2"/>
    </i>
    <i>
      <x v="3"/>
    </i>
    <i t="grand">
      <x/>
    </i>
  </rowItems>
  <colItems count="1">
    <i/>
  </colItems>
  <dataFields count="1">
    <dataField name="Sum of Units" fld="4" baseField="0"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2"/>
          </reference>
        </references>
      </pivotArea>
    </chartFormat>
    <chartFormat chart="0" format="1">
      <pivotArea type="data" outline="0" fieldPosition="0">
        <references count="2">
          <reference field="4294967294" count="1" selected="0">
            <x v="0"/>
          </reference>
          <reference field="8" count="1" selected="0">
            <x v="3"/>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8" count="1" selected="0">
            <x v="0"/>
          </reference>
        </references>
      </pivotArea>
    </chartFormat>
    <chartFormat chart="2" format="10">
      <pivotArea type="data" outline="0" fieldPosition="0">
        <references count="2">
          <reference field="4294967294" count="1" selected="0">
            <x v="0"/>
          </reference>
          <reference field="8" count="1" selected="0">
            <x v="1"/>
          </reference>
        </references>
      </pivotArea>
    </chartFormat>
    <chartFormat chart="2" format="11">
      <pivotArea type="data" outline="0" fieldPosition="0">
        <references count="2">
          <reference field="4294967294" count="1" selected="0">
            <x v="0"/>
          </reference>
          <reference field="8" count="1" selected="0">
            <x v="2"/>
          </reference>
        </references>
      </pivotArea>
    </chartFormat>
    <chartFormat chart="2" format="12">
      <pivotArea type="data" outline="0" fieldPosition="0">
        <references count="2">
          <reference field="4294967294" count="1" selected="0">
            <x v="0"/>
          </reference>
          <reference field="8" count="1" selected="0">
            <x v="3"/>
          </reference>
        </references>
      </pivotArea>
    </chartFormat>
    <chartFormat chart="0" format="4">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6">
  <location ref="A4:E13" firstHeaderRow="1" firstDataRow="2" firstDataCol="1"/>
  <pivotFields count="15">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multipleItemSelectionAllowed="1" showAll="0">
      <items count="7">
        <item x="5"/>
        <item x="0"/>
        <item x="4"/>
        <item x="3"/>
        <item x="1"/>
        <item x="2"/>
        <item t="default"/>
      </items>
    </pivotField>
    <pivotField showAll="0"/>
    <pivotField showAll="0"/>
    <pivotField dataField="1" numFmtId="164" showAll="0">
      <items count="275">
        <item x="48"/>
        <item x="233"/>
        <item x="148"/>
        <item x="141"/>
        <item x="39"/>
        <item x="265"/>
        <item x="93"/>
        <item x="218"/>
        <item x="14"/>
        <item x="176"/>
        <item x="123"/>
        <item x="16"/>
        <item x="29"/>
        <item x="169"/>
        <item x="100"/>
        <item x="143"/>
        <item x="97"/>
        <item x="113"/>
        <item x="246"/>
        <item x="95"/>
        <item x="161"/>
        <item x="91"/>
        <item x="135"/>
        <item x="153"/>
        <item x="194"/>
        <item x="272"/>
        <item x="234"/>
        <item x="96"/>
        <item x="9"/>
        <item x="17"/>
        <item x="134"/>
        <item x="73"/>
        <item x="242"/>
        <item x="262"/>
        <item x="149"/>
        <item x="40"/>
        <item x="131"/>
        <item x="154"/>
        <item x="164"/>
        <item x="139"/>
        <item x="85"/>
        <item x="206"/>
        <item x="228"/>
        <item x="264"/>
        <item x="119"/>
        <item x="1"/>
        <item x="120"/>
        <item x="128"/>
        <item x="244"/>
        <item x="229"/>
        <item x="273"/>
        <item x="84"/>
        <item x="216"/>
        <item x="269"/>
        <item x="104"/>
        <item x="115"/>
        <item x="82"/>
        <item x="31"/>
        <item x="5"/>
        <item x="137"/>
        <item x="71"/>
        <item x="187"/>
        <item x="158"/>
        <item x="33"/>
        <item x="61"/>
        <item x="211"/>
        <item x="209"/>
        <item x="230"/>
        <item x="50"/>
        <item x="219"/>
        <item x="118"/>
        <item x="174"/>
        <item x="201"/>
        <item x="210"/>
        <item x="249"/>
        <item x="127"/>
        <item x="7"/>
        <item x="260"/>
        <item x="179"/>
        <item x="142"/>
        <item x="178"/>
        <item x="162"/>
        <item x="155"/>
        <item x="226"/>
        <item x="193"/>
        <item x="200"/>
        <item x="87"/>
        <item x="125"/>
        <item x="199"/>
        <item x="44"/>
        <item x="3"/>
        <item x="138"/>
        <item x="57"/>
        <item x="173"/>
        <item x="101"/>
        <item x="0"/>
        <item x="12"/>
        <item x="92"/>
        <item x="64"/>
        <item x="248"/>
        <item x="10"/>
        <item x="66"/>
        <item x="18"/>
        <item x="238"/>
        <item x="8"/>
        <item x="167"/>
        <item x="6"/>
        <item x="166"/>
        <item x="222"/>
        <item x="159"/>
        <item x="13"/>
        <item x="36"/>
        <item x="202"/>
        <item x="58"/>
        <item x="23"/>
        <item x="43"/>
        <item x="98"/>
        <item x="42"/>
        <item x="136"/>
        <item x="243"/>
        <item x="146"/>
        <item x="121"/>
        <item x="191"/>
        <item x="270"/>
        <item x="34"/>
        <item x="28"/>
        <item x="24"/>
        <item x="78"/>
        <item x="232"/>
        <item x="129"/>
        <item x="11"/>
        <item x="261"/>
        <item x="26"/>
        <item x="224"/>
        <item x="22"/>
        <item x="83"/>
        <item x="231"/>
        <item x="19"/>
        <item x="27"/>
        <item x="132"/>
        <item x="170"/>
        <item x="204"/>
        <item x="184"/>
        <item x="35"/>
        <item x="15"/>
        <item x="152"/>
        <item x="250"/>
        <item x="45"/>
        <item x="90"/>
        <item x="105"/>
        <item x="103"/>
        <item x="4"/>
        <item x="79"/>
        <item x="156"/>
        <item x="267"/>
        <item x="183"/>
        <item x="140"/>
        <item x="236"/>
        <item x="59"/>
        <item x="77"/>
        <item x="114"/>
        <item x="52"/>
        <item x="186"/>
        <item x="46"/>
        <item x="165"/>
        <item x="30"/>
        <item x="258"/>
        <item x="111"/>
        <item x="239"/>
        <item x="25"/>
        <item x="70"/>
        <item x="130"/>
        <item x="124"/>
        <item x="172"/>
        <item x="253"/>
        <item x="150"/>
        <item x="60"/>
        <item x="56"/>
        <item x="235"/>
        <item x="38"/>
        <item x="256"/>
        <item x="245"/>
        <item x="109"/>
        <item x="65"/>
        <item x="2"/>
        <item x="147"/>
        <item x="32"/>
        <item x="254"/>
        <item x="180"/>
        <item x="108"/>
        <item x="252"/>
        <item x="55"/>
        <item x="81"/>
        <item x="80"/>
        <item x="133"/>
        <item x="259"/>
        <item x="241"/>
        <item x="151"/>
        <item x="195"/>
        <item x="37"/>
        <item x="144"/>
        <item x="157"/>
        <item x="112"/>
        <item x="225"/>
        <item x="76"/>
        <item x="220"/>
        <item x="175"/>
        <item x="54"/>
        <item x="221"/>
        <item x="271"/>
        <item x="47"/>
        <item x="189"/>
        <item x="207"/>
        <item x="266"/>
        <item x="126"/>
        <item x="182"/>
        <item x="215"/>
        <item x="212"/>
        <item x="51"/>
        <item x="41"/>
        <item x="177"/>
        <item x="214"/>
        <item x="196"/>
        <item x="205"/>
        <item x="227"/>
        <item x="255"/>
        <item x="67"/>
        <item x="197"/>
        <item x="106"/>
        <item x="20"/>
        <item x="213"/>
        <item x="192"/>
        <item x="102"/>
        <item x="223"/>
        <item x="237"/>
        <item x="89"/>
        <item x="86"/>
        <item x="75"/>
        <item x="163"/>
        <item x="116"/>
        <item x="107"/>
        <item x="251"/>
        <item x="171"/>
        <item x="263"/>
        <item x="198"/>
        <item x="185"/>
        <item x="208"/>
        <item x="168"/>
        <item x="99"/>
        <item x="49"/>
        <item x="190"/>
        <item x="268"/>
        <item x="188"/>
        <item x="94"/>
        <item x="110"/>
        <item x="240"/>
        <item x="21"/>
        <item x="203"/>
        <item x="117"/>
        <item x="247"/>
        <item x="69"/>
        <item x="257"/>
        <item x="181"/>
        <item x="53"/>
        <item x="122"/>
        <item x="72"/>
        <item x="68"/>
        <item x="217"/>
        <item x="63"/>
        <item x="160"/>
        <item x="145"/>
        <item x="88"/>
        <item x="74"/>
        <item x="62"/>
        <item t="default"/>
      </items>
    </pivotField>
    <pivotField showAll="0">
      <items count="2">
        <item x="0"/>
        <item t="default"/>
      </items>
    </pivotField>
    <pivotField showAll="0"/>
    <pivotField showAll="0">
      <items count="5">
        <item x="0"/>
        <item x="1"/>
        <item x="2"/>
        <item x="3"/>
        <item t="default"/>
      </items>
    </pivotField>
    <pivotField showAll="0">
      <items count="9">
        <item x="0"/>
        <item x="6"/>
        <item x="5"/>
        <item x="3"/>
        <item x="1"/>
        <item x="4"/>
        <item x="2"/>
        <item x="7"/>
        <item t="default"/>
      </items>
    </pivotField>
    <pivotField showAll="0"/>
    <pivotField showAll="0"/>
    <pivotField axis="axisRow" showAll="0" sortType="descending">
      <items count="9">
        <item x="0"/>
        <item x="1"/>
        <item x="2"/>
        <item x="4"/>
        <item x="5"/>
        <item x="6"/>
        <item x="7"/>
        <item x="3"/>
        <item t="default"/>
      </items>
      <autoSortScope>
        <pivotArea dataOnly="0" outline="0" fieldPosition="0">
          <references count="1">
            <reference field="4294967294" count="1" selected="0">
              <x v="0"/>
            </reference>
          </references>
        </pivotArea>
      </autoSortScope>
    </pivotField>
    <pivotField showAll="0"/>
    <pivotField axis="axisCol" multipleItemSelectionAllowed="1" showAll="0" defaultSubtotal="0">
      <items count="14">
        <item h="1" sd="0" x="0"/>
        <item sd="0" x="1"/>
        <item sd="0" x="2"/>
        <item sd="0" x="3"/>
        <item h="1" sd="0" x="4"/>
        <item h="1" x="5"/>
        <item h="1" sd="0" x="6"/>
        <item h="1" sd="0" x="7"/>
        <item h="1" sd="0" x="8"/>
        <item h="1" sd="0" x="9"/>
        <item h="1" sd="0" x="10"/>
        <item h="1" sd="0" x="11"/>
        <item h="1" sd="0" x="12"/>
        <item h="1" sd="0" x="13"/>
      </items>
    </pivotField>
  </pivotFields>
  <rowFields count="1">
    <field x="12"/>
  </rowFields>
  <rowItems count="8">
    <i>
      <x/>
    </i>
    <i>
      <x v="2"/>
    </i>
    <i>
      <x v="7"/>
    </i>
    <i>
      <x v="3"/>
    </i>
    <i>
      <x v="6"/>
    </i>
    <i>
      <x v="1"/>
    </i>
    <i>
      <x v="5"/>
    </i>
    <i t="grand">
      <x/>
    </i>
  </rowItems>
  <colFields count="1">
    <field x="14"/>
  </colFields>
  <colItems count="4">
    <i>
      <x v="1"/>
    </i>
    <i>
      <x v="2"/>
    </i>
    <i>
      <x v="3"/>
    </i>
    <i t="grand">
      <x/>
    </i>
  </colItems>
  <dataFields count="1">
    <dataField name="Sum of Revenue" fld="5" baseField="0" baseItem="0" numFmtId="166"/>
  </dataFields>
  <formats count="1">
    <format dxfId="9">
      <pivotArea outline="0" collapsedLevelsAreSubtotals="1" fieldPosition="0"/>
    </format>
  </formats>
  <chartFormats count="4">
    <chartFormat chart="11" format="0" series="1">
      <pivotArea type="data" outline="0" fieldPosition="0">
        <references count="2">
          <reference field="4294967294" count="1" selected="0">
            <x v="0"/>
          </reference>
          <reference field="14" count="1" selected="0">
            <x v="1"/>
          </reference>
        </references>
      </pivotArea>
    </chartFormat>
    <chartFormat chart="11" format="1" series="1">
      <pivotArea type="data" outline="0" fieldPosition="0">
        <references count="2">
          <reference field="4294967294" count="1" selected="0">
            <x v="0"/>
          </reference>
          <reference field="14" count="1" selected="0">
            <x v="2"/>
          </reference>
        </references>
      </pivotArea>
    </chartFormat>
    <chartFormat chart="11" format="2" series="1">
      <pivotArea type="data" outline="0" fieldPosition="0">
        <references count="2">
          <reference field="4294967294" count="1" selected="0">
            <x v="0"/>
          </reference>
          <reference field="14" count="1" selected="0">
            <x v="3"/>
          </reference>
        </references>
      </pivotArea>
    </chartFormat>
    <chartFormat chart="1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3:C7" firstHeaderRow="0" firstDataRow="1" firstDataCol="1"/>
  <pivotFields count="15">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7">
        <item h="1" x="5"/>
        <item h="1" x="0"/>
        <item h="1" x="4"/>
        <item x="3"/>
        <item x="1"/>
        <item x="2"/>
        <item t="default"/>
      </items>
    </pivotField>
    <pivotField showAll="0">
      <items count="151">
        <item x="26"/>
        <item x="35"/>
        <item x="125"/>
        <item x="80"/>
        <item x="141"/>
        <item x="139"/>
        <item x="126"/>
        <item x="33"/>
        <item x="149"/>
        <item x="77"/>
        <item x="20"/>
        <item x="76"/>
        <item x="22"/>
        <item x="140"/>
        <item x="75"/>
        <item x="18"/>
        <item x="39"/>
        <item x="10"/>
        <item x="32"/>
        <item x="74"/>
        <item x="123"/>
        <item x="8"/>
        <item x="6"/>
        <item x="4"/>
        <item x="5"/>
        <item x="29"/>
        <item x="37"/>
        <item x="16"/>
        <item x="128"/>
        <item x="7"/>
        <item x="17"/>
        <item x="12"/>
        <item x="79"/>
        <item x="63"/>
        <item x="2"/>
        <item x="25"/>
        <item x="34"/>
        <item x="81"/>
        <item x="127"/>
        <item x="122"/>
        <item x="97"/>
        <item x="38"/>
        <item x="96"/>
        <item x="78"/>
        <item x="0"/>
        <item x="23"/>
        <item x="15"/>
        <item x="11"/>
        <item x="24"/>
        <item x="129"/>
        <item x="138"/>
        <item x="13"/>
        <item x="19"/>
        <item x="99"/>
        <item x="49"/>
        <item x="118"/>
        <item x="98"/>
        <item x="130"/>
        <item x="21"/>
        <item x="73"/>
        <item x="65"/>
        <item x="14"/>
        <item x="124"/>
        <item x="31"/>
        <item x="1"/>
        <item x="3"/>
        <item x="30"/>
        <item x="148"/>
        <item x="27"/>
        <item x="82"/>
        <item x="64"/>
        <item x="36"/>
        <item x="9"/>
        <item x="28"/>
        <item x="66"/>
        <item x="92"/>
        <item x="131"/>
        <item x="93"/>
        <item x="147"/>
        <item x="91"/>
        <item x="87"/>
        <item x="109"/>
        <item x="136"/>
        <item x="116"/>
        <item x="101"/>
        <item x="47"/>
        <item x="90"/>
        <item x="106"/>
        <item x="72"/>
        <item x="55"/>
        <item x="83"/>
        <item x="50"/>
        <item x="59"/>
        <item x="115"/>
        <item x="102"/>
        <item x="54"/>
        <item x="46"/>
        <item x="84"/>
        <item x="120"/>
        <item x="89"/>
        <item x="117"/>
        <item x="70"/>
        <item x="144"/>
        <item x="104"/>
        <item x="107"/>
        <item x="41"/>
        <item x="43"/>
        <item x="143"/>
        <item x="134"/>
        <item x="88"/>
        <item x="110"/>
        <item x="145"/>
        <item x="52"/>
        <item x="40"/>
        <item x="103"/>
        <item x="51"/>
        <item x="105"/>
        <item x="68"/>
        <item x="135"/>
        <item x="56"/>
        <item x="61"/>
        <item x="114"/>
        <item x="71"/>
        <item x="119"/>
        <item x="86"/>
        <item x="42"/>
        <item x="60"/>
        <item x="44"/>
        <item x="62"/>
        <item x="111"/>
        <item x="108"/>
        <item x="100"/>
        <item x="121"/>
        <item x="53"/>
        <item x="48"/>
        <item x="137"/>
        <item x="58"/>
        <item x="112"/>
        <item x="67"/>
        <item x="57"/>
        <item x="94"/>
        <item x="45"/>
        <item x="146"/>
        <item x="133"/>
        <item x="132"/>
        <item x="113"/>
        <item x="95"/>
        <item x="69"/>
        <item x="142"/>
        <item x="85"/>
        <item t="default"/>
      </items>
    </pivotField>
    <pivotField showAll="0"/>
    <pivotField dataField="1" numFmtId="164" showAll="0"/>
    <pivotField showAll="0">
      <items count="2">
        <item x="0"/>
        <item t="default"/>
      </items>
    </pivotField>
    <pivotField showAll="0"/>
    <pivotField showAll="0">
      <items count="5">
        <item x="0"/>
        <item x="1"/>
        <item x="2"/>
        <item x="3"/>
        <item t="default"/>
      </items>
    </pivotField>
    <pivotField showAll="0">
      <items count="9">
        <item x="0"/>
        <item x="6"/>
        <item x="5"/>
        <item x="3"/>
        <item x="1"/>
        <item x="4"/>
        <item x="2"/>
        <item x="7"/>
        <item t="default"/>
      </items>
    </pivotField>
    <pivotField showAll="0"/>
    <pivotField showAll="0">
      <items count="10">
        <item x="8"/>
        <item x="6"/>
        <item x="3"/>
        <item x="0"/>
        <item x="1"/>
        <item x="5"/>
        <item x="2"/>
        <item x="4"/>
        <item x="7"/>
        <item t="default"/>
      </items>
    </pivotField>
    <pivotField showAll="0">
      <items count="9">
        <item x="0"/>
        <item x="1"/>
        <item x="2"/>
        <item x="4"/>
        <item x="5"/>
        <item x="6"/>
        <item x="7"/>
        <item x="3"/>
        <item t="default"/>
      </items>
    </pivotField>
    <pivotField showAll="0"/>
    <pivotField showAll="0" defaultSubtotal="0">
      <items count="14">
        <item x="0"/>
        <item x="1"/>
        <item x="2"/>
        <item x="3"/>
        <item x="4"/>
        <item x="5"/>
        <item x="6"/>
        <item x="7"/>
        <item x="8"/>
        <item x="9"/>
        <item x="10"/>
        <item x="11"/>
        <item x="12"/>
        <item x="13"/>
      </items>
    </pivotField>
  </pivotFields>
  <rowFields count="1">
    <field x="2"/>
  </rowFields>
  <rowItems count="4">
    <i>
      <x v="3"/>
    </i>
    <i>
      <x v="4"/>
    </i>
    <i>
      <x v="5"/>
    </i>
    <i t="grand">
      <x/>
    </i>
  </rowItems>
  <colFields count="1">
    <field x="-2"/>
  </colFields>
  <colItems count="2">
    <i>
      <x/>
    </i>
    <i i="1">
      <x v="1"/>
    </i>
  </colItems>
  <dataFields count="2">
    <dataField name="Sum of Revenue" fld="5" baseField="0" baseItem="0" numFmtId="165"/>
    <dataField name="Sum of Revenue2" fld="5" baseField="0" baseItem="0" numFmtId="165"/>
  </dataFields>
  <formats count="3">
    <format dxfId="8">
      <pivotArea outline="0" collapsedLevelsAreSubtotals="1" fieldPosition="0"/>
    </format>
    <format dxfId="7">
      <pivotArea outline="0" collapsedLevelsAreSubtotals="1" fieldPosition="0">
        <references count="1">
          <reference field="4294967294" count="1" selected="0">
            <x v="0"/>
          </reference>
        </references>
      </pivotArea>
    </format>
    <format dxfId="6">
      <pivotArea outline="0" collapsedLevelsAreSubtotals="1" fieldPosition="0">
        <references count="1">
          <reference field="4294967294" count="1" selected="0">
            <x v="1"/>
          </reference>
        </references>
      </pivotArea>
    </format>
  </formats>
  <chartFormats count="4">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A2" firstHeaderRow="1" firstDataRow="1" firstDataCol="0"/>
  <pivotFields count="15">
    <pivotField showAll="0"/>
    <pivotField numFmtId="14" showAll="0"/>
    <pivotField showAll="0"/>
    <pivotField showAll="0"/>
    <pivotField showAll="0"/>
    <pivotField dataField="1" numFmtId="164" showAll="0"/>
    <pivotField showAll="0"/>
    <pivotField showAll="0"/>
    <pivotField showAll="0">
      <items count="5">
        <item x="0"/>
        <item x="1"/>
        <item x="2"/>
        <item x="3"/>
        <item t="default"/>
      </items>
    </pivotField>
    <pivotField showAll="0">
      <items count="9">
        <item h="1" x="0"/>
        <item h="1" x="6"/>
        <item h="1" x="5"/>
        <item h="1" x="3"/>
        <item h="1" x="1"/>
        <item x="4"/>
        <item h="1" x="2"/>
        <item h="1" x="7"/>
        <item t="default"/>
      </items>
    </pivotField>
    <pivotField showAll="0"/>
    <pivotField showAll="0"/>
    <pivotField showAll="0"/>
    <pivotField showAll="0"/>
    <pivotField showAll="0" defaultSubtotal="0"/>
  </pivotFields>
  <rowItems count="1">
    <i/>
  </rowItems>
  <colItems count="1">
    <i/>
  </colItems>
  <dataFields count="1">
    <dataField name="Sum of Revenue" fld="5" baseField="0" baseItem="0" numFmtId="4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7:A18" firstHeaderRow="1" firstDataRow="1" firstDataCol="0"/>
  <pivotFields count="15">
    <pivotField showAll="0"/>
    <pivotField numFmtId="14" showAll="0"/>
    <pivotField showAll="0"/>
    <pivotField showAll="0"/>
    <pivotField dataField="1" showAll="0"/>
    <pivotField numFmtId="164" showAll="0"/>
    <pivotField showAll="0"/>
    <pivotField showAll="0"/>
    <pivotField showAll="0">
      <items count="5">
        <item x="0"/>
        <item x="1"/>
        <item x="2"/>
        <item x="3"/>
        <item t="default"/>
      </items>
    </pivotField>
    <pivotField showAll="0"/>
    <pivotField showAll="0"/>
    <pivotField showAll="0"/>
    <pivotField showAll="0"/>
    <pivotField showAll="0"/>
    <pivotField showAll="0" defaultSubtotal="0"/>
  </pivotFields>
  <rowItems count="1">
    <i/>
  </rowItems>
  <colItems count="1">
    <i/>
  </colItems>
  <dataFields count="1">
    <dataField name="Sum of Units" fld="4" baseField="0" baseItem="0" numFmtId="1"/>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3:A14" firstHeaderRow="1" firstDataRow="1" firstDataCol="0"/>
  <pivotFields count="15">
    <pivotField showAll="0"/>
    <pivotField numFmtId="14" showAll="0"/>
    <pivotField showAll="0"/>
    <pivotField showAll="0"/>
    <pivotField showAll="0"/>
    <pivotField dataField="1" numFmtId="164" showAll="0"/>
    <pivotField showAll="0"/>
    <pivotField showAll="0"/>
    <pivotField showAll="0">
      <items count="5">
        <item x="0"/>
        <item x="1"/>
        <item x="2"/>
        <item x="3"/>
        <item t="default"/>
      </items>
    </pivotField>
    <pivotField showAll="0"/>
    <pivotField showAll="0"/>
    <pivotField showAll="0"/>
    <pivotField showAll="0"/>
    <pivotField showAll="0"/>
    <pivotField showAll="0" defaultSubtotal="0"/>
  </pivotFields>
  <rowItems count="1">
    <i/>
  </rowItems>
  <colItems count="1">
    <i/>
  </colItems>
  <dataFields count="1">
    <dataField name="Min of Revenue" fld="5" subtotal="min" baseField="0" baseItem="0" numFmtId="44"/>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9:A10" firstHeaderRow="1" firstDataRow="1" firstDataCol="0"/>
  <pivotFields count="15">
    <pivotField showAll="0"/>
    <pivotField numFmtId="14" showAll="0"/>
    <pivotField showAll="0"/>
    <pivotField showAll="0"/>
    <pivotField showAll="0"/>
    <pivotField dataField="1" numFmtId="164" showAll="0"/>
    <pivotField showAll="0"/>
    <pivotField showAll="0"/>
    <pivotField showAll="0">
      <items count="5">
        <item x="0"/>
        <item x="1"/>
        <item x="2"/>
        <item x="3"/>
        <item t="default"/>
      </items>
    </pivotField>
    <pivotField showAll="0"/>
    <pivotField showAll="0"/>
    <pivotField showAll="0"/>
    <pivotField showAll="0"/>
    <pivotField showAll="0"/>
    <pivotField showAll="0" defaultSubtotal="0"/>
  </pivotFields>
  <rowItems count="1">
    <i/>
  </rowItems>
  <colItems count="1">
    <i/>
  </colItems>
  <dataFields count="1">
    <dataField name="Max of Revenue" fld="5" subtotal="max" baseField="0" baseItem="0" numFmtId="44"/>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A6" firstHeaderRow="1" firstDataRow="1" firstDataCol="0"/>
  <pivotFields count="15">
    <pivotField showAll="0"/>
    <pivotField numFmtId="14" showAll="0"/>
    <pivotField showAll="0"/>
    <pivotField showAll="0"/>
    <pivotField showAll="0"/>
    <pivotField dataField="1" numFmtId="164" showAll="0"/>
    <pivotField showAll="0"/>
    <pivotField showAll="0"/>
    <pivotField showAll="0">
      <items count="5">
        <item x="0"/>
        <item x="1"/>
        <item x="2"/>
        <item x="3"/>
        <item t="default"/>
      </items>
    </pivotField>
    <pivotField showAll="0"/>
    <pivotField showAll="0"/>
    <pivotField showAll="0"/>
    <pivotField showAll="0"/>
    <pivotField showAll="0"/>
    <pivotField showAll="0" defaultSubtotal="0"/>
  </pivotFields>
  <rowItems count="1">
    <i/>
  </rowItems>
  <colItems count="1">
    <i/>
  </colItems>
  <dataFields count="1">
    <dataField name="Average of Revenue" fld="5" subtotal="average" baseField="0" baseItem="0" numFmtId="44"/>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129" name="PivotTable11"/>
    <pivotTable tabId="7" name="PivotTable1"/>
    <pivotTable tabId="129" name="PivotTable12"/>
    <pivotTable tabId="129" name="PivotTable13"/>
    <pivotTable tabId="129" name="PivotTable14"/>
    <pivotTable tabId="129" name="PivotTable15"/>
    <pivotTable tabId="10" name="PivotTable4"/>
    <pivotTable tabId="12" name="PivotTable10"/>
    <pivotTable tabId="9" name="PivotTable3"/>
    <pivotTable tabId="8" name="PivotTable2"/>
  </pivotTables>
  <data>
    <tabular pivotCacheId="1662673901">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1" cache="Slicer_Category" caption="Category" columnCount="2" showCaption="0"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ategory" cache="Slicer_Category" caption="Category" columnCount="2" showCaption="0" rowHeight="241300"/>
</slicers>
</file>

<file path=xl/tables/table1.xml><?xml version="1.0" encoding="utf-8"?>
<table xmlns="http://schemas.openxmlformats.org/spreadsheetml/2006/main" id="2" name="Manufacturer_Data" displayName="Manufacturer_Data" ref="A1:B15" totalsRowShown="0" headerRowDxfId="35">
  <autoFilter ref="A1:B15"/>
  <tableColumns count="2">
    <tableColumn id="1" name="ManufacturerID"/>
    <tableColumn id="2" name="Manufacturer Name"/>
  </tableColumns>
  <tableStyleInfo name="TableStyleMedium2" showFirstColumn="0" showLastColumn="0" showRowStripes="1" showColumnStripes="0"/>
</table>
</file>

<file path=xl/tables/table2.xml><?xml version="1.0" encoding="utf-8"?>
<table xmlns="http://schemas.openxmlformats.org/spreadsheetml/2006/main" id="3" name="Product_Data" displayName="Product_Data" ref="A1:E2413" totalsRowShown="0" headerRowDxfId="34">
  <autoFilter ref="A1:E2413"/>
  <tableColumns count="5">
    <tableColumn id="1" name="Product Name"/>
    <tableColumn id="2" name="Category"/>
    <tableColumn id="3" name="Segment"/>
    <tableColumn id="4" name="ManufacturerID"/>
    <tableColumn id="5" name="ProductID"/>
  </tableColumns>
  <tableStyleInfo name="TableStyleMedium2" showFirstColumn="0" showLastColumn="0" showRowStripes="1" showColumnStripes="0"/>
</table>
</file>

<file path=xl/tables/table3.xml><?xml version="1.0" encoding="utf-8"?>
<table xmlns="http://schemas.openxmlformats.org/spreadsheetml/2006/main" id="4" name="Location_Data" displayName="Location_Data" ref="A1:C1621" totalsRowShown="0" headerRowDxfId="33">
  <autoFilter ref="A1:C1621"/>
  <tableColumns count="3">
    <tableColumn id="1" name="Zip"/>
    <tableColumn id="2" name="State"/>
    <tableColumn id="3" name="Country"/>
  </tableColumns>
  <tableStyleInfo name="TableStyleMedium2" showFirstColumn="0" showLastColumn="0" showRowStripes="1" showColumnStripes="0"/>
</table>
</file>

<file path=xl/tables/table4.xml><?xml version="1.0" encoding="utf-8"?>
<table xmlns="http://schemas.openxmlformats.org/spreadsheetml/2006/main" id="5" name="Sales_Table" displayName="Sales_Table" ref="A1:F1413" totalsRowShown="0" headerRowDxfId="32">
  <autoFilter ref="A1:F1413"/>
  <tableColumns count="6">
    <tableColumn id="1" name="ProductID"/>
    <tableColumn id="2" name="Date" dataDxfId="31"/>
    <tableColumn id="3" name="Zip"/>
    <tableColumn id="4" name="Units"/>
    <tableColumn id="5" name="Revenue" dataDxfId="30"/>
    <tableColumn id="6" name="Country"/>
  </tableColumns>
  <tableStyleInfo name="TableStyleMedium2" showFirstColumn="0" showLastColumn="0" showRowStripes="1" showColumnStripes="0"/>
</table>
</file>

<file path=xl/tables/table5.xml><?xml version="1.0" encoding="utf-8"?>
<table xmlns="http://schemas.openxmlformats.org/spreadsheetml/2006/main" id="6" name="Sales_Table7" displayName="Sales_Table7" ref="A1:N1413" totalsRowShown="0" headerRowDxfId="29">
  <autoFilter ref="A1:N1413"/>
  <tableColumns count="14">
    <tableColumn id="1" name="ProductID"/>
    <tableColumn id="2" name="Date" dataDxfId="28"/>
    <tableColumn id="12" name="Month" dataDxfId="27">
      <calculatedColumnFormula>TEXT(Sales_Table7[[#This Row],[Date]],"mmmm")</calculatedColumnFormula>
    </tableColumn>
    <tableColumn id="3" name="Zip"/>
    <tableColumn id="4" name="Units"/>
    <tableColumn id="5" name="Revenue" dataDxfId="26"/>
    <tableColumn id="6" name="Country"/>
    <tableColumn id="7" name="Product Name" dataDxfId="25">
      <calculatedColumnFormula>INDEX(Product_Data[Product Name],MATCH(Sales_Table7[[#This Row],[ProductID]],Sales_Table[ProductID],0))</calculatedColumnFormula>
    </tableColumn>
    <tableColumn id="8" name="Category" dataDxfId="24">
      <calculatedColumnFormula>INDEX(Product_Data[Category],MATCH(Sales_Table7[[#This Row],[ProductID]],Sales_Table[ProductID],0))</calculatedColumnFormula>
    </tableColumn>
    <tableColumn id="9" name="Segment" dataDxfId="23">
      <calculatedColumnFormula>INDEX(Product_Data[Segment],MATCH(Sales_Table7[[#This Row],[ProductID]],Sales_Table[ProductID],0))</calculatedColumnFormula>
    </tableColumn>
    <tableColumn id="10" name="ManufacturerID" dataDxfId="22">
      <calculatedColumnFormula>INDEX(Product_Data[ManufacturerID],MATCH(Sales_Table7[[#This Row],[ProductID]],Sales_Table[ProductID],0))</calculatedColumnFormula>
    </tableColumn>
    <tableColumn id="11" name="State" dataDxfId="21">
      <calculatedColumnFormula>INDEX(Location_Data[State],MATCH(Sales_Table7[[#This Row],[Zip]],Sales_Table[Zip],0))</calculatedColumnFormula>
    </tableColumn>
    <tableColumn id="14" name="Manufacturer Name" dataDxfId="20">
      <calculatedColumnFormula>INDEX(Manufacturer_Data[Manufacturer Name],MATCH(Sales_Table7[[#This Row],[ManufacturerID]],Manufacturer_Data[ManufacturerID],0))</calculatedColumnFormula>
    </tableColumn>
    <tableColumn id="13" name="Manufacturer Count" dataDxfId="19">
      <calculatedColumnFormula>1/COUNTIFS(M:M,Sales_Table7[[#This Row],[Manufacturer Name]])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1:N122" totalsRowShown="0">
  <autoFilter ref="A1:N122"/>
  <tableColumns count="14">
    <tableColumn id="1" name="ProductID"/>
    <tableColumn id="2" name="Date" dataDxfId="18"/>
    <tableColumn id="3" name="Month"/>
    <tableColumn id="4" name="Zip"/>
    <tableColumn id="5" name="Units"/>
    <tableColumn id="6" name="Revenue"/>
    <tableColumn id="7" name="Country"/>
    <tableColumn id="8" name="Product Name"/>
    <tableColumn id="9" name="Category"/>
    <tableColumn id="10" name="Segment"/>
    <tableColumn id="11" name="ManufacturerID"/>
    <tableColumn id="12" name="State"/>
    <tableColumn id="13" name="Manufacturer Name"/>
    <tableColumn id="14" name="Manufacturer Count"/>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A1:N1413" totalsRowShown="0">
  <autoFilter ref="A1:N1413"/>
  <tableColumns count="14">
    <tableColumn id="1" name="ProductID"/>
    <tableColumn id="2" name="Date" dataDxfId="5"/>
    <tableColumn id="3" name="Month"/>
    <tableColumn id="4" name="Zip"/>
    <tableColumn id="5" name="Units"/>
    <tableColumn id="6" name="Revenue"/>
    <tableColumn id="7" name="Country"/>
    <tableColumn id="8" name="Product Name"/>
    <tableColumn id="9" name="Category"/>
    <tableColumn id="10" name="Segment"/>
    <tableColumn id="11" name="ManufacturerID"/>
    <tableColumn id="12" name="State"/>
    <tableColumn id="13" name="Manufacturer Name"/>
    <tableColumn id="14" name="Manufacturer C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1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8.xml"/><Relationship Id="rId7" Type="http://schemas.microsoft.com/office/2007/relationships/slicer" Target="../slicers/slicer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220.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5"/>
  <sheetViews>
    <sheetView workbookViewId="0">
      <selection activeCell="I8" sqref="I8"/>
    </sheetView>
  </sheetViews>
  <sheetFormatPr defaultRowHeight="15" x14ac:dyDescent="0.25"/>
  <cols>
    <col min="1" max="1" width="17.140625" customWidth="1"/>
    <col min="2" max="2" width="21" customWidth="1"/>
    <col min="3" max="3" width="10.7109375" customWidth="1"/>
  </cols>
  <sheetData>
    <row r="1" spans="1:2" x14ac:dyDescent="0.25">
      <c r="A1" s="1" t="s">
        <v>0</v>
      </c>
      <c r="B1" s="1" t="s">
        <v>3841</v>
      </c>
    </row>
    <row r="2" spans="1:2" x14ac:dyDescent="0.25">
      <c r="A2">
        <v>1</v>
      </c>
      <c r="B2" t="s">
        <v>1</v>
      </c>
    </row>
    <row r="3" spans="1:2" x14ac:dyDescent="0.25">
      <c r="A3">
        <v>2</v>
      </c>
      <c r="B3" t="s">
        <v>2</v>
      </c>
    </row>
    <row r="4" spans="1:2" x14ac:dyDescent="0.25">
      <c r="A4">
        <v>3</v>
      </c>
      <c r="B4" t="s">
        <v>3</v>
      </c>
    </row>
    <row r="5" spans="1:2" x14ac:dyDescent="0.25">
      <c r="A5">
        <v>4</v>
      </c>
      <c r="B5" t="s">
        <v>4</v>
      </c>
    </row>
    <row r="6" spans="1:2" x14ac:dyDescent="0.25">
      <c r="A6">
        <v>5</v>
      </c>
      <c r="B6" t="s">
        <v>5</v>
      </c>
    </row>
    <row r="7" spans="1:2" x14ac:dyDescent="0.25">
      <c r="A7">
        <v>6</v>
      </c>
      <c r="B7" t="s">
        <v>6</v>
      </c>
    </row>
    <row r="8" spans="1:2" x14ac:dyDescent="0.25">
      <c r="A8">
        <v>7</v>
      </c>
      <c r="B8" t="s">
        <v>7</v>
      </c>
    </row>
    <row r="9" spans="1:2" x14ac:dyDescent="0.25">
      <c r="A9">
        <v>8</v>
      </c>
      <c r="B9" t="s">
        <v>8</v>
      </c>
    </row>
    <row r="10" spans="1:2" x14ac:dyDescent="0.25">
      <c r="A10">
        <v>9</v>
      </c>
      <c r="B10" t="s">
        <v>9</v>
      </c>
    </row>
    <row r="11" spans="1:2" x14ac:dyDescent="0.25">
      <c r="A11">
        <v>10</v>
      </c>
      <c r="B11" t="s">
        <v>10</v>
      </c>
    </row>
    <row r="12" spans="1:2" x14ac:dyDescent="0.25">
      <c r="A12">
        <v>11</v>
      </c>
      <c r="B12" t="s">
        <v>11</v>
      </c>
    </row>
    <row r="13" spans="1:2" x14ac:dyDescent="0.25">
      <c r="A13">
        <v>12</v>
      </c>
      <c r="B13" t="s">
        <v>12</v>
      </c>
    </row>
    <row r="14" spans="1:2" x14ac:dyDescent="0.25">
      <c r="A14">
        <v>13</v>
      </c>
      <c r="B14" t="s">
        <v>13</v>
      </c>
    </row>
    <row r="15" spans="1:2" x14ac:dyDescent="0.25">
      <c r="A15">
        <v>14</v>
      </c>
      <c r="B15" t="s">
        <v>14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413"/>
  <sheetViews>
    <sheetView workbookViewId="0">
      <selection activeCell="D23" sqref="D23"/>
    </sheetView>
  </sheetViews>
  <sheetFormatPr defaultRowHeight="15" x14ac:dyDescent="0.25"/>
  <cols>
    <col min="1" max="1" width="15.7109375" customWidth="1"/>
    <col min="2" max="2" width="11" customWidth="1"/>
    <col min="3" max="3" width="12.5703125" bestFit="1" customWidth="1"/>
    <col min="4" max="4" width="17.42578125" bestFit="1" customWidth="1"/>
    <col min="5" max="5" width="12" bestFit="1" customWidth="1"/>
  </cols>
  <sheetData>
    <row r="1" spans="1:5" x14ac:dyDescent="0.25">
      <c r="A1" s="1" t="s">
        <v>3842</v>
      </c>
      <c r="B1" s="1" t="s">
        <v>1656</v>
      </c>
      <c r="C1" s="1" t="s">
        <v>1657</v>
      </c>
      <c r="D1" s="1" t="s">
        <v>0</v>
      </c>
      <c r="E1" s="1" t="s">
        <v>1652</v>
      </c>
    </row>
    <row r="2" spans="1:5" x14ac:dyDescent="0.25">
      <c r="A2" t="s">
        <v>1658</v>
      </c>
      <c r="B2" t="s">
        <v>1659</v>
      </c>
      <c r="C2" t="s">
        <v>1660</v>
      </c>
      <c r="D2">
        <v>1</v>
      </c>
      <c r="E2">
        <v>1</v>
      </c>
    </row>
    <row r="3" spans="1:5" x14ac:dyDescent="0.25">
      <c r="A3" t="s">
        <v>1661</v>
      </c>
      <c r="B3" t="s">
        <v>1659</v>
      </c>
      <c r="C3" t="s">
        <v>1660</v>
      </c>
      <c r="D3">
        <v>1</v>
      </c>
      <c r="E3">
        <v>2</v>
      </c>
    </row>
    <row r="4" spans="1:5" x14ac:dyDescent="0.25">
      <c r="A4" t="s">
        <v>1662</v>
      </c>
      <c r="B4" t="s">
        <v>1659</v>
      </c>
      <c r="C4" t="s">
        <v>1660</v>
      </c>
      <c r="D4">
        <v>1</v>
      </c>
      <c r="E4">
        <v>3</v>
      </c>
    </row>
    <row r="5" spans="1:5" x14ac:dyDescent="0.25">
      <c r="A5" t="s">
        <v>1663</v>
      </c>
      <c r="B5" t="s">
        <v>1659</v>
      </c>
      <c r="C5" t="s">
        <v>1660</v>
      </c>
      <c r="D5">
        <v>1</v>
      </c>
      <c r="E5">
        <v>4</v>
      </c>
    </row>
    <row r="6" spans="1:5" x14ac:dyDescent="0.25">
      <c r="A6" t="s">
        <v>1664</v>
      </c>
      <c r="B6" t="s">
        <v>1659</v>
      </c>
      <c r="C6" t="s">
        <v>1660</v>
      </c>
      <c r="D6">
        <v>1</v>
      </c>
      <c r="E6">
        <v>5</v>
      </c>
    </row>
    <row r="7" spans="1:5" x14ac:dyDescent="0.25">
      <c r="A7" t="s">
        <v>1665</v>
      </c>
      <c r="B7" t="s">
        <v>1659</v>
      </c>
      <c r="C7" t="s">
        <v>1660</v>
      </c>
      <c r="D7">
        <v>1</v>
      </c>
      <c r="E7">
        <v>6</v>
      </c>
    </row>
    <row r="8" spans="1:5" x14ac:dyDescent="0.25">
      <c r="A8" t="s">
        <v>1666</v>
      </c>
      <c r="B8" t="s">
        <v>1659</v>
      </c>
      <c r="C8" t="s">
        <v>1660</v>
      </c>
      <c r="D8">
        <v>1</v>
      </c>
      <c r="E8">
        <v>7</v>
      </c>
    </row>
    <row r="9" spans="1:5" x14ac:dyDescent="0.25">
      <c r="A9" t="s">
        <v>1667</v>
      </c>
      <c r="B9" t="s">
        <v>1659</v>
      </c>
      <c r="C9" t="s">
        <v>1660</v>
      </c>
      <c r="D9">
        <v>1</v>
      </c>
      <c r="E9">
        <v>8</v>
      </c>
    </row>
    <row r="10" spans="1:5" x14ac:dyDescent="0.25">
      <c r="A10" t="s">
        <v>1668</v>
      </c>
      <c r="B10" t="s">
        <v>1659</v>
      </c>
      <c r="C10" t="s">
        <v>1660</v>
      </c>
      <c r="D10">
        <v>1</v>
      </c>
      <c r="E10">
        <v>9</v>
      </c>
    </row>
    <row r="11" spans="1:5" x14ac:dyDescent="0.25">
      <c r="A11" t="s">
        <v>1669</v>
      </c>
      <c r="B11" t="s">
        <v>1659</v>
      </c>
      <c r="C11" t="s">
        <v>1660</v>
      </c>
      <c r="D11">
        <v>1</v>
      </c>
      <c r="E11">
        <v>10</v>
      </c>
    </row>
    <row r="12" spans="1:5" x14ac:dyDescent="0.25">
      <c r="A12" t="s">
        <v>1670</v>
      </c>
      <c r="B12" t="s">
        <v>1659</v>
      </c>
      <c r="C12" t="s">
        <v>1660</v>
      </c>
      <c r="D12">
        <v>1</v>
      </c>
      <c r="E12">
        <v>11</v>
      </c>
    </row>
    <row r="13" spans="1:5" x14ac:dyDescent="0.25">
      <c r="A13" t="s">
        <v>1671</v>
      </c>
      <c r="B13" t="s">
        <v>1659</v>
      </c>
      <c r="C13" t="s">
        <v>1660</v>
      </c>
      <c r="D13">
        <v>1</v>
      </c>
      <c r="E13">
        <v>12</v>
      </c>
    </row>
    <row r="14" spans="1:5" x14ac:dyDescent="0.25">
      <c r="A14" t="s">
        <v>1672</v>
      </c>
      <c r="B14" t="s">
        <v>1659</v>
      </c>
      <c r="C14" t="s">
        <v>1660</v>
      </c>
      <c r="D14">
        <v>1</v>
      </c>
      <c r="E14">
        <v>13</v>
      </c>
    </row>
    <row r="15" spans="1:5" x14ac:dyDescent="0.25">
      <c r="A15" t="s">
        <v>1673</v>
      </c>
      <c r="B15" t="s">
        <v>1659</v>
      </c>
      <c r="C15" t="s">
        <v>1660</v>
      </c>
      <c r="D15">
        <v>1</v>
      </c>
      <c r="E15">
        <v>14</v>
      </c>
    </row>
    <row r="16" spans="1:5" x14ac:dyDescent="0.25">
      <c r="A16" t="s">
        <v>1674</v>
      </c>
      <c r="B16" t="s">
        <v>1659</v>
      </c>
      <c r="C16" t="s">
        <v>1660</v>
      </c>
      <c r="D16">
        <v>1</v>
      </c>
      <c r="E16">
        <v>15</v>
      </c>
    </row>
    <row r="17" spans="1:5" x14ac:dyDescent="0.25">
      <c r="A17" t="s">
        <v>1675</v>
      </c>
      <c r="B17" t="s">
        <v>1659</v>
      </c>
      <c r="C17" t="s">
        <v>1660</v>
      </c>
      <c r="D17">
        <v>1</v>
      </c>
      <c r="E17">
        <v>16</v>
      </c>
    </row>
    <row r="18" spans="1:5" x14ac:dyDescent="0.25">
      <c r="A18" t="s">
        <v>1676</v>
      </c>
      <c r="B18" t="s">
        <v>1659</v>
      </c>
      <c r="C18" t="s">
        <v>1660</v>
      </c>
      <c r="D18">
        <v>1</v>
      </c>
      <c r="E18">
        <v>17</v>
      </c>
    </row>
    <row r="19" spans="1:5" x14ac:dyDescent="0.25">
      <c r="A19" t="s">
        <v>1677</v>
      </c>
      <c r="B19" t="s">
        <v>1659</v>
      </c>
      <c r="C19" t="s">
        <v>1660</v>
      </c>
      <c r="D19">
        <v>1</v>
      </c>
      <c r="E19">
        <v>18</v>
      </c>
    </row>
    <row r="20" spans="1:5" x14ac:dyDescent="0.25">
      <c r="A20" t="s">
        <v>1678</v>
      </c>
      <c r="B20" t="s">
        <v>1659</v>
      </c>
      <c r="C20" t="s">
        <v>1660</v>
      </c>
      <c r="D20">
        <v>1</v>
      </c>
      <c r="E20">
        <v>19</v>
      </c>
    </row>
    <row r="21" spans="1:5" x14ac:dyDescent="0.25">
      <c r="A21" t="s">
        <v>1679</v>
      </c>
      <c r="B21" t="s">
        <v>1659</v>
      </c>
      <c r="C21" t="s">
        <v>1660</v>
      </c>
      <c r="D21">
        <v>1</v>
      </c>
      <c r="E21">
        <v>20</v>
      </c>
    </row>
    <row r="22" spans="1:5" x14ac:dyDescent="0.25">
      <c r="A22" t="s">
        <v>1680</v>
      </c>
      <c r="B22" t="s">
        <v>1659</v>
      </c>
      <c r="C22" t="s">
        <v>1660</v>
      </c>
      <c r="D22">
        <v>1</v>
      </c>
      <c r="E22">
        <v>21</v>
      </c>
    </row>
    <row r="23" spans="1:5" x14ac:dyDescent="0.25">
      <c r="A23" t="s">
        <v>1681</v>
      </c>
      <c r="B23" t="s">
        <v>1659</v>
      </c>
      <c r="C23" t="s">
        <v>1660</v>
      </c>
      <c r="D23">
        <v>1</v>
      </c>
      <c r="E23">
        <v>22</v>
      </c>
    </row>
    <row r="24" spans="1:5" x14ac:dyDescent="0.25">
      <c r="A24" t="s">
        <v>1682</v>
      </c>
      <c r="B24" t="s">
        <v>1659</v>
      </c>
      <c r="C24" t="s">
        <v>1660</v>
      </c>
      <c r="D24">
        <v>1</v>
      </c>
      <c r="E24">
        <v>23</v>
      </c>
    </row>
    <row r="25" spans="1:5" x14ac:dyDescent="0.25">
      <c r="A25" t="s">
        <v>1683</v>
      </c>
      <c r="B25" t="s">
        <v>1659</v>
      </c>
      <c r="C25" t="s">
        <v>1660</v>
      </c>
      <c r="D25">
        <v>1</v>
      </c>
      <c r="E25">
        <v>24</v>
      </c>
    </row>
    <row r="26" spans="1:5" x14ac:dyDescent="0.25">
      <c r="A26" t="s">
        <v>1684</v>
      </c>
      <c r="B26" t="s">
        <v>1659</v>
      </c>
      <c r="C26" t="s">
        <v>1660</v>
      </c>
      <c r="D26">
        <v>1</v>
      </c>
      <c r="E26">
        <v>25</v>
      </c>
    </row>
    <row r="27" spans="1:5" x14ac:dyDescent="0.25">
      <c r="A27" t="s">
        <v>1685</v>
      </c>
      <c r="B27" t="s">
        <v>1659</v>
      </c>
      <c r="C27" t="s">
        <v>1660</v>
      </c>
      <c r="D27">
        <v>1</v>
      </c>
      <c r="E27">
        <v>26</v>
      </c>
    </row>
    <row r="28" spans="1:5" x14ac:dyDescent="0.25">
      <c r="A28" t="s">
        <v>1686</v>
      </c>
      <c r="B28" t="s">
        <v>1659</v>
      </c>
      <c r="C28" t="s">
        <v>1660</v>
      </c>
      <c r="D28">
        <v>1</v>
      </c>
      <c r="E28">
        <v>27</v>
      </c>
    </row>
    <row r="29" spans="1:5" x14ac:dyDescent="0.25">
      <c r="A29" t="s">
        <v>1687</v>
      </c>
      <c r="B29" t="s">
        <v>1659</v>
      </c>
      <c r="C29" t="s">
        <v>1660</v>
      </c>
      <c r="D29">
        <v>1</v>
      </c>
      <c r="E29">
        <v>28</v>
      </c>
    </row>
    <row r="30" spans="1:5" x14ac:dyDescent="0.25">
      <c r="A30" t="s">
        <v>1688</v>
      </c>
      <c r="B30" t="s">
        <v>1659</v>
      </c>
      <c r="C30" t="s">
        <v>1660</v>
      </c>
      <c r="D30">
        <v>1</v>
      </c>
      <c r="E30">
        <v>29</v>
      </c>
    </row>
    <row r="31" spans="1:5" x14ac:dyDescent="0.25">
      <c r="A31" t="s">
        <v>1689</v>
      </c>
      <c r="B31" t="s">
        <v>1659</v>
      </c>
      <c r="C31" t="s">
        <v>1660</v>
      </c>
      <c r="D31">
        <v>1</v>
      </c>
      <c r="E31">
        <v>30</v>
      </c>
    </row>
    <row r="32" spans="1:5" x14ac:dyDescent="0.25">
      <c r="A32" t="s">
        <v>1690</v>
      </c>
      <c r="B32" t="s">
        <v>1659</v>
      </c>
      <c r="C32" t="s">
        <v>1660</v>
      </c>
      <c r="D32">
        <v>1</v>
      </c>
      <c r="E32">
        <v>31</v>
      </c>
    </row>
    <row r="33" spans="1:5" x14ac:dyDescent="0.25">
      <c r="A33" t="s">
        <v>1691</v>
      </c>
      <c r="B33" t="s">
        <v>1659</v>
      </c>
      <c r="C33" t="s">
        <v>1660</v>
      </c>
      <c r="D33">
        <v>1</v>
      </c>
      <c r="E33">
        <v>32</v>
      </c>
    </row>
    <row r="34" spans="1:5" x14ac:dyDescent="0.25">
      <c r="A34" t="s">
        <v>1692</v>
      </c>
      <c r="B34" t="s">
        <v>1659</v>
      </c>
      <c r="C34" t="s">
        <v>1660</v>
      </c>
      <c r="D34">
        <v>1</v>
      </c>
      <c r="E34">
        <v>33</v>
      </c>
    </row>
    <row r="35" spans="1:5" x14ac:dyDescent="0.25">
      <c r="A35" t="s">
        <v>1693</v>
      </c>
      <c r="B35" t="s">
        <v>1659</v>
      </c>
      <c r="C35" t="s">
        <v>1660</v>
      </c>
      <c r="D35">
        <v>1</v>
      </c>
      <c r="E35">
        <v>34</v>
      </c>
    </row>
    <row r="36" spans="1:5" x14ac:dyDescent="0.25">
      <c r="A36" t="s">
        <v>1694</v>
      </c>
      <c r="B36" t="s">
        <v>1659</v>
      </c>
      <c r="C36" t="s">
        <v>1660</v>
      </c>
      <c r="D36">
        <v>1</v>
      </c>
      <c r="E36">
        <v>35</v>
      </c>
    </row>
    <row r="37" spans="1:5" x14ac:dyDescent="0.25">
      <c r="A37" t="s">
        <v>1695</v>
      </c>
      <c r="B37" t="s">
        <v>1659</v>
      </c>
      <c r="C37" t="s">
        <v>1660</v>
      </c>
      <c r="D37">
        <v>1</v>
      </c>
      <c r="E37">
        <v>36</v>
      </c>
    </row>
    <row r="38" spans="1:5" x14ac:dyDescent="0.25">
      <c r="A38" t="s">
        <v>1696</v>
      </c>
      <c r="B38" t="s">
        <v>1659</v>
      </c>
      <c r="C38" t="s">
        <v>1660</v>
      </c>
      <c r="D38">
        <v>1</v>
      </c>
      <c r="E38">
        <v>37</v>
      </c>
    </row>
    <row r="39" spans="1:5" x14ac:dyDescent="0.25">
      <c r="A39" t="s">
        <v>1697</v>
      </c>
      <c r="B39" t="s">
        <v>1659</v>
      </c>
      <c r="C39" t="s">
        <v>1660</v>
      </c>
      <c r="D39">
        <v>1</v>
      </c>
      <c r="E39">
        <v>38</v>
      </c>
    </row>
    <row r="40" spans="1:5" x14ac:dyDescent="0.25">
      <c r="A40" t="s">
        <v>1698</v>
      </c>
      <c r="B40" t="s">
        <v>1659</v>
      </c>
      <c r="C40" t="s">
        <v>1660</v>
      </c>
      <c r="D40">
        <v>1</v>
      </c>
      <c r="E40">
        <v>39</v>
      </c>
    </row>
    <row r="41" spans="1:5" x14ac:dyDescent="0.25">
      <c r="A41" t="s">
        <v>1699</v>
      </c>
      <c r="B41" t="s">
        <v>1659</v>
      </c>
      <c r="C41" t="s">
        <v>1660</v>
      </c>
      <c r="D41">
        <v>1</v>
      </c>
      <c r="E41">
        <v>40</v>
      </c>
    </row>
    <row r="42" spans="1:5" x14ac:dyDescent="0.25">
      <c r="A42" t="s">
        <v>1700</v>
      </c>
      <c r="B42" t="s">
        <v>1659</v>
      </c>
      <c r="C42" t="s">
        <v>1660</v>
      </c>
      <c r="D42">
        <v>1</v>
      </c>
      <c r="E42">
        <v>41</v>
      </c>
    </row>
    <row r="43" spans="1:5" x14ac:dyDescent="0.25">
      <c r="A43" t="s">
        <v>1701</v>
      </c>
      <c r="B43" t="s">
        <v>1659</v>
      </c>
      <c r="C43" t="s">
        <v>1660</v>
      </c>
      <c r="D43">
        <v>1</v>
      </c>
      <c r="E43">
        <v>42</v>
      </c>
    </row>
    <row r="44" spans="1:5" x14ac:dyDescent="0.25">
      <c r="A44" t="s">
        <v>1702</v>
      </c>
      <c r="B44" t="s">
        <v>1659</v>
      </c>
      <c r="C44" t="s">
        <v>1660</v>
      </c>
      <c r="D44">
        <v>1</v>
      </c>
      <c r="E44">
        <v>43</v>
      </c>
    </row>
    <row r="45" spans="1:5" x14ac:dyDescent="0.25">
      <c r="A45" t="s">
        <v>1703</v>
      </c>
      <c r="B45" t="s">
        <v>1659</v>
      </c>
      <c r="C45" t="s">
        <v>1660</v>
      </c>
      <c r="D45">
        <v>1</v>
      </c>
      <c r="E45">
        <v>44</v>
      </c>
    </row>
    <row r="46" spans="1:5" x14ac:dyDescent="0.25">
      <c r="A46" t="s">
        <v>1704</v>
      </c>
      <c r="B46" t="s">
        <v>1659</v>
      </c>
      <c r="C46" t="s">
        <v>1660</v>
      </c>
      <c r="D46">
        <v>1</v>
      </c>
      <c r="E46">
        <v>45</v>
      </c>
    </row>
    <row r="47" spans="1:5" x14ac:dyDescent="0.25">
      <c r="A47" t="s">
        <v>1705</v>
      </c>
      <c r="B47" t="s">
        <v>1706</v>
      </c>
      <c r="C47" t="s">
        <v>1707</v>
      </c>
      <c r="D47">
        <v>1</v>
      </c>
      <c r="E47">
        <v>46</v>
      </c>
    </row>
    <row r="48" spans="1:5" x14ac:dyDescent="0.25">
      <c r="A48" t="s">
        <v>1708</v>
      </c>
      <c r="B48" t="s">
        <v>1706</v>
      </c>
      <c r="C48" t="s">
        <v>1707</v>
      </c>
      <c r="D48">
        <v>1</v>
      </c>
      <c r="E48">
        <v>47</v>
      </c>
    </row>
    <row r="49" spans="1:5" x14ac:dyDescent="0.25">
      <c r="A49" t="s">
        <v>1709</v>
      </c>
      <c r="B49" t="s">
        <v>1706</v>
      </c>
      <c r="C49" t="s">
        <v>1707</v>
      </c>
      <c r="D49">
        <v>1</v>
      </c>
      <c r="E49">
        <v>48</v>
      </c>
    </row>
    <row r="50" spans="1:5" x14ac:dyDescent="0.25">
      <c r="A50" t="s">
        <v>1710</v>
      </c>
      <c r="B50" t="s">
        <v>1706</v>
      </c>
      <c r="C50" t="s">
        <v>1707</v>
      </c>
      <c r="D50">
        <v>1</v>
      </c>
      <c r="E50">
        <v>49</v>
      </c>
    </row>
    <row r="51" spans="1:5" x14ac:dyDescent="0.25">
      <c r="A51" t="s">
        <v>1711</v>
      </c>
      <c r="B51" t="s">
        <v>1706</v>
      </c>
      <c r="C51" t="s">
        <v>1707</v>
      </c>
      <c r="D51">
        <v>1</v>
      </c>
      <c r="E51">
        <v>50</v>
      </c>
    </row>
    <row r="52" spans="1:5" x14ac:dyDescent="0.25">
      <c r="A52" t="s">
        <v>1712</v>
      </c>
      <c r="B52" t="s">
        <v>1706</v>
      </c>
      <c r="C52" t="s">
        <v>1707</v>
      </c>
      <c r="D52">
        <v>1</v>
      </c>
      <c r="E52">
        <v>51</v>
      </c>
    </row>
    <row r="53" spans="1:5" x14ac:dyDescent="0.25">
      <c r="A53" t="s">
        <v>1713</v>
      </c>
      <c r="B53" t="s">
        <v>1706</v>
      </c>
      <c r="C53" t="s">
        <v>1707</v>
      </c>
      <c r="D53">
        <v>1</v>
      </c>
      <c r="E53">
        <v>52</v>
      </c>
    </row>
    <row r="54" spans="1:5" x14ac:dyDescent="0.25">
      <c r="A54" t="s">
        <v>1714</v>
      </c>
      <c r="B54" t="s">
        <v>1706</v>
      </c>
      <c r="C54" t="s">
        <v>1707</v>
      </c>
      <c r="D54">
        <v>1</v>
      </c>
      <c r="E54">
        <v>53</v>
      </c>
    </row>
    <row r="55" spans="1:5" x14ac:dyDescent="0.25">
      <c r="A55" t="s">
        <v>1715</v>
      </c>
      <c r="B55" t="s">
        <v>1706</v>
      </c>
      <c r="C55" t="s">
        <v>1707</v>
      </c>
      <c r="D55">
        <v>1</v>
      </c>
      <c r="E55">
        <v>54</v>
      </c>
    </row>
    <row r="56" spans="1:5" x14ac:dyDescent="0.25">
      <c r="A56" t="s">
        <v>1716</v>
      </c>
      <c r="B56" t="s">
        <v>1706</v>
      </c>
      <c r="C56" t="s">
        <v>1707</v>
      </c>
      <c r="D56">
        <v>1</v>
      </c>
      <c r="E56">
        <v>55</v>
      </c>
    </row>
    <row r="57" spans="1:5" x14ac:dyDescent="0.25">
      <c r="A57" t="s">
        <v>1717</v>
      </c>
      <c r="B57" t="s">
        <v>1706</v>
      </c>
      <c r="C57" t="s">
        <v>1707</v>
      </c>
      <c r="D57">
        <v>1</v>
      </c>
      <c r="E57">
        <v>56</v>
      </c>
    </row>
    <row r="58" spans="1:5" x14ac:dyDescent="0.25">
      <c r="A58" t="s">
        <v>1718</v>
      </c>
      <c r="B58" t="s">
        <v>1706</v>
      </c>
      <c r="C58" t="s">
        <v>1707</v>
      </c>
      <c r="D58">
        <v>1</v>
      </c>
      <c r="E58">
        <v>57</v>
      </c>
    </row>
    <row r="59" spans="1:5" x14ac:dyDescent="0.25">
      <c r="A59" t="s">
        <v>1719</v>
      </c>
      <c r="B59" t="s">
        <v>1706</v>
      </c>
      <c r="C59" t="s">
        <v>1707</v>
      </c>
      <c r="D59">
        <v>1</v>
      </c>
      <c r="E59">
        <v>58</v>
      </c>
    </row>
    <row r="60" spans="1:5" x14ac:dyDescent="0.25">
      <c r="A60" t="s">
        <v>1720</v>
      </c>
      <c r="B60" t="s">
        <v>1706</v>
      </c>
      <c r="C60" t="s">
        <v>1707</v>
      </c>
      <c r="D60">
        <v>1</v>
      </c>
      <c r="E60">
        <v>59</v>
      </c>
    </row>
    <row r="61" spans="1:5" x14ac:dyDescent="0.25">
      <c r="A61" t="s">
        <v>1721</v>
      </c>
      <c r="B61" t="s">
        <v>1706</v>
      </c>
      <c r="C61" t="s">
        <v>1707</v>
      </c>
      <c r="D61">
        <v>1</v>
      </c>
      <c r="E61">
        <v>60</v>
      </c>
    </row>
    <row r="62" spans="1:5" x14ac:dyDescent="0.25">
      <c r="A62" t="s">
        <v>1722</v>
      </c>
      <c r="B62" t="s">
        <v>1706</v>
      </c>
      <c r="C62" t="s">
        <v>1707</v>
      </c>
      <c r="D62">
        <v>1</v>
      </c>
      <c r="E62">
        <v>61</v>
      </c>
    </row>
    <row r="63" spans="1:5" x14ac:dyDescent="0.25">
      <c r="A63" t="s">
        <v>1723</v>
      </c>
      <c r="B63" t="s">
        <v>1706</v>
      </c>
      <c r="C63" t="s">
        <v>1707</v>
      </c>
      <c r="D63">
        <v>1</v>
      </c>
      <c r="E63">
        <v>62</v>
      </c>
    </row>
    <row r="64" spans="1:5" x14ac:dyDescent="0.25">
      <c r="A64" t="s">
        <v>1724</v>
      </c>
      <c r="B64" t="s">
        <v>1706</v>
      </c>
      <c r="C64" t="s">
        <v>1707</v>
      </c>
      <c r="D64">
        <v>1</v>
      </c>
      <c r="E64">
        <v>63</v>
      </c>
    </row>
    <row r="65" spans="1:5" x14ac:dyDescent="0.25">
      <c r="A65" t="s">
        <v>1725</v>
      </c>
      <c r="B65" t="s">
        <v>1706</v>
      </c>
      <c r="C65" t="s">
        <v>1707</v>
      </c>
      <c r="D65">
        <v>1</v>
      </c>
      <c r="E65">
        <v>64</v>
      </c>
    </row>
    <row r="66" spans="1:5" x14ac:dyDescent="0.25">
      <c r="A66" t="s">
        <v>1726</v>
      </c>
      <c r="B66" t="s">
        <v>1706</v>
      </c>
      <c r="C66" t="s">
        <v>1707</v>
      </c>
      <c r="D66">
        <v>1</v>
      </c>
      <c r="E66">
        <v>65</v>
      </c>
    </row>
    <row r="67" spans="1:5" x14ac:dyDescent="0.25">
      <c r="A67" t="s">
        <v>1727</v>
      </c>
      <c r="B67" t="s">
        <v>1706</v>
      </c>
      <c r="C67" t="s">
        <v>1707</v>
      </c>
      <c r="D67">
        <v>1</v>
      </c>
      <c r="E67">
        <v>66</v>
      </c>
    </row>
    <row r="68" spans="1:5" x14ac:dyDescent="0.25">
      <c r="A68" t="s">
        <v>1728</v>
      </c>
      <c r="B68" t="s">
        <v>1706</v>
      </c>
      <c r="C68" t="s">
        <v>1707</v>
      </c>
      <c r="D68">
        <v>1</v>
      </c>
      <c r="E68">
        <v>67</v>
      </c>
    </row>
    <row r="69" spans="1:5" x14ac:dyDescent="0.25">
      <c r="A69" t="s">
        <v>1729</v>
      </c>
      <c r="B69" t="s">
        <v>1706</v>
      </c>
      <c r="C69" t="s">
        <v>1730</v>
      </c>
      <c r="D69">
        <v>1</v>
      </c>
      <c r="E69">
        <v>68</v>
      </c>
    </row>
    <row r="70" spans="1:5" x14ac:dyDescent="0.25">
      <c r="A70" t="s">
        <v>1731</v>
      </c>
      <c r="B70" t="s">
        <v>1706</v>
      </c>
      <c r="C70" t="s">
        <v>1730</v>
      </c>
      <c r="D70">
        <v>1</v>
      </c>
      <c r="E70">
        <v>69</v>
      </c>
    </row>
    <row r="71" spans="1:5" x14ac:dyDescent="0.25">
      <c r="A71" t="s">
        <v>1732</v>
      </c>
      <c r="B71" t="s">
        <v>1706</v>
      </c>
      <c r="C71" t="s">
        <v>1730</v>
      </c>
      <c r="D71">
        <v>1</v>
      </c>
      <c r="E71">
        <v>70</v>
      </c>
    </row>
    <row r="72" spans="1:5" x14ac:dyDescent="0.25">
      <c r="A72" t="s">
        <v>1733</v>
      </c>
      <c r="B72" t="s">
        <v>1706</v>
      </c>
      <c r="C72" t="s">
        <v>1730</v>
      </c>
      <c r="D72">
        <v>1</v>
      </c>
      <c r="E72">
        <v>71</v>
      </c>
    </row>
    <row r="73" spans="1:5" x14ac:dyDescent="0.25">
      <c r="A73" t="s">
        <v>1734</v>
      </c>
      <c r="B73" t="s">
        <v>1706</v>
      </c>
      <c r="C73" t="s">
        <v>1730</v>
      </c>
      <c r="D73">
        <v>1</v>
      </c>
      <c r="E73">
        <v>72</v>
      </c>
    </row>
    <row r="74" spans="1:5" x14ac:dyDescent="0.25">
      <c r="A74" t="s">
        <v>1735</v>
      </c>
      <c r="B74" t="s">
        <v>1706</v>
      </c>
      <c r="C74" t="s">
        <v>1730</v>
      </c>
      <c r="D74">
        <v>1</v>
      </c>
      <c r="E74">
        <v>73</v>
      </c>
    </row>
    <row r="75" spans="1:5" x14ac:dyDescent="0.25">
      <c r="A75" t="s">
        <v>1736</v>
      </c>
      <c r="B75" t="s">
        <v>1737</v>
      </c>
      <c r="C75" t="s">
        <v>1738</v>
      </c>
      <c r="D75">
        <v>1</v>
      </c>
      <c r="E75">
        <v>74</v>
      </c>
    </row>
    <row r="76" spans="1:5" x14ac:dyDescent="0.25">
      <c r="A76" t="s">
        <v>1739</v>
      </c>
      <c r="B76" t="s">
        <v>1737</v>
      </c>
      <c r="C76" t="s">
        <v>1738</v>
      </c>
      <c r="D76">
        <v>1</v>
      </c>
      <c r="E76">
        <v>75</v>
      </c>
    </row>
    <row r="77" spans="1:5" x14ac:dyDescent="0.25">
      <c r="A77" t="s">
        <v>1740</v>
      </c>
      <c r="B77" t="s">
        <v>1737</v>
      </c>
      <c r="C77" t="s">
        <v>1738</v>
      </c>
      <c r="D77">
        <v>1</v>
      </c>
      <c r="E77">
        <v>76</v>
      </c>
    </row>
    <row r="78" spans="1:5" x14ac:dyDescent="0.25">
      <c r="A78" t="s">
        <v>1741</v>
      </c>
      <c r="B78" t="s">
        <v>1737</v>
      </c>
      <c r="C78" t="s">
        <v>1738</v>
      </c>
      <c r="D78">
        <v>1</v>
      </c>
      <c r="E78">
        <v>77</v>
      </c>
    </row>
    <row r="79" spans="1:5" x14ac:dyDescent="0.25">
      <c r="A79" t="s">
        <v>1742</v>
      </c>
      <c r="B79" t="s">
        <v>1737</v>
      </c>
      <c r="C79" t="s">
        <v>1738</v>
      </c>
      <c r="D79">
        <v>1</v>
      </c>
      <c r="E79">
        <v>78</v>
      </c>
    </row>
    <row r="80" spans="1:5" x14ac:dyDescent="0.25">
      <c r="A80" t="s">
        <v>1743</v>
      </c>
      <c r="B80" t="s">
        <v>1737</v>
      </c>
      <c r="C80" t="s">
        <v>1738</v>
      </c>
      <c r="D80">
        <v>1</v>
      </c>
      <c r="E80">
        <v>79</v>
      </c>
    </row>
    <row r="81" spans="1:5" x14ac:dyDescent="0.25">
      <c r="A81" t="s">
        <v>1744</v>
      </c>
      <c r="B81" t="s">
        <v>1737</v>
      </c>
      <c r="C81" t="s">
        <v>1738</v>
      </c>
      <c r="D81">
        <v>1</v>
      </c>
      <c r="E81">
        <v>80</v>
      </c>
    </row>
    <row r="82" spans="1:5" x14ac:dyDescent="0.25">
      <c r="A82" t="s">
        <v>1745</v>
      </c>
      <c r="B82" t="s">
        <v>1737</v>
      </c>
      <c r="C82" t="s">
        <v>1738</v>
      </c>
      <c r="D82">
        <v>1</v>
      </c>
      <c r="E82">
        <v>81</v>
      </c>
    </row>
    <row r="83" spans="1:5" x14ac:dyDescent="0.25">
      <c r="A83" t="s">
        <v>1746</v>
      </c>
      <c r="B83" t="s">
        <v>1737</v>
      </c>
      <c r="C83" t="s">
        <v>1738</v>
      </c>
      <c r="D83">
        <v>1</v>
      </c>
      <c r="E83">
        <v>82</v>
      </c>
    </row>
    <row r="84" spans="1:5" x14ac:dyDescent="0.25">
      <c r="A84" t="s">
        <v>1747</v>
      </c>
      <c r="B84" t="s">
        <v>1737</v>
      </c>
      <c r="C84" t="s">
        <v>1738</v>
      </c>
      <c r="D84">
        <v>1</v>
      </c>
      <c r="E84">
        <v>83</v>
      </c>
    </row>
    <row r="85" spans="1:5" x14ac:dyDescent="0.25">
      <c r="A85" t="s">
        <v>1748</v>
      </c>
      <c r="B85" t="s">
        <v>1737</v>
      </c>
      <c r="C85" t="s">
        <v>1738</v>
      </c>
      <c r="D85">
        <v>1</v>
      </c>
      <c r="E85">
        <v>84</v>
      </c>
    </row>
    <row r="86" spans="1:5" x14ac:dyDescent="0.25">
      <c r="A86" t="s">
        <v>1749</v>
      </c>
      <c r="B86" t="s">
        <v>1737</v>
      </c>
      <c r="C86" t="s">
        <v>1738</v>
      </c>
      <c r="D86">
        <v>1</v>
      </c>
      <c r="E86">
        <v>85</v>
      </c>
    </row>
    <row r="87" spans="1:5" x14ac:dyDescent="0.25">
      <c r="A87" t="s">
        <v>1750</v>
      </c>
      <c r="B87" t="s">
        <v>1737</v>
      </c>
      <c r="C87" t="s">
        <v>1738</v>
      </c>
      <c r="D87">
        <v>1</v>
      </c>
      <c r="E87">
        <v>86</v>
      </c>
    </row>
    <row r="88" spans="1:5" x14ac:dyDescent="0.25">
      <c r="A88" t="s">
        <v>1751</v>
      </c>
      <c r="B88" t="s">
        <v>1737</v>
      </c>
      <c r="C88" t="s">
        <v>1738</v>
      </c>
      <c r="D88">
        <v>1</v>
      </c>
      <c r="E88">
        <v>87</v>
      </c>
    </row>
    <row r="89" spans="1:5" x14ac:dyDescent="0.25">
      <c r="A89" t="s">
        <v>1752</v>
      </c>
      <c r="B89" t="s">
        <v>1737</v>
      </c>
      <c r="C89" t="s">
        <v>1738</v>
      </c>
      <c r="D89">
        <v>1</v>
      </c>
      <c r="E89">
        <v>88</v>
      </c>
    </row>
    <row r="90" spans="1:5" x14ac:dyDescent="0.25">
      <c r="A90" t="s">
        <v>1753</v>
      </c>
      <c r="B90" t="s">
        <v>1737</v>
      </c>
      <c r="C90" t="s">
        <v>1738</v>
      </c>
      <c r="D90">
        <v>1</v>
      </c>
      <c r="E90">
        <v>89</v>
      </c>
    </row>
    <row r="91" spans="1:5" x14ac:dyDescent="0.25">
      <c r="A91" t="s">
        <v>1754</v>
      </c>
      <c r="B91" t="s">
        <v>1737</v>
      </c>
      <c r="C91" t="s">
        <v>1738</v>
      </c>
      <c r="D91">
        <v>1</v>
      </c>
      <c r="E91">
        <v>90</v>
      </c>
    </row>
    <row r="92" spans="1:5" x14ac:dyDescent="0.25">
      <c r="A92" t="s">
        <v>1755</v>
      </c>
      <c r="B92" t="s">
        <v>1737</v>
      </c>
      <c r="C92" t="s">
        <v>1738</v>
      </c>
      <c r="D92">
        <v>1</v>
      </c>
      <c r="E92">
        <v>91</v>
      </c>
    </row>
    <row r="93" spans="1:5" x14ac:dyDescent="0.25">
      <c r="A93" t="s">
        <v>1756</v>
      </c>
      <c r="B93" t="s">
        <v>1737</v>
      </c>
      <c r="C93" t="s">
        <v>1738</v>
      </c>
      <c r="D93">
        <v>1</v>
      </c>
      <c r="E93">
        <v>92</v>
      </c>
    </row>
    <row r="94" spans="1:5" x14ac:dyDescent="0.25">
      <c r="A94" t="s">
        <v>1757</v>
      </c>
      <c r="B94" t="s">
        <v>1737</v>
      </c>
      <c r="C94" t="s">
        <v>1738</v>
      </c>
      <c r="D94">
        <v>1</v>
      </c>
      <c r="E94">
        <v>93</v>
      </c>
    </row>
    <row r="95" spans="1:5" x14ac:dyDescent="0.25">
      <c r="A95" t="s">
        <v>1758</v>
      </c>
      <c r="B95" t="s">
        <v>1737</v>
      </c>
      <c r="C95" t="s">
        <v>1738</v>
      </c>
      <c r="D95">
        <v>1</v>
      </c>
      <c r="E95">
        <v>94</v>
      </c>
    </row>
    <row r="96" spans="1:5" x14ac:dyDescent="0.25">
      <c r="A96" t="s">
        <v>1759</v>
      </c>
      <c r="B96" t="s">
        <v>1737</v>
      </c>
      <c r="C96" t="s">
        <v>1738</v>
      </c>
      <c r="D96">
        <v>1</v>
      </c>
      <c r="E96">
        <v>95</v>
      </c>
    </row>
    <row r="97" spans="1:5" x14ac:dyDescent="0.25">
      <c r="A97" t="s">
        <v>1760</v>
      </c>
      <c r="B97" t="s">
        <v>1737</v>
      </c>
      <c r="C97" t="s">
        <v>1738</v>
      </c>
      <c r="D97">
        <v>1</v>
      </c>
      <c r="E97">
        <v>96</v>
      </c>
    </row>
    <row r="98" spans="1:5" x14ac:dyDescent="0.25">
      <c r="A98" t="s">
        <v>1761</v>
      </c>
      <c r="B98" t="s">
        <v>1737</v>
      </c>
      <c r="C98" t="s">
        <v>1738</v>
      </c>
      <c r="D98">
        <v>1</v>
      </c>
      <c r="E98">
        <v>97</v>
      </c>
    </row>
    <row r="99" spans="1:5" x14ac:dyDescent="0.25">
      <c r="A99" t="s">
        <v>1762</v>
      </c>
      <c r="B99" t="s">
        <v>1737</v>
      </c>
      <c r="C99" t="s">
        <v>1738</v>
      </c>
      <c r="D99">
        <v>1</v>
      </c>
      <c r="E99">
        <v>98</v>
      </c>
    </row>
    <row r="100" spans="1:5" x14ac:dyDescent="0.25">
      <c r="A100" t="s">
        <v>1763</v>
      </c>
      <c r="B100" t="s">
        <v>1737</v>
      </c>
      <c r="C100" t="s">
        <v>1738</v>
      </c>
      <c r="D100">
        <v>1</v>
      </c>
      <c r="E100">
        <v>99</v>
      </c>
    </row>
    <row r="101" spans="1:5" x14ac:dyDescent="0.25">
      <c r="A101" t="s">
        <v>1764</v>
      </c>
      <c r="B101" t="s">
        <v>1737</v>
      </c>
      <c r="C101" t="s">
        <v>1738</v>
      </c>
      <c r="D101">
        <v>1</v>
      </c>
      <c r="E101">
        <v>100</v>
      </c>
    </row>
    <row r="102" spans="1:5" x14ac:dyDescent="0.25">
      <c r="A102" t="s">
        <v>1765</v>
      </c>
      <c r="B102" t="s">
        <v>1737</v>
      </c>
      <c r="C102" t="s">
        <v>1738</v>
      </c>
      <c r="D102">
        <v>1</v>
      </c>
      <c r="E102">
        <v>101</v>
      </c>
    </row>
    <row r="103" spans="1:5" x14ac:dyDescent="0.25">
      <c r="A103" t="s">
        <v>1766</v>
      </c>
      <c r="B103" t="s">
        <v>1737</v>
      </c>
      <c r="C103" t="s">
        <v>1738</v>
      </c>
      <c r="D103">
        <v>1</v>
      </c>
      <c r="E103">
        <v>102</v>
      </c>
    </row>
    <row r="104" spans="1:5" x14ac:dyDescent="0.25">
      <c r="A104" t="s">
        <v>1767</v>
      </c>
      <c r="B104" t="s">
        <v>1737</v>
      </c>
      <c r="C104" t="s">
        <v>1738</v>
      </c>
      <c r="D104">
        <v>1</v>
      </c>
      <c r="E104">
        <v>103</v>
      </c>
    </row>
    <row r="105" spans="1:5" x14ac:dyDescent="0.25">
      <c r="A105" t="s">
        <v>1768</v>
      </c>
      <c r="B105" t="s">
        <v>1737</v>
      </c>
      <c r="C105" t="s">
        <v>1738</v>
      </c>
      <c r="D105">
        <v>1</v>
      </c>
      <c r="E105">
        <v>104</v>
      </c>
    </row>
    <row r="106" spans="1:5" x14ac:dyDescent="0.25">
      <c r="A106" t="s">
        <v>1769</v>
      </c>
      <c r="B106" t="s">
        <v>1737</v>
      </c>
      <c r="C106" t="s">
        <v>1738</v>
      </c>
      <c r="D106">
        <v>1</v>
      </c>
      <c r="E106">
        <v>105</v>
      </c>
    </row>
    <row r="107" spans="1:5" x14ac:dyDescent="0.25">
      <c r="A107" t="s">
        <v>1770</v>
      </c>
      <c r="B107" t="s">
        <v>1737</v>
      </c>
      <c r="C107" t="s">
        <v>1738</v>
      </c>
      <c r="D107">
        <v>1</v>
      </c>
      <c r="E107">
        <v>106</v>
      </c>
    </row>
    <row r="108" spans="1:5" x14ac:dyDescent="0.25">
      <c r="A108" t="s">
        <v>1771</v>
      </c>
      <c r="B108" t="s">
        <v>1737</v>
      </c>
      <c r="C108" t="s">
        <v>1738</v>
      </c>
      <c r="D108">
        <v>1</v>
      </c>
      <c r="E108">
        <v>107</v>
      </c>
    </row>
    <row r="109" spans="1:5" x14ac:dyDescent="0.25">
      <c r="A109" t="s">
        <v>1772</v>
      </c>
      <c r="B109" t="s">
        <v>1737</v>
      </c>
      <c r="C109" t="s">
        <v>1738</v>
      </c>
      <c r="D109">
        <v>1</v>
      </c>
      <c r="E109">
        <v>108</v>
      </c>
    </row>
    <row r="110" spans="1:5" x14ac:dyDescent="0.25">
      <c r="A110" t="s">
        <v>1773</v>
      </c>
      <c r="B110" t="s">
        <v>1737</v>
      </c>
      <c r="C110" t="s">
        <v>1738</v>
      </c>
      <c r="D110">
        <v>1</v>
      </c>
      <c r="E110">
        <v>109</v>
      </c>
    </row>
    <row r="111" spans="1:5" x14ac:dyDescent="0.25">
      <c r="A111" t="s">
        <v>1774</v>
      </c>
      <c r="B111" t="s">
        <v>1737</v>
      </c>
      <c r="C111" t="s">
        <v>1738</v>
      </c>
      <c r="D111">
        <v>1</v>
      </c>
      <c r="E111">
        <v>110</v>
      </c>
    </row>
    <row r="112" spans="1:5" x14ac:dyDescent="0.25">
      <c r="A112" t="s">
        <v>1775</v>
      </c>
      <c r="B112" t="s">
        <v>1737</v>
      </c>
      <c r="C112" t="s">
        <v>1738</v>
      </c>
      <c r="D112">
        <v>1</v>
      </c>
      <c r="E112">
        <v>111</v>
      </c>
    </row>
    <row r="113" spans="1:5" x14ac:dyDescent="0.25">
      <c r="A113" t="s">
        <v>1776</v>
      </c>
      <c r="B113" t="s">
        <v>1737</v>
      </c>
      <c r="C113" t="s">
        <v>1738</v>
      </c>
      <c r="D113">
        <v>1</v>
      </c>
      <c r="E113">
        <v>112</v>
      </c>
    </row>
    <row r="114" spans="1:5" x14ac:dyDescent="0.25">
      <c r="A114" t="s">
        <v>1777</v>
      </c>
      <c r="B114" t="s">
        <v>1737</v>
      </c>
      <c r="C114" t="s">
        <v>1738</v>
      </c>
      <c r="D114">
        <v>1</v>
      </c>
      <c r="E114">
        <v>113</v>
      </c>
    </row>
    <row r="115" spans="1:5" x14ac:dyDescent="0.25">
      <c r="A115" t="s">
        <v>1778</v>
      </c>
      <c r="B115" t="s">
        <v>1737</v>
      </c>
      <c r="C115" t="s">
        <v>1738</v>
      </c>
      <c r="D115">
        <v>1</v>
      </c>
      <c r="E115">
        <v>114</v>
      </c>
    </row>
    <row r="116" spans="1:5" x14ac:dyDescent="0.25">
      <c r="A116" t="s">
        <v>1779</v>
      </c>
      <c r="B116" t="s">
        <v>1737</v>
      </c>
      <c r="C116" t="s">
        <v>1738</v>
      </c>
      <c r="D116">
        <v>1</v>
      </c>
      <c r="E116">
        <v>115</v>
      </c>
    </row>
    <row r="117" spans="1:5" x14ac:dyDescent="0.25">
      <c r="A117" t="s">
        <v>1780</v>
      </c>
      <c r="B117" t="s">
        <v>1737</v>
      </c>
      <c r="C117" t="s">
        <v>1738</v>
      </c>
      <c r="D117">
        <v>1</v>
      </c>
      <c r="E117">
        <v>116</v>
      </c>
    </row>
    <row r="118" spans="1:5" x14ac:dyDescent="0.25">
      <c r="A118" t="s">
        <v>1781</v>
      </c>
      <c r="B118" t="s">
        <v>1737</v>
      </c>
      <c r="C118" t="s">
        <v>1738</v>
      </c>
      <c r="D118">
        <v>1</v>
      </c>
      <c r="E118">
        <v>117</v>
      </c>
    </row>
    <row r="119" spans="1:5" x14ac:dyDescent="0.25">
      <c r="A119" t="s">
        <v>1782</v>
      </c>
      <c r="B119" t="s">
        <v>1737</v>
      </c>
      <c r="C119" t="s">
        <v>1738</v>
      </c>
      <c r="D119">
        <v>1</v>
      </c>
      <c r="E119">
        <v>118</v>
      </c>
    </row>
    <row r="120" spans="1:5" x14ac:dyDescent="0.25">
      <c r="A120" t="s">
        <v>1783</v>
      </c>
      <c r="B120" t="s">
        <v>1737</v>
      </c>
      <c r="C120" t="s">
        <v>1738</v>
      </c>
      <c r="D120">
        <v>1</v>
      </c>
      <c r="E120">
        <v>119</v>
      </c>
    </row>
    <row r="121" spans="1:5" x14ac:dyDescent="0.25">
      <c r="A121" t="s">
        <v>1784</v>
      </c>
      <c r="B121" t="s">
        <v>1737</v>
      </c>
      <c r="C121" t="s">
        <v>1738</v>
      </c>
      <c r="D121">
        <v>1</v>
      </c>
      <c r="E121">
        <v>120</v>
      </c>
    </row>
    <row r="122" spans="1:5" x14ac:dyDescent="0.25">
      <c r="A122" t="s">
        <v>1785</v>
      </c>
      <c r="B122" t="s">
        <v>1737</v>
      </c>
      <c r="C122" t="s">
        <v>1738</v>
      </c>
      <c r="D122">
        <v>1</v>
      </c>
      <c r="E122">
        <v>121</v>
      </c>
    </row>
    <row r="123" spans="1:5" x14ac:dyDescent="0.25">
      <c r="A123" t="s">
        <v>1786</v>
      </c>
      <c r="B123" t="s">
        <v>1737</v>
      </c>
      <c r="C123" t="s">
        <v>1738</v>
      </c>
      <c r="D123">
        <v>1</v>
      </c>
      <c r="E123">
        <v>122</v>
      </c>
    </row>
    <row r="124" spans="1:5" x14ac:dyDescent="0.25">
      <c r="A124" t="s">
        <v>1787</v>
      </c>
      <c r="B124" t="s">
        <v>1737</v>
      </c>
      <c r="C124" t="s">
        <v>1738</v>
      </c>
      <c r="D124">
        <v>1</v>
      </c>
      <c r="E124">
        <v>123</v>
      </c>
    </row>
    <row r="125" spans="1:5" x14ac:dyDescent="0.25">
      <c r="A125" t="s">
        <v>1788</v>
      </c>
      <c r="B125" t="s">
        <v>1737</v>
      </c>
      <c r="C125" t="s">
        <v>1738</v>
      </c>
      <c r="D125">
        <v>1</v>
      </c>
      <c r="E125">
        <v>124</v>
      </c>
    </row>
    <row r="126" spans="1:5" x14ac:dyDescent="0.25">
      <c r="A126" t="s">
        <v>1789</v>
      </c>
      <c r="B126" t="s">
        <v>1737</v>
      </c>
      <c r="C126" t="s">
        <v>1738</v>
      </c>
      <c r="D126">
        <v>1</v>
      </c>
      <c r="E126">
        <v>125</v>
      </c>
    </row>
    <row r="127" spans="1:5" x14ac:dyDescent="0.25">
      <c r="A127" t="s">
        <v>1790</v>
      </c>
      <c r="B127" t="s">
        <v>1737</v>
      </c>
      <c r="C127" t="s">
        <v>1738</v>
      </c>
      <c r="D127">
        <v>1</v>
      </c>
      <c r="E127">
        <v>126</v>
      </c>
    </row>
    <row r="128" spans="1:5" x14ac:dyDescent="0.25">
      <c r="A128" t="s">
        <v>1791</v>
      </c>
      <c r="B128" t="s">
        <v>1737</v>
      </c>
      <c r="C128" t="s">
        <v>1738</v>
      </c>
      <c r="D128">
        <v>1</v>
      </c>
      <c r="E128">
        <v>127</v>
      </c>
    </row>
    <row r="129" spans="1:5" x14ac:dyDescent="0.25">
      <c r="A129" t="s">
        <v>1792</v>
      </c>
      <c r="B129" t="s">
        <v>1737</v>
      </c>
      <c r="C129" t="s">
        <v>1738</v>
      </c>
      <c r="D129">
        <v>1</v>
      </c>
      <c r="E129">
        <v>128</v>
      </c>
    </row>
    <row r="130" spans="1:5" x14ac:dyDescent="0.25">
      <c r="A130" t="s">
        <v>1793</v>
      </c>
      <c r="B130" t="s">
        <v>1737</v>
      </c>
      <c r="C130" t="s">
        <v>1738</v>
      </c>
      <c r="D130">
        <v>1</v>
      </c>
      <c r="E130">
        <v>129</v>
      </c>
    </row>
    <row r="131" spans="1:5" x14ac:dyDescent="0.25">
      <c r="A131" t="s">
        <v>1794</v>
      </c>
      <c r="B131" t="s">
        <v>1737</v>
      </c>
      <c r="C131" t="s">
        <v>1795</v>
      </c>
      <c r="D131">
        <v>1</v>
      </c>
      <c r="E131">
        <v>130</v>
      </c>
    </row>
    <row r="132" spans="1:5" x14ac:dyDescent="0.25">
      <c r="A132" t="s">
        <v>1796</v>
      </c>
      <c r="B132" t="s">
        <v>1737</v>
      </c>
      <c r="C132" t="s">
        <v>1795</v>
      </c>
      <c r="D132">
        <v>1</v>
      </c>
      <c r="E132">
        <v>131</v>
      </c>
    </row>
    <row r="133" spans="1:5" x14ac:dyDescent="0.25">
      <c r="A133" t="s">
        <v>1797</v>
      </c>
      <c r="B133" t="s">
        <v>1737</v>
      </c>
      <c r="C133" t="s">
        <v>1795</v>
      </c>
      <c r="D133">
        <v>1</v>
      </c>
      <c r="E133">
        <v>132</v>
      </c>
    </row>
    <row r="134" spans="1:5" x14ac:dyDescent="0.25">
      <c r="A134" t="s">
        <v>1798</v>
      </c>
      <c r="B134" t="s">
        <v>1737</v>
      </c>
      <c r="C134" t="s">
        <v>1795</v>
      </c>
      <c r="D134">
        <v>1</v>
      </c>
      <c r="E134">
        <v>133</v>
      </c>
    </row>
    <row r="135" spans="1:5" x14ac:dyDescent="0.25">
      <c r="A135" t="s">
        <v>1799</v>
      </c>
      <c r="B135" t="s">
        <v>1737</v>
      </c>
      <c r="C135" t="s">
        <v>1795</v>
      </c>
      <c r="D135">
        <v>1</v>
      </c>
      <c r="E135">
        <v>134</v>
      </c>
    </row>
    <row r="136" spans="1:5" x14ac:dyDescent="0.25">
      <c r="A136" t="s">
        <v>1800</v>
      </c>
      <c r="B136" t="s">
        <v>1737</v>
      </c>
      <c r="C136" t="s">
        <v>1795</v>
      </c>
      <c r="D136">
        <v>1</v>
      </c>
      <c r="E136">
        <v>135</v>
      </c>
    </row>
    <row r="137" spans="1:5" x14ac:dyDescent="0.25">
      <c r="A137" t="s">
        <v>1801</v>
      </c>
      <c r="B137" t="s">
        <v>1737</v>
      </c>
      <c r="C137" t="s">
        <v>1795</v>
      </c>
      <c r="D137">
        <v>1</v>
      </c>
      <c r="E137">
        <v>136</v>
      </c>
    </row>
    <row r="138" spans="1:5" x14ac:dyDescent="0.25">
      <c r="A138" t="s">
        <v>1802</v>
      </c>
      <c r="B138" t="s">
        <v>1737</v>
      </c>
      <c r="C138" t="s">
        <v>1795</v>
      </c>
      <c r="D138">
        <v>1</v>
      </c>
      <c r="E138">
        <v>137</v>
      </c>
    </row>
    <row r="139" spans="1:5" x14ac:dyDescent="0.25">
      <c r="A139" t="s">
        <v>1803</v>
      </c>
      <c r="B139" t="s">
        <v>1737</v>
      </c>
      <c r="C139" t="s">
        <v>1795</v>
      </c>
      <c r="D139">
        <v>1</v>
      </c>
      <c r="E139">
        <v>138</v>
      </c>
    </row>
    <row r="140" spans="1:5" x14ac:dyDescent="0.25">
      <c r="A140" t="s">
        <v>1804</v>
      </c>
      <c r="B140" t="s">
        <v>1737</v>
      </c>
      <c r="C140" t="s">
        <v>1795</v>
      </c>
      <c r="D140">
        <v>1</v>
      </c>
      <c r="E140">
        <v>139</v>
      </c>
    </row>
    <row r="141" spans="1:5" x14ac:dyDescent="0.25">
      <c r="A141" t="s">
        <v>1805</v>
      </c>
      <c r="B141" t="s">
        <v>1737</v>
      </c>
      <c r="C141" t="s">
        <v>1795</v>
      </c>
      <c r="D141">
        <v>1</v>
      </c>
      <c r="E141">
        <v>140</v>
      </c>
    </row>
    <row r="142" spans="1:5" x14ac:dyDescent="0.25">
      <c r="A142" t="s">
        <v>1806</v>
      </c>
      <c r="B142" t="s">
        <v>1737</v>
      </c>
      <c r="C142" t="s">
        <v>1795</v>
      </c>
      <c r="D142">
        <v>1</v>
      </c>
      <c r="E142">
        <v>141</v>
      </c>
    </row>
    <row r="143" spans="1:5" x14ac:dyDescent="0.25">
      <c r="A143" t="s">
        <v>1807</v>
      </c>
      <c r="B143" t="s">
        <v>1737</v>
      </c>
      <c r="C143" t="s">
        <v>1795</v>
      </c>
      <c r="D143">
        <v>1</v>
      </c>
      <c r="E143">
        <v>142</v>
      </c>
    </row>
    <row r="144" spans="1:5" x14ac:dyDescent="0.25">
      <c r="A144" t="s">
        <v>1808</v>
      </c>
      <c r="B144" t="s">
        <v>1737</v>
      </c>
      <c r="C144" t="s">
        <v>1795</v>
      </c>
      <c r="D144">
        <v>1</v>
      </c>
      <c r="E144">
        <v>143</v>
      </c>
    </row>
    <row r="145" spans="1:5" x14ac:dyDescent="0.25">
      <c r="A145" t="s">
        <v>1809</v>
      </c>
      <c r="B145" t="s">
        <v>1737</v>
      </c>
      <c r="C145" t="s">
        <v>1795</v>
      </c>
      <c r="D145">
        <v>1</v>
      </c>
      <c r="E145">
        <v>144</v>
      </c>
    </row>
    <row r="146" spans="1:5" x14ac:dyDescent="0.25">
      <c r="A146" t="s">
        <v>1810</v>
      </c>
      <c r="B146" t="s">
        <v>1737</v>
      </c>
      <c r="C146" t="s">
        <v>1795</v>
      </c>
      <c r="D146">
        <v>1</v>
      </c>
      <c r="E146">
        <v>145</v>
      </c>
    </row>
    <row r="147" spans="1:5" x14ac:dyDescent="0.25">
      <c r="A147" t="s">
        <v>1811</v>
      </c>
      <c r="B147" t="s">
        <v>1737</v>
      </c>
      <c r="C147" t="s">
        <v>1795</v>
      </c>
      <c r="D147">
        <v>1</v>
      </c>
      <c r="E147">
        <v>146</v>
      </c>
    </row>
    <row r="148" spans="1:5" x14ac:dyDescent="0.25">
      <c r="A148" t="s">
        <v>1812</v>
      </c>
      <c r="B148" t="s">
        <v>1737</v>
      </c>
      <c r="C148" t="s">
        <v>1795</v>
      </c>
      <c r="D148">
        <v>1</v>
      </c>
      <c r="E148">
        <v>147</v>
      </c>
    </row>
    <row r="149" spans="1:5" x14ac:dyDescent="0.25">
      <c r="A149" t="s">
        <v>1813</v>
      </c>
      <c r="B149" t="s">
        <v>1737</v>
      </c>
      <c r="C149" t="s">
        <v>1795</v>
      </c>
      <c r="D149">
        <v>1</v>
      </c>
      <c r="E149">
        <v>148</v>
      </c>
    </row>
    <row r="150" spans="1:5" x14ac:dyDescent="0.25">
      <c r="A150" t="s">
        <v>1814</v>
      </c>
      <c r="B150" t="s">
        <v>1737</v>
      </c>
      <c r="C150" t="s">
        <v>1795</v>
      </c>
      <c r="D150">
        <v>1</v>
      </c>
      <c r="E150">
        <v>149</v>
      </c>
    </row>
    <row r="151" spans="1:5" x14ac:dyDescent="0.25">
      <c r="A151" t="s">
        <v>1815</v>
      </c>
      <c r="B151" t="s">
        <v>1737</v>
      </c>
      <c r="C151" t="s">
        <v>1795</v>
      </c>
      <c r="D151">
        <v>1</v>
      </c>
      <c r="E151">
        <v>150</v>
      </c>
    </row>
    <row r="152" spans="1:5" x14ac:dyDescent="0.25">
      <c r="A152" t="s">
        <v>1816</v>
      </c>
      <c r="B152" t="s">
        <v>1737</v>
      </c>
      <c r="C152" t="s">
        <v>1795</v>
      </c>
      <c r="D152">
        <v>1</v>
      </c>
      <c r="E152">
        <v>151</v>
      </c>
    </row>
    <row r="153" spans="1:5" x14ac:dyDescent="0.25">
      <c r="A153" t="s">
        <v>1817</v>
      </c>
      <c r="B153" t="s">
        <v>1737</v>
      </c>
      <c r="C153" t="s">
        <v>1795</v>
      </c>
      <c r="D153">
        <v>1</v>
      </c>
      <c r="E153">
        <v>152</v>
      </c>
    </row>
    <row r="154" spans="1:5" x14ac:dyDescent="0.25">
      <c r="A154" t="s">
        <v>1818</v>
      </c>
      <c r="B154" t="s">
        <v>1737</v>
      </c>
      <c r="C154" t="s">
        <v>1795</v>
      </c>
      <c r="D154">
        <v>1</v>
      </c>
      <c r="E154">
        <v>153</v>
      </c>
    </row>
    <row r="155" spans="1:5" x14ac:dyDescent="0.25">
      <c r="A155" t="s">
        <v>1819</v>
      </c>
      <c r="B155" t="s">
        <v>1737</v>
      </c>
      <c r="C155" t="s">
        <v>1795</v>
      </c>
      <c r="D155">
        <v>1</v>
      </c>
      <c r="E155">
        <v>154</v>
      </c>
    </row>
    <row r="156" spans="1:5" x14ac:dyDescent="0.25">
      <c r="A156" t="s">
        <v>1820</v>
      </c>
      <c r="B156" t="s">
        <v>1737</v>
      </c>
      <c r="C156" t="s">
        <v>1795</v>
      </c>
      <c r="D156">
        <v>1</v>
      </c>
      <c r="E156">
        <v>155</v>
      </c>
    </row>
    <row r="157" spans="1:5" x14ac:dyDescent="0.25">
      <c r="A157" t="s">
        <v>1821</v>
      </c>
      <c r="B157" t="s">
        <v>1737</v>
      </c>
      <c r="C157" t="s">
        <v>1795</v>
      </c>
      <c r="D157">
        <v>1</v>
      </c>
      <c r="E157">
        <v>156</v>
      </c>
    </row>
    <row r="158" spans="1:5" x14ac:dyDescent="0.25">
      <c r="A158" t="s">
        <v>1822</v>
      </c>
      <c r="B158" t="s">
        <v>1737</v>
      </c>
      <c r="C158" t="s">
        <v>1795</v>
      </c>
      <c r="D158">
        <v>1</v>
      </c>
      <c r="E158">
        <v>157</v>
      </c>
    </row>
    <row r="159" spans="1:5" x14ac:dyDescent="0.25">
      <c r="A159" t="s">
        <v>1823</v>
      </c>
      <c r="B159" t="s">
        <v>1737</v>
      </c>
      <c r="C159" t="s">
        <v>1795</v>
      </c>
      <c r="D159">
        <v>1</v>
      </c>
      <c r="E159">
        <v>158</v>
      </c>
    </row>
    <row r="160" spans="1:5" x14ac:dyDescent="0.25">
      <c r="A160" t="s">
        <v>1824</v>
      </c>
      <c r="B160" t="s">
        <v>1737</v>
      </c>
      <c r="C160" t="s">
        <v>1795</v>
      </c>
      <c r="D160">
        <v>1</v>
      </c>
      <c r="E160">
        <v>159</v>
      </c>
    </row>
    <row r="161" spans="1:5" x14ac:dyDescent="0.25">
      <c r="A161" t="s">
        <v>1825</v>
      </c>
      <c r="B161" t="s">
        <v>1737</v>
      </c>
      <c r="C161" t="s">
        <v>1795</v>
      </c>
      <c r="D161">
        <v>1</v>
      </c>
      <c r="E161">
        <v>160</v>
      </c>
    </row>
    <row r="162" spans="1:5" x14ac:dyDescent="0.25">
      <c r="A162" t="s">
        <v>1826</v>
      </c>
      <c r="B162" t="s">
        <v>1737</v>
      </c>
      <c r="C162" t="s">
        <v>1795</v>
      </c>
      <c r="D162">
        <v>1</v>
      </c>
      <c r="E162">
        <v>161</v>
      </c>
    </row>
    <row r="163" spans="1:5" x14ac:dyDescent="0.25">
      <c r="A163" t="s">
        <v>1827</v>
      </c>
      <c r="B163" t="s">
        <v>1737</v>
      </c>
      <c r="C163" t="s">
        <v>1795</v>
      </c>
      <c r="D163">
        <v>1</v>
      </c>
      <c r="E163">
        <v>162</v>
      </c>
    </row>
    <row r="164" spans="1:5" x14ac:dyDescent="0.25">
      <c r="A164" t="s">
        <v>1828</v>
      </c>
      <c r="B164" t="s">
        <v>1737</v>
      </c>
      <c r="C164" t="s">
        <v>1795</v>
      </c>
      <c r="D164">
        <v>1</v>
      </c>
      <c r="E164">
        <v>163</v>
      </c>
    </row>
    <row r="165" spans="1:5" x14ac:dyDescent="0.25">
      <c r="A165" t="s">
        <v>1829</v>
      </c>
      <c r="B165" t="s">
        <v>1737</v>
      </c>
      <c r="C165" t="s">
        <v>1795</v>
      </c>
      <c r="D165">
        <v>1</v>
      </c>
      <c r="E165">
        <v>164</v>
      </c>
    </row>
    <row r="166" spans="1:5" x14ac:dyDescent="0.25">
      <c r="A166" t="s">
        <v>1830</v>
      </c>
      <c r="B166" t="s">
        <v>1737</v>
      </c>
      <c r="C166" t="s">
        <v>1795</v>
      </c>
      <c r="D166">
        <v>1</v>
      </c>
      <c r="E166">
        <v>165</v>
      </c>
    </row>
    <row r="167" spans="1:5" x14ac:dyDescent="0.25">
      <c r="A167" t="s">
        <v>1831</v>
      </c>
      <c r="B167" t="s">
        <v>1737</v>
      </c>
      <c r="C167" t="s">
        <v>1795</v>
      </c>
      <c r="D167">
        <v>1</v>
      </c>
      <c r="E167">
        <v>166</v>
      </c>
    </row>
    <row r="168" spans="1:5" x14ac:dyDescent="0.25">
      <c r="A168" t="s">
        <v>1832</v>
      </c>
      <c r="B168" t="s">
        <v>1737</v>
      </c>
      <c r="C168" t="s">
        <v>1795</v>
      </c>
      <c r="D168">
        <v>1</v>
      </c>
      <c r="E168">
        <v>167</v>
      </c>
    </row>
    <row r="169" spans="1:5" x14ac:dyDescent="0.25">
      <c r="A169" t="s">
        <v>1833</v>
      </c>
      <c r="B169" t="s">
        <v>1737</v>
      </c>
      <c r="C169" t="s">
        <v>1795</v>
      </c>
      <c r="D169">
        <v>1</v>
      </c>
      <c r="E169">
        <v>168</v>
      </c>
    </row>
    <row r="170" spans="1:5" x14ac:dyDescent="0.25">
      <c r="A170" t="s">
        <v>1834</v>
      </c>
      <c r="B170" t="s">
        <v>1737</v>
      </c>
      <c r="C170" t="s">
        <v>1795</v>
      </c>
      <c r="D170">
        <v>1</v>
      </c>
      <c r="E170">
        <v>169</v>
      </c>
    </row>
    <row r="171" spans="1:5" x14ac:dyDescent="0.25">
      <c r="A171" t="s">
        <v>1835</v>
      </c>
      <c r="B171" t="s">
        <v>1737</v>
      </c>
      <c r="C171" t="s">
        <v>1795</v>
      </c>
      <c r="D171">
        <v>1</v>
      </c>
      <c r="E171">
        <v>170</v>
      </c>
    </row>
    <row r="172" spans="1:5" x14ac:dyDescent="0.25">
      <c r="A172" t="s">
        <v>1836</v>
      </c>
      <c r="B172" t="s">
        <v>1737</v>
      </c>
      <c r="C172" t="s">
        <v>1795</v>
      </c>
      <c r="D172">
        <v>1</v>
      </c>
      <c r="E172">
        <v>171</v>
      </c>
    </row>
    <row r="173" spans="1:5" x14ac:dyDescent="0.25">
      <c r="A173" t="s">
        <v>1837</v>
      </c>
      <c r="B173" t="s">
        <v>1737</v>
      </c>
      <c r="C173" t="s">
        <v>1795</v>
      </c>
      <c r="D173">
        <v>1</v>
      </c>
      <c r="E173">
        <v>172</v>
      </c>
    </row>
    <row r="174" spans="1:5" x14ac:dyDescent="0.25">
      <c r="A174" t="s">
        <v>1838</v>
      </c>
      <c r="B174" t="s">
        <v>1737</v>
      </c>
      <c r="C174" t="s">
        <v>1839</v>
      </c>
      <c r="D174">
        <v>1</v>
      </c>
      <c r="E174">
        <v>173</v>
      </c>
    </row>
    <row r="175" spans="1:5" x14ac:dyDescent="0.25">
      <c r="A175" t="s">
        <v>1840</v>
      </c>
      <c r="B175" t="s">
        <v>1737</v>
      </c>
      <c r="C175" t="s">
        <v>1839</v>
      </c>
      <c r="D175">
        <v>1</v>
      </c>
      <c r="E175">
        <v>174</v>
      </c>
    </row>
    <row r="176" spans="1:5" x14ac:dyDescent="0.25">
      <c r="A176" t="s">
        <v>1841</v>
      </c>
      <c r="B176" t="s">
        <v>1737</v>
      </c>
      <c r="C176" t="s">
        <v>1839</v>
      </c>
      <c r="D176">
        <v>1</v>
      </c>
      <c r="E176">
        <v>175</v>
      </c>
    </row>
    <row r="177" spans="1:5" x14ac:dyDescent="0.25">
      <c r="A177" t="s">
        <v>1842</v>
      </c>
      <c r="B177" t="s">
        <v>1737</v>
      </c>
      <c r="C177" t="s">
        <v>1839</v>
      </c>
      <c r="D177">
        <v>1</v>
      </c>
      <c r="E177">
        <v>176</v>
      </c>
    </row>
    <row r="178" spans="1:5" x14ac:dyDescent="0.25">
      <c r="A178" t="s">
        <v>1843</v>
      </c>
      <c r="B178" t="s">
        <v>1737</v>
      </c>
      <c r="C178" t="s">
        <v>1839</v>
      </c>
      <c r="D178">
        <v>1</v>
      </c>
      <c r="E178">
        <v>177</v>
      </c>
    </row>
    <row r="179" spans="1:5" x14ac:dyDescent="0.25">
      <c r="A179" t="s">
        <v>1844</v>
      </c>
      <c r="B179" t="s">
        <v>1737</v>
      </c>
      <c r="C179" t="s">
        <v>1839</v>
      </c>
      <c r="D179">
        <v>1</v>
      </c>
      <c r="E179">
        <v>178</v>
      </c>
    </row>
    <row r="180" spans="1:5" x14ac:dyDescent="0.25">
      <c r="A180" t="s">
        <v>1845</v>
      </c>
      <c r="B180" t="s">
        <v>1737</v>
      </c>
      <c r="C180" t="s">
        <v>1839</v>
      </c>
      <c r="D180">
        <v>1</v>
      </c>
      <c r="E180">
        <v>179</v>
      </c>
    </row>
    <row r="181" spans="1:5" x14ac:dyDescent="0.25">
      <c r="A181" t="s">
        <v>1846</v>
      </c>
      <c r="B181" t="s">
        <v>1737</v>
      </c>
      <c r="C181" t="s">
        <v>1839</v>
      </c>
      <c r="D181">
        <v>1</v>
      </c>
      <c r="E181">
        <v>180</v>
      </c>
    </row>
    <row r="182" spans="1:5" x14ac:dyDescent="0.25">
      <c r="A182" t="s">
        <v>1847</v>
      </c>
      <c r="B182" t="s">
        <v>1737</v>
      </c>
      <c r="C182" t="s">
        <v>1839</v>
      </c>
      <c r="D182">
        <v>1</v>
      </c>
      <c r="E182">
        <v>181</v>
      </c>
    </row>
    <row r="183" spans="1:5" x14ac:dyDescent="0.25">
      <c r="A183" t="s">
        <v>1848</v>
      </c>
      <c r="B183" t="s">
        <v>1737</v>
      </c>
      <c r="C183" t="s">
        <v>1839</v>
      </c>
      <c r="D183">
        <v>1</v>
      </c>
      <c r="E183">
        <v>182</v>
      </c>
    </row>
    <row r="184" spans="1:5" x14ac:dyDescent="0.25">
      <c r="A184" t="s">
        <v>1849</v>
      </c>
      <c r="B184" t="s">
        <v>1737</v>
      </c>
      <c r="C184" t="s">
        <v>1839</v>
      </c>
      <c r="D184">
        <v>1</v>
      </c>
      <c r="E184">
        <v>183</v>
      </c>
    </row>
    <row r="185" spans="1:5" x14ac:dyDescent="0.25">
      <c r="A185" t="s">
        <v>1850</v>
      </c>
      <c r="B185" t="s">
        <v>1737</v>
      </c>
      <c r="C185" t="s">
        <v>1839</v>
      </c>
      <c r="D185">
        <v>1</v>
      </c>
      <c r="E185">
        <v>184</v>
      </c>
    </row>
    <row r="186" spans="1:5" x14ac:dyDescent="0.25">
      <c r="A186" t="s">
        <v>1851</v>
      </c>
      <c r="B186" t="s">
        <v>1737</v>
      </c>
      <c r="C186" t="s">
        <v>1839</v>
      </c>
      <c r="D186">
        <v>1</v>
      </c>
      <c r="E186">
        <v>185</v>
      </c>
    </row>
    <row r="187" spans="1:5" x14ac:dyDescent="0.25">
      <c r="A187" t="s">
        <v>1852</v>
      </c>
      <c r="B187" t="s">
        <v>1737</v>
      </c>
      <c r="C187" t="s">
        <v>1839</v>
      </c>
      <c r="D187">
        <v>1</v>
      </c>
      <c r="E187">
        <v>186</v>
      </c>
    </row>
    <row r="188" spans="1:5" x14ac:dyDescent="0.25">
      <c r="A188" t="s">
        <v>1853</v>
      </c>
      <c r="B188" t="s">
        <v>1737</v>
      </c>
      <c r="C188" t="s">
        <v>1839</v>
      </c>
      <c r="D188">
        <v>1</v>
      </c>
      <c r="E188">
        <v>187</v>
      </c>
    </row>
    <row r="189" spans="1:5" x14ac:dyDescent="0.25">
      <c r="A189" t="s">
        <v>1854</v>
      </c>
      <c r="B189" t="s">
        <v>1737</v>
      </c>
      <c r="C189" t="s">
        <v>1839</v>
      </c>
      <c r="D189">
        <v>1</v>
      </c>
      <c r="E189">
        <v>188</v>
      </c>
    </row>
    <row r="190" spans="1:5" x14ac:dyDescent="0.25">
      <c r="A190" t="s">
        <v>1855</v>
      </c>
      <c r="B190" t="s">
        <v>1737</v>
      </c>
      <c r="C190" t="s">
        <v>1856</v>
      </c>
      <c r="D190">
        <v>1</v>
      </c>
      <c r="E190">
        <v>189</v>
      </c>
    </row>
    <row r="191" spans="1:5" x14ac:dyDescent="0.25">
      <c r="A191" t="s">
        <v>1857</v>
      </c>
      <c r="B191" t="s">
        <v>1737</v>
      </c>
      <c r="C191" t="s">
        <v>1856</v>
      </c>
      <c r="D191">
        <v>1</v>
      </c>
      <c r="E191">
        <v>190</v>
      </c>
    </row>
    <row r="192" spans="1:5" x14ac:dyDescent="0.25">
      <c r="A192" t="s">
        <v>1858</v>
      </c>
      <c r="B192" t="s">
        <v>1737</v>
      </c>
      <c r="C192" t="s">
        <v>1856</v>
      </c>
      <c r="D192">
        <v>1</v>
      </c>
      <c r="E192">
        <v>191</v>
      </c>
    </row>
    <row r="193" spans="1:5" x14ac:dyDescent="0.25">
      <c r="A193" t="s">
        <v>1859</v>
      </c>
      <c r="B193" t="s">
        <v>1737</v>
      </c>
      <c r="C193" t="s">
        <v>1856</v>
      </c>
      <c r="D193">
        <v>1</v>
      </c>
      <c r="E193">
        <v>192</v>
      </c>
    </row>
    <row r="194" spans="1:5" x14ac:dyDescent="0.25">
      <c r="A194" t="s">
        <v>1860</v>
      </c>
      <c r="B194" t="s">
        <v>1737</v>
      </c>
      <c r="C194" t="s">
        <v>1856</v>
      </c>
      <c r="D194">
        <v>1</v>
      </c>
      <c r="E194">
        <v>193</v>
      </c>
    </row>
    <row r="195" spans="1:5" x14ac:dyDescent="0.25">
      <c r="A195" t="s">
        <v>1861</v>
      </c>
      <c r="B195" t="s">
        <v>1737</v>
      </c>
      <c r="C195" t="s">
        <v>1856</v>
      </c>
      <c r="D195">
        <v>1</v>
      </c>
      <c r="E195">
        <v>194</v>
      </c>
    </row>
    <row r="196" spans="1:5" x14ac:dyDescent="0.25">
      <c r="A196" t="s">
        <v>1862</v>
      </c>
      <c r="B196" t="s">
        <v>1737</v>
      </c>
      <c r="C196" t="s">
        <v>1856</v>
      </c>
      <c r="D196">
        <v>1</v>
      </c>
      <c r="E196">
        <v>195</v>
      </c>
    </row>
    <row r="197" spans="1:5" x14ac:dyDescent="0.25">
      <c r="A197" t="s">
        <v>1863</v>
      </c>
      <c r="B197" t="s">
        <v>1737</v>
      </c>
      <c r="C197" t="s">
        <v>1856</v>
      </c>
      <c r="D197">
        <v>1</v>
      </c>
      <c r="E197">
        <v>196</v>
      </c>
    </row>
    <row r="198" spans="1:5" x14ac:dyDescent="0.25">
      <c r="A198" t="s">
        <v>1864</v>
      </c>
      <c r="B198" t="s">
        <v>1865</v>
      </c>
      <c r="C198" t="s">
        <v>1865</v>
      </c>
      <c r="D198">
        <v>1</v>
      </c>
      <c r="E198">
        <v>197</v>
      </c>
    </row>
    <row r="199" spans="1:5" x14ac:dyDescent="0.25">
      <c r="A199" t="s">
        <v>1866</v>
      </c>
      <c r="B199" t="s">
        <v>1865</v>
      </c>
      <c r="C199" t="s">
        <v>1865</v>
      </c>
      <c r="D199">
        <v>1</v>
      </c>
      <c r="E199">
        <v>198</v>
      </c>
    </row>
    <row r="200" spans="1:5" x14ac:dyDescent="0.25">
      <c r="A200" t="s">
        <v>1867</v>
      </c>
      <c r="B200" t="s">
        <v>1737</v>
      </c>
      <c r="C200" t="s">
        <v>1738</v>
      </c>
      <c r="D200">
        <v>3</v>
      </c>
      <c r="E200">
        <v>199</v>
      </c>
    </row>
    <row r="201" spans="1:5" x14ac:dyDescent="0.25">
      <c r="A201" t="s">
        <v>1868</v>
      </c>
      <c r="B201" t="s">
        <v>1737</v>
      </c>
      <c r="C201" t="s">
        <v>1738</v>
      </c>
      <c r="D201">
        <v>3</v>
      </c>
      <c r="E201">
        <v>200</v>
      </c>
    </row>
    <row r="202" spans="1:5" x14ac:dyDescent="0.25">
      <c r="A202" t="s">
        <v>1869</v>
      </c>
      <c r="B202" t="s">
        <v>1737</v>
      </c>
      <c r="C202" t="s">
        <v>1738</v>
      </c>
      <c r="D202">
        <v>3</v>
      </c>
      <c r="E202">
        <v>201</v>
      </c>
    </row>
    <row r="203" spans="1:5" x14ac:dyDescent="0.25">
      <c r="A203" t="s">
        <v>1870</v>
      </c>
      <c r="B203" t="s">
        <v>1737</v>
      </c>
      <c r="C203" t="s">
        <v>1738</v>
      </c>
      <c r="D203">
        <v>3</v>
      </c>
      <c r="E203">
        <v>202</v>
      </c>
    </row>
    <row r="204" spans="1:5" x14ac:dyDescent="0.25">
      <c r="A204" t="s">
        <v>1871</v>
      </c>
      <c r="B204" t="s">
        <v>1737</v>
      </c>
      <c r="C204" t="s">
        <v>1738</v>
      </c>
      <c r="D204">
        <v>3</v>
      </c>
      <c r="E204">
        <v>203</v>
      </c>
    </row>
    <row r="205" spans="1:5" x14ac:dyDescent="0.25">
      <c r="A205" t="s">
        <v>1872</v>
      </c>
      <c r="B205" t="s">
        <v>1737</v>
      </c>
      <c r="C205" t="s">
        <v>1738</v>
      </c>
      <c r="D205">
        <v>3</v>
      </c>
      <c r="E205">
        <v>204</v>
      </c>
    </row>
    <row r="206" spans="1:5" x14ac:dyDescent="0.25">
      <c r="A206" t="s">
        <v>1873</v>
      </c>
      <c r="B206" t="s">
        <v>1737</v>
      </c>
      <c r="C206" t="s">
        <v>1738</v>
      </c>
      <c r="D206">
        <v>3</v>
      </c>
      <c r="E206">
        <v>205</v>
      </c>
    </row>
    <row r="207" spans="1:5" x14ac:dyDescent="0.25">
      <c r="A207" t="s">
        <v>1874</v>
      </c>
      <c r="B207" t="s">
        <v>1737</v>
      </c>
      <c r="C207" t="s">
        <v>1738</v>
      </c>
      <c r="D207">
        <v>3</v>
      </c>
      <c r="E207">
        <v>206</v>
      </c>
    </row>
    <row r="208" spans="1:5" x14ac:dyDescent="0.25">
      <c r="A208" t="s">
        <v>1875</v>
      </c>
      <c r="B208" t="s">
        <v>1737</v>
      </c>
      <c r="C208" t="s">
        <v>1738</v>
      </c>
      <c r="D208">
        <v>3</v>
      </c>
      <c r="E208">
        <v>207</v>
      </c>
    </row>
    <row r="209" spans="1:5" x14ac:dyDescent="0.25">
      <c r="A209" t="s">
        <v>1876</v>
      </c>
      <c r="B209" t="s">
        <v>1737</v>
      </c>
      <c r="C209" t="s">
        <v>1738</v>
      </c>
      <c r="D209">
        <v>3</v>
      </c>
      <c r="E209">
        <v>208</v>
      </c>
    </row>
    <row r="210" spans="1:5" x14ac:dyDescent="0.25">
      <c r="A210" t="s">
        <v>1877</v>
      </c>
      <c r="B210" t="s">
        <v>1737</v>
      </c>
      <c r="C210" t="s">
        <v>1738</v>
      </c>
      <c r="D210">
        <v>3</v>
      </c>
      <c r="E210">
        <v>209</v>
      </c>
    </row>
    <row r="211" spans="1:5" x14ac:dyDescent="0.25">
      <c r="A211" t="s">
        <v>1878</v>
      </c>
      <c r="B211" t="s">
        <v>1737</v>
      </c>
      <c r="C211" t="s">
        <v>1738</v>
      </c>
      <c r="D211">
        <v>3</v>
      </c>
      <c r="E211">
        <v>210</v>
      </c>
    </row>
    <row r="212" spans="1:5" x14ac:dyDescent="0.25">
      <c r="A212" t="s">
        <v>1879</v>
      </c>
      <c r="B212" t="s">
        <v>1659</v>
      </c>
      <c r="C212" t="s">
        <v>1660</v>
      </c>
      <c r="D212">
        <v>5</v>
      </c>
      <c r="E212">
        <v>211</v>
      </c>
    </row>
    <row r="213" spans="1:5" x14ac:dyDescent="0.25">
      <c r="A213" t="s">
        <v>1880</v>
      </c>
      <c r="B213" t="s">
        <v>1659</v>
      </c>
      <c r="C213" t="s">
        <v>1660</v>
      </c>
      <c r="D213">
        <v>5</v>
      </c>
      <c r="E213">
        <v>212</v>
      </c>
    </row>
    <row r="214" spans="1:5" x14ac:dyDescent="0.25">
      <c r="A214" t="s">
        <v>1881</v>
      </c>
      <c r="B214" t="s">
        <v>1706</v>
      </c>
      <c r="C214" t="s">
        <v>1707</v>
      </c>
      <c r="D214">
        <v>5</v>
      </c>
      <c r="E214">
        <v>213</v>
      </c>
    </row>
    <row r="215" spans="1:5" x14ac:dyDescent="0.25">
      <c r="A215" t="s">
        <v>1882</v>
      </c>
      <c r="B215" t="s">
        <v>1706</v>
      </c>
      <c r="C215" t="s">
        <v>1707</v>
      </c>
      <c r="D215">
        <v>5</v>
      </c>
      <c r="E215">
        <v>214</v>
      </c>
    </row>
    <row r="216" spans="1:5" x14ac:dyDescent="0.25">
      <c r="A216" t="s">
        <v>1883</v>
      </c>
      <c r="B216" t="s">
        <v>1706</v>
      </c>
      <c r="C216" t="s">
        <v>1707</v>
      </c>
      <c r="D216">
        <v>5</v>
      </c>
      <c r="E216">
        <v>215</v>
      </c>
    </row>
    <row r="217" spans="1:5" x14ac:dyDescent="0.25">
      <c r="A217" t="s">
        <v>1884</v>
      </c>
      <c r="B217" t="s">
        <v>1706</v>
      </c>
      <c r="C217" t="s">
        <v>1707</v>
      </c>
      <c r="D217">
        <v>5</v>
      </c>
      <c r="E217">
        <v>216</v>
      </c>
    </row>
    <row r="218" spans="1:5" x14ac:dyDescent="0.25">
      <c r="A218" t="s">
        <v>1885</v>
      </c>
      <c r="B218" t="s">
        <v>1706</v>
      </c>
      <c r="C218" t="s">
        <v>1707</v>
      </c>
      <c r="D218">
        <v>5</v>
      </c>
      <c r="E218">
        <v>217</v>
      </c>
    </row>
    <row r="219" spans="1:5" x14ac:dyDescent="0.25">
      <c r="A219" t="s">
        <v>1886</v>
      </c>
      <c r="B219" t="s">
        <v>1706</v>
      </c>
      <c r="C219" t="s">
        <v>1707</v>
      </c>
      <c r="D219">
        <v>5</v>
      </c>
      <c r="E219">
        <v>218</v>
      </c>
    </row>
    <row r="220" spans="1:5" x14ac:dyDescent="0.25">
      <c r="A220" t="s">
        <v>1887</v>
      </c>
      <c r="B220" t="s">
        <v>1706</v>
      </c>
      <c r="C220" t="s">
        <v>1707</v>
      </c>
      <c r="D220">
        <v>5</v>
      </c>
      <c r="E220">
        <v>219</v>
      </c>
    </row>
    <row r="221" spans="1:5" x14ac:dyDescent="0.25">
      <c r="A221" t="s">
        <v>1888</v>
      </c>
      <c r="B221" t="s">
        <v>1706</v>
      </c>
      <c r="C221" t="s">
        <v>1707</v>
      </c>
      <c r="D221">
        <v>5</v>
      </c>
      <c r="E221">
        <v>220</v>
      </c>
    </row>
    <row r="222" spans="1:5" x14ac:dyDescent="0.25">
      <c r="A222" t="s">
        <v>1889</v>
      </c>
      <c r="B222" t="s">
        <v>1706</v>
      </c>
      <c r="C222" t="s">
        <v>1707</v>
      </c>
      <c r="D222">
        <v>5</v>
      </c>
      <c r="E222">
        <v>221</v>
      </c>
    </row>
    <row r="223" spans="1:5" x14ac:dyDescent="0.25">
      <c r="A223" t="s">
        <v>1890</v>
      </c>
      <c r="B223" t="s">
        <v>1706</v>
      </c>
      <c r="C223" t="s">
        <v>1707</v>
      </c>
      <c r="D223">
        <v>5</v>
      </c>
      <c r="E223">
        <v>222</v>
      </c>
    </row>
    <row r="224" spans="1:5" x14ac:dyDescent="0.25">
      <c r="A224" t="s">
        <v>1891</v>
      </c>
      <c r="B224" t="s">
        <v>1737</v>
      </c>
      <c r="C224" t="s">
        <v>1738</v>
      </c>
      <c r="D224">
        <v>5</v>
      </c>
      <c r="E224">
        <v>223</v>
      </c>
    </row>
    <row r="225" spans="1:5" x14ac:dyDescent="0.25">
      <c r="A225" t="s">
        <v>1892</v>
      </c>
      <c r="B225" t="s">
        <v>1737</v>
      </c>
      <c r="C225" t="s">
        <v>1738</v>
      </c>
      <c r="D225">
        <v>5</v>
      </c>
      <c r="E225">
        <v>224</v>
      </c>
    </row>
    <row r="226" spans="1:5" x14ac:dyDescent="0.25">
      <c r="A226" t="s">
        <v>1893</v>
      </c>
      <c r="B226" t="s">
        <v>1737</v>
      </c>
      <c r="C226" t="s">
        <v>1738</v>
      </c>
      <c r="D226">
        <v>5</v>
      </c>
      <c r="E226">
        <v>225</v>
      </c>
    </row>
    <row r="227" spans="1:5" x14ac:dyDescent="0.25">
      <c r="A227" t="s">
        <v>1894</v>
      </c>
      <c r="B227" t="s">
        <v>1737</v>
      </c>
      <c r="C227" t="s">
        <v>1738</v>
      </c>
      <c r="D227">
        <v>5</v>
      </c>
      <c r="E227">
        <v>226</v>
      </c>
    </row>
    <row r="228" spans="1:5" x14ac:dyDescent="0.25">
      <c r="A228" t="s">
        <v>1895</v>
      </c>
      <c r="B228" t="s">
        <v>1737</v>
      </c>
      <c r="C228" t="s">
        <v>1738</v>
      </c>
      <c r="D228">
        <v>5</v>
      </c>
      <c r="E228">
        <v>227</v>
      </c>
    </row>
    <row r="229" spans="1:5" x14ac:dyDescent="0.25">
      <c r="A229" t="s">
        <v>1896</v>
      </c>
      <c r="B229" t="s">
        <v>1737</v>
      </c>
      <c r="C229" t="s">
        <v>1738</v>
      </c>
      <c r="D229">
        <v>5</v>
      </c>
      <c r="E229">
        <v>228</v>
      </c>
    </row>
    <row r="230" spans="1:5" x14ac:dyDescent="0.25">
      <c r="A230" t="s">
        <v>1897</v>
      </c>
      <c r="B230" t="s">
        <v>1737</v>
      </c>
      <c r="C230" t="s">
        <v>1795</v>
      </c>
      <c r="D230">
        <v>5</v>
      </c>
      <c r="E230">
        <v>229</v>
      </c>
    </row>
    <row r="231" spans="1:5" x14ac:dyDescent="0.25">
      <c r="A231" t="s">
        <v>1898</v>
      </c>
      <c r="B231" t="s">
        <v>1737</v>
      </c>
      <c r="C231" t="s">
        <v>1795</v>
      </c>
      <c r="D231">
        <v>5</v>
      </c>
      <c r="E231">
        <v>230</v>
      </c>
    </row>
    <row r="232" spans="1:5" x14ac:dyDescent="0.25">
      <c r="A232" t="s">
        <v>1899</v>
      </c>
      <c r="B232" t="s">
        <v>1737</v>
      </c>
      <c r="C232" t="s">
        <v>1795</v>
      </c>
      <c r="D232">
        <v>5</v>
      </c>
      <c r="E232">
        <v>231</v>
      </c>
    </row>
    <row r="233" spans="1:5" x14ac:dyDescent="0.25">
      <c r="A233" t="s">
        <v>1900</v>
      </c>
      <c r="B233" t="s">
        <v>1737</v>
      </c>
      <c r="C233" t="s">
        <v>1795</v>
      </c>
      <c r="D233">
        <v>5</v>
      </c>
      <c r="E233">
        <v>232</v>
      </c>
    </row>
    <row r="234" spans="1:5" x14ac:dyDescent="0.25">
      <c r="A234" t="s">
        <v>1901</v>
      </c>
      <c r="B234" t="s">
        <v>1737</v>
      </c>
      <c r="C234" t="s">
        <v>1795</v>
      </c>
      <c r="D234">
        <v>5</v>
      </c>
      <c r="E234">
        <v>233</v>
      </c>
    </row>
    <row r="235" spans="1:5" x14ac:dyDescent="0.25">
      <c r="A235" t="s">
        <v>1902</v>
      </c>
      <c r="B235" t="s">
        <v>1737</v>
      </c>
      <c r="C235" t="s">
        <v>1795</v>
      </c>
      <c r="D235">
        <v>5</v>
      </c>
      <c r="E235">
        <v>234</v>
      </c>
    </row>
    <row r="236" spans="1:5" x14ac:dyDescent="0.25">
      <c r="A236" t="s">
        <v>1903</v>
      </c>
      <c r="B236" t="s">
        <v>1737</v>
      </c>
      <c r="C236" t="s">
        <v>1795</v>
      </c>
      <c r="D236">
        <v>5</v>
      </c>
      <c r="E236">
        <v>235</v>
      </c>
    </row>
    <row r="237" spans="1:5" x14ac:dyDescent="0.25">
      <c r="A237" t="s">
        <v>1904</v>
      </c>
      <c r="B237" t="s">
        <v>1737</v>
      </c>
      <c r="C237" t="s">
        <v>1795</v>
      </c>
      <c r="D237">
        <v>5</v>
      </c>
      <c r="E237">
        <v>236</v>
      </c>
    </row>
    <row r="238" spans="1:5" x14ac:dyDescent="0.25">
      <c r="A238" t="s">
        <v>1905</v>
      </c>
      <c r="B238" t="s">
        <v>1737</v>
      </c>
      <c r="C238" t="s">
        <v>1795</v>
      </c>
      <c r="D238">
        <v>5</v>
      </c>
      <c r="E238">
        <v>237</v>
      </c>
    </row>
    <row r="239" spans="1:5" x14ac:dyDescent="0.25">
      <c r="A239" t="s">
        <v>1906</v>
      </c>
      <c r="B239" t="s">
        <v>1737</v>
      </c>
      <c r="C239" t="s">
        <v>1795</v>
      </c>
      <c r="D239">
        <v>5</v>
      </c>
      <c r="E239">
        <v>238</v>
      </c>
    </row>
    <row r="240" spans="1:5" x14ac:dyDescent="0.25">
      <c r="A240" t="s">
        <v>1907</v>
      </c>
      <c r="B240" t="s">
        <v>1737</v>
      </c>
      <c r="C240" t="s">
        <v>1795</v>
      </c>
      <c r="D240">
        <v>5</v>
      </c>
      <c r="E240">
        <v>239</v>
      </c>
    </row>
    <row r="241" spans="1:5" x14ac:dyDescent="0.25">
      <c r="A241" t="s">
        <v>1908</v>
      </c>
      <c r="B241" t="s">
        <v>1737</v>
      </c>
      <c r="C241" t="s">
        <v>1795</v>
      </c>
      <c r="D241">
        <v>5</v>
      </c>
      <c r="E241">
        <v>240</v>
      </c>
    </row>
    <row r="242" spans="1:5" x14ac:dyDescent="0.25">
      <c r="A242" t="s">
        <v>1909</v>
      </c>
      <c r="B242" t="s">
        <v>1737</v>
      </c>
      <c r="C242" t="s">
        <v>1795</v>
      </c>
      <c r="D242">
        <v>5</v>
      </c>
      <c r="E242">
        <v>241</v>
      </c>
    </row>
    <row r="243" spans="1:5" x14ac:dyDescent="0.25">
      <c r="A243" t="s">
        <v>1910</v>
      </c>
      <c r="B243" t="s">
        <v>1737</v>
      </c>
      <c r="C243" t="s">
        <v>1795</v>
      </c>
      <c r="D243">
        <v>5</v>
      </c>
      <c r="E243">
        <v>242</v>
      </c>
    </row>
    <row r="244" spans="1:5" x14ac:dyDescent="0.25">
      <c r="A244" t="s">
        <v>1911</v>
      </c>
      <c r="B244" t="s">
        <v>1737</v>
      </c>
      <c r="C244" t="s">
        <v>1795</v>
      </c>
      <c r="D244">
        <v>5</v>
      </c>
      <c r="E244">
        <v>243</v>
      </c>
    </row>
    <row r="245" spans="1:5" x14ac:dyDescent="0.25">
      <c r="A245" t="s">
        <v>1912</v>
      </c>
      <c r="B245" t="s">
        <v>1737</v>
      </c>
      <c r="C245" t="s">
        <v>1795</v>
      </c>
      <c r="D245">
        <v>5</v>
      </c>
      <c r="E245">
        <v>244</v>
      </c>
    </row>
    <row r="246" spans="1:5" x14ac:dyDescent="0.25">
      <c r="A246" t="s">
        <v>1913</v>
      </c>
      <c r="B246" t="s">
        <v>1737</v>
      </c>
      <c r="C246" t="s">
        <v>1795</v>
      </c>
      <c r="D246">
        <v>5</v>
      </c>
      <c r="E246">
        <v>245</v>
      </c>
    </row>
    <row r="247" spans="1:5" x14ac:dyDescent="0.25">
      <c r="A247" t="s">
        <v>1914</v>
      </c>
      <c r="B247" t="s">
        <v>1737</v>
      </c>
      <c r="C247" t="s">
        <v>1795</v>
      </c>
      <c r="D247">
        <v>5</v>
      </c>
      <c r="E247">
        <v>246</v>
      </c>
    </row>
    <row r="248" spans="1:5" x14ac:dyDescent="0.25">
      <c r="A248" t="s">
        <v>1915</v>
      </c>
      <c r="B248" t="s">
        <v>1737</v>
      </c>
      <c r="C248" t="s">
        <v>1795</v>
      </c>
      <c r="D248">
        <v>5</v>
      </c>
      <c r="E248">
        <v>247</v>
      </c>
    </row>
    <row r="249" spans="1:5" x14ac:dyDescent="0.25">
      <c r="A249" t="s">
        <v>1916</v>
      </c>
      <c r="B249" t="s">
        <v>1737</v>
      </c>
      <c r="C249" t="s">
        <v>1795</v>
      </c>
      <c r="D249">
        <v>5</v>
      </c>
      <c r="E249">
        <v>248</v>
      </c>
    </row>
    <row r="250" spans="1:5" x14ac:dyDescent="0.25">
      <c r="A250" t="s">
        <v>1917</v>
      </c>
      <c r="B250" t="s">
        <v>1737</v>
      </c>
      <c r="C250" t="s">
        <v>1795</v>
      </c>
      <c r="D250">
        <v>5</v>
      </c>
      <c r="E250">
        <v>249</v>
      </c>
    </row>
    <row r="251" spans="1:5" x14ac:dyDescent="0.25">
      <c r="A251" t="s">
        <v>1918</v>
      </c>
      <c r="B251" t="s">
        <v>1737</v>
      </c>
      <c r="C251" t="s">
        <v>1795</v>
      </c>
      <c r="D251">
        <v>5</v>
      </c>
      <c r="E251">
        <v>250</v>
      </c>
    </row>
    <row r="252" spans="1:5" x14ac:dyDescent="0.25">
      <c r="A252" t="s">
        <v>1919</v>
      </c>
      <c r="B252" t="s">
        <v>1737</v>
      </c>
      <c r="C252" t="s">
        <v>1795</v>
      </c>
      <c r="D252">
        <v>5</v>
      </c>
      <c r="E252">
        <v>251</v>
      </c>
    </row>
    <row r="253" spans="1:5" x14ac:dyDescent="0.25">
      <c r="A253" t="s">
        <v>1920</v>
      </c>
      <c r="B253" t="s">
        <v>1737</v>
      </c>
      <c r="C253" t="s">
        <v>1795</v>
      </c>
      <c r="D253">
        <v>5</v>
      </c>
      <c r="E253">
        <v>252</v>
      </c>
    </row>
    <row r="254" spans="1:5" x14ac:dyDescent="0.25">
      <c r="A254" t="s">
        <v>1921</v>
      </c>
      <c r="B254" t="s">
        <v>1737</v>
      </c>
      <c r="C254" t="s">
        <v>1795</v>
      </c>
      <c r="D254">
        <v>5</v>
      </c>
      <c r="E254">
        <v>253</v>
      </c>
    </row>
    <row r="255" spans="1:5" x14ac:dyDescent="0.25">
      <c r="A255" t="s">
        <v>1922</v>
      </c>
      <c r="B255" t="s">
        <v>1737</v>
      </c>
      <c r="C255" t="s">
        <v>1795</v>
      </c>
      <c r="D255">
        <v>5</v>
      </c>
      <c r="E255">
        <v>254</v>
      </c>
    </row>
    <row r="256" spans="1:5" x14ac:dyDescent="0.25">
      <c r="A256" t="s">
        <v>1923</v>
      </c>
      <c r="B256" t="s">
        <v>1737</v>
      </c>
      <c r="C256" t="s">
        <v>1795</v>
      </c>
      <c r="D256">
        <v>5</v>
      </c>
      <c r="E256">
        <v>255</v>
      </c>
    </row>
    <row r="257" spans="1:5" x14ac:dyDescent="0.25">
      <c r="A257" t="s">
        <v>1924</v>
      </c>
      <c r="B257" t="s">
        <v>1737</v>
      </c>
      <c r="C257" t="s">
        <v>1795</v>
      </c>
      <c r="D257">
        <v>5</v>
      </c>
      <c r="E257">
        <v>256</v>
      </c>
    </row>
    <row r="258" spans="1:5" x14ac:dyDescent="0.25">
      <c r="A258" t="s">
        <v>1925</v>
      </c>
      <c r="B258" t="s">
        <v>1737</v>
      </c>
      <c r="C258" t="s">
        <v>1795</v>
      </c>
      <c r="D258">
        <v>5</v>
      </c>
      <c r="E258">
        <v>257</v>
      </c>
    </row>
    <row r="259" spans="1:5" x14ac:dyDescent="0.25">
      <c r="A259" t="s">
        <v>1926</v>
      </c>
      <c r="B259" t="s">
        <v>1737</v>
      </c>
      <c r="C259" t="s">
        <v>1795</v>
      </c>
      <c r="D259">
        <v>5</v>
      </c>
      <c r="E259">
        <v>258</v>
      </c>
    </row>
    <row r="260" spans="1:5" x14ac:dyDescent="0.25">
      <c r="A260" t="s">
        <v>1927</v>
      </c>
      <c r="B260" t="s">
        <v>1737</v>
      </c>
      <c r="C260" t="s">
        <v>1795</v>
      </c>
      <c r="D260">
        <v>5</v>
      </c>
      <c r="E260">
        <v>259</v>
      </c>
    </row>
    <row r="261" spans="1:5" x14ac:dyDescent="0.25">
      <c r="A261" t="s">
        <v>1928</v>
      </c>
      <c r="B261" t="s">
        <v>1737</v>
      </c>
      <c r="C261" t="s">
        <v>1795</v>
      </c>
      <c r="D261">
        <v>5</v>
      </c>
      <c r="E261">
        <v>260</v>
      </c>
    </row>
    <row r="262" spans="1:5" x14ac:dyDescent="0.25">
      <c r="A262" t="s">
        <v>1929</v>
      </c>
      <c r="B262" t="s">
        <v>1737</v>
      </c>
      <c r="C262" t="s">
        <v>1795</v>
      </c>
      <c r="D262">
        <v>5</v>
      </c>
      <c r="E262">
        <v>261</v>
      </c>
    </row>
    <row r="263" spans="1:5" x14ac:dyDescent="0.25">
      <c r="A263" t="s">
        <v>1930</v>
      </c>
      <c r="B263" t="s">
        <v>1737</v>
      </c>
      <c r="C263" t="s">
        <v>1795</v>
      </c>
      <c r="D263">
        <v>5</v>
      </c>
      <c r="E263">
        <v>262</v>
      </c>
    </row>
    <row r="264" spans="1:5" x14ac:dyDescent="0.25">
      <c r="A264" t="s">
        <v>1931</v>
      </c>
      <c r="B264" t="s">
        <v>1737</v>
      </c>
      <c r="C264" t="s">
        <v>1795</v>
      </c>
      <c r="D264">
        <v>5</v>
      </c>
      <c r="E264">
        <v>263</v>
      </c>
    </row>
    <row r="265" spans="1:5" x14ac:dyDescent="0.25">
      <c r="A265" t="s">
        <v>1932</v>
      </c>
      <c r="B265" t="s">
        <v>1737</v>
      </c>
      <c r="C265" t="s">
        <v>1795</v>
      </c>
      <c r="D265">
        <v>5</v>
      </c>
      <c r="E265">
        <v>264</v>
      </c>
    </row>
    <row r="266" spans="1:5" x14ac:dyDescent="0.25">
      <c r="A266" t="s">
        <v>1933</v>
      </c>
      <c r="B266" t="s">
        <v>1737</v>
      </c>
      <c r="C266" t="s">
        <v>1795</v>
      </c>
      <c r="D266">
        <v>5</v>
      </c>
      <c r="E266">
        <v>265</v>
      </c>
    </row>
    <row r="267" spans="1:5" x14ac:dyDescent="0.25">
      <c r="A267" t="s">
        <v>1934</v>
      </c>
      <c r="B267" t="s">
        <v>1737</v>
      </c>
      <c r="C267" t="s">
        <v>1795</v>
      </c>
      <c r="D267">
        <v>5</v>
      </c>
      <c r="E267">
        <v>266</v>
      </c>
    </row>
    <row r="268" spans="1:5" x14ac:dyDescent="0.25">
      <c r="A268" t="s">
        <v>1935</v>
      </c>
      <c r="B268" t="s">
        <v>1737</v>
      </c>
      <c r="C268" t="s">
        <v>1795</v>
      </c>
      <c r="D268">
        <v>5</v>
      </c>
      <c r="E268">
        <v>267</v>
      </c>
    </row>
    <row r="269" spans="1:5" x14ac:dyDescent="0.25">
      <c r="A269" t="s">
        <v>1936</v>
      </c>
      <c r="B269" t="s">
        <v>1737</v>
      </c>
      <c r="C269" t="s">
        <v>1795</v>
      </c>
      <c r="D269">
        <v>5</v>
      </c>
      <c r="E269">
        <v>268</v>
      </c>
    </row>
    <row r="270" spans="1:5" x14ac:dyDescent="0.25">
      <c r="A270" t="s">
        <v>1937</v>
      </c>
      <c r="B270" t="s">
        <v>1737</v>
      </c>
      <c r="C270" t="s">
        <v>1795</v>
      </c>
      <c r="D270">
        <v>5</v>
      </c>
      <c r="E270">
        <v>269</v>
      </c>
    </row>
    <row r="271" spans="1:5" x14ac:dyDescent="0.25">
      <c r="A271" t="s">
        <v>1938</v>
      </c>
      <c r="B271" t="s">
        <v>1737</v>
      </c>
      <c r="C271" t="s">
        <v>1795</v>
      </c>
      <c r="D271">
        <v>5</v>
      </c>
      <c r="E271">
        <v>270</v>
      </c>
    </row>
    <row r="272" spans="1:5" x14ac:dyDescent="0.25">
      <c r="A272" t="s">
        <v>1939</v>
      </c>
      <c r="B272" t="s">
        <v>1737</v>
      </c>
      <c r="C272" t="s">
        <v>1795</v>
      </c>
      <c r="D272">
        <v>5</v>
      </c>
      <c r="E272">
        <v>271</v>
      </c>
    </row>
    <row r="273" spans="1:5" x14ac:dyDescent="0.25">
      <c r="A273" t="s">
        <v>1940</v>
      </c>
      <c r="B273" t="s">
        <v>1737</v>
      </c>
      <c r="C273" t="s">
        <v>1795</v>
      </c>
      <c r="D273">
        <v>5</v>
      </c>
      <c r="E273">
        <v>272</v>
      </c>
    </row>
    <row r="274" spans="1:5" x14ac:dyDescent="0.25">
      <c r="A274" t="s">
        <v>1941</v>
      </c>
      <c r="B274" t="s">
        <v>1737</v>
      </c>
      <c r="C274" t="s">
        <v>1795</v>
      </c>
      <c r="D274">
        <v>5</v>
      </c>
      <c r="E274">
        <v>273</v>
      </c>
    </row>
    <row r="275" spans="1:5" x14ac:dyDescent="0.25">
      <c r="A275" t="s">
        <v>1942</v>
      </c>
      <c r="B275" t="s">
        <v>1737</v>
      </c>
      <c r="C275" t="s">
        <v>1795</v>
      </c>
      <c r="D275">
        <v>5</v>
      </c>
      <c r="E275">
        <v>274</v>
      </c>
    </row>
    <row r="276" spans="1:5" x14ac:dyDescent="0.25">
      <c r="A276" t="s">
        <v>1943</v>
      </c>
      <c r="B276" t="s">
        <v>1737</v>
      </c>
      <c r="C276" t="s">
        <v>1795</v>
      </c>
      <c r="D276">
        <v>5</v>
      </c>
      <c r="E276">
        <v>275</v>
      </c>
    </row>
    <row r="277" spans="1:5" x14ac:dyDescent="0.25">
      <c r="A277" t="s">
        <v>1944</v>
      </c>
      <c r="B277" t="s">
        <v>1737</v>
      </c>
      <c r="C277" t="s">
        <v>1795</v>
      </c>
      <c r="D277">
        <v>5</v>
      </c>
      <c r="E277">
        <v>276</v>
      </c>
    </row>
    <row r="278" spans="1:5" x14ac:dyDescent="0.25">
      <c r="A278" t="s">
        <v>1945</v>
      </c>
      <c r="B278" t="s">
        <v>1737</v>
      </c>
      <c r="C278" t="s">
        <v>1795</v>
      </c>
      <c r="D278">
        <v>5</v>
      </c>
      <c r="E278">
        <v>277</v>
      </c>
    </row>
    <row r="279" spans="1:5" x14ac:dyDescent="0.25">
      <c r="A279" t="s">
        <v>1946</v>
      </c>
      <c r="B279" t="s">
        <v>1737</v>
      </c>
      <c r="C279" t="s">
        <v>1795</v>
      </c>
      <c r="D279">
        <v>5</v>
      </c>
      <c r="E279">
        <v>278</v>
      </c>
    </row>
    <row r="280" spans="1:5" x14ac:dyDescent="0.25">
      <c r="A280" t="s">
        <v>1947</v>
      </c>
      <c r="B280" t="s">
        <v>1737</v>
      </c>
      <c r="C280" t="s">
        <v>1795</v>
      </c>
      <c r="D280">
        <v>5</v>
      </c>
      <c r="E280">
        <v>279</v>
      </c>
    </row>
    <row r="281" spans="1:5" x14ac:dyDescent="0.25">
      <c r="A281" t="s">
        <v>1948</v>
      </c>
      <c r="B281" t="s">
        <v>1737</v>
      </c>
      <c r="C281" t="s">
        <v>1839</v>
      </c>
      <c r="D281">
        <v>5</v>
      </c>
      <c r="E281">
        <v>280</v>
      </c>
    </row>
    <row r="282" spans="1:5" x14ac:dyDescent="0.25">
      <c r="A282" t="s">
        <v>1949</v>
      </c>
      <c r="B282" t="s">
        <v>1737</v>
      </c>
      <c r="C282" t="s">
        <v>1839</v>
      </c>
      <c r="D282">
        <v>5</v>
      </c>
      <c r="E282">
        <v>281</v>
      </c>
    </row>
    <row r="283" spans="1:5" x14ac:dyDescent="0.25">
      <c r="A283" t="s">
        <v>1950</v>
      </c>
      <c r="B283" t="s">
        <v>1737</v>
      </c>
      <c r="C283" t="s">
        <v>1839</v>
      </c>
      <c r="D283">
        <v>5</v>
      </c>
      <c r="E283">
        <v>282</v>
      </c>
    </row>
    <row r="284" spans="1:5" x14ac:dyDescent="0.25">
      <c r="A284" t="s">
        <v>1951</v>
      </c>
      <c r="B284" t="s">
        <v>1737</v>
      </c>
      <c r="C284" t="s">
        <v>1839</v>
      </c>
      <c r="D284">
        <v>5</v>
      </c>
      <c r="E284">
        <v>283</v>
      </c>
    </row>
    <row r="285" spans="1:5" x14ac:dyDescent="0.25">
      <c r="A285" t="s">
        <v>1952</v>
      </c>
      <c r="B285" t="s">
        <v>1737</v>
      </c>
      <c r="C285" t="s">
        <v>1839</v>
      </c>
      <c r="D285">
        <v>5</v>
      </c>
      <c r="E285">
        <v>284</v>
      </c>
    </row>
    <row r="286" spans="1:5" x14ac:dyDescent="0.25">
      <c r="A286" t="s">
        <v>1953</v>
      </c>
      <c r="B286" t="s">
        <v>1737</v>
      </c>
      <c r="C286" t="s">
        <v>1839</v>
      </c>
      <c r="D286">
        <v>5</v>
      </c>
      <c r="E286">
        <v>285</v>
      </c>
    </row>
    <row r="287" spans="1:5" x14ac:dyDescent="0.25">
      <c r="A287" t="s">
        <v>1954</v>
      </c>
      <c r="B287" t="s">
        <v>1737</v>
      </c>
      <c r="C287" t="s">
        <v>1839</v>
      </c>
      <c r="D287">
        <v>5</v>
      </c>
      <c r="E287">
        <v>286</v>
      </c>
    </row>
    <row r="288" spans="1:5" x14ac:dyDescent="0.25">
      <c r="A288" t="s">
        <v>1955</v>
      </c>
      <c r="B288" t="s">
        <v>1737</v>
      </c>
      <c r="C288" t="s">
        <v>1839</v>
      </c>
      <c r="D288">
        <v>5</v>
      </c>
      <c r="E288">
        <v>287</v>
      </c>
    </row>
    <row r="289" spans="1:5" x14ac:dyDescent="0.25">
      <c r="A289" t="s">
        <v>1956</v>
      </c>
      <c r="B289" t="s">
        <v>1737</v>
      </c>
      <c r="C289" t="s">
        <v>1839</v>
      </c>
      <c r="D289">
        <v>5</v>
      </c>
      <c r="E289">
        <v>288</v>
      </c>
    </row>
    <row r="290" spans="1:5" x14ac:dyDescent="0.25">
      <c r="A290" t="s">
        <v>1957</v>
      </c>
      <c r="B290" t="s">
        <v>1737</v>
      </c>
      <c r="C290" t="s">
        <v>1839</v>
      </c>
      <c r="D290">
        <v>5</v>
      </c>
      <c r="E290">
        <v>289</v>
      </c>
    </row>
    <row r="291" spans="1:5" x14ac:dyDescent="0.25">
      <c r="A291" t="s">
        <v>1958</v>
      </c>
      <c r="B291" t="s">
        <v>1737</v>
      </c>
      <c r="C291" t="s">
        <v>1839</v>
      </c>
      <c r="D291">
        <v>5</v>
      </c>
      <c r="E291">
        <v>290</v>
      </c>
    </row>
    <row r="292" spans="1:5" x14ac:dyDescent="0.25">
      <c r="A292" t="s">
        <v>1959</v>
      </c>
      <c r="B292" t="s">
        <v>1737</v>
      </c>
      <c r="C292" t="s">
        <v>1839</v>
      </c>
      <c r="D292">
        <v>5</v>
      </c>
      <c r="E292">
        <v>291</v>
      </c>
    </row>
    <row r="293" spans="1:5" x14ac:dyDescent="0.25">
      <c r="A293" t="s">
        <v>1960</v>
      </c>
      <c r="B293" t="s">
        <v>1737</v>
      </c>
      <c r="C293" t="s">
        <v>1839</v>
      </c>
      <c r="D293">
        <v>5</v>
      </c>
      <c r="E293">
        <v>292</v>
      </c>
    </row>
    <row r="294" spans="1:5" x14ac:dyDescent="0.25">
      <c r="A294" t="s">
        <v>1961</v>
      </c>
      <c r="B294" t="s">
        <v>1737</v>
      </c>
      <c r="C294" t="s">
        <v>1839</v>
      </c>
      <c r="D294">
        <v>5</v>
      </c>
      <c r="E294">
        <v>293</v>
      </c>
    </row>
    <row r="295" spans="1:5" x14ac:dyDescent="0.25">
      <c r="A295" t="s">
        <v>1962</v>
      </c>
      <c r="B295" t="s">
        <v>1737</v>
      </c>
      <c r="C295" t="s">
        <v>1839</v>
      </c>
      <c r="D295">
        <v>5</v>
      </c>
      <c r="E295">
        <v>294</v>
      </c>
    </row>
    <row r="296" spans="1:5" x14ac:dyDescent="0.25">
      <c r="A296" t="s">
        <v>1963</v>
      </c>
      <c r="B296" t="s">
        <v>1737</v>
      </c>
      <c r="C296" t="s">
        <v>1839</v>
      </c>
      <c r="D296">
        <v>5</v>
      </c>
      <c r="E296">
        <v>295</v>
      </c>
    </row>
    <row r="297" spans="1:5" x14ac:dyDescent="0.25">
      <c r="A297" t="s">
        <v>1964</v>
      </c>
      <c r="B297" t="s">
        <v>1737</v>
      </c>
      <c r="C297" t="s">
        <v>1839</v>
      </c>
      <c r="D297">
        <v>5</v>
      </c>
      <c r="E297">
        <v>296</v>
      </c>
    </row>
    <row r="298" spans="1:5" x14ac:dyDescent="0.25">
      <c r="A298" t="s">
        <v>1965</v>
      </c>
      <c r="B298" t="s">
        <v>1737</v>
      </c>
      <c r="C298" t="s">
        <v>1839</v>
      </c>
      <c r="D298">
        <v>5</v>
      </c>
      <c r="E298">
        <v>297</v>
      </c>
    </row>
    <row r="299" spans="1:5" x14ac:dyDescent="0.25">
      <c r="A299" t="s">
        <v>1966</v>
      </c>
      <c r="B299" t="s">
        <v>1737</v>
      </c>
      <c r="C299" t="s">
        <v>1839</v>
      </c>
      <c r="D299">
        <v>5</v>
      </c>
      <c r="E299">
        <v>298</v>
      </c>
    </row>
    <row r="300" spans="1:5" x14ac:dyDescent="0.25">
      <c r="A300" t="s">
        <v>1967</v>
      </c>
      <c r="B300" t="s">
        <v>1737</v>
      </c>
      <c r="C300" t="s">
        <v>1839</v>
      </c>
      <c r="D300">
        <v>5</v>
      </c>
      <c r="E300">
        <v>299</v>
      </c>
    </row>
    <row r="301" spans="1:5" x14ac:dyDescent="0.25">
      <c r="A301" t="s">
        <v>1968</v>
      </c>
      <c r="B301" t="s">
        <v>1737</v>
      </c>
      <c r="C301" t="s">
        <v>1839</v>
      </c>
      <c r="D301">
        <v>5</v>
      </c>
      <c r="E301">
        <v>300</v>
      </c>
    </row>
    <row r="302" spans="1:5" x14ac:dyDescent="0.25">
      <c r="A302" t="s">
        <v>1969</v>
      </c>
      <c r="B302" t="s">
        <v>1737</v>
      </c>
      <c r="C302" t="s">
        <v>1839</v>
      </c>
      <c r="D302">
        <v>5</v>
      </c>
      <c r="E302">
        <v>301</v>
      </c>
    </row>
    <row r="303" spans="1:5" x14ac:dyDescent="0.25">
      <c r="A303" t="s">
        <v>1970</v>
      </c>
      <c r="B303" t="s">
        <v>1737</v>
      </c>
      <c r="C303" t="s">
        <v>1839</v>
      </c>
      <c r="D303">
        <v>5</v>
      </c>
      <c r="E303">
        <v>302</v>
      </c>
    </row>
    <row r="304" spans="1:5" x14ac:dyDescent="0.25">
      <c r="A304" t="s">
        <v>1971</v>
      </c>
      <c r="B304" t="s">
        <v>1737</v>
      </c>
      <c r="C304" t="s">
        <v>1839</v>
      </c>
      <c r="D304">
        <v>5</v>
      </c>
      <c r="E304">
        <v>303</v>
      </c>
    </row>
    <row r="305" spans="1:5" x14ac:dyDescent="0.25">
      <c r="A305" t="s">
        <v>1972</v>
      </c>
      <c r="B305" t="s">
        <v>1737</v>
      </c>
      <c r="C305" t="s">
        <v>1839</v>
      </c>
      <c r="D305">
        <v>5</v>
      </c>
      <c r="E305">
        <v>304</v>
      </c>
    </row>
    <row r="306" spans="1:5" x14ac:dyDescent="0.25">
      <c r="A306" t="s">
        <v>1973</v>
      </c>
      <c r="B306" t="s">
        <v>1737</v>
      </c>
      <c r="C306" t="s">
        <v>1839</v>
      </c>
      <c r="D306">
        <v>5</v>
      </c>
      <c r="E306">
        <v>305</v>
      </c>
    </row>
    <row r="307" spans="1:5" x14ac:dyDescent="0.25">
      <c r="A307" t="s">
        <v>1974</v>
      </c>
      <c r="B307" t="s">
        <v>1737</v>
      </c>
      <c r="C307" t="s">
        <v>1839</v>
      </c>
      <c r="D307">
        <v>5</v>
      </c>
      <c r="E307">
        <v>306</v>
      </c>
    </row>
    <row r="308" spans="1:5" x14ac:dyDescent="0.25">
      <c r="A308" t="s">
        <v>1975</v>
      </c>
      <c r="B308" t="s">
        <v>1737</v>
      </c>
      <c r="C308" t="s">
        <v>1839</v>
      </c>
      <c r="D308">
        <v>5</v>
      </c>
      <c r="E308">
        <v>307</v>
      </c>
    </row>
    <row r="309" spans="1:5" x14ac:dyDescent="0.25">
      <c r="A309" t="s">
        <v>1976</v>
      </c>
      <c r="B309" t="s">
        <v>1737</v>
      </c>
      <c r="C309" t="s">
        <v>1839</v>
      </c>
      <c r="D309">
        <v>5</v>
      </c>
      <c r="E309">
        <v>308</v>
      </c>
    </row>
    <row r="310" spans="1:5" x14ac:dyDescent="0.25">
      <c r="A310" t="s">
        <v>1977</v>
      </c>
      <c r="B310" t="s">
        <v>1737</v>
      </c>
      <c r="C310" t="s">
        <v>1839</v>
      </c>
      <c r="D310">
        <v>5</v>
      </c>
      <c r="E310">
        <v>309</v>
      </c>
    </row>
    <row r="311" spans="1:5" x14ac:dyDescent="0.25">
      <c r="A311" t="s">
        <v>1978</v>
      </c>
      <c r="B311" t="s">
        <v>1737</v>
      </c>
      <c r="C311" t="s">
        <v>1839</v>
      </c>
      <c r="D311">
        <v>5</v>
      </c>
      <c r="E311">
        <v>310</v>
      </c>
    </row>
    <row r="312" spans="1:5" x14ac:dyDescent="0.25">
      <c r="A312" t="s">
        <v>1979</v>
      </c>
      <c r="B312" t="s">
        <v>1737</v>
      </c>
      <c r="C312" t="s">
        <v>1839</v>
      </c>
      <c r="D312">
        <v>5</v>
      </c>
      <c r="E312">
        <v>311</v>
      </c>
    </row>
    <row r="313" spans="1:5" x14ac:dyDescent="0.25">
      <c r="A313" t="s">
        <v>1980</v>
      </c>
      <c r="B313" t="s">
        <v>1737</v>
      </c>
      <c r="C313" t="s">
        <v>1839</v>
      </c>
      <c r="D313">
        <v>5</v>
      </c>
      <c r="E313">
        <v>312</v>
      </c>
    </row>
    <row r="314" spans="1:5" x14ac:dyDescent="0.25">
      <c r="A314" t="s">
        <v>1981</v>
      </c>
      <c r="B314" t="s">
        <v>1737</v>
      </c>
      <c r="C314" t="s">
        <v>1839</v>
      </c>
      <c r="D314">
        <v>5</v>
      </c>
      <c r="E314">
        <v>313</v>
      </c>
    </row>
    <row r="315" spans="1:5" x14ac:dyDescent="0.25">
      <c r="A315" t="s">
        <v>1982</v>
      </c>
      <c r="B315" t="s">
        <v>1737</v>
      </c>
      <c r="C315" t="s">
        <v>1839</v>
      </c>
      <c r="D315">
        <v>5</v>
      </c>
      <c r="E315">
        <v>314</v>
      </c>
    </row>
    <row r="316" spans="1:5" x14ac:dyDescent="0.25">
      <c r="A316" t="s">
        <v>1983</v>
      </c>
      <c r="B316" t="s">
        <v>1737</v>
      </c>
      <c r="C316" t="s">
        <v>1839</v>
      </c>
      <c r="D316">
        <v>5</v>
      </c>
      <c r="E316">
        <v>315</v>
      </c>
    </row>
    <row r="317" spans="1:5" x14ac:dyDescent="0.25">
      <c r="A317" t="s">
        <v>1984</v>
      </c>
      <c r="B317" t="s">
        <v>1737</v>
      </c>
      <c r="C317" t="s">
        <v>1839</v>
      </c>
      <c r="D317">
        <v>5</v>
      </c>
      <c r="E317">
        <v>316</v>
      </c>
    </row>
    <row r="318" spans="1:5" x14ac:dyDescent="0.25">
      <c r="A318" t="s">
        <v>1985</v>
      </c>
      <c r="B318" t="s">
        <v>1737</v>
      </c>
      <c r="C318" t="s">
        <v>1839</v>
      </c>
      <c r="D318">
        <v>5</v>
      </c>
      <c r="E318">
        <v>317</v>
      </c>
    </row>
    <row r="319" spans="1:5" x14ac:dyDescent="0.25">
      <c r="A319" t="s">
        <v>1986</v>
      </c>
      <c r="B319" t="s">
        <v>1737</v>
      </c>
      <c r="C319" t="s">
        <v>1839</v>
      </c>
      <c r="D319">
        <v>5</v>
      </c>
      <c r="E319">
        <v>318</v>
      </c>
    </row>
    <row r="320" spans="1:5" x14ac:dyDescent="0.25">
      <c r="A320" t="s">
        <v>1987</v>
      </c>
      <c r="B320" t="s">
        <v>1737</v>
      </c>
      <c r="C320" t="s">
        <v>1839</v>
      </c>
      <c r="D320">
        <v>5</v>
      </c>
      <c r="E320">
        <v>319</v>
      </c>
    </row>
    <row r="321" spans="1:5" x14ac:dyDescent="0.25">
      <c r="A321" t="s">
        <v>1988</v>
      </c>
      <c r="B321" t="s">
        <v>1737</v>
      </c>
      <c r="C321" t="s">
        <v>1839</v>
      </c>
      <c r="D321">
        <v>5</v>
      </c>
      <c r="E321">
        <v>320</v>
      </c>
    </row>
    <row r="322" spans="1:5" x14ac:dyDescent="0.25">
      <c r="A322" t="s">
        <v>1989</v>
      </c>
      <c r="B322" t="s">
        <v>1737</v>
      </c>
      <c r="C322" t="s">
        <v>1839</v>
      </c>
      <c r="D322">
        <v>5</v>
      </c>
      <c r="E322">
        <v>321</v>
      </c>
    </row>
    <row r="323" spans="1:5" x14ac:dyDescent="0.25">
      <c r="A323" t="s">
        <v>1990</v>
      </c>
      <c r="B323" t="s">
        <v>1737</v>
      </c>
      <c r="C323" t="s">
        <v>1839</v>
      </c>
      <c r="D323">
        <v>5</v>
      </c>
      <c r="E323">
        <v>322</v>
      </c>
    </row>
    <row r="324" spans="1:5" x14ac:dyDescent="0.25">
      <c r="A324" t="s">
        <v>1991</v>
      </c>
      <c r="B324" t="s">
        <v>1737</v>
      </c>
      <c r="C324" t="s">
        <v>1839</v>
      </c>
      <c r="D324">
        <v>5</v>
      </c>
      <c r="E324">
        <v>323</v>
      </c>
    </row>
    <row r="325" spans="1:5" x14ac:dyDescent="0.25">
      <c r="A325" t="s">
        <v>1992</v>
      </c>
      <c r="B325" t="s">
        <v>1737</v>
      </c>
      <c r="C325" t="s">
        <v>1839</v>
      </c>
      <c r="D325">
        <v>5</v>
      </c>
      <c r="E325">
        <v>324</v>
      </c>
    </row>
    <row r="326" spans="1:5" x14ac:dyDescent="0.25">
      <c r="A326" t="s">
        <v>1993</v>
      </c>
      <c r="B326" t="s">
        <v>1737</v>
      </c>
      <c r="C326" t="s">
        <v>1839</v>
      </c>
      <c r="D326">
        <v>5</v>
      </c>
      <c r="E326">
        <v>325</v>
      </c>
    </row>
    <row r="327" spans="1:5" x14ac:dyDescent="0.25">
      <c r="A327" t="s">
        <v>1994</v>
      </c>
      <c r="B327" t="s">
        <v>1737</v>
      </c>
      <c r="C327" t="s">
        <v>1839</v>
      </c>
      <c r="D327">
        <v>5</v>
      </c>
      <c r="E327">
        <v>326</v>
      </c>
    </row>
    <row r="328" spans="1:5" x14ac:dyDescent="0.25">
      <c r="A328" t="s">
        <v>1995</v>
      </c>
      <c r="B328" t="s">
        <v>1737</v>
      </c>
      <c r="C328" t="s">
        <v>1839</v>
      </c>
      <c r="D328">
        <v>5</v>
      </c>
      <c r="E328">
        <v>327</v>
      </c>
    </row>
    <row r="329" spans="1:5" x14ac:dyDescent="0.25">
      <c r="A329" t="s">
        <v>1996</v>
      </c>
      <c r="B329" t="s">
        <v>1737</v>
      </c>
      <c r="C329" t="s">
        <v>1839</v>
      </c>
      <c r="D329">
        <v>5</v>
      </c>
      <c r="E329">
        <v>328</v>
      </c>
    </row>
    <row r="330" spans="1:5" x14ac:dyDescent="0.25">
      <c r="A330" t="s">
        <v>1997</v>
      </c>
      <c r="B330" t="s">
        <v>1737</v>
      </c>
      <c r="C330" t="s">
        <v>1839</v>
      </c>
      <c r="D330">
        <v>5</v>
      </c>
      <c r="E330">
        <v>329</v>
      </c>
    </row>
    <row r="331" spans="1:5" x14ac:dyDescent="0.25">
      <c r="A331" t="s">
        <v>1998</v>
      </c>
      <c r="B331" t="s">
        <v>1737</v>
      </c>
      <c r="C331" t="s">
        <v>1839</v>
      </c>
      <c r="D331">
        <v>5</v>
      </c>
      <c r="E331">
        <v>330</v>
      </c>
    </row>
    <row r="332" spans="1:5" x14ac:dyDescent="0.25">
      <c r="A332" t="s">
        <v>1999</v>
      </c>
      <c r="B332" t="s">
        <v>1737</v>
      </c>
      <c r="C332" t="s">
        <v>1839</v>
      </c>
      <c r="D332">
        <v>5</v>
      </c>
      <c r="E332">
        <v>331</v>
      </c>
    </row>
    <row r="333" spans="1:5" x14ac:dyDescent="0.25">
      <c r="A333" t="s">
        <v>2000</v>
      </c>
      <c r="B333" t="s">
        <v>1737</v>
      </c>
      <c r="C333" t="s">
        <v>1839</v>
      </c>
      <c r="D333">
        <v>5</v>
      </c>
      <c r="E333">
        <v>332</v>
      </c>
    </row>
    <row r="334" spans="1:5" x14ac:dyDescent="0.25">
      <c r="A334" t="s">
        <v>2001</v>
      </c>
      <c r="B334" t="s">
        <v>1737</v>
      </c>
      <c r="C334" t="s">
        <v>1839</v>
      </c>
      <c r="D334">
        <v>5</v>
      </c>
      <c r="E334">
        <v>333</v>
      </c>
    </row>
    <row r="335" spans="1:5" x14ac:dyDescent="0.25">
      <c r="A335" t="s">
        <v>2002</v>
      </c>
      <c r="B335" t="s">
        <v>1737</v>
      </c>
      <c r="C335" t="s">
        <v>1839</v>
      </c>
      <c r="D335">
        <v>5</v>
      </c>
      <c r="E335">
        <v>334</v>
      </c>
    </row>
    <row r="336" spans="1:5" x14ac:dyDescent="0.25">
      <c r="A336" t="s">
        <v>2003</v>
      </c>
      <c r="B336" t="s">
        <v>1737</v>
      </c>
      <c r="C336" t="s">
        <v>1839</v>
      </c>
      <c r="D336">
        <v>5</v>
      </c>
      <c r="E336">
        <v>335</v>
      </c>
    </row>
    <row r="337" spans="1:5" x14ac:dyDescent="0.25">
      <c r="A337" t="s">
        <v>2004</v>
      </c>
      <c r="B337" t="s">
        <v>1737</v>
      </c>
      <c r="C337" t="s">
        <v>1839</v>
      </c>
      <c r="D337">
        <v>5</v>
      </c>
      <c r="E337">
        <v>336</v>
      </c>
    </row>
    <row r="338" spans="1:5" x14ac:dyDescent="0.25">
      <c r="A338" t="s">
        <v>2005</v>
      </c>
      <c r="B338" t="s">
        <v>1737</v>
      </c>
      <c r="C338" t="s">
        <v>1839</v>
      </c>
      <c r="D338">
        <v>5</v>
      </c>
      <c r="E338">
        <v>337</v>
      </c>
    </row>
    <row r="339" spans="1:5" x14ac:dyDescent="0.25">
      <c r="A339" t="s">
        <v>2006</v>
      </c>
      <c r="B339" t="s">
        <v>1737</v>
      </c>
      <c r="C339" t="s">
        <v>1839</v>
      </c>
      <c r="D339">
        <v>5</v>
      </c>
      <c r="E339">
        <v>338</v>
      </c>
    </row>
    <row r="340" spans="1:5" x14ac:dyDescent="0.25">
      <c r="A340" t="s">
        <v>2007</v>
      </c>
      <c r="B340" t="s">
        <v>1737</v>
      </c>
      <c r="C340" t="s">
        <v>1839</v>
      </c>
      <c r="D340">
        <v>5</v>
      </c>
      <c r="E340">
        <v>339</v>
      </c>
    </row>
    <row r="341" spans="1:5" x14ac:dyDescent="0.25">
      <c r="A341" t="s">
        <v>2008</v>
      </c>
      <c r="B341" t="s">
        <v>1737</v>
      </c>
      <c r="C341" t="s">
        <v>1839</v>
      </c>
      <c r="D341">
        <v>5</v>
      </c>
      <c r="E341">
        <v>340</v>
      </c>
    </row>
    <row r="342" spans="1:5" x14ac:dyDescent="0.25">
      <c r="A342" t="s">
        <v>2009</v>
      </c>
      <c r="B342" t="s">
        <v>1737</v>
      </c>
      <c r="C342" t="s">
        <v>1839</v>
      </c>
      <c r="D342">
        <v>5</v>
      </c>
      <c r="E342">
        <v>341</v>
      </c>
    </row>
    <row r="343" spans="1:5" x14ac:dyDescent="0.25">
      <c r="A343" t="s">
        <v>2010</v>
      </c>
      <c r="B343" t="s">
        <v>1737</v>
      </c>
      <c r="C343" t="s">
        <v>1839</v>
      </c>
      <c r="D343">
        <v>5</v>
      </c>
      <c r="E343">
        <v>342</v>
      </c>
    </row>
    <row r="344" spans="1:5" x14ac:dyDescent="0.25">
      <c r="A344" t="s">
        <v>2011</v>
      </c>
      <c r="B344" t="s">
        <v>1737</v>
      </c>
      <c r="C344" t="s">
        <v>1839</v>
      </c>
      <c r="D344">
        <v>5</v>
      </c>
      <c r="E344">
        <v>343</v>
      </c>
    </row>
    <row r="345" spans="1:5" x14ac:dyDescent="0.25">
      <c r="A345" t="s">
        <v>2012</v>
      </c>
      <c r="B345" t="s">
        <v>1737</v>
      </c>
      <c r="C345" t="s">
        <v>1839</v>
      </c>
      <c r="D345">
        <v>5</v>
      </c>
      <c r="E345">
        <v>344</v>
      </c>
    </row>
    <row r="346" spans="1:5" x14ac:dyDescent="0.25">
      <c r="A346" t="s">
        <v>2013</v>
      </c>
      <c r="B346" t="s">
        <v>1737</v>
      </c>
      <c r="C346" t="s">
        <v>1839</v>
      </c>
      <c r="D346">
        <v>5</v>
      </c>
      <c r="E346">
        <v>345</v>
      </c>
    </row>
    <row r="347" spans="1:5" x14ac:dyDescent="0.25">
      <c r="A347" t="s">
        <v>2014</v>
      </c>
      <c r="B347" t="s">
        <v>1737</v>
      </c>
      <c r="C347" t="s">
        <v>1839</v>
      </c>
      <c r="D347">
        <v>5</v>
      </c>
      <c r="E347">
        <v>346</v>
      </c>
    </row>
    <row r="348" spans="1:5" x14ac:dyDescent="0.25">
      <c r="A348" t="s">
        <v>2015</v>
      </c>
      <c r="B348" t="s">
        <v>1737</v>
      </c>
      <c r="C348" t="s">
        <v>1839</v>
      </c>
      <c r="D348">
        <v>5</v>
      </c>
      <c r="E348">
        <v>347</v>
      </c>
    </row>
    <row r="349" spans="1:5" x14ac:dyDescent="0.25">
      <c r="A349" t="s">
        <v>2016</v>
      </c>
      <c r="B349" t="s">
        <v>1737</v>
      </c>
      <c r="C349" t="s">
        <v>1839</v>
      </c>
      <c r="D349">
        <v>5</v>
      </c>
      <c r="E349">
        <v>348</v>
      </c>
    </row>
    <row r="350" spans="1:5" x14ac:dyDescent="0.25">
      <c r="A350" t="s">
        <v>2017</v>
      </c>
      <c r="B350" t="s">
        <v>1737</v>
      </c>
      <c r="C350" t="s">
        <v>1839</v>
      </c>
      <c r="D350">
        <v>5</v>
      </c>
      <c r="E350">
        <v>349</v>
      </c>
    </row>
    <row r="351" spans="1:5" x14ac:dyDescent="0.25">
      <c r="A351" t="s">
        <v>2018</v>
      </c>
      <c r="B351" t="s">
        <v>1737</v>
      </c>
      <c r="C351" t="s">
        <v>1839</v>
      </c>
      <c r="D351">
        <v>5</v>
      </c>
      <c r="E351">
        <v>350</v>
      </c>
    </row>
    <row r="352" spans="1:5" x14ac:dyDescent="0.25">
      <c r="A352" t="s">
        <v>2019</v>
      </c>
      <c r="B352" t="s">
        <v>1737</v>
      </c>
      <c r="C352" t="s">
        <v>1839</v>
      </c>
      <c r="D352">
        <v>5</v>
      </c>
      <c r="E352">
        <v>351</v>
      </c>
    </row>
    <row r="353" spans="1:5" x14ac:dyDescent="0.25">
      <c r="A353" t="s">
        <v>2020</v>
      </c>
      <c r="B353" t="s">
        <v>1737</v>
      </c>
      <c r="C353" t="s">
        <v>1839</v>
      </c>
      <c r="D353">
        <v>5</v>
      </c>
      <c r="E353">
        <v>352</v>
      </c>
    </row>
    <row r="354" spans="1:5" x14ac:dyDescent="0.25">
      <c r="A354" t="s">
        <v>2021</v>
      </c>
      <c r="B354" t="s">
        <v>1737</v>
      </c>
      <c r="C354" t="s">
        <v>1839</v>
      </c>
      <c r="D354">
        <v>5</v>
      </c>
      <c r="E354">
        <v>353</v>
      </c>
    </row>
    <row r="355" spans="1:5" x14ac:dyDescent="0.25">
      <c r="A355" t="s">
        <v>2022</v>
      </c>
      <c r="B355" t="s">
        <v>1737</v>
      </c>
      <c r="C355" t="s">
        <v>1839</v>
      </c>
      <c r="D355">
        <v>5</v>
      </c>
      <c r="E355">
        <v>354</v>
      </c>
    </row>
    <row r="356" spans="1:5" x14ac:dyDescent="0.25">
      <c r="A356" t="s">
        <v>2023</v>
      </c>
      <c r="B356" t="s">
        <v>1737</v>
      </c>
      <c r="C356" t="s">
        <v>1839</v>
      </c>
      <c r="D356">
        <v>5</v>
      </c>
      <c r="E356">
        <v>355</v>
      </c>
    </row>
    <row r="357" spans="1:5" x14ac:dyDescent="0.25">
      <c r="A357" t="s">
        <v>2024</v>
      </c>
      <c r="B357" t="s">
        <v>1737</v>
      </c>
      <c r="C357" t="s">
        <v>1839</v>
      </c>
      <c r="D357">
        <v>5</v>
      </c>
      <c r="E357">
        <v>356</v>
      </c>
    </row>
    <row r="358" spans="1:5" x14ac:dyDescent="0.25">
      <c r="A358" t="s">
        <v>2025</v>
      </c>
      <c r="B358" t="s">
        <v>1737</v>
      </c>
      <c r="C358" t="s">
        <v>1839</v>
      </c>
      <c r="D358">
        <v>5</v>
      </c>
      <c r="E358">
        <v>357</v>
      </c>
    </row>
    <row r="359" spans="1:5" x14ac:dyDescent="0.25">
      <c r="A359" t="s">
        <v>2026</v>
      </c>
      <c r="B359" t="s">
        <v>1737</v>
      </c>
      <c r="C359" t="s">
        <v>1839</v>
      </c>
      <c r="D359">
        <v>5</v>
      </c>
      <c r="E359">
        <v>358</v>
      </c>
    </row>
    <row r="360" spans="1:5" x14ac:dyDescent="0.25">
      <c r="A360" t="s">
        <v>2027</v>
      </c>
      <c r="B360" t="s">
        <v>1737</v>
      </c>
      <c r="C360" t="s">
        <v>1839</v>
      </c>
      <c r="D360">
        <v>5</v>
      </c>
      <c r="E360">
        <v>359</v>
      </c>
    </row>
    <row r="361" spans="1:5" x14ac:dyDescent="0.25">
      <c r="A361" t="s">
        <v>2028</v>
      </c>
      <c r="B361" t="s">
        <v>1737</v>
      </c>
      <c r="C361" t="s">
        <v>1839</v>
      </c>
      <c r="D361">
        <v>5</v>
      </c>
      <c r="E361">
        <v>360</v>
      </c>
    </row>
    <row r="362" spans="1:5" x14ac:dyDescent="0.25">
      <c r="A362" t="s">
        <v>2029</v>
      </c>
      <c r="B362" t="s">
        <v>1737</v>
      </c>
      <c r="C362" t="s">
        <v>1839</v>
      </c>
      <c r="D362">
        <v>5</v>
      </c>
      <c r="E362">
        <v>361</v>
      </c>
    </row>
    <row r="363" spans="1:5" x14ac:dyDescent="0.25">
      <c r="A363" t="s">
        <v>2030</v>
      </c>
      <c r="B363" t="s">
        <v>1737</v>
      </c>
      <c r="C363" t="s">
        <v>1839</v>
      </c>
      <c r="D363">
        <v>5</v>
      </c>
      <c r="E363">
        <v>362</v>
      </c>
    </row>
    <row r="364" spans="1:5" x14ac:dyDescent="0.25">
      <c r="A364" t="s">
        <v>2031</v>
      </c>
      <c r="B364" t="s">
        <v>1737</v>
      </c>
      <c r="C364" t="s">
        <v>1839</v>
      </c>
      <c r="D364">
        <v>5</v>
      </c>
      <c r="E364">
        <v>363</v>
      </c>
    </row>
    <row r="365" spans="1:5" x14ac:dyDescent="0.25">
      <c r="A365" t="s">
        <v>2032</v>
      </c>
      <c r="B365" t="s">
        <v>1737</v>
      </c>
      <c r="C365" t="s">
        <v>1839</v>
      </c>
      <c r="D365">
        <v>5</v>
      </c>
      <c r="E365">
        <v>364</v>
      </c>
    </row>
    <row r="366" spans="1:5" x14ac:dyDescent="0.25">
      <c r="A366" t="s">
        <v>2033</v>
      </c>
      <c r="B366" t="s">
        <v>1737</v>
      </c>
      <c r="C366" t="s">
        <v>1839</v>
      </c>
      <c r="D366">
        <v>5</v>
      </c>
      <c r="E366">
        <v>365</v>
      </c>
    </row>
    <row r="367" spans="1:5" x14ac:dyDescent="0.25">
      <c r="A367" t="s">
        <v>2034</v>
      </c>
      <c r="B367" t="s">
        <v>1737</v>
      </c>
      <c r="C367" t="s">
        <v>1839</v>
      </c>
      <c r="D367">
        <v>5</v>
      </c>
      <c r="E367">
        <v>366</v>
      </c>
    </row>
    <row r="368" spans="1:5" x14ac:dyDescent="0.25">
      <c r="A368" t="s">
        <v>2035</v>
      </c>
      <c r="B368" t="s">
        <v>1737</v>
      </c>
      <c r="C368" t="s">
        <v>1839</v>
      </c>
      <c r="D368">
        <v>5</v>
      </c>
      <c r="E368">
        <v>367</v>
      </c>
    </row>
    <row r="369" spans="1:5" x14ac:dyDescent="0.25">
      <c r="A369" t="s">
        <v>2036</v>
      </c>
      <c r="B369" t="s">
        <v>1737</v>
      </c>
      <c r="C369" t="s">
        <v>1839</v>
      </c>
      <c r="D369">
        <v>5</v>
      </c>
      <c r="E369">
        <v>368</v>
      </c>
    </row>
    <row r="370" spans="1:5" x14ac:dyDescent="0.25">
      <c r="A370" t="s">
        <v>2037</v>
      </c>
      <c r="B370" t="s">
        <v>1737</v>
      </c>
      <c r="C370" t="s">
        <v>1839</v>
      </c>
      <c r="D370">
        <v>5</v>
      </c>
      <c r="E370">
        <v>369</v>
      </c>
    </row>
    <row r="371" spans="1:5" x14ac:dyDescent="0.25">
      <c r="A371" t="s">
        <v>2038</v>
      </c>
      <c r="B371" t="s">
        <v>1737</v>
      </c>
      <c r="C371" t="s">
        <v>1839</v>
      </c>
      <c r="D371">
        <v>5</v>
      </c>
      <c r="E371">
        <v>370</v>
      </c>
    </row>
    <row r="372" spans="1:5" x14ac:dyDescent="0.25">
      <c r="A372" t="s">
        <v>2039</v>
      </c>
      <c r="B372" t="s">
        <v>1737</v>
      </c>
      <c r="C372" t="s">
        <v>1839</v>
      </c>
      <c r="D372">
        <v>5</v>
      </c>
      <c r="E372">
        <v>371</v>
      </c>
    </row>
    <row r="373" spans="1:5" x14ac:dyDescent="0.25">
      <c r="A373" t="s">
        <v>2040</v>
      </c>
      <c r="B373" t="s">
        <v>1737</v>
      </c>
      <c r="C373" t="s">
        <v>1839</v>
      </c>
      <c r="D373">
        <v>5</v>
      </c>
      <c r="E373">
        <v>372</v>
      </c>
    </row>
    <row r="374" spans="1:5" x14ac:dyDescent="0.25">
      <c r="A374" t="s">
        <v>2041</v>
      </c>
      <c r="B374" t="s">
        <v>1737</v>
      </c>
      <c r="C374" t="s">
        <v>1839</v>
      </c>
      <c r="D374">
        <v>5</v>
      </c>
      <c r="E374">
        <v>373</v>
      </c>
    </row>
    <row r="375" spans="1:5" x14ac:dyDescent="0.25">
      <c r="A375" t="s">
        <v>2042</v>
      </c>
      <c r="B375" t="s">
        <v>1737</v>
      </c>
      <c r="C375" t="s">
        <v>1839</v>
      </c>
      <c r="D375">
        <v>5</v>
      </c>
      <c r="E375">
        <v>374</v>
      </c>
    </row>
    <row r="376" spans="1:5" x14ac:dyDescent="0.25">
      <c r="A376" t="s">
        <v>2043</v>
      </c>
      <c r="B376" t="s">
        <v>1737</v>
      </c>
      <c r="C376" t="s">
        <v>1839</v>
      </c>
      <c r="D376">
        <v>5</v>
      </c>
      <c r="E376">
        <v>375</v>
      </c>
    </row>
    <row r="377" spans="1:5" x14ac:dyDescent="0.25">
      <c r="A377" t="s">
        <v>2044</v>
      </c>
      <c r="B377" t="s">
        <v>1737</v>
      </c>
      <c r="C377" t="s">
        <v>1839</v>
      </c>
      <c r="D377">
        <v>5</v>
      </c>
      <c r="E377">
        <v>376</v>
      </c>
    </row>
    <row r="378" spans="1:5" x14ac:dyDescent="0.25">
      <c r="A378" t="s">
        <v>2045</v>
      </c>
      <c r="B378" t="s">
        <v>1737</v>
      </c>
      <c r="C378" t="s">
        <v>1839</v>
      </c>
      <c r="D378">
        <v>5</v>
      </c>
      <c r="E378">
        <v>377</v>
      </c>
    </row>
    <row r="379" spans="1:5" x14ac:dyDescent="0.25">
      <c r="A379" t="s">
        <v>2046</v>
      </c>
      <c r="B379" t="s">
        <v>1737</v>
      </c>
      <c r="C379" t="s">
        <v>1839</v>
      </c>
      <c r="D379">
        <v>5</v>
      </c>
      <c r="E379">
        <v>378</v>
      </c>
    </row>
    <row r="380" spans="1:5" x14ac:dyDescent="0.25">
      <c r="A380" t="s">
        <v>2047</v>
      </c>
      <c r="B380" t="s">
        <v>1737</v>
      </c>
      <c r="C380" t="s">
        <v>1839</v>
      </c>
      <c r="D380">
        <v>5</v>
      </c>
      <c r="E380">
        <v>379</v>
      </c>
    </row>
    <row r="381" spans="1:5" x14ac:dyDescent="0.25">
      <c r="A381" t="s">
        <v>1948</v>
      </c>
      <c r="B381" t="s">
        <v>1737</v>
      </c>
      <c r="C381" t="s">
        <v>1839</v>
      </c>
      <c r="D381">
        <v>5</v>
      </c>
      <c r="E381">
        <v>380</v>
      </c>
    </row>
    <row r="382" spans="1:5" x14ac:dyDescent="0.25">
      <c r="A382" t="s">
        <v>1949</v>
      </c>
      <c r="B382" t="s">
        <v>1737</v>
      </c>
      <c r="C382" t="s">
        <v>1839</v>
      </c>
      <c r="D382">
        <v>5</v>
      </c>
      <c r="E382">
        <v>381</v>
      </c>
    </row>
    <row r="383" spans="1:5" x14ac:dyDescent="0.25">
      <c r="A383" t="s">
        <v>1950</v>
      </c>
      <c r="B383" t="s">
        <v>1737</v>
      </c>
      <c r="C383" t="s">
        <v>1839</v>
      </c>
      <c r="D383">
        <v>5</v>
      </c>
      <c r="E383">
        <v>382</v>
      </c>
    </row>
    <row r="384" spans="1:5" x14ac:dyDescent="0.25">
      <c r="A384" t="s">
        <v>1951</v>
      </c>
      <c r="B384" t="s">
        <v>1737</v>
      </c>
      <c r="C384" t="s">
        <v>1839</v>
      </c>
      <c r="D384">
        <v>5</v>
      </c>
      <c r="E384">
        <v>383</v>
      </c>
    </row>
    <row r="385" spans="1:5" x14ac:dyDescent="0.25">
      <c r="A385" t="s">
        <v>1952</v>
      </c>
      <c r="B385" t="s">
        <v>1737</v>
      </c>
      <c r="C385" t="s">
        <v>1839</v>
      </c>
      <c r="D385">
        <v>5</v>
      </c>
      <c r="E385">
        <v>384</v>
      </c>
    </row>
    <row r="386" spans="1:5" x14ac:dyDescent="0.25">
      <c r="A386" t="s">
        <v>1953</v>
      </c>
      <c r="B386" t="s">
        <v>1737</v>
      </c>
      <c r="C386" t="s">
        <v>1839</v>
      </c>
      <c r="D386">
        <v>5</v>
      </c>
      <c r="E386">
        <v>385</v>
      </c>
    </row>
    <row r="387" spans="1:5" x14ac:dyDescent="0.25">
      <c r="A387" t="s">
        <v>1954</v>
      </c>
      <c r="B387" t="s">
        <v>1737</v>
      </c>
      <c r="C387" t="s">
        <v>1839</v>
      </c>
      <c r="D387">
        <v>5</v>
      </c>
      <c r="E387">
        <v>386</v>
      </c>
    </row>
    <row r="388" spans="1:5" x14ac:dyDescent="0.25">
      <c r="A388" t="s">
        <v>2048</v>
      </c>
      <c r="B388" t="s">
        <v>1737</v>
      </c>
      <c r="C388" t="s">
        <v>1856</v>
      </c>
      <c r="D388">
        <v>5</v>
      </c>
      <c r="E388">
        <v>387</v>
      </c>
    </row>
    <row r="389" spans="1:5" x14ac:dyDescent="0.25">
      <c r="A389" t="s">
        <v>2049</v>
      </c>
      <c r="B389" t="s">
        <v>1737</v>
      </c>
      <c r="C389" t="s">
        <v>1856</v>
      </c>
      <c r="D389">
        <v>5</v>
      </c>
      <c r="E389">
        <v>388</v>
      </c>
    </row>
    <row r="390" spans="1:5" x14ac:dyDescent="0.25">
      <c r="A390" t="s">
        <v>2050</v>
      </c>
      <c r="B390" t="s">
        <v>1737</v>
      </c>
      <c r="C390" t="s">
        <v>1856</v>
      </c>
      <c r="D390">
        <v>5</v>
      </c>
      <c r="E390">
        <v>389</v>
      </c>
    </row>
    <row r="391" spans="1:5" x14ac:dyDescent="0.25">
      <c r="A391" t="s">
        <v>2051</v>
      </c>
      <c r="B391" t="s">
        <v>1737</v>
      </c>
      <c r="C391" t="s">
        <v>1856</v>
      </c>
      <c r="D391">
        <v>5</v>
      </c>
      <c r="E391">
        <v>390</v>
      </c>
    </row>
    <row r="392" spans="1:5" x14ac:dyDescent="0.25">
      <c r="A392" t="s">
        <v>2052</v>
      </c>
      <c r="B392" t="s">
        <v>1737</v>
      </c>
      <c r="C392" t="s">
        <v>1856</v>
      </c>
      <c r="D392">
        <v>5</v>
      </c>
      <c r="E392">
        <v>391</v>
      </c>
    </row>
    <row r="393" spans="1:5" x14ac:dyDescent="0.25">
      <c r="A393" t="s">
        <v>2053</v>
      </c>
      <c r="B393" t="s">
        <v>1706</v>
      </c>
      <c r="C393" t="s">
        <v>1707</v>
      </c>
      <c r="D393">
        <v>7</v>
      </c>
      <c r="E393">
        <v>392</v>
      </c>
    </row>
    <row r="394" spans="1:5" x14ac:dyDescent="0.25">
      <c r="A394" t="s">
        <v>2054</v>
      </c>
      <c r="B394" t="s">
        <v>1706</v>
      </c>
      <c r="C394" t="s">
        <v>1707</v>
      </c>
      <c r="D394">
        <v>7</v>
      </c>
      <c r="E394">
        <v>393</v>
      </c>
    </row>
    <row r="395" spans="1:5" x14ac:dyDescent="0.25">
      <c r="A395" t="s">
        <v>2055</v>
      </c>
      <c r="B395" t="s">
        <v>1706</v>
      </c>
      <c r="C395" t="s">
        <v>1730</v>
      </c>
      <c r="D395">
        <v>7</v>
      </c>
      <c r="E395">
        <v>394</v>
      </c>
    </row>
    <row r="396" spans="1:5" x14ac:dyDescent="0.25">
      <c r="A396" t="s">
        <v>2056</v>
      </c>
      <c r="B396" t="s">
        <v>1706</v>
      </c>
      <c r="C396" t="s">
        <v>1730</v>
      </c>
      <c r="D396">
        <v>7</v>
      </c>
      <c r="E396">
        <v>395</v>
      </c>
    </row>
    <row r="397" spans="1:5" x14ac:dyDescent="0.25">
      <c r="A397" t="s">
        <v>2057</v>
      </c>
      <c r="B397" t="s">
        <v>1737</v>
      </c>
      <c r="C397" t="s">
        <v>1738</v>
      </c>
      <c r="D397">
        <v>7</v>
      </c>
      <c r="E397">
        <v>396</v>
      </c>
    </row>
    <row r="398" spans="1:5" x14ac:dyDescent="0.25">
      <c r="A398" t="s">
        <v>2058</v>
      </c>
      <c r="B398" t="s">
        <v>1737</v>
      </c>
      <c r="C398" t="s">
        <v>1738</v>
      </c>
      <c r="D398">
        <v>7</v>
      </c>
      <c r="E398">
        <v>397</v>
      </c>
    </row>
    <row r="399" spans="1:5" x14ac:dyDescent="0.25">
      <c r="A399" t="s">
        <v>2059</v>
      </c>
      <c r="B399" t="s">
        <v>1737</v>
      </c>
      <c r="C399" t="s">
        <v>1738</v>
      </c>
      <c r="D399">
        <v>7</v>
      </c>
      <c r="E399">
        <v>398</v>
      </c>
    </row>
    <row r="400" spans="1:5" x14ac:dyDescent="0.25">
      <c r="A400" t="s">
        <v>2060</v>
      </c>
      <c r="B400" t="s">
        <v>1737</v>
      </c>
      <c r="C400" t="s">
        <v>1738</v>
      </c>
      <c r="D400">
        <v>7</v>
      </c>
      <c r="E400">
        <v>399</v>
      </c>
    </row>
    <row r="401" spans="1:5" x14ac:dyDescent="0.25">
      <c r="A401" t="s">
        <v>2061</v>
      </c>
      <c r="B401" t="s">
        <v>1737</v>
      </c>
      <c r="C401" t="s">
        <v>1738</v>
      </c>
      <c r="D401">
        <v>7</v>
      </c>
      <c r="E401">
        <v>400</v>
      </c>
    </row>
    <row r="402" spans="1:5" x14ac:dyDescent="0.25">
      <c r="A402" t="s">
        <v>2062</v>
      </c>
      <c r="B402" t="s">
        <v>1737</v>
      </c>
      <c r="C402" t="s">
        <v>1738</v>
      </c>
      <c r="D402">
        <v>7</v>
      </c>
      <c r="E402">
        <v>401</v>
      </c>
    </row>
    <row r="403" spans="1:5" x14ac:dyDescent="0.25">
      <c r="A403" t="s">
        <v>2063</v>
      </c>
      <c r="B403" t="s">
        <v>1737</v>
      </c>
      <c r="C403" t="s">
        <v>1738</v>
      </c>
      <c r="D403">
        <v>7</v>
      </c>
      <c r="E403">
        <v>402</v>
      </c>
    </row>
    <row r="404" spans="1:5" x14ac:dyDescent="0.25">
      <c r="A404" t="s">
        <v>2064</v>
      </c>
      <c r="B404" t="s">
        <v>1737</v>
      </c>
      <c r="C404" t="s">
        <v>1738</v>
      </c>
      <c r="D404">
        <v>7</v>
      </c>
      <c r="E404">
        <v>403</v>
      </c>
    </row>
    <row r="405" spans="1:5" x14ac:dyDescent="0.25">
      <c r="A405" t="s">
        <v>2065</v>
      </c>
      <c r="B405" t="s">
        <v>1737</v>
      </c>
      <c r="C405" t="s">
        <v>1738</v>
      </c>
      <c r="D405">
        <v>7</v>
      </c>
      <c r="E405">
        <v>404</v>
      </c>
    </row>
    <row r="406" spans="1:5" x14ac:dyDescent="0.25">
      <c r="A406" t="s">
        <v>2066</v>
      </c>
      <c r="B406" t="s">
        <v>1737</v>
      </c>
      <c r="C406" t="s">
        <v>1738</v>
      </c>
      <c r="D406">
        <v>7</v>
      </c>
      <c r="E406">
        <v>405</v>
      </c>
    </row>
    <row r="407" spans="1:5" x14ac:dyDescent="0.25">
      <c r="A407" t="s">
        <v>2067</v>
      </c>
      <c r="B407" t="s">
        <v>1737</v>
      </c>
      <c r="C407" t="s">
        <v>1738</v>
      </c>
      <c r="D407">
        <v>7</v>
      </c>
      <c r="E407">
        <v>406</v>
      </c>
    </row>
    <row r="408" spans="1:5" x14ac:dyDescent="0.25">
      <c r="A408" t="s">
        <v>2068</v>
      </c>
      <c r="B408" t="s">
        <v>1737</v>
      </c>
      <c r="C408" t="s">
        <v>1738</v>
      </c>
      <c r="D408">
        <v>7</v>
      </c>
      <c r="E408">
        <v>407</v>
      </c>
    </row>
    <row r="409" spans="1:5" x14ac:dyDescent="0.25">
      <c r="A409" t="s">
        <v>2069</v>
      </c>
      <c r="B409" t="s">
        <v>1737</v>
      </c>
      <c r="C409" t="s">
        <v>1738</v>
      </c>
      <c r="D409">
        <v>7</v>
      </c>
      <c r="E409">
        <v>408</v>
      </c>
    </row>
    <row r="410" spans="1:5" x14ac:dyDescent="0.25">
      <c r="A410" t="s">
        <v>2070</v>
      </c>
      <c r="B410" t="s">
        <v>1737</v>
      </c>
      <c r="C410" t="s">
        <v>1738</v>
      </c>
      <c r="D410">
        <v>7</v>
      </c>
      <c r="E410">
        <v>409</v>
      </c>
    </row>
    <row r="411" spans="1:5" x14ac:dyDescent="0.25">
      <c r="A411" t="s">
        <v>2071</v>
      </c>
      <c r="B411" t="s">
        <v>1737</v>
      </c>
      <c r="C411" t="s">
        <v>1738</v>
      </c>
      <c r="D411">
        <v>7</v>
      </c>
      <c r="E411">
        <v>410</v>
      </c>
    </row>
    <row r="412" spans="1:5" x14ac:dyDescent="0.25">
      <c r="A412" t="s">
        <v>2072</v>
      </c>
      <c r="B412" t="s">
        <v>1737</v>
      </c>
      <c r="C412" t="s">
        <v>1738</v>
      </c>
      <c r="D412">
        <v>7</v>
      </c>
      <c r="E412">
        <v>411</v>
      </c>
    </row>
    <row r="413" spans="1:5" x14ac:dyDescent="0.25">
      <c r="A413" t="s">
        <v>2073</v>
      </c>
      <c r="B413" t="s">
        <v>1737</v>
      </c>
      <c r="C413" t="s">
        <v>1738</v>
      </c>
      <c r="D413">
        <v>7</v>
      </c>
      <c r="E413">
        <v>412</v>
      </c>
    </row>
    <row r="414" spans="1:5" x14ac:dyDescent="0.25">
      <c r="A414" t="s">
        <v>2074</v>
      </c>
      <c r="B414" t="s">
        <v>1737</v>
      </c>
      <c r="C414" t="s">
        <v>1738</v>
      </c>
      <c r="D414">
        <v>7</v>
      </c>
      <c r="E414">
        <v>413</v>
      </c>
    </row>
    <row r="415" spans="1:5" x14ac:dyDescent="0.25">
      <c r="A415" t="s">
        <v>2075</v>
      </c>
      <c r="B415" t="s">
        <v>1737</v>
      </c>
      <c r="C415" t="s">
        <v>1738</v>
      </c>
      <c r="D415">
        <v>7</v>
      </c>
      <c r="E415">
        <v>414</v>
      </c>
    </row>
    <row r="416" spans="1:5" x14ac:dyDescent="0.25">
      <c r="A416" t="s">
        <v>2076</v>
      </c>
      <c r="B416" t="s">
        <v>1737</v>
      </c>
      <c r="C416" t="s">
        <v>1738</v>
      </c>
      <c r="D416">
        <v>7</v>
      </c>
      <c r="E416">
        <v>415</v>
      </c>
    </row>
    <row r="417" spans="1:5" x14ac:dyDescent="0.25">
      <c r="A417" t="s">
        <v>2077</v>
      </c>
      <c r="B417" t="s">
        <v>1737</v>
      </c>
      <c r="C417" t="s">
        <v>1738</v>
      </c>
      <c r="D417">
        <v>7</v>
      </c>
      <c r="E417">
        <v>416</v>
      </c>
    </row>
    <row r="418" spans="1:5" x14ac:dyDescent="0.25">
      <c r="A418" t="s">
        <v>2078</v>
      </c>
      <c r="B418" t="s">
        <v>1737</v>
      </c>
      <c r="C418" t="s">
        <v>1738</v>
      </c>
      <c r="D418">
        <v>7</v>
      </c>
      <c r="E418">
        <v>417</v>
      </c>
    </row>
    <row r="419" spans="1:5" x14ac:dyDescent="0.25">
      <c r="A419" t="s">
        <v>2079</v>
      </c>
      <c r="B419" t="s">
        <v>1737</v>
      </c>
      <c r="C419" t="s">
        <v>1738</v>
      </c>
      <c r="D419">
        <v>7</v>
      </c>
      <c r="E419">
        <v>418</v>
      </c>
    </row>
    <row r="420" spans="1:5" x14ac:dyDescent="0.25">
      <c r="A420" t="s">
        <v>2080</v>
      </c>
      <c r="B420" t="s">
        <v>1737</v>
      </c>
      <c r="C420" t="s">
        <v>1738</v>
      </c>
      <c r="D420">
        <v>7</v>
      </c>
      <c r="E420">
        <v>419</v>
      </c>
    </row>
    <row r="421" spans="1:5" x14ac:dyDescent="0.25">
      <c r="A421" t="s">
        <v>2081</v>
      </c>
      <c r="B421" t="s">
        <v>1737</v>
      </c>
      <c r="C421" t="s">
        <v>1738</v>
      </c>
      <c r="D421">
        <v>7</v>
      </c>
      <c r="E421">
        <v>420</v>
      </c>
    </row>
    <row r="422" spans="1:5" x14ac:dyDescent="0.25">
      <c r="A422" t="s">
        <v>2082</v>
      </c>
      <c r="B422" t="s">
        <v>1737</v>
      </c>
      <c r="C422" t="s">
        <v>1738</v>
      </c>
      <c r="D422">
        <v>7</v>
      </c>
      <c r="E422">
        <v>421</v>
      </c>
    </row>
    <row r="423" spans="1:5" x14ac:dyDescent="0.25">
      <c r="A423" t="s">
        <v>2083</v>
      </c>
      <c r="B423" t="s">
        <v>1737</v>
      </c>
      <c r="C423" t="s">
        <v>1738</v>
      </c>
      <c r="D423">
        <v>7</v>
      </c>
      <c r="E423">
        <v>422</v>
      </c>
    </row>
    <row r="424" spans="1:5" x14ac:dyDescent="0.25">
      <c r="A424" t="s">
        <v>2084</v>
      </c>
      <c r="B424" t="s">
        <v>1737</v>
      </c>
      <c r="C424" t="s">
        <v>1738</v>
      </c>
      <c r="D424">
        <v>7</v>
      </c>
      <c r="E424">
        <v>423</v>
      </c>
    </row>
    <row r="425" spans="1:5" x14ac:dyDescent="0.25">
      <c r="A425" t="s">
        <v>2085</v>
      </c>
      <c r="B425" t="s">
        <v>1737</v>
      </c>
      <c r="C425" t="s">
        <v>1738</v>
      </c>
      <c r="D425">
        <v>7</v>
      </c>
      <c r="E425">
        <v>424</v>
      </c>
    </row>
    <row r="426" spans="1:5" x14ac:dyDescent="0.25">
      <c r="A426" t="s">
        <v>2086</v>
      </c>
      <c r="B426" t="s">
        <v>1737</v>
      </c>
      <c r="C426" t="s">
        <v>1738</v>
      </c>
      <c r="D426">
        <v>7</v>
      </c>
      <c r="E426">
        <v>425</v>
      </c>
    </row>
    <row r="427" spans="1:5" x14ac:dyDescent="0.25">
      <c r="A427" t="s">
        <v>2087</v>
      </c>
      <c r="B427" t="s">
        <v>1737</v>
      </c>
      <c r="C427" t="s">
        <v>1738</v>
      </c>
      <c r="D427">
        <v>7</v>
      </c>
      <c r="E427">
        <v>426</v>
      </c>
    </row>
    <row r="428" spans="1:5" x14ac:dyDescent="0.25">
      <c r="A428" t="s">
        <v>2088</v>
      </c>
      <c r="B428" t="s">
        <v>1737</v>
      </c>
      <c r="C428" t="s">
        <v>1738</v>
      </c>
      <c r="D428">
        <v>7</v>
      </c>
      <c r="E428">
        <v>427</v>
      </c>
    </row>
    <row r="429" spans="1:5" x14ac:dyDescent="0.25">
      <c r="A429" t="s">
        <v>2089</v>
      </c>
      <c r="B429" t="s">
        <v>1737</v>
      </c>
      <c r="C429" t="s">
        <v>1738</v>
      </c>
      <c r="D429">
        <v>7</v>
      </c>
      <c r="E429">
        <v>428</v>
      </c>
    </row>
    <row r="430" spans="1:5" x14ac:dyDescent="0.25">
      <c r="A430" t="s">
        <v>2090</v>
      </c>
      <c r="B430" t="s">
        <v>1737</v>
      </c>
      <c r="C430" t="s">
        <v>1738</v>
      </c>
      <c r="D430">
        <v>7</v>
      </c>
      <c r="E430">
        <v>429</v>
      </c>
    </row>
    <row r="431" spans="1:5" x14ac:dyDescent="0.25">
      <c r="A431" t="s">
        <v>2091</v>
      </c>
      <c r="B431" t="s">
        <v>1737</v>
      </c>
      <c r="C431" t="s">
        <v>1738</v>
      </c>
      <c r="D431">
        <v>7</v>
      </c>
      <c r="E431">
        <v>430</v>
      </c>
    </row>
    <row r="432" spans="1:5" x14ac:dyDescent="0.25">
      <c r="A432" t="s">
        <v>2092</v>
      </c>
      <c r="B432" t="s">
        <v>1737</v>
      </c>
      <c r="C432" t="s">
        <v>1738</v>
      </c>
      <c r="D432">
        <v>7</v>
      </c>
      <c r="E432">
        <v>431</v>
      </c>
    </row>
    <row r="433" spans="1:5" x14ac:dyDescent="0.25">
      <c r="A433" t="s">
        <v>2093</v>
      </c>
      <c r="B433" t="s">
        <v>1737</v>
      </c>
      <c r="C433" t="s">
        <v>1738</v>
      </c>
      <c r="D433">
        <v>7</v>
      </c>
      <c r="E433">
        <v>432</v>
      </c>
    </row>
    <row r="434" spans="1:5" x14ac:dyDescent="0.25">
      <c r="A434" t="s">
        <v>2094</v>
      </c>
      <c r="B434" t="s">
        <v>1737</v>
      </c>
      <c r="C434" t="s">
        <v>1738</v>
      </c>
      <c r="D434">
        <v>7</v>
      </c>
      <c r="E434">
        <v>433</v>
      </c>
    </row>
    <row r="435" spans="1:5" x14ac:dyDescent="0.25">
      <c r="A435" t="s">
        <v>2095</v>
      </c>
      <c r="B435" t="s">
        <v>1737</v>
      </c>
      <c r="C435" t="s">
        <v>1738</v>
      </c>
      <c r="D435">
        <v>7</v>
      </c>
      <c r="E435">
        <v>434</v>
      </c>
    </row>
    <row r="436" spans="1:5" x14ac:dyDescent="0.25">
      <c r="A436" t="s">
        <v>2096</v>
      </c>
      <c r="B436" t="s">
        <v>1737</v>
      </c>
      <c r="C436" t="s">
        <v>1738</v>
      </c>
      <c r="D436">
        <v>7</v>
      </c>
      <c r="E436">
        <v>435</v>
      </c>
    </row>
    <row r="437" spans="1:5" x14ac:dyDescent="0.25">
      <c r="A437" t="s">
        <v>2097</v>
      </c>
      <c r="B437" t="s">
        <v>1737</v>
      </c>
      <c r="C437" t="s">
        <v>1738</v>
      </c>
      <c r="D437">
        <v>7</v>
      </c>
      <c r="E437">
        <v>436</v>
      </c>
    </row>
    <row r="438" spans="1:5" x14ac:dyDescent="0.25">
      <c r="A438" t="s">
        <v>2098</v>
      </c>
      <c r="B438" t="s">
        <v>1737</v>
      </c>
      <c r="C438" t="s">
        <v>1738</v>
      </c>
      <c r="D438">
        <v>7</v>
      </c>
      <c r="E438">
        <v>437</v>
      </c>
    </row>
    <row r="439" spans="1:5" x14ac:dyDescent="0.25">
      <c r="A439" t="s">
        <v>2099</v>
      </c>
      <c r="B439" t="s">
        <v>1737</v>
      </c>
      <c r="C439" t="s">
        <v>1738</v>
      </c>
      <c r="D439">
        <v>7</v>
      </c>
      <c r="E439">
        <v>438</v>
      </c>
    </row>
    <row r="440" spans="1:5" x14ac:dyDescent="0.25">
      <c r="A440" t="s">
        <v>2100</v>
      </c>
      <c r="B440" t="s">
        <v>1737</v>
      </c>
      <c r="C440" t="s">
        <v>1738</v>
      </c>
      <c r="D440">
        <v>7</v>
      </c>
      <c r="E440">
        <v>439</v>
      </c>
    </row>
    <row r="441" spans="1:5" x14ac:dyDescent="0.25">
      <c r="A441" t="s">
        <v>2101</v>
      </c>
      <c r="B441" t="s">
        <v>1737</v>
      </c>
      <c r="C441" t="s">
        <v>1738</v>
      </c>
      <c r="D441">
        <v>7</v>
      </c>
      <c r="E441">
        <v>440</v>
      </c>
    </row>
    <row r="442" spans="1:5" x14ac:dyDescent="0.25">
      <c r="A442" t="s">
        <v>2102</v>
      </c>
      <c r="B442" t="s">
        <v>1737</v>
      </c>
      <c r="C442" t="s">
        <v>1738</v>
      </c>
      <c r="D442">
        <v>7</v>
      </c>
      <c r="E442">
        <v>441</v>
      </c>
    </row>
    <row r="443" spans="1:5" x14ac:dyDescent="0.25">
      <c r="A443" t="s">
        <v>2103</v>
      </c>
      <c r="B443" t="s">
        <v>1737</v>
      </c>
      <c r="C443" t="s">
        <v>1738</v>
      </c>
      <c r="D443">
        <v>7</v>
      </c>
      <c r="E443">
        <v>442</v>
      </c>
    </row>
    <row r="444" spans="1:5" x14ac:dyDescent="0.25">
      <c r="A444" t="s">
        <v>2104</v>
      </c>
      <c r="B444" t="s">
        <v>1737</v>
      </c>
      <c r="C444" t="s">
        <v>1738</v>
      </c>
      <c r="D444">
        <v>7</v>
      </c>
      <c r="E444">
        <v>443</v>
      </c>
    </row>
    <row r="445" spans="1:5" x14ac:dyDescent="0.25">
      <c r="A445" t="s">
        <v>2105</v>
      </c>
      <c r="B445" t="s">
        <v>1737</v>
      </c>
      <c r="C445" t="s">
        <v>1738</v>
      </c>
      <c r="D445">
        <v>7</v>
      </c>
      <c r="E445">
        <v>444</v>
      </c>
    </row>
    <row r="446" spans="1:5" x14ac:dyDescent="0.25">
      <c r="A446" t="s">
        <v>2106</v>
      </c>
      <c r="B446" t="s">
        <v>1737</v>
      </c>
      <c r="C446" t="s">
        <v>1738</v>
      </c>
      <c r="D446">
        <v>7</v>
      </c>
      <c r="E446">
        <v>445</v>
      </c>
    </row>
    <row r="447" spans="1:5" x14ac:dyDescent="0.25">
      <c r="A447" t="s">
        <v>2107</v>
      </c>
      <c r="B447" t="s">
        <v>1737</v>
      </c>
      <c r="C447" t="s">
        <v>1738</v>
      </c>
      <c r="D447">
        <v>7</v>
      </c>
      <c r="E447">
        <v>446</v>
      </c>
    </row>
    <row r="448" spans="1:5" x14ac:dyDescent="0.25">
      <c r="A448" t="s">
        <v>2108</v>
      </c>
      <c r="B448" t="s">
        <v>1737</v>
      </c>
      <c r="C448" t="s">
        <v>1738</v>
      </c>
      <c r="D448">
        <v>7</v>
      </c>
      <c r="E448">
        <v>447</v>
      </c>
    </row>
    <row r="449" spans="1:5" x14ac:dyDescent="0.25">
      <c r="A449" t="s">
        <v>2109</v>
      </c>
      <c r="B449" t="s">
        <v>1737</v>
      </c>
      <c r="C449" t="s">
        <v>1738</v>
      </c>
      <c r="D449">
        <v>7</v>
      </c>
      <c r="E449">
        <v>448</v>
      </c>
    </row>
    <row r="450" spans="1:5" x14ac:dyDescent="0.25">
      <c r="A450" t="s">
        <v>2110</v>
      </c>
      <c r="B450" t="s">
        <v>1737</v>
      </c>
      <c r="C450" t="s">
        <v>1738</v>
      </c>
      <c r="D450">
        <v>7</v>
      </c>
      <c r="E450">
        <v>449</v>
      </c>
    </row>
    <row r="451" spans="1:5" x14ac:dyDescent="0.25">
      <c r="A451" t="s">
        <v>2111</v>
      </c>
      <c r="B451" t="s">
        <v>1737</v>
      </c>
      <c r="C451" t="s">
        <v>1738</v>
      </c>
      <c r="D451">
        <v>7</v>
      </c>
      <c r="E451">
        <v>450</v>
      </c>
    </row>
    <row r="452" spans="1:5" x14ac:dyDescent="0.25">
      <c r="A452" t="s">
        <v>2112</v>
      </c>
      <c r="B452" t="s">
        <v>1737</v>
      </c>
      <c r="C452" t="s">
        <v>1738</v>
      </c>
      <c r="D452">
        <v>7</v>
      </c>
      <c r="E452">
        <v>451</v>
      </c>
    </row>
    <row r="453" spans="1:5" x14ac:dyDescent="0.25">
      <c r="A453" t="s">
        <v>2113</v>
      </c>
      <c r="B453" t="s">
        <v>1737</v>
      </c>
      <c r="C453" t="s">
        <v>1738</v>
      </c>
      <c r="D453">
        <v>7</v>
      </c>
      <c r="E453">
        <v>452</v>
      </c>
    </row>
    <row r="454" spans="1:5" x14ac:dyDescent="0.25">
      <c r="A454" t="s">
        <v>2114</v>
      </c>
      <c r="B454" t="s">
        <v>1737</v>
      </c>
      <c r="C454" t="s">
        <v>1738</v>
      </c>
      <c r="D454">
        <v>7</v>
      </c>
      <c r="E454">
        <v>453</v>
      </c>
    </row>
    <row r="455" spans="1:5" x14ac:dyDescent="0.25">
      <c r="A455" t="s">
        <v>2115</v>
      </c>
      <c r="B455" t="s">
        <v>1737</v>
      </c>
      <c r="C455" t="s">
        <v>1738</v>
      </c>
      <c r="D455">
        <v>7</v>
      </c>
      <c r="E455">
        <v>454</v>
      </c>
    </row>
    <row r="456" spans="1:5" x14ac:dyDescent="0.25">
      <c r="A456" t="s">
        <v>2116</v>
      </c>
      <c r="B456" t="s">
        <v>1737</v>
      </c>
      <c r="C456" t="s">
        <v>1738</v>
      </c>
      <c r="D456">
        <v>7</v>
      </c>
      <c r="E456">
        <v>455</v>
      </c>
    </row>
    <row r="457" spans="1:5" x14ac:dyDescent="0.25">
      <c r="A457" t="s">
        <v>2117</v>
      </c>
      <c r="B457" t="s">
        <v>1737</v>
      </c>
      <c r="C457" t="s">
        <v>1738</v>
      </c>
      <c r="D457">
        <v>7</v>
      </c>
      <c r="E457">
        <v>456</v>
      </c>
    </row>
    <row r="458" spans="1:5" x14ac:dyDescent="0.25">
      <c r="A458" t="s">
        <v>2118</v>
      </c>
      <c r="B458" t="s">
        <v>1737</v>
      </c>
      <c r="C458" t="s">
        <v>1738</v>
      </c>
      <c r="D458">
        <v>7</v>
      </c>
      <c r="E458">
        <v>457</v>
      </c>
    </row>
    <row r="459" spans="1:5" x14ac:dyDescent="0.25">
      <c r="A459" t="s">
        <v>2119</v>
      </c>
      <c r="B459" t="s">
        <v>1737</v>
      </c>
      <c r="C459" t="s">
        <v>1738</v>
      </c>
      <c r="D459">
        <v>7</v>
      </c>
      <c r="E459">
        <v>458</v>
      </c>
    </row>
    <row r="460" spans="1:5" x14ac:dyDescent="0.25">
      <c r="A460" t="s">
        <v>2120</v>
      </c>
      <c r="B460" t="s">
        <v>1737</v>
      </c>
      <c r="C460" t="s">
        <v>1738</v>
      </c>
      <c r="D460">
        <v>7</v>
      </c>
      <c r="E460">
        <v>459</v>
      </c>
    </row>
    <row r="461" spans="1:5" x14ac:dyDescent="0.25">
      <c r="A461" t="s">
        <v>2121</v>
      </c>
      <c r="B461" t="s">
        <v>1737</v>
      </c>
      <c r="C461" t="s">
        <v>1738</v>
      </c>
      <c r="D461">
        <v>7</v>
      </c>
      <c r="E461">
        <v>460</v>
      </c>
    </row>
    <row r="462" spans="1:5" x14ac:dyDescent="0.25">
      <c r="A462" t="s">
        <v>2122</v>
      </c>
      <c r="B462" t="s">
        <v>1737</v>
      </c>
      <c r="C462" t="s">
        <v>1738</v>
      </c>
      <c r="D462">
        <v>7</v>
      </c>
      <c r="E462">
        <v>461</v>
      </c>
    </row>
    <row r="463" spans="1:5" x14ac:dyDescent="0.25">
      <c r="A463" t="s">
        <v>2123</v>
      </c>
      <c r="B463" t="s">
        <v>1737</v>
      </c>
      <c r="C463" t="s">
        <v>1738</v>
      </c>
      <c r="D463">
        <v>7</v>
      </c>
      <c r="E463">
        <v>462</v>
      </c>
    </row>
    <row r="464" spans="1:5" x14ac:dyDescent="0.25">
      <c r="A464" t="s">
        <v>2124</v>
      </c>
      <c r="B464" t="s">
        <v>1737</v>
      </c>
      <c r="C464" t="s">
        <v>1738</v>
      </c>
      <c r="D464">
        <v>7</v>
      </c>
      <c r="E464">
        <v>463</v>
      </c>
    </row>
    <row r="465" spans="1:5" x14ac:dyDescent="0.25">
      <c r="A465" t="s">
        <v>2125</v>
      </c>
      <c r="B465" t="s">
        <v>1737</v>
      </c>
      <c r="C465" t="s">
        <v>1738</v>
      </c>
      <c r="D465">
        <v>7</v>
      </c>
      <c r="E465">
        <v>464</v>
      </c>
    </row>
    <row r="466" spans="1:5" x14ac:dyDescent="0.25">
      <c r="A466" t="s">
        <v>2126</v>
      </c>
      <c r="B466" t="s">
        <v>1737</v>
      </c>
      <c r="C466" t="s">
        <v>1738</v>
      </c>
      <c r="D466">
        <v>7</v>
      </c>
      <c r="E466">
        <v>465</v>
      </c>
    </row>
    <row r="467" spans="1:5" x14ac:dyDescent="0.25">
      <c r="A467" t="s">
        <v>2127</v>
      </c>
      <c r="B467" t="s">
        <v>1737</v>
      </c>
      <c r="C467" t="s">
        <v>1738</v>
      </c>
      <c r="D467">
        <v>7</v>
      </c>
      <c r="E467">
        <v>466</v>
      </c>
    </row>
    <row r="468" spans="1:5" x14ac:dyDescent="0.25">
      <c r="A468" t="s">
        <v>2128</v>
      </c>
      <c r="B468" t="s">
        <v>1737</v>
      </c>
      <c r="C468" t="s">
        <v>1738</v>
      </c>
      <c r="D468">
        <v>7</v>
      </c>
      <c r="E468">
        <v>467</v>
      </c>
    </row>
    <row r="469" spans="1:5" x14ac:dyDescent="0.25">
      <c r="A469" t="s">
        <v>2129</v>
      </c>
      <c r="B469" t="s">
        <v>1737</v>
      </c>
      <c r="C469" t="s">
        <v>1738</v>
      </c>
      <c r="D469">
        <v>7</v>
      </c>
      <c r="E469">
        <v>468</v>
      </c>
    </row>
    <row r="470" spans="1:5" x14ac:dyDescent="0.25">
      <c r="A470" t="s">
        <v>2130</v>
      </c>
      <c r="B470" t="s">
        <v>1737</v>
      </c>
      <c r="C470" t="s">
        <v>1738</v>
      </c>
      <c r="D470">
        <v>7</v>
      </c>
      <c r="E470">
        <v>469</v>
      </c>
    </row>
    <row r="471" spans="1:5" x14ac:dyDescent="0.25">
      <c r="A471" t="s">
        <v>2131</v>
      </c>
      <c r="B471" t="s">
        <v>1737</v>
      </c>
      <c r="C471" t="s">
        <v>1738</v>
      </c>
      <c r="D471">
        <v>7</v>
      </c>
      <c r="E471">
        <v>470</v>
      </c>
    </row>
    <row r="472" spans="1:5" x14ac:dyDescent="0.25">
      <c r="A472" t="s">
        <v>2132</v>
      </c>
      <c r="B472" t="s">
        <v>1737</v>
      </c>
      <c r="C472" t="s">
        <v>1738</v>
      </c>
      <c r="D472">
        <v>7</v>
      </c>
      <c r="E472">
        <v>471</v>
      </c>
    </row>
    <row r="473" spans="1:5" x14ac:dyDescent="0.25">
      <c r="A473" t="s">
        <v>2133</v>
      </c>
      <c r="B473" t="s">
        <v>1737</v>
      </c>
      <c r="C473" t="s">
        <v>1738</v>
      </c>
      <c r="D473">
        <v>7</v>
      </c>
      <c r="E473">
        <v>472</v>
      </c>
    </row>
    <row r="474" spans="1:5" x14ac:dyDescent="0.25">
      <c r="A474" t="s">
        <v>2134</v>
      </c>
      <c r="B474" t="s">
        <v>1737</v>
      </c>
      <c r="C474" t="s">
        <v>1738</v>
      </c>
      <c r="D474">
        <v>7</v>
      </c>
      <c r="E474">
        <v>473</v>
      </c>
    </row>
    <row r="475" spans="1:5" x14ac:dyDescent="0.25">
      <c r="A475" t="s">
        <v>2135</v>
      </c>
      <c r="B475" t="s">
        <v>1737</v>
      </c>
      <c r="C475" t="s">
        <v>1738</v>
      </c>
      <c r="D475">
        <v>7</v>
      </c>
      <c r="E475">
        <v>474</v>
      </c>
    </row>
    <row r="476" spans="1:5" x14ac:dyDescent="0.25">
      <c r="A476" t="s">
        <v>2136</v>
      </c>
      <c r="B476" t="s">
        <v>1737</v>
      </c>
      <c r="C476" t="s">
        <v>1738</v>
      </c>
      <c r="D476">
        <v>7</v>
      </c>
      <c r="E476">
        <v>475</v>
      </c>
    </row>
    <row r="477" spans="1:5" x14ac:dyDescent="0.25">
      <c r="A477" t="s">
        <v>2137</v>
      </c>
      <c r="B477" t="s">
        <v>1737</v>
      </c>
      <c r="C477" t="s">
        <v>1738</v>
      </c>
      <c r="D477">
        <v>7</v>
      </c>
      <c r="E477">
        <v>476</v>
      </c>
    </row>
    <row r="478" spans="1:5" x14ac:dyDescent="0.25">
      <c r="A478" t="s">
        <v>2138</v>
      </c>
      <c r="B478" t="s">
        <v>1737</v>
      </c>
      <c r="C478" t="s">
        <v>1738</v>
      </c>
      <c r="D478">
        <v>7</v>
      </c>
      <c r="E478">
        <v>477</v>
      </c>
    </row>
    <row r="479" spans="1:5" x14ac:dyDescent="0.25">
      <c r="A479" t="s">
        <v>2139</v>
      </c>
      <c r="B479" t="s">
        <v>1737</v>
      </c>
      <c r="C479" t="s">
        <v>1738</v>
      </c>
      <c r="D479">
        <v>7</v>
      </c>
      <c r="E479">
        <v>478</v>
      </c>
    </row>
    <row r="480" spans="1:5" x14ac:dyDescent="0.25">
      <c r="A480" t="s">
        <v>2140</v>
      </c>
      <c r="B480" t="s">
        <v>1737</v>
      </c>
      <c r="C480" t="s">
        <v>1738</v>
      </c>
      <c r="D480">
        <v>7</v>
      </c>
      <c r="E480">
        <v>479</v>
      </c>
    </row>
    <row r="481" spans="1:5" x14ac:dyDescent="0.25">
      <c r="A481" t="s">
        <v>2141</v>
      </c>
      <c r="B481" t="s">
        <v>1737</v>
      </c>
      <c r="C481" t="s">
        <v>1738</v>
      </c>
      <c r="D481">
        <v>7</v>
      </c>
      <c r="E481">
        <v>480</v>
      </c>
    </row>
    <row r="482" spans="1:5" x14ac:dyDescent="0.25">
      <c r="A482" t="s">
        <v>2142</v>
      </c>
      <c r="B482" t="s">
        <v>1737</v>
      </c>
      <c r="C482" t="s">
        <v>1738</v>
      </c>
      <c r="D482">
        <v>7</v>
      </c>
      <c r="E482">
        <v>481</v>
      </c>
    </row>
    <row r="483" spans="1:5" x14ac:dyDescent="0.25">
      <c r="A483" t="s">
        <v>2143</v>
      </c>
      <c r="B483" t="s">
        <v>1737</v>
      </c>
      <c r="C483" t="s">
        <v>1738</v>
      </c>
      <c r="D483">
        <v>7</v>
      </c>
      <c r="E483">
        <v>482</v>
      </c>
    </row>
    <row r="484" spans="1:5" x14ac:dyDescent="0.25">
      <c r="A484" t="s">
        <v>2144</v>
      </c>
      <c r="B484" t="s">
        <v>1737</v>
      </c>
      <c r="C484" t="s">
        <v>1738</v>
      </c>
      <c r="D484">
        <v>7</v>
      </c>
      <c r="E484">
        <v>483</v>
      </c>
    </row>
    <row r="485" spans="1:5" x14ac:dyDescent="0.25">
      <c r="A485" t="s">
        <v>2145</v>
      </c>
      <c r="B485" t="s">
        <v>1737</v>
      </c>
      <c r="C485" t="s">
        <v>1738</v>
      </c>
      <c r="D485">
        <v>7</v>
      </c>
      <c r="E485">
        <v>484</v>
      </c>
    </row>
    <row r="486" spans="1:5" x14ac:dyDescent="0.25">
      <c r="A486" t="s">
        <v>2146</v>
      </c>
      <c r="B486" t="s">
        <v>1737</v>
      </c>
      <c r="C486" t="s">
        <v>1738</v>
      </c>
      <c r="D486">
        <v>7</v>
      </c>
      <c r="E486">
        <v>485</v>
      </c>
    </row>
    <row r="487" spans="1:5" x14ac:dyDescent="0.25">
      <c r="A487" t="s">
        <v>2147</v>
      </c>
      <c r="B487" t="s">
        <v>1737</v>
      </c>
      <c r="C487" t="s">
        <v>1738</v>
      </c>
      <c r="D487">
        <v>7</v>
      </c>
      <c r="E487">
        <v>486</v>
      </c>
    </row>
    <row r="488" spans="1:5" x14ac:dyDescent="0.25">
      <c r="A488" t="s">
        <v>2148</v>
      </c>
      <c r="B488" t="s">
        <v>1737</v>
      </c>
      <c r="C488" t="s">
        <v>1738</v>
      </c>
      <c r="D488">
        <v>7</v>
      </c>
      <c r="E488">
        <v>487</v>
      </c>
    </row>
    <row r="489" spans="1:5" x14ac:dyDescent="0.25">
      <c r="A489" t="s">
        <v>2149</v>
      </c>
      <c r="B489" t="s">
        <v>1737</v>
      </c>
      <c r="C489" t="s">
        <v>1738</v>
      </c>
      <c r="D489">
        <v>7</v>
      </c>
      <c r="E489">
        <v>488</v>
      </c>
    </row>
    <row r="490" spans="1:5" x14ac:dyDescent="0.25">
      <c r="A490" t="s">
        <v>2150</v>
      </c>
      <c r="B490" t="s">
        <v>1737</v>
      </c>
      <c r="C490" t="s">
        <v>1738</v>
      </c>
      <c r="D490">
        <v>7</v>
      </c>
      <c r="E490">
        <v>489</v>
      </c>
    </row>
    <row r="491" spans="1:5" x14ac:dyDescent="0.25">
      <c r="A491" t="s">
        <v>2151</v>
      </c>
      <c r="B491" t="s">
        <v>1737</v>
      </c>
      <c r="C491" t="s">
        <v>1738</v>
      </c>
      <c r="D491">
        <v>7</v>
      </c>
      <c r="E491">
        <v>490</v>
      </c>
    </row>
    <row r="492" spans="1:5" x14ac:dyDescent="0.25">
      <c r="A492" t="s">
        <v>2152</v>
      </c>
      <c r="B492" t="s">
        <v>1737</v>
      </c>
      <c r="C492" t="s">
        <v>1738</v>
      </c>
      <c r="D492">
        <v>7</v>
      </c>
      <c r="E492">
        <v>491</v>
      </c>
    </row>
    <row r="493" spans="1:5" x14ac:dyDescent="0.25">
      <c r="A493" t="s">
        <v>2153</v>
      </c>
      <c r="B493" t="s">
        <v>1737</v>
      </c>
      <c r="C493" t="s">
        <v>1738</v>
      </c>
      <c r="D493">
        <v>7</v>
      </c>
      <c r="E493">
        <v>492</v>
      </c>
    </row>
    <row r="494" spans="1:5" x14ac:dyDescent="0.25">
      <c r="A494" t="s">
        <v>2154</v>
      </c>
      <c r="B494" t="s">
        <v>1737</v>
      </c>
      <c r="C494" t="s">
        <v>1738</v>
      </c>
      <c r="D494">
        <v>7</v>
      </c>
      <c r="E494">
        <v>493</v>
      </c>
    </row>
    <row r="495" spans="1:5" x14ac:dyDescent="0.25">
      <c r="A495" t="s">
        <v>2155</v>
      </c>
      <c r="B495" t="s">
        <v>1737</v>
      </c>
      <c r="C495" t="s">
        <v>1738</v>
      </c>
      <c r="D495">
        <v>7</v>
      </c>
      <c r="E495">
        <v>494</v>
      </c>
    </row>
    <row r="496" spans="1:5" x14ac:dyDescent="0.25">
      <c r="A496" t="s">
        <v>2156</v>
      </c>
      <c r="B496" t="s">
        <v>1737</v>
      </c>
      <c r="C496" t="s">
        <v>1738</v>
      </c>
      <c r="D496">
        <v>7</v>
      </c>
      <c r="E496">
        <v>495</v>
      </c>
    </row>
    <row r="497" spans="1:5" x14ac:dyDescent="0.25">
      <c r="A497" t="s">
        <v>2057</v>
      </c>
      <c r="B497" t="s">
        <v>1737</v>
      </c>
      <c r="C497" t="s">
        <v>1738</v>
      </c>
      <c r="D497">
        <v>7</v>
      </c>
      <c r="E497">
        <v>496</v>
      </c>
    </row>
    <row r="498" spans="1:5" x14ac:dyDescent="0.25">
      <c r="A498" t="s">
        <v>2058</v>
      </c>
      <c r="B498" t="s">
        <v>1737</v>
      </c>
      <c r="C498" t="s">
        <v>1738</v>
      </c>
      <c r="D498">
        <v>7</v>
      </c>
      <c r="E498">
        <v>497</v>
      </c>
    </row>
    <row r="499" spans="1:5" x14ac:dyDescent="0.25">
      <c r="A499" t="s">
        <v>2059</v>
      </c>
      <c r="B499" t="s">
        <v>1737</v>
      </c>
      <c r="C499" t="s">
        <v>1738</v>
      </c>
      <c r="D499">
        <v>7</v>
      </c>
      <c r="E499">
        <v>498</v>
      </c>
    </row>
    <row r="500" spans="1:5" x14ac:dyDescent="0.25">
      <c r="A500" t="s">
        <v>2060</v>
      </c>
      <c r="B500" t="s">
        <v>1737</v>
      </c>
      <c r="C500" t="s">
        <v>1738</v>
      </c>
      <c r="D500">
        <v>7</v>
      </c>
      <c r="E500">
        <v>499</v>
      </c>
    </row>
    <row r="501" spans="1:5" x14ac:dyDescent="0.25">
      <c r="A501" t="s">
        <v>2061</v>
      </c>
      <c r="B501" t="s">
        <v>1737</v>
      </c>
      <c r="C501" t="s">
        <v>1738</v>
      </c>
      <c r="D501">
        <v>7</v>
      </c>
      <c r="E501">
        <v>500</v>
      </c>
    </row>
    <row r="502" spans="1:5" x14ac:dyDescent="0.25">
      <c r="A502" t="s">
        <v>2062</v>
      </c>
      <c r="B502" t="s">
        <v>1737</v>
      </c>
      <c r="C502" t="s">
        <v>1738</v>
      </c>
      <c r="D502">
        <v>7</v>
      </c>
      <c r="E502">
        <v>501</v>
      </c>
    </row>
    <row r="503" spans="1:5" x14ac:dyDescent="0.25">
      <c r="A503" t="s">
        <v>2063</v>
      </c>
      <c r="B503" t="s">
        <v>1737</v>
      </c>
      <c r="C503" t="s">
        <v>1738</v>
      </c>
      <c r="D503">
        <v>7</v>
      </c>
      <c r="E503">
        <v>502</v>
      </c>
    </row>
    <row r="504" spans="1:5" x14ac:dyDescent="0.25">
      <c r="A504" t="s">
        <v>2064</v>
      </c>
      <c r="B504" t="s">
        <v>1737</v>
      </c>
      <c r="C504" t="s">
        <v>1738</v>
      </c>
      <c r="D504">
        <v>7</v>
      </c>
      <c r="E504">
        <v>503</v>
      </c>
    </row>
    <row r="505" spans="1:5" x14ac:dyDescent="0.25">
      <c r="A505" t="s">
        <v>2065</v>
      </c>
      <c r="B505" t="s">
        <v>1737</v>
      </c>
      <c r="C505" t="s">
        <v>1738</v>
      </c>
      <c r="D505">
        <v>7</v>
      </c>
      <c r="E505">
        <v>504</v>
      </c>
    </row>
    <row r="506" spans="1:5" x14ac:dyDescent="0.25">
      <c r="A506" t="s">
        <v>2066</v>
      </c>
      <c r="B506" t="s">
        <v>1737</v>
      </c>
      <c r="C506" t="s">
        <v>1738</v>
      </c>
      <c r="D506">
        <v>7</v>
      </c>
      <c r="E506">
        <v>505</v>
      </c>
    </row>
    <row r="507" spans="1:5" x14ac:dyDescent="0.25">
      <c r="A507" t="s">
        <v>2067</v>
      </c>
      <c r="B507" t="s">
        <v>1737</v>
      </c>
      <c r="C507" t="s">
        <v>1738</v>
      </c>
      <c r="D507">
        <v>7</v>
      </c>
      <c r="E507">
        <v>506</v>
      </c>
    </row>
    <row r="508" spans="1:5" x14ac:dyDescent="0.25">
      <c r="A508" t="s">
        <v>2068</v>
      </c>
      <c r="B508" t="s">
        <v>1737</v>
      </c>
      <c r="C508" t="s">
        <v>1738</v>
      </c>
      <c r="D508">
        <v>7</v>
      </c>
      <c r="E508">
        <v>507</v>
      </c>
    </row>
    <row r="509" spans="1:5" x14ac:dyDescent="0.25">
      <c r="A509" t="s">
        <v>2069</v>
      </c>
      <c r="B509" t="s">
        <v>1737</v>
      </c>
      <c r="C509" t="s">
        <v>1738</v>
      </c>
      <c r="D509">
        <v>7</v>
      </c>
      <c r="E509">
        <v>508</v>
      </c>
    </row>
    <row r="510" spans="1:5" x14ac:dyDescent="0.25">
      <c r="A510" t="s">
        <v>2070</v>
      </c>
      <c r="B510" t="s">
        <v>1737</v>
      </c>
      <c r="C510" t="s">
        <v>1738</v>
      </c>
      <c r="D510">
        <v>7</v>
      </c>
      <c r="E510">
        <v>509</v>
      </c>
    </row>
    <row r="511" spans="1:5" x14ac:dyDescent="0.25">
      <c r="A511" t="s">
        <v>2071</v>
      </c>
      <c r="B511" t="s">
        <v>1737</v>
      </c>
      <c r="C511" t="s">
        <v>1738</v>
      </c>
      <c r="D511">
        <v>7</v>
      </c>
      <c r="E511">
        <v>510</v>
      </c>
    </row>
    <row r="512" spans="1:5" x14ac:dyDescent="0.25">
      <c r="A512" t="s">
        <v>2072</v>
      </c>
      <c r="B512" t="s">
        <v>1737</v>
      </c>
      <c r="C512" t="s">
        <v>1738</v>
      </c>
      <c r="D512">
        <v>7</v>
      </c>
      <c r="E512">
        <v>511</v>
      </c>
    </row>
    <row r="513" spans="1:5" x14ac:dyDescent="0.25">
      <c r="A513" t="s">
        <v>2157</v>
      </c>
      <c r="B513" t="s">
        <v>1737</v>
      </c>
      <c r="C513" t="s">
        <v>1795</v>
      </c>
      <c r="D513">
        <v>7</v>
      </c>
      <c r="E513">
        <v>512</v>
      </c>
    </row>
    <row r="514" spans="1:5" x14ac:dyDescent="0.25">
      <c r="A514" t="s">
        <v>2158</v>
      </c>
      <c r="B514" t="s">
        <v>1737</v>
      </c>
      <c r="C514" t="s">
        <v>1839</v>
      </c>
      <c r="D514">
        <v>7</v>
      </c>
      <c r="E514">
        <v>513</v>
      </c>
    </row>
    <row r="515" spans="1:5" x14ac:dyDescent="0.25">
      <c r="A515" t="s">
        <v>2159</v>
      </c>
      <c r="B515" t="s">
        <v>1737</v>
      </c>
      <c r="C515" t="s">
        <v>1839</v>
      </c>
      <c r="D515">
        <v>7</v>
      </c>
      <c r="E515">
        <v>514</v>
      </c>
    </row>
    <row r="516" spans="1:5" x14ac:dyDescent="0.25">
      <c r="A516" t="s">
        <v>2160</v>
      </c>
      <c r="B516" t="s">
        <v>1737</v>
      </c>
      <c r="C516" t="s">
        <v>1839</v>
      </c>
      <c r="D516">
        <v>7</v>
      </c>
      <c r="E516">
        <v>515</v>
      </c>
    </row>
    <row r="517" spans="1:5" x14ac:dyDescent="0.25">
      <c r="A517" t="s">
        <v>2161</v>
      </c>
      <c r="B517" t="s">
        <v>1737</v>
      </c>
      <c r="C517" t="s">
        <v>1839</v>
      </c>
      <c r="D517">
        <v>7</v>
      </c>
      <c r="E517">
        <v>516</v>
      </c>
    </row>
    <row r="518" spans="1:5" x14ac:dyDescent="0.25">
      <c r="A518" t="s">
        <v>2162</v>
      </c>
      <c r="B518" t="s">
        <v>1737</v>
      </c>
      <c r="C518" t="s">
        <v>1839</v>
      </c>
      <c r="D518">
        <v>7</v>
      </c>
      <c r="E518">
        <v>517</v>
      </c>
    </row>
    <row r="519" spans="1:5" x14ac:dyDescent="0.25">
      <c r="A519" t="s">
        <v>2163</v>
      </c>
      <c r="B519" t="s">
        <v>1737</v>
      </c>
      <c r="C519" t="s">
        <v>1839</v>
      </c>
      <c r="D519">
        <v>7</v>
      </c>
      <c r="E519">
        <v>518</v>
      </c>
    </row>
    <row r="520" spans="1:5" x14ac:dyDescent="0.25">
      <c r="A520" t="s">
        <v>2164</v>
      </c>
      <c r="B520" t="s">
        <v>1737</v>
      </c>
      <c r="C520" t="s">
        <v>1839</v>
      </c>
      <c r="D520">
        <v>7</v>
      </c>
      <c r="E520">
        <v>519</v>
      </c>
    </row>
    <row r="521" spans="1:5" x14ac:dyDescent="0.25">
      <c r="A521" t="s">
        <v>2165</v>
      </c>
      <c r="B521" t="s">
        <v>1737</v>
      </c>
      <c r="C521" t="s">
        <v>1839</v>
      </c>
      <c r="D521">
        <v>7</v>
      </c>
      <c r="E521">
        <v>520</v>
      </c>
    </row>
    <row r="522" spans="1:5" x14ac:dyDescent="0.25">
      <c r="A522" t="s">
        <v>2166</v>
      </c>
      <c r="B522" t="s">
        <v>1737</v>
      </c>
      <c r="C522" t="s">
        <v>1839</v>
      </c>
      <c r="D522">
        <v>7</v>
      </c>
      <c r="E522">
        <v>521</v>
      </c>
    </row>
    <row r="523" spans="1:5" x14ac:dyDescent="0.25">
      <c r="A523" t="s">
        <v>2167</v>
      </c>
      <c r="B523" t="s">
        <v>1737</v>
      </c>
      <c r="C523" t="s">
        <v>1839</v>
      </c>
      <c r="D523">
        <v>7</v>
      </c>
      <c r="E523">
        <v>522</v>
      </c>
    </row>
    <row r="524" spans="1:5" x14ac:dyDescent="0.25">
      <c r="A524" t="s">
        <v>2168</v>
      </c>
      <c r="B524" t="s">
        <v>1737</v>
      </c>
      <c r="C524" t="s">
        <v>1839</v>
      </c>
      <c r="D524">
        <v>7</v>
      </c>
      <c r="E524">
        <v>523</v>
      </c>
    </row>
    <row r="525" spans="1:5" x14ac:dyDescent="0.25">
      <c r="A525" t="s">
        <v>2169</v>
      </c>
      <c r="B525" t="s">
        <v>1737</v>
      </c>
      <c r="C525" t="s">
        <v>1839</v>
      </c>
      <c r="D525">
        <v>7</v>
      </c>
      <c r="E525">
        <v>524</v>
      </c>
    </row>
    <row r="526" spans="1:5" x14ac:dyDescent="0.25">
      <c r="A526" t="s">
        <v>2170</v>
      </c>
      <c r="B526" t="s">
        <v>1737</v>
      </c>
      <c r="C526" t="s">
        <v>1839</v>
      </c>
      <c r="D526">
        <v>7</v>
      </c>
      <c r="E526">
        <v>525</v>
      </c>
    </row>
    <row r="527" spans="1:5" x14ac:dyDescent="0.25">
      <c r="A527" t="s">
        <v>2171</v>
      </c>
      <c r="B527" t="s">
        <v>1737</v>
      </c>
      <c r="C527" t="s">
        <v>1839</v>
      </c>
      <c r="D527">
        <v>7</v>
      </c>
      <c r="E527">
        <v>526</v>
      </c>
    </row>
    <row r="528" spans="1:5" x14ac:dyDescent="0.25">
      <c r="A528" t="s">
        <v>2172</v>
      </c>
      <c r="B528" t="s">
        <v>1737</v>
      </c>
      <c r="C528" t="s">
        <v>1839</v>
      </c>
      <c r="D528">
        <v>7</v>
      </c>
      <c r="E528">
        <v>527</v>
      </c>
    </row>
    <row r="529" spans="1:5" x14ac:dyDescent="0.25">
      <c r="A529" t="s">
        <v>2173</v>
      </c>
      <c r="B529" t="s">
        <v>1737</v>
      </c>
      <c r="C529" t="s">
        <v>1839</v>
      </c>
      <c r="D529">
        <v>7</v>
      </c>
      <c r="E529">
        <v>528</v>
      </c>
    </row>
    <row r="530" spans="1:5" x14ac:dyDescent="0.25">
      <c r="A530" t="s">
        <v>2174</v>
      </c>
      <c r="B530" t="s">
        <v>1737</v>
      </c>
      <c r="C530" t="s">
        <v>1839</v>
      </c>
      <c r="D530">
        <v>7</v>
      </c>
      <c r="E530">
        <v>529</v>
      </c>
    </row>
    <row r="531" spans="1:5" x14ac:dyDescent="0.25">
      <c r="A531" t="s">
        <v>2175</v>
      </c>
      <c r="B531" t="s">
        <v>1737</v>
      </c>
      <c r="C531" t="s">
        <v>1839</v>
      </c>
      <c r="D531">
        <v>7</v>
      </c>
      <c r="E531">
        <v>530</v>
      </c>
    </row>
    <row r="532" spans="1:5" x14ac:dyDescent="0.25">
      <c r="A532" t="s">
        <v>2176</v>
      </c>
      <c r="B532" t="s">
        <v>1737</v>
      </c>
      <c r="C532" t="s">
        <v>1839</v>
      </c>
      <c r="D532">
        <v>7</v>
      </c>
      <c r="E532">
        <v>531</v>
      </c>
    </row>
    <row r="533" spans="1:5" x14ac:dyDescent="0.25">
      <c r="A533" t="s">
        <v>2177</v>
      </c>
      <c r="B533" t="s">
        <v>1737</v>
      </c>
      <c r="C533" t="s">
        <v>1839</v>
      </c>
      <c r="D533">
        <v>7</v>
      </c>
      <c r="E533">
        <v>532</v>
      </c>
    </row>
    <row r="534" spans="1:5" x14ac:dyDescent="0.25">
      <c r="A534" t="s">
        <v>2178</v>
      </c>
      <c r="B534" t="s">
        <v>1737</v>
      </c>
      <c r="C534" t="s">
        <v>1839</v>
      </c>
      <c r="D534">
        <v>7</v>
      </c>
      <c r="E534">
        <v>533</v>
      </c>
    </row>
    <row r="535" spans="1:5" x14ac:dyDescent="0.25">
      <c r="A535" t="s">
        <v>2179</v>
      </c>
      <c r="B535" t="s">
        <v>1737</v>
      </c>
      <c r="C535" t="s">
        <v>1839</v>
      </c>
      <c r="D535">
        <v>7</v>
      </c>
      <c r="E535">
        <v>534</v>
      </c>
    </row>
    <row r="536" spans="1:5" x14ac:dyDescent="0.25">
      <c r="A536" t="s">
        <v>2180</v>
      </c>
      <c r="B536" t="s">
        <v>1737</v>
      </c>
      <c r="C536" t="s">
        <v>1839</v>
      </c>
      <c r="D536">
        <v>7</v>
      </c>
      <c r="E536">
        <v>535</v>
      </c>
    </row>
    <row r="537" spans="1:5" x14ac:dyDescent="0.25">
      <c r="A537" t="s">
        <v>2181</v>
      </c>
      <c r="B537" t="s">
        <v>1737</v>
      </c>
      <c r="C537" t="s">
        <v>1856</v>
      </c>
      <c r="D537">
        <v>7</v>
      </c>
      <c r="E537">
        <v>536</v>
      </c>
    </row>
    <row r="538" spans="1:5" x14ac:dyDescent="0.25">
      <c r="A538" t="s">
        <v>2182</v>
      </c>
      <c r="B538" t="s">
        <v>1737</v>
      </c>
      <c r="C538" t="s">
        <v>1856</v>
      </c>
      <c r="D538">
        <v>7</v>
      </c>
      <c r="E538">
        <v>537</v>
      </c>
    </row>
    <row r="539" spans="1:5" x14ac:dyDescent="0.25">
      <c r="A539" t="s">
        <v>2183</v>
      </c>
      <c r="B539" t="s">
        <v>1737</v>
      </c>
      <c r="C539" t="s">
        <v>1856</v>
      </c>
      <c r="D539">
        <v>7</v>
      </c>
      <c r="E539">
        <v>538</v>
      </c>
    </row>
    <row r="540" spans="1:5" x14ac:dyDescent="0.25">
      <c r="A540" t="s">
        <v>2184</v>
      </c>
      <c r="B540" t="s">
        <v>1737</v>
      </c>
      <c r="C540" t="s">
        <v>1856</v>
      </c>
      <c r="D540">
        <v>7</v>
      </c>
      <c r="E540">
        <v>539</v>
      </c>
    </row>
    <row r="541" spans="1:5" x14ac:dyDescent="0.25">
      <c r="A541" t="s">
        <v>2185</v>
      </c>
      <c r="B541" t="s">
        <v>1737</v>
      </c>
      <c r="C541" t="s">
        <v>1856</v>
      </c>
      <c r="D541">
        <v>7</v>
      </c>
      <c r="E541">
        <v>540</v>
      </c>
    </row>
    <row r="542" spans="1:5" x14ac:dyDescent="0.25">
      <c r="A542" t="s">
        <v>2186</v>
      </c>
      <c r="B542" t="s">
        <v>1737</v>
      </c>
      <c r="C542" t="s">
        <v>1856</v>
      </c>
      <c r="D542">
        <v>7</v>
      </c>
      <c r="E542">
        <v>541</v>
      </c>
    </row>
    <row r="543" spans="1:5" x14ac:dyDescent="0.25">
      <c r="A543" t="s">
        <v>2187</v>
      </c>
      <c r="B543" t="s">
        <v>1737</v>
      </c>
      <c r="C543" t="s">
        <v>1856</v>
      </c>
      <c r="D543">
        <v>7</v>
      </c>
      <c r="E543">
        <v>542</v>
      </c>
    </row>
    <row r="544" spans="1:5" x14ac:dyDescent="0.25">
      <c r="A544" t="s">
        <v>2188</v>
      </c>
      <c r="B544" t="s">
        <v>1737</v>
      </c>
      <c r="C544" t="s">
        <v>1856</v>
      </c>
      <c r="D544">
        <v>7</v>
      </c>
      <c r="E544">
        <v>543</v>
      </c>
    </row>
    <row r="545" spans="1:5" x14ac:dyDescent="0.25">
      <c r="A545" t="s">
        <v>2189</v>
      </c>
      <c r="B545" t="s">
        <v>1737</v>
      </c>
      <c r="C545" t="s">
        <v>1856</v>
      </c>
      <c r="D545">
        <v>7</v>
      </c>
      <c r="E545">
        <v>544</v>
      </c>
    </row>
    <row r="546" spans="1:5" x14ac:dyDescent="0.25">
      <c r="A546" t="s">
        <v>2190</v>
      </c>
      <c r="B546" t="s">
        <v>1737</v>
      </c>
      <c r="C546" t="s">
        <v>1856</v>
      </c>
      <c r="D546">
        <v>7</v>
      </c>
      <c r="E546">
        <v>545</v>
      </c>
    </row>
    <row r="547" spans="1:5" x14ac:dyDescent="0.25">
      <c r="A547" t="s">
        <v>2191</v>
      </c>
      <c r="B547" t="s">
        <v>1737</v>
      </c>
      <c r="C547" t="s">
        <v>1856</v>
      </c>
      <c r="D547">
        <v>7</v>
      </c>
      <c r="E547">
        <v>546</v>
      </c>
    </row>
    <row r="548" spans="1:5" x14ac:dyDescent="0.25">
      <c r="A548" t="s">
        <v>2192</v>
      </c>
      <c r="B548" t="s">
        <v>1737</v>
      </c>
      <c r="C548" t="s">
        <v>1856</v>
      </c>
      <c r="D548">
        <v>7</v>
      </c>
      <c r="E548">
        <v>547</v>
      </c>
    </row>
    <row r="549" spans="1:5" x14ac:dyDescent="0.25">
      <c r="A549" t="s">
        <v>2193</v>
      </c>
      <c r="B549" t="s">
        <v>1737</v>
      </c>
      <c r="C549" t="s">
        <v>1856</v>
      </c>
      <c r="D549">
        <v>7</v>
      </c>
      <c r="E549">
        <v>548</v>
      </c>
    </row>
    <row r="550" spans="1:5" x14ac:dyDescent="0.25">
      <c r="A550" t="s">
        <v>2194</v>
      </c>
      <c r="B550" t="s">
        <v>1737</v>
      </c>
      <c r="C550" t="s">
        <v>1856</v>
      </c>
      <c r="D550">
        <v>7</v>
      </c>
      <c r="E550">
        <v>549</v>
      </c>
    </row>
    <row r="551" spans="1:5" x14ac:dyDescent="0.25">
      <c r="A551" t="s">
        <v>2195</v>
      </c>
      <c r="B551" t="s">
        <v>1737</v>
      </c>
      <c r="C551" t="s">
        <v>1856</v>
      </c>
      <c r="D551">
        <v>7</v>
      </c>
      <c r="E551">
        <v>550</v>
      </c>
    </row>
    <row r="552" spans="1:5" x14ac:dyDescent="0.25">
      <c r="A552" t="s">
        <v>2196</v>
      </c>
      <c r="B552" t="s">
        <v>1737</v>
      </c>
      <c r="C552" t="s">
        <v>1856</v>
      </c>
      <c r="D552">
        <v>7</v>
      </c>
      <c r="E552">
        <v>551</v>
      </c>
    </row>
    <row r="553" spans="1:5" x14ac:dyDescent="0.25">
      <c r="A553" t="s">
        <v>2197</v>
      </c>
      <c r="B553" t="s">
        <v>1737</v>
      </c>
      <c r="C553" t="s">
        <v>1856</v>
      </c>
      <c r="D553">
        <v>7</v>
      </c>
      <c r="E553">
        <v>552</v>
      </c>
    </row>
    <row r="554" spans="1:5" x14ac:dyDescent="0.25">
      <c r="A554" t="s">
        <v>2198</v>
      </c>
      <c r="B554" t="s">
        <v>1737</v>
      </c>
      <c r="C554" t="s">
        <v>1856</v>
      </c>
      <c r="D554">
        <v>7</v>
      </c>
      <c r="E554">
        <v>553</v>
      </c>
    </row>
    <row r="555" spans="1:5" x14ac:dyDescent="0.25">
      <c r="A555" t="s">
        <v>2199</v>
      </c>
      <c r="B555" t="s">
        <v>1737</v>
      </c>
      <c r="C555" t="s">
        <v>1856</v>
      </c>
      <c r="D555">
        <v>7</v>
      </c>
      <c r="E555">
        <v>554</v>
      </c>
    </row>
    <row r="556" spans="1:5" x14ac:dyDescent="0.25">
      <c r="A556" t="s">
        <v>2200</v>
      </c>
      <c r="B556" t="s">
        <v>1737</v>
      </c>
      <c r="C556" t="s">
        <v>1856</v>
      </c>
      <c r="D556">
        <v>7</v>
      </c>
      <c r="E556">
        <v>555</v>
      </c>
    </row>
    <row r="557" spans="1:5" x14ac:dyDescent="0.25">
      <c r="A557" t="s">
        <v>2201</v>
      </c>
      <c r="B557" t="s">
        <v>1737</v>
      </c>
      <c r="C557" t="s">
        <v>1856</v>
      </c>
      <c r="D557">
        <v>7</v>
      </c>
      <c r="E557">
        <v>556</v>
      </c>
    </row>
    <row r="558" spans="1:5" x14ac:dyDescent="0.25">
      <c r="A558" t="s">
        <v>2202</v>
      </c>
      <c r="B558" t="s">
        <v>1737</v>
      </c>
      <c r="C558" t="s">
        <v>1856</v>
      </c>
      <c r="D558">
        <v>7</v>
      </c>
      <c r="E558">
        <v>557</v>
      </c>
    </row>
    <row r="559" spans="1:5" x14ac:dyDescent="0.25">
      <c r="A559" t="s">
        <v>2203</v>
      </c>
      <c r="B559" t="s">
        <v>1737</v>
      </c>
      <c r="C559" t="s">
        <v>1856</v>
      </c>
      <c r="D559">
        <v>7</v>
      </c>
      <c r="E559">
        <v>558</v>
      </c>
    </row>
    <row r="560" spans="1:5" x14ac:dyDescent="0.25">
      <c r="A560" t="s">
        <v>2204</v>
      </c>
      <c r="B560" t="s">
        <v>1737</v>
      </c>
      <c r="C560" t="s">
        <v>1856</v>
      </c>
      <c r="D560">
        <v>7</v>
      </c>
      <c r="E560">
        <v>559</v>
      </c>
    </row>
    <row r="561" spans="1:5" x14ac:dyDescent="0.25">
      <c r="A561" t="s">
        <v>2205</v>
      </c>
      <c r="B561" t="s">
        <v>1737</v>
      </c>
      <c r="C561" t="s">
        <v>1856</v>
      </c>
      <c r="D561">
        <v>7</v>
      </c>
      <c r="E561">
        <v>560</v>
      </c>
    </row>
    <row r="562" spans="1:5" x14ac:dyDescent="0.25">
      <c r="A562" t="s">
        <v>2206</v>
      </c>
      <c r="B562" t="s">
        <v>1737</v>
      </c>
      <c r="C562" t="s">
        <v>1856</v>
      </c>
      <c r="D562">
        <v>7</v>
      </c>
      <c r="E562">
        <v>561</v>
      </c>
    </row>
    <row r="563" spans="1:5" x14ac:dyDescent="0.25">
      <c r="A563" t="s">
        <v>2207</v>
      </c>
      <c r="B563" t="s">
        <v>1737</v>
      </c>
      <c r="C563" t="s">
        <v>1856</v>
      </c>
      <c r="D563">
        <v>7</v>
      </c>
      <c r="E563">
        <v>562</v>
      </c>
    </row>
    <row r="564" spans="1:5" x14ac:dyDescent="0.25">
      <c r="A564" t="s">
        <v>2208</v>
      </c>
      <c r="B564" t="s">
        <v>1737</v>
      </c>
      <c r="C564" t="s">
        <v>1856</v>
      </c>
      <c r="D564">
        <v>7</v>
      </c>
      <c r="E564">
        <v>563</v>
      </c>
    </row>
    <row r="565" spans="1:5" x14ac:dyDescent="0.25">
      <c r="A565" t="s">
        <v>2209</v>
      </c>
      <c r="B565" t="s">
        <v>1737</v>
      </c>
      <c r="C565" t="s">
        <v>1856</v>
      </c>
      <c r="D565">
        <v>7</v>
      </c>
      <c r="E565">
        <v>564</v>
      </c>
    </row>
    <row r="566" spans="1:5" x14ac:dyDescent="0.25">
      <c r="A566" t="s">
        <v>2210</v>
      </c>
      <c r="B566" t="s">
        <v>1737</v>
      </c>
      <c r="C566" t="s">
        <v>1856</v>
      </c>
      <c r="D566">
        <v>7</v>
      </c>
      <c r="E566">
        <v>565</v>
      </c>
    </row>
    <row r="567" spans="1:5" x14ac:dyDescent="0.25">
      <c r="A567" t="s">
        <v>2211</v>
      </c>
      <c r="B567" t="s">
        <v>1737</v>
      </c>
      <c r="C567" t="s">
        <v>1856</v>
      </c>
      <c r="D567">
        <v>7</v>
      </c>
      <c r="E567">
        <v>566</v>
      </c>
    </row>
    <row r="568" spans="1:5" x14ac:dyDescent="0.25">
      <c r="A568" t="s">
        <v>2212</v>
      </c>
      <c r="B568" t="s">
        <v>1737</v>
      </c>
      <c r="C568" t="s">
        <v>1856</v>
      </c>
      <c r="D568">
        <v>7</v>
      </c>
      <c r="E568">
        <v>567</v>
      </c>
    </row>
    <row r="569" spans="1:5" x14ac:dyDescent="0.25">
      <c r="A569" t="s">
        <v>2213</v>
      </c>
      <c r="B569" t="s">
        <v>1737</v>
      </c>
      <c r="C569" t="s">
        <v>1856</v>
      </c>
      <c r="D569">
        <v>7</v>
      </c>
      <c r="E569">
        <v>568</v>
      </c>
    </row>
    <row r="570" spans="1:5" x14ac:dyDescent="0.25">
      <c r="A570" t="s">
        <v>2214</v>
      </c>
      <c r="B570" t="s">
        <v>1737</v>
      </c>
      <c r="C570" t="s">
        <v>1856</v>
      </c>
      <c r="D570">
        <v>7</v>
      </c>
      <c r="E570">
        <v>569</v>
      </c>
    </row>
    <row r="571" spans="1:5" x14ac:dyDescent="0.25">
      <c r="A571" t="s">
        <v>2215</v>
      </c>
      <c r="B571" t="s">
        <v>1737</v>
      </c>
      <c r="C571" t="s">
        <v>1856</v>
      </c>
      <c r="D571">
        <v>7</v>
      </c>
      <c r="E571">
        <v>570</v>
      </c>
    </row>
    <row r="572" spans="1:5" x14ac:dyDescent="0.25">
      <c r="A572" t="s">
        <v>2216</v>
      </c>
      <c r="B572" t="s">
        <v>1737</v>
      </c>
      <c r="C572" t="s">
        <v>1856</v>
      </c>
      <c r="D572">
        <v>7</v>
      </c>
      <c r="E572">
        <v>571</v>
      </c>
    </row>
    <row r="573" spans="1:5" x14ac:dyDescent="0.25">
      <c r="A573" t="s">
        <v>2217</v>
      </c>
      <c r="B573" t="s">
        <v>1737</v>
      </c>
      <c r="C573" t="s">
        <v>1856</v>
      </c>
      <c r="D573">
        <v>7</v>
      </c>
      <c r="E573">
        <v>572</v>
      </c>
    </row>
    <row r="574" spans="1:5" x14ac:dyDescent="0.25">
      <c r="A574" t="s">
        <v>2218</v>
      </c>
      <c r="B574" t="s">
        <v>1737</v>
      </c>
      <c r="C574" t="s">
        <v>1856</v>
      </c>
      <c r="D574">
        <v>7</v>
      </c>
      <c r="E574">
        <v>573</v>
      </c>
    </row>
    <row r="575" spans="1:5" x14ac:dyDescent="0.25">
      <c r="A575" t="s">
        <v>2219</v>
      </c>
      <c r="B575" t="s">
        <v>1737</v>
      </c>
      <c r="C575" t="s">
        <v>1856</v>
      </c>
      <c r="D575">
        <v>7</v>
      </c>
      <c r="E575">
        <v>574</v>
      </c>
    </row>
    <row r="576" spans="1:5" x14ac:dyDescent="0.25">
      <c r="A576" t="s">
        <v>2220</v>
      </c>
      <c r="B576" t="s">
        <v>1737</v>
      </c>
      <c r="C576" t="s">
        <v>1856</v>
      </c>
      <c r="D576">
        <v>7</v>
      </c>
      <c r="E576">
        <v>575</v>
      </c>
    </row>
    <row r="577" spans="1:5" x14ac:dyDescent="0.25">
      <c r="A577" t="s">
        <v>2221</v>
      </c>
      <c r="B577" t="s">
        <v>1737</v>
      </c>
      <c r="C577" t="s">
        <v>1856</v>
      </c>
      <c r="D577">
        <v>7</v>
      </c>
      <c r="E577">
        <v>576</v>
      </c>
    </row>
    <row r="578" spans="1:5" x14ac:dyDescent="0.25">
      <c r="A578" t="s">
        <v>2222</v>
      </c>
      <c r="B578" t="s">
        <v>1737</v>
      </c>
      <c r="C578" t="s">
        <v>1856</v>
      </c>
      <c r="D578">
        <v>7</v>
      </c>
      <c r="E578">
        <v>577</v>
      </c>
    </row>
    <row r="579" spans="1:5" x14ac:dyDescent="0.25">
      <c r="A579" t="s">
        <v>2223</v>
      </c>
      <c r="B579" t="s">
        <v>1737</v>
      </c>
      <c r="C579" t="s">
        <v>1856</v>
      </c>
      <c r="D579">
        <v>7</v>
      </c>
      <c r="E579">
        <v>578</v>
      </c>
    </row>
    <row r="580" spans="1:5" x14ac:dyDescent="0.25">
      <c r="A580" t="s">
        <v>2224</v>
      </c>
      <c r="B580" t="s">
        <v>1737</v>
      </c>
      <c r="C580" t="s">
        <v>1856</v>
      </c>
      <c r="D580">
        <v>7</v>
      </c>
      <c r="E580">
        <v>579</v>
      </c>
    </row>
    <row r="581" spans="1:5" x14ac:dyDescent="0.25">
      <c r="A581" t="s">
        <v>2225</v>
      </c>
      <c r="B581" t="s">
        <v>1737</v>
      </c>
      <c r="C581" t="s">
        <v>1856</v>
      </c>
      <c r="D581">
        <v>7</v>
      </c>
      <c r="E581">
        <v>580</v>
      </c>
    </row>
    <row r="582" spans="1:5" x14ac:dyDescent="0.25">
      <c r="A582" t="s">
        <v>2226</v>
      </c>
      <c r="B582" t="s">
        <v>1737</v>
      </c>
      <c r="C582" t="s">
        <v>1856</v>
      </c>
      <c r="D582">
        <v>7</v>
      </c>
      <c r="E582">
        <v>581</v>
      </c>
    </row>
    <row r="583" spans="1:5" x14ac:dyDescent="0.25">
      <c r="A583" t="s">
        <v>2227</v>
      </c>
      <c r="B583" t="s">
        <v>1737</v>
      </c>
      <c r="C583" t="s">
        <v>1856</v>
      </c>
      <c r="D583">
        <v>7</v>
      </c>
      <c r="E583">
        <v>582</v>
      </c>
    </row>
    <row r="584" spans="1:5" x14ac:dyDescent="0.25">
      <c r="A584" t="s">
        <v>2228</v>
      </c>
      <c r="B584" t="s">
        <v>1737</v>
      </c>
      <c r="C584" t="s">
        <v>1856</v>
      </c>
      <c r="D584">
        <v>7</v>
      </c>
      <c r="E584">
        <v>583</v>
      </c>
    </row>
    <row r="585" spans="1:5" x14ac:dyDescent="0.25">
      <c r="A585" t="s">
        <v>2229</v>
      </c>
      <c r="B585" t="s">
        <v>1737</v>
      </c>
      <c r="C585" t="s">
        <v>1856</v>
      </c>
      <c r="D585">
        <v>7</v>
      </c>
      <c r="E585">
        <v>584</v>
      </c>
    </row>
    <row r="586" spans="1:5" x14ac:dyDescent="0.25">
      <c r="A586" t="s">
        <v>2230</v>
      </c>
      <c r="B586" t="s">
        <v>1737</v>
      </c>
      <c r="C586" t="s">
        <v>1856</v>
      </c>
      <c r="D586">
        <v>7</v>
      </c>
      <c r="E586">
        <v>585</v>
      </c>
    </row>
    <row r="587" spans="1:5" x14ac:dyDescent="0.25">
      <c r="A587" t="s">
        <v>2231</v>
      </c>
      <c r="B587" t="s">
        <v>1737</v>
      </c>
      <c r="C587" t="s">
        <v>1856</v>
      </c>
      <c r="D587">
        <v>7</v>
      </c>
      <c r="E587">
        <v>586</v>
      </c>
    </row>
    <row r="588" spans="1:5" x14ac:dyDescent="0.25">
      <c r="A588" t="s">
        <v>2232</v>
      </c>
      <c r="B588" t="s">
        <v>1737</v>
      </c>
      <c r="C588" t="s">
        <v>1856</v>
      </c>
      <c r="D588">
        <v>7</v>
      </c>
      <c r="E588">
        <v>587</v>
      </c>
    </row>
    <row r="589" spans="1:5" x14ac:dyDescent="0.25">
      <c r="A589" t="s">
        <v>2233</v>
      </c>
      <c r="B589" t="s">
        <v>1737</v>
      </c>
      <c r="C589" t="s">
        <v>1856</v>
      </c>
      <c r="D589">
        <v>7</v>
      </c>
      <c r="E589">
        <v>588</v>
      </c>
    </row>
    <row r="590" spans="1:5" x14ac:dyDescent="0.25">
      <c r="A590" t="s">
        <v>2234</v>
      </c>
      <c r="B590" t="s">
        <v>1737</v>
      </c>
      <c r="C590" t="s">
        <v>1856</v>
      </c>
      <c r="D590">
        <v>7</v>
      </c>
      <c r="E590">
        <v>589</v>
      </c>
    </row>
    <row r="591" spans="1:5" x14ac:dyDescent="0.25">
      <c r="A591" t="s">
        <v>2235</v>
      </c>
      <c r="B591" t="s">
        <v>1737</v>
      </c>
      <c r="C591" t="s">
        <v>1856</v>
      </c>
      <c r="D591">
        <v>7</v>
      </c>
      <c r="E591">
        <v>590</v>
      </c>
    </row>
    <row r="592" spans="1:5" x14ac:dyDescent="0.25">
      <c r="A592" t="s">
        <v>2236</v>
      </c>
      <c r="B592" t="s">
        <v>1737</v>
      </c>
      <c r="C592" t="s">
        <v>1856</v>
      </c>
      <c r="D592">
        <v>7</v>
      </c>
      <c r="E592">
        <v>591</v>
      </c>
    </row>
    <row r="593" spans="1:5" x14ac:dyDescent="0.25">
      <c r="A593" t="s">
        <v>2237</v>
      </c>
      <c r="B593" t="s">
        <v>1737</v>
      </c>
      <c r="C593" t="s">
        <v>1856</v>
      </c>
      <c r="D593">
        <v>7</v>
      </c>
      <c r="E593">
        <v>592</v>
      </c>
    </row>
    <row r="594" spans="1:5" x14ac:dyDescent="0.25">
      <c r="A594" t="s">
        <v>2238</v>
      </c>
      <c r="B594" t="s">
        <v>1737</v>
      </c>
      <c r="C594" t="s">
        <v>1856</v>
      </c>
      <c r="D594">
        <v>7</v>
      </c>
      <c r="E594">
        <v>593</v>
      </c>
    </row>
    <row r="595" spans="1:5" x14ac:dyDescent="0.25">
      <c r="A595" t="s">
        <v>2239</v>
      </c>
      <c r="B595" t="s">
        <v>1737</v>
      </c>
      <c r="C595" t="s">
        <v>1856</v>
      </c>
      <c r="D595">
        <v>7</v>
      </c>
      <c r="E595">
        <v>594</v>
      </c>
    </row>
    <row r="596" spans="1:5" x14ac:dyDescent="0.25">
      <c r="A596" t="s">
        <v>2240</v>
      </c>
      <c r="B596" t="s">
        <v>1737</v>
      </c>
      <c r="C596" t="s">
        <v>1856</v>
      </c>
      <c r="D596">
        <v>7</v>
      </c>
      <c r="E596">
        <v>595</v>
      </c>
    </row>
    <row r="597" spans="1:5" x14ac:dyDescent="0.25">
      <c r="A597" t="s">
        <v>2241</v>
      </c>
      <c r="B597" t="s">
        <v>1737</v>
      </c>
      <c r="C597" t="s">
        <v>1856</v>
      </c>
      <c r="D597">
        <v>7</v>
      </c>
      <c r="E597">
        <v>596</v>
      </c>
    </row>
    <row r="598" spans="1:5" x14ac:dyDescent="0.25">
      <c r="A598" t="s">
        <v>2242</v>
      </c>
      <c r="B598" t="s">
        <v>1737</v>
      </c>
      <c r="C598" t="s">
        <v>1856</v>
      </c>
      <c r="D598">
        <v>7</v>
      </c>
      <c r="E598">
        <v>597</v>
      </c>
    </row>
    <row r="599" spans="1:5" x14ac:dyDescent="0.25">
      <c r="A599" t="s">
        <v>2243</v>
      </c>
      <c r="B599" t="s">
        <v>1737</v>
      </c>
      <c r="C599" t="s">
        <v>1856</v>
      </c>
      <c r="D599">
        <v>7</v>
      </c>
      <c r="E599">
        <v>598</v>
      </c>
    </row>
    <row r="600" spans="1:5" x14ac:dyDescent="0.25">
      <c r="A600" t="s">
        <v>2244</v>
      </c>
      <c r="B600" t="s">
        <v>1737</v>
      </c>
      <c r="C600" t="s">
        <v>1856</v>
      </c>
      <c r="D600">
        <v>7</v>
      </c>
      <c r="E600">
        <v>599</v>
      </c>
    </row>
    <row r="601" spans="1:5" x14ac:dyDescent="0.25">
      <c r="A601" t="s">
        <v>2245</v>
      </c>
      <c r="B601" t="s">
        <v>1737</v>
      </c>
      <c r="C601" t="s">
        <v>1856</v>
      </c>
      <c r="D601">
        <v>7</v>
      </c>
      <c r="E601">
        <v>600</v>
      </c>
    </row>
    <row r="602" spans="1:5" x14ac:dyDescent="0.25">
      <c r="A602" t="s">
        <v>2246</v>
      </c>
      <c r="B602" t="s">
        <v>1737</v>
      </c>
      <c r="C602" t="s">
        <v>1856</v>
      </c>
      <c r="D602">
        <v>7</v>
      </c>
      <c r="E602">
        <v>601</v>
      </c>
    </row>
    <row r="603" spans="1:5" x14ac:dyDescent="0.25">
      <c r="A603" t="s">
        <v>2247</v>
      </c>
      <c r="B603" t="s">
        <v>1737</v>
      </c>
      <c r="C603" t="s">
        <v>1856</v>
      </c>
      <c r="D603">
        <v>7</v>
      </c>
      <c r="E603">
        <v>602</v>
      </c>
    </row>
    <row r="604" spans="1:5" x14ac:dyDescent="0.25">
      <c r="A604" t="s">
        <v>2248</v>
      </c>
      <c r="B604" t="s">
        <v>1737</v>
      </c>
      <c r="C604" t="s">
        <v>1856</v>
      </c>
      <c r="D604">
        <v>7</v>
      </c>
      <c r="E604">
        <v>603</v>
      </c>
    </row>
    <row r="605" spans="1:5" x14ac:dyDescent="0.25">
      <c r="A605" t="s">
        <v>2249</v>
      </c>
      <c r="B605" t="s">
        <v>1737</v>
      </c>
      <c r="C605" t="s">
        <v>1856</v>
      </c>
      <c r="D605">
        <v>7</v>
      </c>
      <c r="E605">
        <v>604</v>
      </c>
    </row>
    <row r="606" spans="1:5" x14ac:dyDescent="0.25">
      <c r="A606" t="s">
        <v>2250</v>
      </c>
      <c r="B606" t="s">
        <v>1737</v>
      </c>
      <c r="C606" t="s">
        <v>1856</v>
      </c>
      <c r="D606">
        <v>7</v>
      </c>
      <c r="E606">
        <v>605</v>
      </c>
    </row>
    <row r="607" spans="1:5" x14ac:dyDescent="0.25">
      <c r="A607" t="s">
        <v>2251</v>
      </c>
      <c r="B607" t="s">
        <v>1737</v>
      </c>
      <c r="C607" t="s">
        <v>1856</v>
      </c>
      <c r="D607">
        <v>7</v>
      </c>
      <c r="E607">
        <v>606</v>
      </c>
    </row>
    <row r="608" spans="1:5" x14ac:dyDescent="0.25">
      <c r="A608" t="s">
        <v>2252</v>
      </c>
      <c r="B608" t="s">
        <v>1737</v>
      </c>
      <c r="C608" t="s">
        <v>1856</v>
      </c>
      <c r="D608">
        <v>7</v>
      </c>
      <c r="E608">
        <v>607</v>
      </c>
    </row>
    <row r="609" spans="1:5" x14ac:dyDescent="0.25">
      <c r="A609" t="s">
        <v>2253</v>
      </c>
      <c r="B609" t="s">
        <v>1737</v>
      </c>
      <c r="C609" t="s">
        <v>1856</v>
      </c>
      <c r="D609">
        <v>7</v>
      </c>
      <c r="E609">
        <v>608</v>
      </c>
    </row>
    <row r="610" spans="1:5" x14ac:dyDescent="0.25">
      <c r="A610" t="s">
        <v>2254</v>
      </c>
      <c r="B610" t="s">
        <v>1737</v>
      </c>
      <c r="C610" t="s">
        <v>1856</v>
      </c>
      <c r="D610">
        <v>7</v>
      </c>
      <c r="E610">
        <v>609</v>
      </c>
    </row>
    <row r="611" spans="1:5" x14ac:dyDescent="0.25">
      <c r="A611" t="s">
        <v>2255</v>
      </c>
      <c r="B611" t="s">
        <v>1737</v>
      </c>
      <c r="C611" t="s">
        <v>1856</v>
      </c>
      <c r="D611">
        <v>7</v>
      </c>
      <c r="E611">
        <v>610</v>
      </c>
    </row>
    <row r="612" spans="1:5" x14ac:dyDescent="0.25">
      <c r="A612" t="s">
        <v>2256</v>
      </c>
      <c r="B612" t="s">
        <v>1737</v>
      </c>
      <c r="C612" t="s">
        <v>1856</v>
      </c>
      <c r="D612">
        <v>7</v>
      </c>
      <c r="E612">
        <v>611</v>
      </c>
    </row>
    <row r="613" spans="1:5" x14ac:dyDescent="0.25">
      <c r="A613" t="s">
        <v>2257</v>
      </c>
      <c r="B613" t="s">
        <v>1737</v>
      </c>
      <c r="C613" t="s">
        <v>1856</v>
      </c>
      <c r="D613">
        <v>7</v>
      </c>
      <c r="E613">
        <v>612</v>
      </c>
    </row>
    <row r="614" spans="1:5" x14ac:dyDescent="0.25">
      <c r="A614" t="s">
        <v>2258</v>
      </c>
      <c r="B614" t="s">
        <v>1737</v>
      </c>
      <c r="C614" t="s">
        <v>1856</v>
      </c>
      <c r="D614">
        <v>7</v>
      </c>
      <c r="E614">
        <v>613</v>
      </c>
    </row>
    <row r="615" spans="1:5" x14ac:dyDescent="0.25">
      <c r="A615" t="s">
        <v>2259</v>
      </c>
      <c r="B615" t="s">
        <v>1737</v>
      </c>
      <c r="C615" t="s">
        <v>1856</v>
      </c>
      <c r="D615">
        <v>7</v>
      </c>
      <c r="E615">
        <v>614</v>
      </c>
    </row>
    <row r="616" spans="1:5" x14ac:dyDescent="0.25">
      <c r="A616" t="s">
        <v>2260</v>
      </c>
      <c r="B616" t="s">
        <v>1737</v>
      </c>
      <c r="C616" t="s">
        <v>1856</v>
      </c>
      <c r="D616">
        <v>7</v>
      </c>
      <c r="E616">
        <v>615</v>
      </c>
    </row>
    <row r="617" spans="1:5" x14ac:dyDescent="0.25">
      <c r="A617" t="s">
        <v>2261</v>
      </c>
      <c r="B617" t="s">
        <v>1737</v>
      </c>
      <c r="C617" t="s">
        <v>1856</v>
      </c>
      <c r="D617">
        <v>7</v>
      </c>
      <c r="E617">
        <v>616</v>
      </c>
    </row>
    <row r="618" spans="1:5" x14ac:dyDescent="0.25">
      <c r="A618" t="s">
        <v>2262</v>
      </c>
      <c r="B618" t="s">
        <v>1737</v>
      </c>
      <c r="C618" t="s">
        <v>1856</v>
      </c>
      <c r="D618">
        <v>7</v>
      </c>
      <c r="E618">
        <v>617</v>
      </c>
    </row>
    <row r="619" spans="1:5" x14ac:dyDescent="0.25">
      <c r="A619" t="s">
        <v>2263</v>
      </c>
      <c r="B619" t="s">
        <v>1737</v>
      </c>
      <c r="C619" t="s">
        <v>1856</v>
      </c>
      <c r="D619">
        <v>7</v>
      </c>
      <c r="E619">
        <v>618</v>
      </c>
    </row>
    <row r="620" spans="1:5" x14ac:dyDescent="0.25">
      <c r="A620" t="s">
        <v>2264</v>
      </c>
      <c r="B620" t="s">
        <v>1737</v>
      </c>
      <c r="C620" t="s">
        <v>1856</v>
      </c>
      <c r="D620">
        <v>7</v>
      </c>
      <c r="E620">
        <v>619</v>
      </c>
    </row>
    <row r="621" spans="1:5" x14ac:dyDescent="0.25">
      <c r="A621" t="s">
        <v>2265</v>
      </c>
      <c r="B621" t="s">
        <v>1737</v>
      </c>
      <c r="C621" t="s">
        <v>1856</v>
      </c>
      <c r="D621">
        <v>7</v>
      </c>
      <c r="E621">
        <v>620</v>
      </c>
    </row>
    <row r="622" spans="1:5" x14ac:dyDescent="0.25">
      <c r="A622" t="s">
        <v>2266</v>
      </c>
      <c r="B622" t="s">
        <v>1737</v>
      </c>
      <c r="C622" t="s">
        <v>1856</v>
      </c>
      <c r="D622">
        <v>7</v>
      </c>
      <c r="E622">
        <v>621</v>
      </c>
    </row>
    <row r="623" spans="1:5" x14ac:dyDescent="0.25">
      <c r="A623" t="s">
        <v>2267</v>
      </c>
      <c r="B623" t="s">
        <v>1737</v>
      </c>
      <c r="C623" t="s">
        <v>1856</v>
      </c>
      <c r="D623">
        <v>7</v>
      </c>
      <c r="E623">
        <v>622</v>
      </c>
    </row>
    <row r="624" spans="1:5" x14ac:dyDescent="0.25">
      <c r="A624" t="s">
        <v>2268</v>
      </c>
      <c r="B624" t="s">
        <v>1737</v>
      </c>
      <c r="C624" t="s">
        <v>1856</v>
      </c>
      <c r="D624">
        <v>7</v>
      </c>
      <c r="E624">
        <v>623</v>
      </c>
    </row>
    <row r="625" spans="1:5" x14ac:dyDescent="0.25">
      <c r="A625" t="s">
        <v>2269</v>
      </c>
      <c r="B625" t="s">
        <v>1737</v>
      </c>
      <c r="C625" t="s">
        <v>1856</v>
      </c>
      <c r="D625">
        <v>7</v>
      </c>
      <c r="E625">
        <v>624</v>
      </c>
    </row>
    <row r="626" spans="1:5" x14ac:dyDescent="0.25">
      <c r="A626" t="s">
        <v>2270</v>
      </c>
      <c r="B626" t="s">
        <v>1737</v>
      </c>
      <c r="C626" t="s">
        <v>1856</v>
      </c>
      <c r="D626">
        <v>7</v>
      </c>
      <c r="E626">
        <v>625</v>
      </c>
    </row>
    <row r="627" spans="1:5" x14ac:dyDescent="0.25">
      <c r="A627" t="s">
        <v>2271</v>
      </c>
      <c r="B627" t="s">
        <v>1737</v>
      </c>
      <c r="C627" t="s">
        <v>1856</v>
      </c>
      <c r="D627">
        <v>7</v>
      </c>
      <c r="E627">
        <v>626</v>
      </c>
    </row>
    <row r="628" spans="1:5" x14ac:dyDescent="0.25">
      <c r="A628" t="s">
        <v>2272</v>
      </c>
      <c r="B628" t="s">
        <v>1737</v>
      </c>
      <c r="C628" t="s">
        <v>1856</v>
      </c>
      <c r="D628">
        <v>7</v>
      </c>
      <c r="E628">
        <v>627</v>
      </c>
    </row>
    <row r="629" spans="1:5" x14ac:dyDescent="0.25">
      <c r="A629" t="s">
        <v>2273</v>
      </c>
      <c r="B629" t="s">
        <v>1737</v>
      </c>
      <c r="C629" t="s">
        <v>1856</v>
      </c>
      <c r="D629">
        <v>7</v>
      </c>
      <c r="E629">
        <v>628</v>
      </c>
    </row>
    <row r="630" spans="1:5" x14ac:dyDescent="0.25">
      <c r="A630" t="s">
        <v>2274</v>
      </c>
      <c r="B630" t="s">
        <v>1737</v>
      </c>
      <c r="C630" t="s">
        <v>1856</v>
      </c>
      <c r="D630">
        <v>7</v>
      </c>
      <c r="E630">
        <v>629</v>
      </c>
    </row>
    <row r="631" spans="1:5" x14ac:dyDescent="0.25">
      <c r="A631" t="s">
        <v>2275</v>
      </c>
      <c r="B631" t="s">
        <v>1737</v>
      </c>
      <c r="C631" t="s">
        <v>1856</v>
      </c>
      <c r="D631">
        <v>7</v>
      </c>
      <c r="E631">
        <v>630</v>
      </c>
    </row>
    <row r="632" spans="1:5" x14ac:dyDescent="0.25">
      <c r="A632" t="s">
        <v>2276</v>
      </c>
      <c r="B632" t="s">
        <v>1737</v>
      </c>
      <c r="C632" t="s">
        <v>1856</v>
      </c>
      <c r="D632">
        <v>7</v>
      </c>
      <c r="E632">
        <v>631</v>
      </c>
    </row>
    <row r="633" spans="1:5" x14ac:dyDescent="0.25">
      <c r="A633" t="s">
        <v>2277</v>
      </c>
      <c r="B633" t="s">
        <v>1737</v>
      </c>
      <c r="C633" t="s">
        <v>1856</v>
      </c>
      <c r="D633">
        <v>7</v>
      </c>
      <c r="E633">
        <v>632</v>
      </c>
    </row>
    <row r="634" spans="1:5" x14ac:dyDescent="0.25">
      <c r="A634" t="s">
        <v>2278</v>
      </c>
      <c r="B634" t="s">
        <v>1737</v>
      </c>
      <c r="C634" t="s">
        <v>1856</v>
      </c>
      <c r="D634">
        <v>7</v>
      </c>
      <c r="E634">
        <v>633</v>
      </c>
    </row>
    <row r="635" spans="1:5" x14ac:dyDescent="0.25">
      <c r="A635" t="s">
        <v>2279</v>
      </c>
      <c r="B635" t="s">
        <v>1737</v>
      </c>
      <c r="C635" t="s">
        <v>1856</v>
      </c>
      <c r="D635">
        <v>7</v>
      </c>
      <c r="E635">
        <v>634</v>
      </c>
    </row>
    <row r="636" spans="1:5" x14ac:dyDescent="0.25">
      <c r="A636" t="s">
        <v>2280</v>
      </c>
      <c r="B636" t="s">
        <v>1737</v>
      </c>
      <c r="C636" t="s">
        <v>1856</v>
      </c>
      <c r="D636">
        <v>7</v>
      </c>
      <c r="E636">
        <v>635</v>
      </c>
    </row>
    <row r="637" spans="1:5" x14ac:dyDescent="0.25">
      <c r="A637" t="s">
        <v>2181</v>
      </c>
      <c r="B637" t="s">
        <v>1737</v>
      </c>
      <c r="C637" t="s">
        <v>1856</v>
      </c>
      <c r="D637">
        <v>7</v>
      </c>
      <c r="E637">
        <v>636</v>
      </c>
    </row>
    <row r="638" spans="1:5" x14ac:dyDescent="0.25">
      <c r="A638" t="s">
        <v>2182</v>
      </c>
      <c r="B638" t="s">
        <v>1737</v>
      </c>
      <c r="C638" t="s">
        <v>1856</v>
      </c>
      <c r="D638">
        <v>7</v>
      </c>
      <c r="E638">
        <v>637</v>
      </c>
    </row>
    <row r="639" spans="1:5" x14ac:dyDescent="0.25">
      <c r="A639" t="s">
        <v>2183</v>
      </c>
      <c r="B639" t="s">
        <v>1737</v>
      </c>
      <c r="C639" t="s">
        <v>1856</v>
      </c>
      <c r="D639">
        <v>7</v>
      </c>
      <c r="E639">
        <v>638</v>
      </c>
    </row>
    <row r="640" spans="1:5" x14ac:dyDescent="0.25">
      <c r="A640" t="s">
        <v>2184</v>
      </c>
      <c r="B640" t="s">
        <v>1737</v>
      </c>
      <c r="C640" t="s">
        <v>1856</v>
      </c>
      <c r="D640">
        <v>7</v>
      </c>
      <c r="E640">
        <v>639</v>
      </c>
    </row>
    <row r="641" spans="1:5" x14ac:dyDescent="0.25">
      <c r="A641" t="s">
        <v>2185</v>
      </c>
      <c r="B641" t="s">
        <v>1737</v>
      </c>
      <c r="C641" t="s">
        <v>1856</v>
      </c>
      <c r="D641">
        <v>7</v>
      </c>
      <c r="E641">
        <v>640</v>
      </c>
    </row>
    <row r="642" spans="1:5" x14ac:dyDescent="0.25">
      <c r="A642" t="s">
        <v>2186</v>
      </c>
      <c r="B642" t="s">
        <v>1737</v>
      </c>
      <c r="C642" t="s">
        <v>1856</v>
      </c>
      <c r="D642">
        <v>7</v>
      </c>
      <c r="E642">
        <v>641</v>
      </c>
    </row>
    <row r="643" spans="1:5" x14ac:dyDescent="0.25">
      <c r="A643" t="s">
        <v>2187</v>
      </c>
      <c r="B643" t="s">
        <v>1737</v>
      </c>
      <c r="C643" t="s">
        <v>1856</v>
      </c>
      <c r="D643">
        <v>7</v>
      </c>
      <c r="E643">
        <v>642</v>
      </c>
    </row>
    <row r="644" spans="1:5" x14ac:dyDescent="0.25">
      <c r="A644" t="s">
        <v>2188</v>
      </c>
      <c r="B644" t="s">
        <v>1737</v>
      </c>
      <c r="C644" t="s">
        <v>1856</v>
      </c>
      <c r="D644">
        <v>7</v>
      </c>
      <c r="E644">
        <v>643</v>
      </c>
    </row>
    <row r="645" spans="1:5" x14ac:dyDescent="0.25">
      <c r="A645" t="s">
        <v>2189</v>
      </c>
      <c r="B645" t="s">
        <v>1737</v>
      </c>
      <c r="C645" t="s">
        <v>1856</v>
      </c>
      <c r="D645">
        <v>7</v>
      </c>
      <c r="E645">
        <v>644</v>
      </c>
    </row>
    <row r="646" spans="1:5" x14ac:dyDescent="0.25">
      <c r="A646" t="s">
        <v>2190</v>
      </c>
      <c r="B646" t="s">
        <v>1737</v>
      </c>
      <c r="C646" t="s">
        <v>1856</v>
      </c>
      <c r="D646">
        <v>7</v>
      </c>
      <c r="E646">
        <v>645</v>
      </c>
    </row>
    <row r="647" spans="1:5" x14ac:dyDescent="0.25">
      <c r="A647" t="s">
        <v>2191</v>
      </c>
      <c r="B647" t="s">
        <v>1737</v>
      </c>
      <c r="C647" t="s">
        <v>1856</v>
      </c>
      <c r="D647">
        <v>7</v>
      </c>
      <c r="E647">
        <v>646</v>
      </c>
    </row>
    <row r="648" spans="1:5" x14ac:dyDescent="0.25">
      <c r="A648" t="s">
        <v>2192</v>
      </c>
      <c r="B648" t="s">
        <v>1737</v>
      </c>
      <c r="C648" t="s">
        <v>1856</v>
      </c>
      <c r="D648">
        <v>7</v>
      </c>
      <c r="E648">
        <v>647</v>
      </c>
    </row>
    <row r="649" spans="1:5" x14ac:dyDescent="0.25">
      <c r="A649" t="s">
        <v>2193</v>
      </c>
      <c r="B649" t="s">
        <v>1737</v>
      </c>
      <c r="C649" t="s">
        <v>1856</v>
      </c>
      <c r="D649">
        <v>7</v>
      </c>
      <c r="E649">
        <v>648</v>
      </c>
    </row>
    <row r="650" spans="1:5" x14ac:dyDescent="0.25">
      <c r="A650" t="s">
        <v>2194</v>
      </c>
      <c r="B650" t="s">
        <v>1737</v>
      </c>
      <c r="C650" t="s">
        <v>1856</v>
      </c>
      <c r="D650">
        <v>7</v>
      </c>
      <c r="E650">
        <v>649</v>
      </c>
    </row>
    <row r="651" spans="1:5" x14ac:dyDescent="0.25">
      <c r="A651" t="s">
        <v>2195</v>
      </c>
      <c r="B651" t="s">
        <v>1737</v>
      </c>
      <c r="C651" t="s">
        <v>1856</v>
      </c>
      <c r="D651">
        <v>7</v>
      </c>
      <c r="E651">
        <v>650</v>
      </c>
    </row>
    <row r="652" spans="1:5" x14ac:dyDescent="0.25">
      <c r="A652" t="s">
        <v>2196</v>
      </c>
      <c r="B652" t="s">
        <v>1737</v>
      </c>
      <c r="C652" t="s">
        <v>1856</v>
      </c>
      <c r="D652">
        <v>7</v>
      </c>
      <c r="E652">
        <v>651</v>
      </c>
    </row>
    <row r="653" spans="1:5" x14ac:dyDescent="0.25">
      <c r="A653" t="s">
        <v>2197</v>
      </c>
      <c r="B653" t="s">
        <v>1737</v>
      </c>
      <c r="C653" t="s">
        <v>1856</v>
      </c>
      <c r="D653">
        <v>7</v>
      </c>
      <c r="E653">
        <v>652</v>
      </c>
    </row>
    <row r="654" spans="1:5" x14ac:dyDescent="0.25">
      <c r="A654" t="s">
        <v>2198</v>
      </c>
      <c r="B654" t="s">
        <v>1737</v>
      </c>
      <c r="C654" t="s">
        <v>1856</v>
      </c>
      <c r="D654">
        <v>7</v>
      </c>
      <c r="E654">
        <v>653</v>
      </c>
    </row>
    <row r="655" spans="1:5" x14ac:dyDescent="0.25">
      <c r="A655" t="s">
        <v>2199</v>
      </c>
      <c r="B655" t="s">
        <v>1737</v>
      </c>
      <c r="C655" t="s">
        <v>1856</v>
      </c>
      <c r="D655">
        <v>7</v>
      </c>
      <c r="E655">
        <v>654</v>
      </c>
    </row>
    <row r="656" spans="1:5" x14ac:dyDescent="0.25">
      <c r="A656" t="s">
        <v>2200</v>
      </c>
      <c r="B656" t="s">
        <v>1737</v>
      </c>
      <c r="C656" t="s">
        <v>1856</v>
      </c>
      <c r="D656">
        <v>7</v>
      </c>
      <c r="E656">
        <v>655</v>
      </c>
    </row>
    <row r="657" spans="1:5" x14ac:dyDescent="0.25">
      <c r="A657" t="s">
        <v>2201</v>
      </c>
      <c r="B657" t="s">
        <v>1737</v>
      </c>
      <c r="C657" t="s">
        <v>1856</v>
      </c>
      <c r="D657">
        <v>7</v>
      </c>
      <c r="E657">
        <v>656</v>
      </c>
    </row>
    <row r="658" spans="1:5" x14ac:dyDescent="0.25">
      <c r="A658" t="s">
        <v>2202</v>
      </c>
      <c r="B658" t="s">
        <v>1737</v>
      </c>
      <c r="C658" t="s">
        <v>1856</v>
      </c>
      <c r="D658">
        <v>7</v>
      </c>
      <c r="E658">
        <v>657</v>
      </c>
    </row>
    <row r="659" spans="1:5" x14ac:dyDescent="0.25">
      <c r="A659" t="s">
        <v>2203</v>
      </c>
      <c r="B659" t="s">
        <v>1737</v>
      </c>
      <c r="C659" t="s">
        <v>1856</v>
      </c>
      <c r="D659">
        <v>7</v>
      </c>
      <c r="E659">
        <v>658</v>
      </c>
    </row>
    <row r="660" spans="1:5" x14ac:dyDescent="0.25">
      <c r="A660" t="s">
        <v>2204</v>
      </c>
      <c r="B660" t="s">
        <v>1737</v>
      </c>
      <c r="C660" t="s">
        <v>1856</v>
      </c>
      <c r="D660">
        <v>7</v>
      </c>
      <c r="E660">
        <v>659</v>
      </c>
    </row>
    <row r="661" spans="1:5" x14ac:dyDescent="0.25">
      <c r="A661" t="s">
        <v>2205</v>
      </c>
      <c r="B661" t="s">
        <v>1737</v>
      </c>
      <c r="C661" t="s">
        <v>1856</v>
      </c>
      <c r="D661">
        <v>7</v>
      </c>
      <c r="E661">
        <v>660</v>
      </c>
    </row>
    <row r="662" spans="1:5" x14ac:dyDescent="0.25">
      <c r="A662" t="s">
        <v>2206</v>
      </c>
      <c r="B662" t="s">
        <v>1737</v>
      </c>
      <c r="C662" t="s">
        <v>1856</v>
      </c>
      <c r="D662">
        <v>7</v>
      </c>
      <c r="E662">
        <v>661</v>
      </c>
    </row>
    <row r="663" spans="1:5" x14ac:dyDescent="0.25">
      <c r="A663" t="s">
        <v>2207</v>
      </c>
      <c r="B663" t="s">
        <v>1737</v>
      </c>
      <c r="C663" t="s">
        <v>1856</v>
      </c>
      <c r="D663">
        <v>7</v>
      </c>
      <c r="E663">
        <v>662</v>
      </c>
    </row>
    <row r="664" spans="1:5" x14ac:dyDescent="0.25">
      <c r="A664" t="s">
        <v>2208</v>
      </c>
      <c r="B664" t="s">
        <v>1737</v>
      </c>
      <c r="C664" t="s">
        <v>1856</v>
      </c>
      <c r="D664">
        <v>7</v>
      </c>
      <c r="E664">
        <v>663</v>
      </c>
    </row>
    <row r="665" spans="1:5" x14ac:dyDescent="0.25">
      <c r="A665" t="s">
        <v>2209</v>
      </c>
      <c r="B665" t="s">
        <v>1737</v>
      </c>
      <c r="C665" t="s">
        <v>1856</v>
      </c>
      <c r="D665">
        <v>7</v>
      </c>
      <c r="E665">
        <v>664</v>
      </c>
    </row>
    <row r="666" spans="1:5" x14ac:dyDescent="0.25">
      <c r="A666" t="s">
        <v>2210</v>
      </c>
      <c r="B666" t="s">
        <v>1737</v>
      </c>
      <c r="C666" t="s">
        <v>1856</v>
      </c>
      <c r="D666">
        <v>7</v>
      </c>
      <c r="E666">
        <v>665</v>
      </c>
    </row>
    <row r="667" spans="1:5" x14ac:dyDescent="0.25">
      <c r="A667" t="s">
        <v>2211</v>
      </c>
      <c r="B667" t="s">
        <v>1737</v>
      </c>
      <c r="C667" t="s">
        <v>1856</v>
      </c>
      <c r="D667">
        <v>7</v>
      </c>
      <c r="E667">
        <v>666</v>
      </c>
    </row>
    <row r="668" spans="1:5" x14ac:dyDescent="0.25">
      <c r="A668" t="s">
        <v>2212</v>
      </c>
      <c r="B668" t="s">
        <v>1737</v>
      </c>
      <c r="C668" t="s">
        <v>1856</v>
      </c>
      <c r="D668">
        <v>7</v>
      </c>
      <c r="E668">
        <v>667</v>
      </c>
    </row>
    <row r="669" spans="1:5" x14ac:dyDescent="0.25">
      <c r="A669" t="s">
        <v>2213</v>
      </c>
      <c r="B669" t="s">
        <v>1737</v>
      </c>
      <c r="C669" t="s">
        <v>1856</v>
      </c>
      <c r="D669">
        <v>7</v>
      </c>
      <c r="E669">
        <v>668</v>
      </c>
    </row>
    <row r="670" spans="1:5" x14ac:dyDescent="0.25">
      <c r="A670" t="s">
        <v>2214</v>
      </c>
      <c r="B670" t="s">
        <v>1737</v>
      </c>
      <c r="C670" t="s">
        <v>1856</v>
      </c>
      <c r="D670">
        <v>7</v>
      </c>
      <c r="E670">
        <v>669</v>
      </c>
    </row>
    <row r="671" spans="1:5" x14ac:dyDescent="0.25">
      <c r="A671" t="s">
        <v>2215</v>
      </c>
      <c r="B671" t="s">
        <v>1737</v>
      </c>
      <c r="C671" t="s">
        <v>1856</v>
      </c>
      <c r="D671">
        <v>7</v>
      </c>
      <c r="E671">
        <v>670</v>
      </c>
    </row>
    <row r="672" spans="1:5" x14ac:dyDescent="0.25">
      <c r="A672" t="s">
        <v>2216</v>
      </c>
      <c r="B672" t="s">
        <v>1737</v>
      </c>
      <c r="C672" t="s">
        <v>1856</v>
      </c>
      <c r="D672">
        <v>7</v>
      </c>
      <c r="E672">
        <v>671</v>
      </c>
    </row>
    <row r="673" spans="1:5" x14ac:dyDescent="0.25">
      <c r="A673" t="s">
        <v>2217</v>
      </c>
      <c r="B673" t="s">
        <v>1737</v>
      </c>
      <c r="C673" t="s">
        <v>1856</v>
      </c>
      <c r="D673">
        <v>7</v>
      </c>
      <c r="E673">
        <v>672</v>
      </c>
    </row>
    <row r="674" spans="1:5" x14ac:dyDescent="0.25">
      <c r="A674" t="s">
        <v>2218</v>
      </c>
      <c r="B674" t="s">
        <v>1737</v>
      </c>
      <c r="C674" t="s">
        <v>1856</v>
      </c>
      <c r="D674">
        <v>7</v>
      </c>
      <c r="E674">
        <v>673</v>
      </c>
    </row>
    <row r="675" spans="1:5" x14ac:dyDescent="0.25">
      <c r="A675" t="s">
        <v>2219</v>
      </c>
      <c r="B675" t="s">
        <v>1737</v>
      </c>
      <c r="C675" t="s">
        <v>1856</v>
      </c>
      <c r="D675">
        <v>7</v>
      </c>
      <c r="E675">
        <v>674</v>
      </c>
    </row>
    <row r="676" spans="1:5" x14ac:dyDescent="0.25">
      <c r="A676" t="s">
        <v>2220</v>
      </c>
      <c r="B676" t="s">
        <v>1737</v>
      </c>
      <c r="C676" t="s">
        <v>1856</v>
      </c>
      <c r="D676">
        <v>7</v>
      </c>
      <c r="E676">
        <v>675</v>
      </c>
    </row>
    <row r="677" spans="1:5" x14ac:dyDescent="0.25">
      <c r="A677" t="s">
        <v>2221</v>
      </c>
      <c r="B677" t="s">
        <v>1737</v>
      </c>
      <c r="C677" t="s">
        <v>1856</v>
      </c>
      <c r="D677">
        <v>7</v>
      </c>
      <c r="E677">
        <v>676</v>
      </c>
    </row>
    <row r="678" spans="1:5" x14ac:dyDescent="0.25">
      <c r="A678" t="s">
        <v>2222</v>
      </c>
      <c r="B678" t="s">
        <v>1737</v>
      </c>
      <c r="C678" t="s">
        <v>1856</v>
      </c>
      <c r="D678">
        <v>7</v>
      </c>
      <c r="E678">
        <v>677</v>
      </c>
    </row>
    <row r="679" spans="1:5" x14ac:dyDescent="0.25">
      <c r="A679" t="s">
        <v>2223</v>
      </c>
      <c r="B679" t="s">
        <v>1737</v>
      </c>
      <c r="C679" t="s">
        <v>1856</v>
      </c>
      <c r="D679">
        <v>7</v>
      </c>
      <c r="E679">
        <v>678</v>
      </c>
    </row>
    <row r="680" spans="1:5" x14ac:dyDescent="0.25">
      <c r="A680" t="s">
        <v>2224</v>
      </c>
      <c r="B680" t="s">
        <v>1737</v>
      </c>
      <c r="C680" t="s">
        <v>1856</v>
      </c>
      <c r="D680">
        <v>7</v>
      </c>
      <c r="E680">
        <v>679</v>
      </c>
    </row>
    <row r="681" spans="1:5" x14ac:dyDescent="0.25">
      <c r="A681" t="s">
        <v>2225</v>
      </c>
      <c r="B681" t="s">
        <v>1737</v>
      </c>
      <c r="C681" t="s">
        <v>1856</v>
      </c>
      <c r="D681">
        <v>7</v>
      </c>
      <c r="E681">
        <v>680</v>
      </c>
    </row>
    <row r="682" spans="1:5" x14ac:dyDescent="0.25">
      <c r="A682" t="s">
        <v>2226</v>
      </c>
      <c r="B682" t="s">
        <v>1737</v>
      </c>
      <c r="C682" t="s">
        <v>1856</v>
      </c>
      <c r="D682">
        <v>7</v>
      </c>
      <c r="E682">
        <v>681</v>
      </c>
    </row>
    <row r="683" spans="1:5" x14ac:dyDescent="0.25">
      <c r="A683" t="s">
        <v>2227</v>
      </c>
      <c r="B683" t="s">
        <v>1737</v>
      </c>
      <c r="C683" t="s">
        <v>1856</v>
      </c>
      <c r="D683">
        <v>7</v>
      </c>
      <c r="E683">
        <v>682</v>
      </c>
    </row>
    <row r="684" spans="1:5" x14ac:dyDescent="0.25">
      <c r="A684" t="s">
        <v>2228</v>
      </c>
      <c r="B684" t="s">
        <v>1737</v>
      </c>
      <c r="C684" t="s">
        <v>1856</v>
      </c>
      <c r="D684">
        <v>7</v>
      </c>
      <c r="E684">
        <v>683</v>
      </c>
    </row>
    <row r="685" spans="1:5" x14ac:dyDescent="0.25">
      <c r="A685" t="s">
        <v>2229</v>
      </c>
      <c r="B685" t="s">
        <v>1737</v>
      </c>
      <c r="C685" t="s">
        <v>1856</v>
      </c>
      <c r="D685">
        <v>7</v>
      </c>
      <c r="E685">
        <v>684</v>
      </c>
    </row>
    <row r="686" spans="1:5" x14ac:dyDescent="0.25">
      <c r="A686" t="s">
        <v>2230</v>
      </c>
      <c r="B686" t="s">
        <v>1737</v>
      </c>
      <c r="C686" t="s">
        <v>1856</v>
      </c>
      <c r="D686">
        <v>7</v>
      </c>
      <c r="E686">
        <v>685</v>
      </c>
    </row>
    <row r="687" spans="1:5" x14ac:dyDescent="0.25">
      <c r="A687" t="s">
        <v>2231</v>
      </c>
      <c r="B687" t="s">
        <v>1737</v>
      </c>
      <c r="C687" t="s">
        <v>1856</v>
      </c>
      <c r="D687">
        <v>7</v>
      </c>
      <c r="E687">
        <v>686</v>
      </c>
    </row>
    <row r="688" spans="1:5" x14ac:dyDescent="0.25">
      <c r="A688" t="s">
        <v>2232</v>
      </c>
      <c r="B688" t="s">
        <v>1737</v>
      </c>
      <c r="C688" t="s">
        <v>1856</v>
      </c>
      <c r="D688">
        <v>7</v>
      </c>
      <c r="E688">
        <v>687</v>
      </c>
    </row>
    <row r="689" spans="1:5" x14ac:dyDescent="0.25">
      <c r="A689" t="s">
        <v>2233</v>
      </c>
      <c r="B689" t="s">
        <v>1737</v>
      </c>
      <c r="C689" t="s">
        <v>1856</v>
      </c>
      <c r="D689">
        <v>7</v>
      </c>
      <c r="E689">
        <v>688</v>
      </c>
    </row>
    <row r="690" spans="1:5" x14ac:dyDescent="0.25">
      <c r="A690" t="s">
        <v>2234</v>
      </c>
      <c r="B690" t="s">
        <v>1737</v>
      </c>
      <c r="C690" t="s">
        <v>1856</v>
      </c>
      <c r="D690">
        <v>7</v>
      </c>
      <c r="E690">
        <v>689</v>
      </c>
    </row>
    <row r="691" spans="1:5" x14ac:dyDescent="0.25">
      <c r="A691" t="s">
        <v>2235</v>
      </c>
      <c r="B691" t="s">
        <v>1737</v>
      </c>
      <c r="C691" t="s">
        <v>1856</v>
      </c>
      <c r="D691">
        <v>7</v>
      </c>
      <c r="E691">
        <v>690</v>
      </c>
    </row>
    <row r="692" spans="1:5" x14ac:dyDescent="0.25">
      <c r="A692" t="s">
        <v>2236</v>
      </c>
      <c r="B692" t="s">
        <v>1737</v>
      </c>
      <c r="C692" t="s">
        <v>1856</v>
      </c>
      <c r="D692">
        <v>7</v>
      </c>
      <c r="E692">
        <v>691</v>
      </c>
    </row>
    <row r="693" spans="1:5" x14ac:dyDescent="0.25">
      <c r="A693" t="s">
        <v>2237</v>
      </c>
      <c r="B693" t="s">
        <v>1737</v>
      </c>
      <c r="C693" t="s">
        <v>1856</v>
      </c>
      <c r="D693">
        <v>7</v>
      </c>
      <c r="E693">
        <v>692</v>
      </c>
    </row>
    <row r="694" spans="1:5" x14ac:dyDescent="0.25">
      <c r="A694" t="s">
        <v>2238</v>
      </c>
      <c r="B694" t="s">
        <v>1737</v>
      </c>
      <c r="C694" t="s">
        <v>1856</v>
      </c>
      <c r="D694">
        <v>7</v>
      </c>
      <c r="E694">
        <v>693</v>
      </c>
    </row>
    <row r="695" spans="1:5" x14ac:dyDescent="0.25">
      <c r="A695" t="s">
        <v>2281</v>
      </c>
      <c r="B695" t="s">
        <v>1659</v>
      </c>
      <c r="C695" t="s">
        <v>1660</v>
      </c>
      <c r="D695">
        <v>8</v>
      </c>
      <c r="E695">
        <v>694</v>
      </c>
    </row>
    <row r="696" spans="1:5" x14ac:dyDescent="0.25">
      <c r="A696" t="s">
        <v>2282</v>
      </c>
      <c r="B696" t="s">
        <v>1659</v>
      </c>
      <c r="C696" t="s">
        <v>1660</v>
      </c>
      <c r="D696">
        <v>8</v>
      </c>
      <c r="E696">
        <v>695</v>
      </c>
    </row>
    <row r="697" spans="1:5" x14ac:dyDescent="0.25">
      <c r="A697" t="s">
        <v>2283</v>
      </c>
      <c r="B697" t="s">
        <v>1659</v>
      </c>
      <c r="C697" t="s">
        <v>1660</v>
      </c>
      <c r="D697">
        <v>8</v>
      </c>
      <c r="E697">
        <v>696</v>
      </c>
    </row>
    <row r="698" spans="1:5" x14ac:dyDescent="0.25">
      <c r="A698" t="s">
        <v>2284</v>
      </c>
      <c r="B698" t="s">
        <v>1659</v>
      </c>
      <c r="C698" t="s">
        <v>1660</v>
      </c>
      <c r="D698">
        <v>8</v>
      </c>
      <c r="E698">
        <v>697</v>
      </c>
    </row>
    <row r="699" spans="1:5" x14ac:dyDescent="0.25">
      <c r="A699" t="s">
        <v>2285</v>
      </c>
      <c r="B699" t="s">
        <v>1659</v>
      </c>
      <c r="C699" t="s">
        <v>1660</v>
      </c>
      <c r="D699">
        <v>8</v>
      </c>
      <c r="E699">
        <v>698</v>
      </c>
    </row>
    <row r="700" spans="1:5" x14ac:dyDescent="0.25">
      <c r="A700" t="s">
        <v>2286</v>
      </c>
      <c r="B700" t="s">
        <v>1659</v>
      </c>
      <c r="C700" t="s">
        <v>1660</v>
      </c>
      <c r="D700">
        <v>8</v>
      </c>
      <c r="E700">
        <v>699</v>
      </c>
    </row>
    <row r="701" spans="1:5" x14ac:dyDescent="0.25">
      <c r="A701" t="s">
        <v>2287</v>
      </c>
      <c r="B701" t="s">
        <v>1659</v>
      </c>
      <c r="C701" t="s">
        <v>1660</v>
      </c>
      <c r="D701">
        <v>8</v>
      </c>
      <c r="E701">
        <v>700</v>
      </c>
    </row>
    <row r="702" spans="1:5" x14ac:dyDescent="0.25">
      <c r="A702" t="s">
        <v>2288</v>
      </c>
      <c r="B702" t="s">
        <v>1659</v>
      </c>
      <c r="C702" t="s">
        <v>1660</v>
      </c>
      <c r="D702">
        <v>8</v>
      </c>
      <c r="E702">
        <v>701</v>
      </c>
    </row>
    <row r="703" spans="1:5" x14ac:dyDescent="0.25">
      <c r="A703" t="s">
        <v>2289</v>
      </c>
      <c r="B703" t="s">
        <v>1659</v>
      </c>
      <c r="C703" t="s">
        <v>1660</v>
      </c>
      <c r="D703">
        <v>8</v>
      </c>
      <c r="E703">
        <v>702</v>
      </c>
    </row>
    <row r="704" spans="1:5" x14ac:dyDescent="0.25">
      <c r="A704" t="s">
        <v>2290</v>
      </c>
      <c r="B704" t="s">
        <v>1659</v>
      </c>
      <c r="C704" t="s">
        <v>1660</v>
      </c>
      <c r="D704">
        <v>8</v>
      </c>
      <c r="E704">
        <v>703</v>
      </c>
    </row>
    <row r="705" spans="1:5" x14ac:dyDescent="0.25">
      <c r="A705" t="s">
        <v>2291</v>
      </c>
      <c r="B705" t="s">
        <v>1659</v>
      </c>
      <c r="C705" t="s">
        <v>1660</v>
      </c>
      <c r="D705">
        <v>8</v>
      </c>
      <c r="E705">
        <v>704</v>
      </c>
    </row>
    <row r="706" spans="1:5" x14ac:dyDescent="0.25">
      <c r="A706" t="s">
        <v>2292</v>
      </c>
      <c r="B706" t="s">
        <v>1659</v>
      </c>
      <c r="C706" t="s">
        <v>1660</v>
      </c>
      <c r="D706">
        <v>8</v>
      </c>
      <c r="E706">
        <v>705</v>
      </c>
    </row>
    <row r="707" spans="1:5" x14ac:dyDescent="0.25">
      <c r="A707" t="s">
        <v>2293</v>
      </c>
      <c r="B707" t="s">
        <v>1659</v>
      </c>
      <c r="C707" t="s">
        <v>1660</v>
      </c>
      <c r="D707">
        <v>8</v>
      </c>
      <c r="E707">
        <v>706</v>
      </c>
    </row>
    <row r="708" spans="1:5" x14ac:dyDescent="0.25">
      <c r="A708" t="s">
        <v>2294</v>
      </c>
      <c r="B708" t="s">
        <v>1659</v>
      </c>
      <c r="C708" t="s">
        <v>1660</v>
      </c>
      <c r="D708">
        <v>8</v>
      </c>
      <c r="E708">
        <v>707</v>
      </c>
    </row>
    <row r="709" spans="1:5" x14ac:dyDescent="0.25">
      <c r="A709" t="s">
        <v>2295</v>
      </c>
      <c r="B709" t="s">
        <v>1659</v>
      </c>
      <c r="C709" t="s">
        <v>1660</v>
      </c>
      <c r="D709">
        <v>8</v>
      </c>
      <c r="E709">
        <v>708</v>
      </c>
    </row>
    <row r="710" spans="1:5" x14ac:dyDescent="0.25">
      <c r="A710" t="s">
        <v>2296</v>
      </c>
      <c r="B710" t="s">
        <v>1659</v>
      </c>
      <c r="C710" t="s">
        <v>1660</v>
      </c>
      <c r="D710">
        <v>8</v>
      </c>
      <c r="E710">
        <v>709</v>
      </c>
    </row>
    <row r="711" spans="1:5" x14ac:dyDescent="0.25">
      <c r="A711" t="s">
        <v>2297</v>
      </c>
      <c r="B711" t="s">
        <v>1659</v>
      </c>
      <c r="C711" t="s">
        <v>1660</v>
      </c>
      <c r="D711">
        <v>8</v>
      </c>
      <c r="E711">
        <v>710</v>
      </c>
    </row>
    <row r="712" spans="1:5" x14ac:dyDescent="0.25">
      <c r="A712" t="s">
        <v>2298</v>
      </c>
      <c r="B712" t="s">
        <v>1659</v>
      </c>
      <c r="C712" t="s">
        <v>1660</v>
      </c>
      <c r="D712">
        <v>8</v>
      </c>
      <c r="E712">
        <v>711</v>
      </c>
    </row>
    <row r="713" spans="1:5" x14ac:dyDescent="0.25">
      <c r="A713" t="s">
        <v>2299</v>
      </c>
      <c r="B713" t="s">
        <v>1659</v>
      </c>
      <c r="C713" t="s">
        <v>1660</v>
      </c>
      <c r="D713">
        <v>8</v>
      </c>
      <c r="E713">
        <v>712</v>
      </c>
    </row>
    <row r="714" spans="1:5" x14ac:dyDescent="0.25">
      <c r="A714" t="s">
        <v>2300</v>
      </c>
      <c r="B714" t="s">
        <v>1706</v>
      </c>
      <c r="C714" t="s">
        <v>1707</v>
      </c>
      <c r="D714">
        <v>8</v>
      </c>
      <c r="E714">
        <v>713</v>
      </c>
    </row>
    <row r="715" spans="1:5" x14ac:dyDescent="0.25">
      <c r="A715" t="s">
        <v>2301</v>
      </c>
      <c r="B715" t="s">
        <v>1706</v>
      </c>
      <c r="C715" t="s">
        <v>1707</v>
      </c>
      <c r="D715">
        <v>8</v>
      </c>
      <c r="E715">
        <v>714</v>
      </c>
    </row>
    <row r="716" spans="1:5" x14ac:dyDescent="0.25">
      <c r="A716" t="s">
        <v>2302</v>
      </c>
      <c r="B716" t="s">
        <v>1706</v>
      </c>
      <c r="C716" t="s">
        <v>1707</v>
      </c>
      <c r="D716">
        <v>8</v>
      </c>
      <c r="E716">
        <v>715</v>
      </c>
    </row>
    <row r="717" spans="1:5" x14ac:dyDescent="0.25">
      <c r="A717" t="s">
        <v>2303</v>
      </c>
      <c r="B717" t="s">
        <v>1706</v>
      </c>
      <c r="C717" t="s">
        <v>1707</v>
      </c>
      <c r="D717">
        <v>8</v>
      </c>
      <c r="E717">
        <v>716</v>
      </c>
    </row>
    <row r="718" spans="1:5" x14ac:dyDescent="0.25">
      <c r="A718" t="s">
        <v>2304</v>
      </c>
      <c r="B718" t="s">
        <v>1706</v>
      </c>
      <c r="C718" t="s">
        <v>1707</v>
      </c>
      <c r="D718">
        <v>8</v>
      </c>
      <c r="E718">
        <v>717</v>
      </c>
    </row>
    <row r="719" spans="1:5" x14ac:dyDescent="0.25">
      <c r="A719" t="s">
        <v>2305</v>
      </c>
      <c r="B719" t="s">
        <v>1706</v>
      </c>
      <c r="C719" t="s">
        <v>1707</v>
      </c>
      <c r="D719">
        <v>8</v>
      </c>
      <c r="E719">
        <v>718</v>
      </c>
    </row>
    <row r="720" spans="1:5" x14ac:dyDescent="0.25">
      <c r="A720" t="s">
        <v>2306</v>
      </c>
      <c r="B720" t="s">
        <v>1706</v>
      </c>
      <c r="C720" t="s">
        <v>1707</v>
      </c>
      <c r="D720">
        <v>8</v>
      </c>
      <c r="E720">
        <v>719</v>
      </c>
    </row>
    <row r="721" spans="1:5" x14ac:dyDescent="0.25">
      <c r="A721" t="s">
        <v>2307</v>
      </c>
      <c r="B721" t="s">
        <v>1706</v>
      </c>
      <c r="C721" t="s">
        <v>1707</v>
      </c>
      <c r="D721">
        <v>8</v>
      </c>
      <c r="E721">
        <v>720</v>
      </c>
    </row>
    <row r="722" spans="1:5" x14ac:dyDescent="0.25">
      <c r="A722" t="s">
        <v>2308</v>
      </c>
      <c r="B722" t="s">
        <v>1706</v>
      </c>
      <c r="C722" t="s">
        <v>1707</v>
      </c>
      <c r="D722">
        <v>8</v>
      </c>
      <c r="E722">
        <v>721</v>
      </c>
    </row>
    <row r="723" spans="1:5" x14ac:dyDescent="0.25">
      <c r="A723" t="s">
        <v>2309</v>
      </c>
      <c r="B723" t="s">
        <v>1706</v>
      </c>
      <c r="C723" t="s">
        <v>1707</v>
      </c>
      <c r="D723">
        <v>8</v>
      </c>
      <c r="E723">
        <v>722</v>
      </c>
    </row>
    <row r="724" spans="1:5" x14ac:dyDescent="0.25">
      <c r="A724" t="s">
        <v>2310</v>
      </c>
      <c r="B724" t="s">
        <v>1706</v>
      </c>
      <c r="C724" t="s">
        <v>1707</v>
      </c>
      <c r="D724">
        <v>8</v>
      </c>
      <c r="E724">
        <v>723</v>
      </c>
    </row>
    <row r="725" spans="1:5" x14ac:dyDescent="0.25">
      <c r="A725" t="s">
        <v>2311</v>
      </c>
      <c r="B725" t="s">
        <v>1706</v>
      </c>
      <c r="C725" t="s">
        <v>1707</v>
      </c>
      <c r="D725">
        <v>8</v>
      </c>
      <c r="E725">
        <v>724</v>
      </c>
    </row>
    <row r="726" spans="1:5" x14ac:dyDescent="0.25">
      <c r="A726" t="s">
        <v>2312</v>
      </c>
      <c r="B726" t="s">
        <v>1706</v>
      </c>
      <c r="C726" t="s">
        <v>1707</v>
      </c>
      <c r="D726">
        <v>8</v>
      </c>
      <c r="E726">
        <v>725</v>
      </c>
    </row>
    <row r="727" spans="1:5" x14ac:dyDescent="0.25">
      <c r="A727" t="s">
        <v>2313</v>
      </c>
      <c r="B727" t="s">
        <v>1706</v>
      </c>
      <c r="C727" t="s">
        <v>1707</v>
      </c>
      <c r="D727">
        <v>8</v>
      </c>
      <c r="E727">
        <v>726</v>
      </c>
    </row>
    <row r="728" spans="1:5" x14ac:dyDescent="0.25">
      <c r="A728" t="s">
        <v>2314</v>
      </c>
      <c r="B728" t="s">
        <v>1706</v>
      </c>
      <c r="C728" t="s">
        <v>1707</v>
      </c>
      <c r="D728">
        <v>8</v>
      </c>
      <c r="E728">
        <v>727</v>
      </c>
    </row>
    <row r="729" spans="1:5" x14ac:dyDescent="0.25">
      <c r="A729" t="s">
        <v>2315</v>
      </c>
      <c r="B729" t="s">
        <v>1706</v>
      </c>
      <c r="C729" t="s">
        <v>1707</v>
      </c>
      <c r="D729">
        <v>8</v>
      </c>
      <c r="E729">
        <v>728</v>
      </c>
    </row>
    <row r="730" spans="1:5" x14ac:dyDescent="0.25">
      <c r="A730" t="s">
        <v>2316</v>
      </c>
      <c r="B730" t="s">
        <v>1706</v>
      </c>
      <c r="C730" t="s">
        <v>1707</v>
      </c>
      <c r="D730">
        <v>8</v>
      </c>
      <c r="E730">
        <v>729</v>
      </c>
    </row>
    <row r="731" spans="1:5" x14ac:dyDescent="0.25">
      <c r="A731" t="s">
        <v>2317</v>
      </c>
      <c r="B731" t="s">
        <v>1706</v>
      </c>
      <c r="C731" t="s">
        <v>1707</v>
      </c>
      <c r="D731">
        <v>8</v>
      </c>
      <c r="E731">
        <v>730</v>
      </c>
    </row>
    <row r="732" spans="1:5" x14ac:dyDescent="0.25">
      <c r="A732" t="s">
        <v>2318</v>
      </c>
      <c r="B732" t="s">
        <v>1706</v>
      </c>
      <c r="C732" t="s">
        <v>1707</v>
      </c>
      <c r="D732">
        <v>8</v>
      </c>
      <c r="E732">
        <v>731</v>
      </c>
    </row>
    <row r="733" spans="1:5" x14ac:dyDescent="0.25">
      <c r="A733" t="s">
        <v>2319</v>
      </c>
      <c r="B733" t="s">
        <v>1706</v>
      </c>
      <c r="C733" t="s">
        <v>1707</v>
      </c>
      <c r="D733">
        <v>8</v>
      </c>
      <c r="E733">
        <v>732</v>
      </c>
    </row>
    <row r="734" spans="1:5" x14ac:dyDescent="0.25">
      <c r="A734" t="s">
        <v>2320</v>
      </c>
      <c r="B734" t="s">
        <v>1706</v>
      </c>
      <c r="C734" t="s">
        <v>1707</v>
      </c>
      <c r="D734">
        <v>8</v>
      </c>
      <c r="E734">
        <v>733</v>
      </c>
    </row>
    <row r="735" spans="1:5" x14ac:dyDescent="0.25">
      <c r="A735" t="s">
        <v>2321</v>
      </c>
      <c r="B735" t="s">
        <v>1706</v>
      </c>
      <c r="C735" t="s">
        <v>1707</v>
      </c>
      <c r="D735">
        <v>8</v>
      </c>
      <c r="E735">
        <v>734</v>
      </c>
    </row>
    <row r="736" spans="1:5" x14ac:dyDescent="0.25">
      <c r="A736" t="s">
        <v>2322</v>
      </c>
      <c r="B736" t="s">
        <v>1706</v>
      </c>
      <c r="C736" t="s">
        <v>1707</v>
      </c>
      <c r="D736">
        <v>8</v>
      </c>
      <c r="E736">
        <v>735</v>
      </c>
    </row>
    <row r="737" spans="1:5" x14ac:dyDescent="0.25">
      <c r="A737" t="s">
        <v>2323</v>
      </c>
      <c r="B737" t="s">
        <v>1706</v>
      </c>
      <c r="C737" t="s">
        <v>1707</v>
      </c>
      <c r="D737">
        <v>8</v>
      </c>
      <c r="E737">
        <v>736</v>
      </c>
    </row>
    <row r="738" spans="1:5" x14ac:dyDescent="0.25">
      <c r="A738" t="s">
        <v>2324</v>
      </c>
      <c r="B738" t="s">
        <v>1706</v>
      </c>
      <c r="C738" t="s">
        <v>1707</v>
      </c>
      <c r="D738">
        <v>8</v>
      </c>
      <c r="E738">
        <v>737</v>
      </c>
    </row>
    <row r="739" spans="1:5" x14ac:dyDescent="0.25">
      <c r="A739" t="s">
        <v>2325</v>
      </c>
      <c r="B739" t="s">
        <v>1706</v>
      </c>
      <c r="C739" t="s">
        <v>1707</v>
      </c>
      <c r="D739">
        <v>8</v>
      </c>
      <c r="E739">
        <v>738</v>
      </c>
    </row>
    <row r="740" spans="1:5" x14ac:dyDescent="0.25">
      <c r="A740" t="s">
        <v>2326</v>
      </c>
      <c r="B740" t="s">
        <v>1706</v>
      </c>
      <c r="C740" t="s">
        <v>1707</v>
      </c>
      <c r="D740">
        <v>8</v>
      </c>
      <c r="E740">
        <v>739</v>
      </c>
    </row>
    <row r="741" spans="1:5" x14ac:dyDescent="0.25">
      <c r="A741" t="s">
        <v>2327</v>
      </c>
      <c r="B741" t="s">
        <v>1706</v>
      </c>
      <c r="C741" t="s">
        <v>1707</v>
      </c>
      <c r="D741">
        <v>8</v>
      </c>
      <c r="E741">
        <v>740</v>
      </c>
    </row>
    <row r="742" spans="1:5" x14ac:dyDescent="0.25">
      <c r="A742" t="s">
        <v>2328</v>
      </c>
      <c r="B742" t="s">
        <v>1706</v>
      </c>
      <c r="C742" t="s">
        <v>1707</v>
      </c>
      <c r="D742">
        <v>8</v>
      </c>
      <c r="E742">
        <v>741</v>
      </c>
    </row>
    <row r="743" spans="1:5" x14ac:dyDescent="0.25">
      <c r="A743" t="s">
        <v>2329</v>
      </c>
      <c r="B743" t="s">
        <v>1706</v>
      </c>
      <c r="C743" t="s">
        <v>1707</v>
      </c>
      <c r="D743">
        <v>8</v>
      </c>
      <c r="E743">
        <v>742</v>
      </c>
    </row>
    <row r="744" spans="1:5" x14ac:dyDescent="0.25">
      <c r="A744" t="s">
        <v>2330</v>
      </c>
      <c r="B744" t="s">
        <v>1706</v>
      </c>
      <c r="C744" t="s">
        <v>1707</v>
      </c>
      <c r="D744">
        <v>8</v>
      </c>
      <c r="E744">
        <v>743</v>
      </c>
    </row>
    <row r="745" spans="1:5" x14ac:dyDescent="0.25">
      <c r="A745" t="s">
        <v>2331</v>
      </c>
      <c r="B745" t="s">
        <v>1706</v>
      </c>
      <c r="C745" t="s">
        <v>1707</v>
      </c>
      <c r="D745">
        <v>8</v>
      </c>
      <c r="E745">
        <v>744</v>
      </c>
    </row>
    <row r="746" spans="1:5" x14ac:dyDescent="0.25">
      <c r="A746" t="s">
        <v>2332</v>
      </c>
      <c r="B746" t="s">
        <v>1706</v>
      </c>
      <c r="C746" t="s">
        <v>1707</v>
      </c>
      <c r="D746">
        <v>8</v>
      </c>
      <c r="E746">
        <v>745</v>
      </c>
    </row>
    <row r="747" spans="1:5" x14ac:dyDescent="0.25">
      <c r="A747" t="s">
        <v>2333</v>
      </c>
      <c r="B747" t="s">
        <v>1706</v>
      </c>
      <c r="C747" t="s">
        <v>1707</v>
      </c>
      <c r="D747">
        <v>8</v>
      </c>
      <c r="E747">
        <v>746</v>
      </c>
    </row>
    <row r="748" spans="1:5" x14ac:dyDescent="0.25">
      <c r="A748" t="s">
        <v>2334</v>
      </c>
      <c r="B748" t="s">
        <v>1706</v>
      </c>
      <c r="C748" t="s">
        <v>1707</v>
      </c>
      <c r="D748">
        <v>8</v>
      </c>
      <c r="E748">
        <v>747</v>
      </c>
    </row>
    <row r="749" spans="1:5" x14ac:dyDescent="0.25">
      <c r="A749" t="s">
        <v>2335</v>
      </c>
      <c r="B749" t="s">
        <v>1706</v>
      </c>
      <c r="C749" t="s">
        <v>1707</v>
      </c>
      <c r="D749">
        <v>8</v>
      </c>
      <c r="E749">
        <v>748</v>
      </c>
    </row>
    <row r="750" spans="1:5" x14ac:dyDescent="0.25">
      <c r="A750" t="s">
        <v>2336</v>
      </c>
      <c r="B750" t="s">
        <v>1706</v>
      </c>
      <c r="C750" t="s">
        <v>1707</v>
      </c>
      <c r="D750">
        <v>8</v>
      </c>
      <c r="E750">
        <v>749</v>
      </c>
    </row>
    <row r="751" spans="1:5" x14ac:dyDescent="0.25">
      <c r="A751" t="s">
        <v>2337</v>
      </c>
      <c r="B751" t="s">
        <v>1706</v>
      </c>
      <c r="C751" t="s">
        <v>1707</v>
      </c>
      <c r="D751">
        <v>8</v>
      </c>
      <c r="E751">
        <v>750</v>
      </c>
    </row>
    <row r="752" spans="1:5" x14ac:dyDescent="0.25">
      <c r="A752" t="s">
        <v>2338</v>
      </c>
      <c r="B752" t="s">
        <v>1706</v>
      </c>
      <c r="C752" t="s">
        <v>1707</v>
      </c>
      <c r="D752">
        <v>8</v>
      </c>
      <c r="E752">
        <v>751</v>
      </c>
    </row>
    <row r="753" spans="1:5" x14ac:dyDescent="0.25">
      <c r="A753" t="s">
        <v>2339</v>
      </c>
      <c r="B753" t="s">
        <v>1706</v>
      </c>
      <c r="C753" t="s">
        <v>1707</v>
      </c>
      <c r="D753">
        <v>8</v>
      </c>
      <c r="E753">
        <v>752</v>
      </c>
    </row>
    <row r="754" spans="1:5" x14ac:dyDescent="0.25">
      <c r="A754" t="s">
        <v>2340</v>
      </c>
      <c r="B754" t="s">
        <v>1706</v>
      </c>
      <c r="C754" t="s">
        <v>1707</v>
      </c>
      <c r="D754">
        <v>8</v>
      </c>
      <c r="E754">
        <v>753</v>
      </c>
    </row>
    <row r="755" spans="1:5" x14ac:dyDescent="0.25">
      <c r="A755" t="s">
        <v>2341</v>
      </c>
      <c r="B755" t="s">
        <v>1706</v>
      </c>
      <c r="C755" t="s">
        <v>1707</v>
      </c>
      <c r="D755">
        <v>8</v>
      </c>
      <c r="E755">
        <v>754</v>
      </c>
    </row>
    <row r="756" spans="1:5" x14ac:dyDescent="0.25">
      <c r="A756" t="s">
        <v>2342</v>
      </c>
      <c r="B756" t="s">
        <v>1706</v>
      </c>
      <c r="C756" t="s">
        <v>1707</v>
      </c>
      <c r="D756">
        <v>8</v>
      </c>
      <c r="E756">
        <v>755</v>
      </c>
    </row>
    <row r="757" spans="1:5" x14ac:dyDescent="0.25">
      <c r="A757" t="s">
        <v>2343</v>
      </c>
      <c r="B757" t="s">
        <v>1706</v>
      </c>
      <c r="C757" t="s">
        <v>1707</v>
      </c>
      <c r="D757">
        <v>8</v>
      </c>
      <c r="E757">
        <v>756</v>
      </c>
    </row>
    <row r="758" spans="1:5" x14ac:dyDescent="0.25">
      <c r="A758" t="s">
        <v>2344</v>
      </c>
      <c r="B758" t="s">
        <v>1706</v>
      </c>
      <c r="C758" t="s">
        <v>1707</v>
      </c>
      <c r="D758">
        <v>8</v>
      </c>
      <c r="E758">
        <v>757</v>
      </c>
    </row>
    <row r="759" spans="1:5" x14ac:dyDescent="0.25">
      <c r="A759" t="s">
        <v>2345</v>
      </c>
      <c r="B759" t="s">
        <v>1706</v>
      </c>
      <c r="C759" t="s">
        <v>1707</v>
      </c>
      <c r="D759">
        <v>8</v>
      </c>
      <c r="E759">
        <v>758</v>
      </c>
    </row>
    <row r="760" spans="1:5" x14ac:dyDescent="0.25">
      <c r="A760" t="s">
        <v>2346</v>
      </c>
      <c r="B760" t="s">
        <v>1706</v>
      </c>
      <c r="C760" t="s">
        <v>1707</v>
      </c>
      <c r="D760">
        <v>8</v>
      </c>
      <c r="E760">
        <v>759</v>
      </c>
    </row>
    <row r="761" spans="1:5" x14ac:dyDescent="0.25">
      <c r="A761" t="s">
        <v>2347</v>
      </c>
      <c r="B761" t="s">
        <v>1706</v>
      </c>
      <c r="C761" t="s">
        <v>1707</v>
      </c>
      <c r="D761">
        <v>8</v>
      </c>
      <c r="E761">
        <v>760</v>
      </c>
    </row>
    <row r="762" spans="1:5" x14ac:dyDescent="0.25">
      <c r="A762" t="s">
        <v>2348</v>
      </c>
      <c r="B762" t="s">
        <v>1706</v>
      </c>
      <c r="C762" t="s">
        <v>1707</v>
      </c>
      <c r="D762">
        <v>8</v>
      </c>
      <c r="E762">
        <v>761</v>
      </c>
    </row>
    <row r="763" spans="1:5" x14ac:dyDescent="0.25">
      <c r="A763" t="s">
        <v>2349</v>
      </c>
      <c r="B763" t="s">
        <v>1706</v>
      </c>
      <c r="C763" t="s">
        <v>1707</v>
      </c>
      <c r="D763">
        <v>8</v>
      </c>
      <c r="E763">
        <v>762</v>
      </c>
    </row>
    <row r="764" spans="1:5" x14ac:dyDescent="0.25">
      <c r="A764" t="s">
        <v>2350</v>
      </c>
      <c r="B764" t="s">
        <v>1706</v>
      </c>
      <c r="C764" t="s">
        <v>1707</v>
      </c>
      <c r="D764">
        <v>8</v>
      </c>
      <c r="E764">
        <v>763</v>
      </c>
    </row>
    <row r="765" spans="1:5" x14ac:dyDescent="0.25">
      <c r="A765" t="s">
        <v>2351</v>
      </c>
      <c r="B765" t="s">
        <v>1706</v>
      </c>
      <c r="C765" t="s">
        <v>1707</v>
      </c>
      <c r="D765">
        <v>8</v>
      </c>
      <c r="E765">
        <v>764</v>
      </c>
    </row>
    <row r="766" spans="1:5" x14ac:dyDescent="0.25">
      <c r="A766" t="s">
        <v>2352</v>
      </c>
      <c r="B766" t="s">
        <v>1706</v>
      </c>
      <c r="C766" t="s">
        <v>1707</v>
      </c>
      <c r="D766">
        <v>8</v>
      </c>
      <c r="E766">
        <v>765</v>
      </c>
    </row>
    <row r="767" spans="1:5" x14ac:dyDescent="0.25">
      <c r="A767" t="s">
        <v>2353</v>
      </c>
      <c r="B767" t="s">
        <v>1706</v>
      </c>
      <c r="C767" t="s">
        <v>1707</v>
      </c>
      <c r="D767">
        <v>8</v>
      </c>
      <c r="E767">
        <v>766</v>
      </c>
    </row>
    <row r="768" spans="1:5" x14ac:dyDescent="0.25">
      <c r="A768" t="s">
        <v>2354</v>
      </c>
      <c r="B768" t="s">
        <v>1706</v>
      </c>
      <c r="C768" t="s">
        <v>1707</v>
      </c>
      <c r="D768">
        <v>8</v>
      </c>
      <c r="E768">
        <v>767</v>
      </c>
    </row>
    <row r="769" spans="1:5" x14ac:dyDescent="0.25">
      <c r="A769" t="s">
        <v>2355</v>
      </c>
      <c r="B769" t="s">
        <v>1706</v>
      </c>
      <c r="C769" t="s">
        <v>1707</v>
      </c>
      <c r="D769">
        <v>8</v>
      </c>
      <c r="E769">
        <v>768</v>
      </c>
    </row>
    <row r="770" spans="1:5" x14ac:dyDescent="0.25">
      <c r="A770" t="s">
        <v>2356</v>
      </c>
      <c r="B770" t="s">
        <v>1706</v>
      </c>
      <c r="C770" t="s">
        <v>1707</v>
      </c>
      <c r="D770">
        <v>8</v>
      </c>
      <c r="E770">
        <v>769</v>
      </c>
    </row>
    <row r="771" spans="1:5" x14ac:dyDescent="0.25">
      <c r="A771" t="s">
        <v>2357</v>
      </c>
      <c r="B771" t="s">
        <v>1706</v>
      </c>
      <c r="C771" t="s">
        <v>1707</v>
      </c>
      <c r="D771">
        <v>8</v>
      </c>
      <c r="E771">
        <v>770</v>
      </c>
    </row>
    <row r="772" spans="1:5" x14ac:dyDescent="0.25">
      <c r="A772" t="s">
        <v>2358</v>
      </c>
      <c r="B772" t="s">
        <v>1706</v>
      </c>
      <c r="C772" t="s">
        <v>1707</v>
      </c>
      <c r="D772">
        <v>8</v>
      </c>
      <c r="E772">
        <v>771</v>
      </c>
    </row>
    <row r="773" spans="1:5" x14ac:dyDescent="0.25">
      <c r="A773" t="s">
        <v>2359</v>
      </c>
      <c r="B773" t="s">
        <v>1706</v>
      </c>
      <c r="C773" t="s">
        <v>1707</v>
      </c>
      <c r="D773">
        <v>8</v>
      </c>
      <c r="E773">
        <v>772</v>
      </c>
    </row>
    <row r="774" spans="1:5" x14ac:dyDescent="0.25">
      <c r="A774" t="s">
        <v>2360</v>
      </c>
      <c r="B774" t="s">
        <v>1706</v>
      </c>
      <c r="C774" t="s">
        <v>1707</v>
      </c>
      <c r="D774">
        <v>8</v>
      </c>
      <c r="E774">
        <v>773</v>
      </c>
    </row>
    <row r="775" spans="1:5" x14ac:dyDescent="0.25">
      <c r="A775" t="s">
        <v>2361</v>
      </c>
      <c r="B775" t="s">
        <v>1706</v>
      </c>
      <c r="C775" t="s">
        <v>1707</v>
      </c>
      <c r="D775">
        <v>8</v>
      </c>
      <c r="E775">
        <v>774</v>
      </c>
    </row>
    <row r="776" spans="1:5" x14ac:dyDescent="0.25">
      <c r="A776" t="s">
        <v>2362</v>
      </c>
      <c r="B776" t="s">
        <v>1706</v>
      </c>
      <c r="C776" t="s">
        <v>1707</v>
      </c>
      <c r="D776">
        <v>8</v>
      </c>
      <c r="E776">
        <v>775</v>
      </c>
    </row>
    <row r="777" spans="1:5" x14ac:dyDescent="0.25">
      <c r="A777" t="s">
        <v>2363</v>
      </c>
      <c r="B777" t="s">
        <v>1706</v>
      </c>
      <c r="C777" t="s">
        <v>1707</v>
      </c>
      <c r="D777">
        <v>8</v>
      </c>
      <c r="E777">
        <v>776</v>
      </c>
    </row>
    <row r="778" spans="1:5" x14ac:dyDescent="0.25">
      <c r="A778" t="s">
        <v>2364</v>
      </c>
      <c r="B778" t="s">
        <v>1706</v>
      </c>
      <c r="C778" t="s">
        <v>1707</v>
      </c>
      <c r="D778">
        <v>8</v>
      </c>
      <c r="E778">
        <v>777</v>
      </c>
    </row>
    <row r="779" spans="1:5" x14ac:dyDescent="0.25">
      <c r="A779" t="s">
        <v>2365</v>
      </c>
      <c r="B779" t="s">
        <v>1706</v>
      </c>
      <c r="C779" t="s">
        <v>1707</v>
      </c>
      <c r="D779">
        <v>8</v>
      </c>
      <c r="E779">
        <v>778</v>
      </c>
    </row>
    <row r="780" spans="1:5" x14ac:dyDescent="0.25">
      <c r="A780" t="s">
        <v>2366</v>
      </c>
      <c r="B780" t="s">
        <v>1706</v>
      </c>
      <c r="C780" t="s">
        <v>1707</v>
      </c>
      <c r="D780">
        <v>8</v>
      </c>
      <c r="E780">
        <v>779</v>
      </c>
    </row>
    <row r="781" spans="1:5" x14ac:dyDescent="0.25">
      <c r="A781" t="s">
        <v>2367</v>
      </c>
      <c r="B781" t="s">
        <v>1706</v>
      </c>
      <c r="C781" t="s">
        <v>1707</v>
      </c>
      <c r="D781">
        <v>8</v>
      </c>
      <c r="E781">
        <v>780</v>
      </c>
    </row>
    <row r="782" spans="1:5" x14ac:dyDescent="0.25">
      <c r="A782" t="s">
        <v>2368</v>
      </c>
      <c r="B782" t="s">
        <v>1706</v>
      </c>
      <c r="C782" t="s">
        <v>1707</v>
      </c>
      <c r="D782">
        <v>8</v>
      </c>
      <c r="E782">
        <v>781</v>
      </c>
    </row>
    <row r="783" spans="1:5" x14ac:dyDescent="0.25">
      <c r="A783" t="s">
        <v>2369</v>
      </c>
      <c r="B783" t="s">
        <v>1706</v>
      </c>
      <c r="C783" t="s">
        <v>1707</v>
      </c>
      <c r="D783">
        <v>8</v>
      </c>
      <c r="E783">
        <v>782</v>
      </c>
    </row>
    <row r="784" spans="1:5" x14ac:dyDescent="0.25">
      <c r="A784" t="s">
        <v>2370</v>
      </c>
      <c r="B784" t="s">
        <v>1706</v>
      </c>
      <c r="C784" t="s">
        <v>1707</v>
      </c>
      <c r="D784">
        <v>8</v>
      </c>
      <c r="E784">
        <v>783</v>
      </c>
    </row>
    <row r="785" spans="1:5" x14ac:dyDescent="0.25">
      <c r="A785" t="s">
        <v>2371</v>
      </c>
      <c r="B785" t="s">
        <v>1706</v>
      </c>
      <c r="C785" t="s">
        <v>1707</v>
      </c>
      <c r="D785">
        <v>8</v>
      </c>
      <c r="E785">
        <v>784</v>
      </c>
    </row>
    <row r="786" spans="1:5" x14ac:dyDescent="0.25">
      <c r="A786" t="s">
        <v>2372</v>
      </c>
      <c r="B786" t="s">
        <v>1706</v>
      </c>
      <c r="C786" t="s">
        <v>1707</v>
      </c>
      <c r="D786">
        <v>8</v>
      </c>
      <c r="E786">
        <v>785</v>
      </c>
    </row>
    <row r="787" spans="1:5" x14ac:dyDescent="0.25">
      <c r="A787" t="s">
        <v>2373</v>
      </c>
      <c r="B787" t="s">
        <v>1706</v>
      </c>
      <c r="C787" t="s">
        <v>1707</v>
      </c>
      <c r="D787">
        <v>8</v>
      </c>
      <c r="E787">
        <v>786</v>
      </c>
    </row>
    <row r="788" spans="1:5" x14ac:dyDescent="0.25">
      <c r="A788" t="s">
        <v>2374</v>
      </c>
      <c r="B788" t="s">
        <v>1706</v>
      </c>
      <c r="C788" t="s">
        <v>1707</v>
      </c>
      <c r="D788">
        <v>8</v>
      </c>
      <c r="E788">
        <v>787</v>
      </c>
    </row>
    <row r="789" spans="1:5" x14ac:dyDescent="0.25">
      <c r="A789" t="s">
        <v>2375</v>
      </c>
      <c r="B789" t="s">
        <v>1706</v>
      </c>
      <c r="C789" t="s">
        <v>1707</v>
      </c>
      <c r="D789">
        <v>8</v>
      </c>
      <c r="E789">
        <v>788</v>
      </c>
    </row>
    <row r="790" spans="1:5" x14ac:dyDescent="0.25">
      <c r="A790" t="s">
        <v>2376</v>
      </c>
      <c r="B790" t="s">
        <v>1706</v>
      </c>
      <c r="C790" t="s">
        <v>1707</v>
      </c>
      <c r="D790">
        <v>8</v>
      </c>
      <c r="E790">
        <v>789</v>
      </c>
    </row>
    <row r="791" spans="1:5" x14ac:dyDescent="0.25">
      <c r="A791" t="s">
        <v>2377</v>
      </c>
      <c r="B791" t="s">
        <v>1706</v>
      </c>
      <c r="C791" t="s">
        <v>1707</v>
      </c>
      <c r="D791">
        <v>8</v>
      </c>
      <c r="E791">
        <v>790</v>
      </c>
    </row>
    <row r="792" spans="1:5" x14ac:dyDescent="0.25">
      <c r="A792" t="s">
        <v>2378</v>
      </c>
      <c r="B792" t="s">
        <v>1706</v>
      </c>
      <c r="C792" t="s">
        <v>1707</v>
      </c>
      <c r="D792">
        <v>8</v>
      </c>
      <c r="E792">
        <v>791</v>
      </c>
    </row>
    <row r="793" spans="1:5" x14ac:dyDescent="0.25">
      <c r="A793" t="s">
        <v>2379</v>
      </c>
      <c r="B793" t="s">
        <v>1706</v>
      </c>
      <c r="C793" t="s">
        <v>1707</v>
      </c>
      <c r="D793">
        <v>8</v>
      </c>
      <c r="E793">
        <v>792</v>
      </c>
    </row>
    <row r="794" spans="1:5" x14ac:dyDescent="0.25">
      <c r="A794" t="s">
        <v>2380</v>
      </c>
      <c r="B794" t="s">
        <v>1706</v>
      </c>
      <c r="C794" t="s">
        <v>1707</v>
      </c>
      <c r="D794">
        <v>8</v>
      </c>
      <c r="E794">
        <v>793</v>
      </c>
    </row>
    <row r="795" spans="1:5" x14ac:dyDescent="0.25">
      <c r="A795" t="s">
        <v>2381</v>
      </c>
      <c r="B795" t="s">
        <v>1706</v>
      </c>
      <c r="C795" t="s">
        <v>1707</v>
      </c>
      <c r="D795">
        <v>8</v>
      </c>
      <c r="E795">
        <v>794</v>
      </c>
    </row>
    <row r="796" spans="1:5" x14ac:dyDescent="0.25">
      <c r="A796" t="s">
        <v>2382</v>
      </c>
      <c r="B796" t="s">
        <v>1706</v>
      </c>
      <c r="C796" t="s">
        <v>1707</v>
      </c>
      <c r="D796">
        <v>8</v>
      </c>
      <c r="E796">
        <v>795</v>
      </c>
    </row>
    <row r="797" spans="1:5" x14ac:dyDescent="0.25">
      <c r="A797" t="s">
        <v>2383</v>
      </c>
      <c r="B797" t="s">
        <v>1706</v>
      </c>
      <c r="C797" t="s">
        <v>1707</v>
      </c>
      <c r="D797">
        <v>8</v>
      </c>
      <c r="E797">
        <v>796</v>
      </c>
    </row>
    <row r="798" spans="1:5" x14ac:dyDescent="0.25">
      <c r="A798" t="s">
        <v>2384</v>
      </c>
      <c r="B798" t="s">
        <v>1706</v>
      </c>
      <c r="C798" t="s">
        <v>1730</v>
      </c>
      <c r="D798">
        <v>8</v>
      </c>
      <c r="E798">
        <v>797</v>
      </c>
    </row>
    <row r="799" spans="1:5" x14ac:dyDescent="0.25">
      <c r="A799" t="s">
        <v>2385</v>
      </c>
      <c r="B799" t="s">
        <v>1706</v>
      </c>
      <c r="C799" t="s">
        <v>1730</v>
      </c>
      <c r="D799">
        <v>8</v>
      </c>
      <c r="E799">
        <v>798</v>
      </c>
    </row>
    <row r="800" spans="1:5" x14ac:dyDescent="0.25">
      <c r="A800" t="s">
        <v>2386</v>
      </c>
      <c r="B800" t="s">
        <v>1706</v>
      </c>
      <c r="C800" t="s">
        <v>1730</v>
      </c>
      <c r="D800">
        <v>8</v>
      </c>
      <c r="E800">
        <v>799</v>
      </c>
    </row>
    <row r="801" spans="1:5" x14ac:dyDescent="0.25">
      <c r="A801" t="s">
        <v>2387</v>
      </c>
      <c r="B801" t="s">
        <v>1706</v>
      </c>
      <c r="C801" t="s">
        <v>1730</v>
      </c>
      <c r="D801">
        <v>8</v>
      </c>
      <c r="E801">
        <v>800</v>
      </c>
    </row>
    <row r="802" spans="1:5" x14ac:dyDescent="0.25">
      <c r="A802" t="s">
        <v>2388</v>
      </c>
      <c r="B802" t="s">
        <v>1706</v>
      </c>
      <c r="C802" t="s">
        <v>1730</v>
      </c>
      <c r="D802">
        <v>8</v>
      </c>
      <c r="E802">
        <v>801</v>
      </c>
    </row>
    <row r="803" spans="1:5" x14ac:dyDescent="0.25">
      <c r="A803" t="s">
        <v>2389</v>
      </c>
      <c r="B803" t="s">
        <v>1706</v>
      </c>
      <c r="C803" t="s">
        <v>1730</v>
      </c>
      <c r="D803">
        <v>8</v>
      </c>
      <c r="E803">
        <v>802</v>
      </c>
    </row>
    <row r="804" spans="1:5" x14ac:dyDescent="0.25">
      <c r="A804" t="s">
        <v>2390</v>
      </c>
      <c r="B804" t="s">
        <v>1706</v>
      </c>
      <c r="C804" t="s">
        <v>1730</v>
      </c>
      <c r="D804">
        <v>8</v>
      </c>
      <c r="E804">
        <v>803</v>
      </c>
    </row>
    <row r="805" spans="1:5" x14ac:dyDescent="0.25">
      <c r="A805" t="s">
        <v>2391</v>
      </c>
      <c r="B805" t="s">
        <v>1706</v>
      </c>
      <c r="C805" t="s">
        <v>1730</v>
      </c>
      <c r="D805">
        <v>8</v>
      </c>
      <c r="E805">
        <v>804</v>
      </c>
    </row>
    <row r="806" spans="1:5" x14ac:dyDescent="0.25">
      <c r="A806" t="s">
        <v>2392</v>
      </c>
      <c r="B806" t="s">
        <v>1706</v>
      </c>
      <c r="C806" t="s">
        <v>1730</v>
      </c>
      <c r="D806">
        <v>8</v>
      </c>
      <c r="E806">
        <v>805</v>
      </c>
    </row>
    <row r="807" spans="1:5" x14ac:dyDescent="0.25">
      <c r="A807" t="s">
        <v>2393</v>
      </c>
      <c r="B807" t="s">
        <v>1706</v>
      </c>
      <c r="C807" t="s">
        <v>1730</v>
      </c>
      <c r="D807">
        <v>8</v>
      </c>
      <c r="E807">
        <v>806</v>
      </c>
    </row>
    <row r="808" spans="1:5" x14ac:dyDescent="0.25">
      <c r="A808" t="s">
        <v>2394</v>
      </c>
      <c r="B808" t="s">
        <v>1706</v>
      </c>
      <c r="C808" t="s">
        <v>1730</v>
      </c>
      <c r="D808">
        <v>8</v>
      </c>
      <c r="E808">
        <v>807</v>
      </c>
    </row>
    <row r="809" spans="1:5" x14ac:dyDescent="0.25">
      <c r="A809" t="s">
        <v>2395</v>
      </c>
      <c r="B809" t="s">
        <v>1706</v>
      </c>
      <c r="C809" t="s">
        <v>1730</v>
      </c>
      <c r="D809">
        <v>8</v>
      </c>
      <c r="E809">
        <v>808</v>
      </c>
    </row>
    <row r="810" spans="1:5" x14ac:dyDescent="0.25">
      <c r="A810" t="s">
        <v>2396</v>
      </c>
      <c r="B810" t="s">
        <v>1706</v>
      </c>
      <c r="C810" t="s">
        <v>1730</v>
      </c>
      <c r="D810">
        <v>8</v>
      </c>
      <c r="E810">
        <v>809</v>
      </c>
    </row>
    <row r="811" spans="1:5" x14ac:dyDescent="0.25">
      <c r="A811" t="s">
        <v>2397</v>
      </c>
      <c r="B811" t="s">
        <v>1706</v>
      </c>
      <c r="C811" t="s">
        <v>1730</v>
      </c>
      <c r="D811">
        <v>8</v>
      </c>
      <c r="E811">
        <v>810</v>
      </c>
    </row>
    <row r="812" spans="1:5" x14ac:dyDescent="0.25">
      <c r="A812" t="s">
        <v>2398</v>
      </c>
      <c r="B812" t="s">
        <v>1706</v>
      </c>
      <c r="C812" t="s">
        <v>1730</v>
      </c>
      <c r="D812">
        <v>8</v>
      </c>
      <c r="E812">
        <v>811</v>
      </c>
    </row>
    <row r="813" spans="1:5" x14ac:dyDescent="0.25">
      <c r="A813" t="s">
        <v>2399</v>
      </c>
      <c r="B813" t="s">
        <v>1706</v>
      </c>
      <c r="C813" t="s">
        <v>1730</v>
      </c>
      <c r="D813">
        <v>8</v>
      </c>
      <c r="E813">
        <v>812</v>
      </c>
    </row>
    <row r="814" spans="1:5" x14ac:dyDescent="0.25">
      <c r="A814" t="s">
        <v>2400</v>
      </c>
      <c r="B814" t="s">
        <v>1706</v>
      </c>
      <c r="C814" t="s">
        <v>1730</v>
      </c>
      <c r="D814">
        <v>8</v>
      </c>
      <c r="E814">
        <v>813</v>
      </c>
    </row>
    <row r="815" spans="1:5" x14ac:dyDescent="0.25">
      <c r="A815" t="s">
        <v>2401</v>
      </c>
      <c r="B815" t="s">
        <v>1706</v>
      </c>
      <c r="C815" t="s">
        <v>1730</v>
      </c>
      <c r="D815">
        <v>8</v>
      </c>
      <c r="E815">
        <v>814</v>
      </c>
    </row>
    <row r="816" spans="1:5" x14ac:dyDescent="0.25">
      <c r="A816" t="s">
        <v>2402</v>
      </c>
      <c r="B816" t="s">
        <v>1706</v>
      </c>
      <c r="C816" t="s">
        <v>1730</v>
      </c>
      <c r="D816">
        <v>8</v>
      </c>
      <c r="E816">
        <v>815</v>
      </c>
    </row>
    <row r="817" spans="1:5" x14ac:dyDescent="0.25">
      <c r="A817" t="s">
        <v>2403</v>
      </c>
      <c r="B817" t="s">
        <v>1706</v>
      </c>
      <c r="C817" t="s">
        <v>1730</v>
      </c>
      <c r="D817">
        <v>8</v>
      </c>
      <c r="E817">
        <v>816</v>
      </c>
    </row>
    <row r="818" spans="1:5" x14ac:dyDescent="0.25">
      <c r="A818" t="s">
        <v>2404</v>
      </c>
      <c r="B818" t="s">
        <v>1737</v>
      </c>
      <c r="C818" t="s">
        <v>1738</v>
      </c>
      <c r="D818">
        <v>8</v>
      </c>
      <c r="E818">
        <v>817</v>
      </c>
    </row>
    <row r="819" spans="1:5" x14ac:dyDescent="0.25">
      <c r="A819" t="s">
        <v>2405</v>
      </c>
      <c r="B819" t="s">
        <v>1737</v>
      </c>
      <c r="C819" t="s">
        <v>1738</v>
      </c>
      <c r="D819">
        <v>8</v>
      </c>
      <c r="E819">
        <v>818</v>
      </c>
    </row>
    <row r="820" spans="1:5" x14ac:dyDescent="0.25">
      <c r="A820" t="s">
        <v>2406</v>
      </c>
      <c r="B820" t="s">
        <v>1737</v>
      </c>
      <c r="C820" t="s">
        <v>1738</v>
      </c>
      <c r="D820">
        <v>8</v>
      </c>
      <c r="E820">
        <v>819</v>
      </c>
    </row>
    <row r="821" spans="1:5" x14ac:dyDescent="0.25">
      <c r="A821" t="s">
        <v>2407</v>
      </c>
      <c r="B821" t="s">
        <v>1737</v>
      </c>
      <c r="C821" t="s">
        <v>1738</v>
      </c>
      <c r="D821">
        <v>8</v>
      </c>
      <c r="E821">
        <v>820</v>
      </c>
    </row>
    <row r="822" spans="1:5" x14ac:dyDescent="0.25">
      <c r="A822" t="s">
        <v>2408</v>
      </c>
      <c r="B822" t="s">
        <v>1737</v>
      </c>
      <c r="C822" t="s">
        <v>1738</v>
      </c>
      <c r="D822">
        <v>8</v>
      </c>
      <c r="E822">
        <v>821</v>
      </c>
    </row>
    <row r="823" spans="1:5" x14ac:dyDescent="0.25">
      <c r="A823" t="s">
        <v>2409</v>
      </c>
      <c r="B823" t="s">
        <v>1737</v>
      </c>
      <c r="C823" t="s">
        <v>1738</v>
      </c>
      <c r="D823">
        <v>8</v>
      </c>
      <c r="E823">
        <v>822</v>
      </c>
    </row>
    <row r="824" spans="1:5" x14ac:dyDescent="0.25">
      <c r="A824" t="s">
        <v>2410</v>
      </c>
      <c r="B824" t="s">
        <v>1737</v>
      </c>
      <c r="C824" t="s">
        <v>1738</v>
      </c>
      <c r="D824">
        <v>8</v>
      </c>
      <c r="E824">
        <v>823</v>
      </c>
    </row>
    <row r="825" spans="1:5" x14ac:dyDescent="0.25">
      <c r="A825" t="s">
        <v>2411</v>
      </c>
      <c r="B825" t="s">
        <v>1737</v>
      </c>
      <c r="C825" t="s">
        <v>1738</v>
      </c>
      <c r="D825">
        <v>8</v>
      </c>
      <c r="E825">
        <v>824</v>
      </c>
    </row>
    <row r="826" spans="1:5" x14ac:dyDescent="0.25">
      <c r="A826" t="s">
        <v>2412</v>
      </c>
      <c r="B826" t="s">
        <v>1737</v>
      </c>
      <c r="C826" t="s">
        <v>1738</v>
      </c>
      <c r="D826">
        <v>8</v>
      </c>
      <c r="E826">
        <v>825</v>
      </c>
    </row>
    <row r="827" spans="1:5" x14ac:dyDescent="0.25">
      <c r="A827" t="s">
        <v>2413</v>
      </c>
      <c r="B827" t="s">
        <v>1737</v>
      </c>
      <c r="C827" t="s">
        <v>1738</v>
      </c>
      <c r="D827">
        <v>8</v>
      </c>
      <c r="E827">
        <v>826</v>
      </c>
    </row>
    <row r="828" spans="1:5" x14ac:dyDescent="0.25">
      <c r="A828" t="s">
        <v>2414</v>
      </c>
      <c r="B828" t="s">
        <v>1737</v>
      </c>
      <c r="C828" t="s">
        <v>1738</v>
      </c>
      <c r="D828">
        <v>8</v>
      </c>
      <c r="E828">
        <v>827</v>
      </c>
    </row>
    <row r="829" spans="1:5" x14ac:dyDescent="0.25">
      <c r="A829" t="s">
        <v>2415</v>
      </c>
      <c r="B829" t="s">
        <v>1737</v>
      </c>
      <c r="C829" t="s">
        <v>1738</v>
      </c>
      <c r="D829">
        <v>8</v>
      </c>
      <c r="E829">
        <v>828</v>
      </c>
    </row>
    <row r="830" spans="1:5" x14ac:dyDescent="0.25">
      <c r="A830" t="s">
        <v>2416</v>
      </c>
      <c r="B830" t="s">
        <v>1737</v>
      </c>
      <c r="C830" t="s">
        <v>1738</v>
      </c>
      <c r="D830">
        <v>8</v>
      </c>
      <c r="E830">
        <v>829</v>
      </c>
    </row>
    <row r="831" spans="1:5" x14ac:dyDescent="0.25">
      <c r="A831" t="s">
        <v>2417</v>
      </c>
      <c r="B831" t="s">
        <v>1737</v>
      </c>
      <c r="C831" t="s">
        <v>1738</v>
      </c>
      <c r="D831">
        <v>8</v>
      </c>
      <c r="E831">
        <v>830</v>
      </c>
    </row>
    <row r="832" spans="1:5" x14ac:dyDescent="0.25">
      <c r="A832" t="s">
        <v>2418</v>
      </c>
      <c r="B832" t="s">
        <v>1737</v>
      </c>
      <c r="C832" t="s">
        <v>1738</v>
      </c>
      <c r="D832">
        <v>8</v>
      </c>
      <c r="E832">
        <v>831</v>
      </c>
    </row>
    <row r="833" spans="1:5" x14ac:dyDescent="0.25">
      <c r="A833" t="s">
        <v>2419</v>
      </c>
      <c r="B833" t="s">
        <v>1737</v>
      </c>
      <c r="C833" t="s">
        <v>1738</v>
      </c>
      <c r="D833">
        <v>8</v>
      </c>
      <c r="E833">
        <v>832</v>
      </c>
    </row>
    <row r="834" spans="1:5" x14ac:dyDescent="0.25">
      <c r="A834" t="s">
        <v>2420</v>
      </c>
      <c r="B834" t="s">
        <v>1737</v>
      </c>
      <c r="C834" t="s">
        <v>1738</v>
      </c>
      <c r="D834">
        <v>8</v>
      </c>
      <c r="E834">
        <v>833</v>
      </c>
    </row>
    <row r="835" spans="1:5" x14ac:dyDescent="0.25">
      <c r="A835" t="s">
        <v>2421</v>
      </c>
      <c r="B835" t="s">
        <v>1737</v>
      </c>
      <c r="C835" t="s">
        <v>1738</v>
      </c>
      <c r="D835">
        <v>8</v>
      </c>
      <c r="E835">
        <v>834</v>
      </c>
    </row>
    <row r="836" spans="1:5" x14ac:dyDescent="0.25">
      <c r="A836" t="s">
        <v>2422</v>
      </c>
      <c r="B836" t="s">
        <v>1737</v>
      </c>
      <c r="C836" t="s">
        <v>1738</v>
      </c>
      <c r="D836">
        <v>8</v>
      </c>
      <c r="E836">
        <v>835</v>
      </c>
    </row>
    <row r="837" spans="1:5" x14ac:dyDescent="0.25">
      <c r="A837" t="s">
        <v>2423</v>
      </c>
      <c r="B837" t="s">
        <v>1737</v>
      </c>
      <c r="C837" t="s">
        <v>1738</v>
      </c>
      <c r="D837">
        <v>8</v>
      </c>
      <c r="E837">
        <v>836</v>
      </c>
    </row>
    <row r="838" spans="1:5" x14ac:dyDescent="0.25">
      <c r="A838" t="s">
        <v>2424</v>
      </c>
      <c r="B838" t="s">
        <v>1737</v>
      </c>
      <c r="C838" t="s">
        <v>1738</v>
      </c>
      <c r="D838">
        <v>8</v>
      </c>
      <c r="E838">
        <v>837</v>
      </c>
    </row>
    <row r="839" spans="1:5" x14ac:dyDescent="0.25">
      <c r="A839" t="s">
        <v>2425</v>
      </c>
      <c r="B839" t="s">
        <v>1737</v>
      </c>
      <c r="C839" t="s">
        <v>1738</v>
      </c>
      <c r="D839">
        <v>8</v>
      </c>
      <c r="E839">
        <v>838</v>
      </c>
    </row>
    <row r="840" spans="1:5" x14ac:dyDescent="0.25">
      <c r="A840" t="s">
        <v>2426</v>
      </c>
      <c r="B840" t="s">
        <v>1737</v>
      </c>
      <c r="C840" t="s">
        <v>1738</v>
      </c>
      <c r="D840">
        <v>8</v>
      </c>
      <c r="E840">
        <v>839</v>
      </c>
    </row>
    <row r="841" spans="1:5" x14ac:dyDescent="0.25">
      <c r="A841" t="s">
        <v>2427</v>
      </c>
      <c r="B841" t="s">
        <v>1737</v>
      </c>
      <c r="C841" t="s">
        <v>1738</v>
      </c>
      <c r="D841">
        <v>8</v>
      </c>
      <c r="E841">
        <v>840</v>
      </c>
    </row>
    <row r="842" spans="1:5" x14ac:dyDescent="0.25">
      <c r="A842" t="s">
        <v>2428</v>
      </c>
      <c r="B842" t="s">
        <v>1737</v>
      </c>
      <c r="C842" t="s">
        <v>1738</v>
      </c>
      <c r="D842">
        <v>8</v>
      </c>
      <c r="E842">
        <v>841</v>
      </c>
    </row>
    <row r="843" spans="1:5" x14ac:dyDescent="0.25">
      <c r="A843" t="s">
        <v>2429</v>
      </c>
      <c r="B843" t="s">
        <v>1737</v>
      </c>
      <c r="C843" t="s">
        <v>1738</v>
      </c>
      <c r="D843">
        <v>8</v>
      </c>
      <c r="E843">
        <v>842</v>
      </c>
    </row>
    <row r="844" spans="1:5" x14ac:dyDescent="0.25">
      <c r="A844" t="s">
        <v>2430</v>
      </c>
      <c r="B844" t="s">
        <v>1737</v>
      </c>
      <c r="C844" t="s">
        <v>1738</v>
      </c>
      <c r="D844">
        <v>8</v>
      </c>
      <c r="E844">
        <v>843</v>
      </c>
    </row>
    <row r="845" spans="1:5" x14ac:dyDescent="0.25">
      <c r="A845" t="s">
        <v>2431</v>
      </c>
      <c r="B845" t="s">
        <v>1737</v>
      </c>
      <c r="C845" t="s">
        <v>1738</v>
      </c>
      <c r="D845">
        <v>8</v>
      </c>
      <c r="E845">
        <v>844</v>
      </c>
    </row>
    <row r="846" spans="1:5" x14ac:dyDescent="0.25">
      <c r="A846" t="s">
        <v>2432</v>
      </c>
      <c r="B846" t="s">
        <v>1737</v>
      </c>
      <c r="C846" t="s">
        <v>1738</v>
      </c>
      <c r="D846">
        <v>8</v>
      </c>
      <c r="E846">
        <v>845</v>
      </c>
    </row>
    <row r="847" spans="1:5" x14ac:dyDescent="0.25">
      <c r="A847" t="s">
        <v>2433</v>
      </c>
      <c r="B847" t="s">
        <v>1737</v>
      </c>
      <c r="C847" t="s">
        <v>1738</v>
      </c>
      <c r="D847">
        <v>8</v>
      </c>
      <c r="E847">
        <v>846</v>
      </c>
    </row>
    <row r="848" spans="1:5" x14ac:dyDescent="0.25">
      <c r="A848" t="s">
        <v>2434</v>
      </c>
      <c r="B848" t="s">
        <v>1737</v>
      </c>
      <c r="C848" t="s">
        <v>1738</v>
      </c>
      <c r="D848">
        <v>8</v>
      </c>
      <c r="E848">
        <v>847</v>
      </c>
    </row>
    <row r="849" spans="1:5" x14ac:dyDescent="0.25">
      <c r="A849" t="s">
        <v>2435</v>
      </c>
      <c r="B849" t="s">
        <v>1737</v>
      </c>
      <c r="C849" t="s">
        <v>1738</v>
      </c>
      <c r="D849">
        <v>8</v>
      </c>
      <c r="E849">
        <v>848</v>
      </c>
    </row>
    <row r="850" spans="1:5" x14ac:dyDescent="0.25">
      <c r="A850" t="s">
        <v>2436</v>
      </c>
      <c r="B850" t="s">
        <v>1737</v>
      </c>
      <c r="C850" t="s">
        <v>1738</v>
      </c>
      <c r="D850">
        <v>8</v>
      </c>
      <c r="E850">
        <v>849</v>
      </c>
    </row>
    <row r="851" spans="1:5" x14ac:dyDescent="0.25">
      <c r="A851" t="s">
        <v>2437</v>
      </c>
      <c r="B851" t="s">
        <v>1737</v>
      </c>
      <c r="C851" t="s">
        <v>1738</v>
      </c>
      <c r="D851">
        <v>8</v>
      </c>
      <c r="E851">
        <v>850</v>
      </c>
    </row>
    <row r="852" spans="1:5" x14ac:dyDescent="0.25">
      <c r="A852" t="s">
        <v>2438</v>
      </c>
      <c r="B852" t="s">
        <v>1737</v>
      </c>
      <c r="C852" t="s">
        <v>1738</v>
      </c>
      <c r="D852">
        <v>8</v>
      </c>
      <c r="E852">
        <v>851</v>
      </c>
    </row>
    <row r="853" spans="1:5" x14ac:dyDescent="0.25">
      <c r="A853" t="s">
        <v>2439</v>
      </c>
      <c r="B853" t="s">
        <v>1737</v>
      </c>
      <c r="C853" t="s">
        <v>1738</v>
      </c>
      <c r="D853">
        <v>8</v>
      </c>
      <c r="E853">
        <v>852</v>
      </c>
    </row>
    <row r="854" spans="1:5" x14ac:dyDescent="0.25">
      <c r="A854" t="s">
        <v>2440</v>
      </c>
      <c r="B854" t="s">
        <v>1737</v>
      </c>
      <c r="C854" t="s">
        <v>1738</v>
      </c>
      <c r="D854">
        <v>8</v>
      </c>
      <c r="E854">
        <v>853</v>
      </c>
    </row>
    <row r="855" spans="1:5" x14ac:dyDescent="0.25">
      <c r="A855" t="s">
        <v>2441</v>
      </c>
      <c r="B855" t="s">
        <v>1737</v>
      </c>
      <c r="C855" t="s">
        <v>1738</v>
      </c>
      <c r="D855">
        <v>8</v>
      </c>
      <c r="E855">
        <v>854</v>
      </c>
    </row>
    <row r="856" spans="1:5" x14ac:dyDescent="0.25">
      <c r="A856" t="s">
        <v>2442</v>
      </c>
      <c r="B856" t="s">
        <v>1737</v>
      </c>
      <c r="C856" t="s">
        <v>1795</v>
      </c>
      <c r="D856">
        <v>8</v>
      </c>
      <c r="E856">
        <v>855</v>
      </c>
    </row>
    <row r="857" spans="1:5" x14ac:dyDescent="0.25">
      <c r="A857" t="s">
        <v>2443</v>
      </c>
      <c r="B857" t="s">
        <v>1737</v>
      </c>
      <c r="C857" t="s">
        <v>1795</v>
      </c>
      <c r="D857">
        <v>8</v>
      </c>
      <c r="E857">
        <v>856</v>
      </c>
    </row>
    <row r="858" spans="1:5" x14ac:dyDescent="0.25">
      <c r="A858" t="s">
        <v>2444</v>
      </c>
      <c r="B858" t="s">
        <v>1737</v>
      </c>
      <c r="C858" t="s">
        <v>1795</v>
      </c>
      <c r="D858">
        <v>8</v>
      </c>
      <c r="E858">
        <v>857</v>
      </c>
    </row>
    <row r="859" spans="1:5" x14ac:dyDescent="0.25">
      <c r="A859" t="s">
        <v>2445</v>
      </c>
      <c r="B859" t="s">
        <v>1737</v>
      </c>
      <c r="C859" t="s">
        <v>1795</v>
      </c>
      <c r="D859">
        <v>8</v>
      </c>
      <c r="E859">
        <v>858</v>
      </c>
    </row>
    <row r="860" spans="1:5" x14ac:dyDescent="0.25">
      <c r="A860" t="s">
        <v>2446</v>
      </c>
      <c r="B860" t="s">
        <v>1737</v>
      </c>
      <c r="C860" t="s">
        <v>1795</v>
      </c>
      <c r="D860">
        <v>8</v>
      </c>
      <c r="E860">
        <v>859</v>
      </c>
    </row>
    <row r="861" spans="1:5" x14ac:dyDescent="0.25">
      <c r="A861" t="s">
        <v>2447</v>
      </c>
      <c r="B861" t="s">
        <v>1737</v>
      </c>
      <c r="C861" t="s">
        <v>1795</v>
      </c>
      <c r="D861">
        <v>8</v>
      </c>
      <c r="E861">
        <v>860</v>
      </c>
    </row>
    <row r="862" spans="1:5" x14ac:dyDescent="0.25">
      <c r="A862" t="s">
        <v>2448</v>
      </c>
      <c r="B862" t="s">
        <v>1737</v>
      </c>
      <c r="C862" t="s">
        <v>1795</v>
      </c>
      <c r="D862">
        <v>8</v>
      </c>
      <c r="E862">
        <v>861</v>
      </c>
    </row>
    <row r="863" spans="1:5" x14ac:dyDescent="0.25">
      <c r="A863" t="s">
        <v>2449</v>
      </c>
      <c r="B863" t="s">
        <v>1737</v>
      </c>
      <c r="C863" t="s">
        <v>1795</v>
      </c>
      <c r="D863">
        <v>8</v>
      </c>
      <c r="E863">
        <v>862</v>
      </c>
    </row>
    <row r="864" spans="1:5" x14ac:dyDescent="0.25">
      <c r="A864" t="s">
        <v>2450</v>
      </c>
      <c r="B864" t="s">
        <v>1737</v>
      </c>
      <c r="C864" t="s">
        <v>1795</v>
      </c>
      <c r="D864">
        <v>8</v>
      </c>
      <c r="E864">
        <v>863</v>
      </c>
    </row>
    <row r="865" spans="1:5" x14ac:dyDescent="0.25">
      <c r="A865" t="s">
        <v>2451</v>
      </c>
      <c r="B865" t="s">
        <v>1737</v>
      </c>
      <c r="C865" t="s">
        <v>1795</v>
      </c>
      <c r="D865">
        <v>8</v>
      </c>
      <c r="E865">
        <v>864</v>
      </c>
    </row>
    <row r="866" spans="1:5" x14ac:dyDescent="0.25">
      <c r="A866" t="s">
        <v>2452</v>
      </c>
      <c r="B866" t="s">
        <v>1737</v>
      </c>
      <c r="C866" t="s">
        <v>1795</v>
      </c>
      <c r="D866">
        <v>8</v>
      </c>
      <c r="E866">
        <v>865</v>
      </c>
    </row>
    <row r="867" spans="1:5" x14ac:dyDescent="0.25">
      <c r="A867" t="s">
        <v>2453</v>
      </c>
      <c r="B867" t="s">
        <v>1737</v>
      </c>
      <c r="C867" t="s">
        <v>1795</v>
      </c>
      <c r="D867">
        <v>8</v>
      </c>
      <c r="E867">
        <v>866</v>
      </c>
    </row>
    <row r="868" spans="1:5" x14ac:dyDescent="0.25">
      <c r="A868" t="s">
        <v>2454</v>
      </c>
      <c r="B868" t="s">
        <v>1737</v>
      </c>
      <c r="C868" t="s">
        <v>1795</v>
      </c>
      <c r="D868">
        <v>8</v>
      </c>
      <c r="E868">
        <v>867</v>
      </c>
    </row>
    <row r="869" spans="1:5" x14ac:dyDescent="0.25">
      <c r="A869" t="s">
        <v>2455</v>
      </c>
      <c r="B869" t="s">
        <v>1737</v>
      </c>
      <c r="C869" t="s">
        <v>1795</v>
      </c>
      <c r="D869">
        <v>8</v>
      </c>
      <c r="E869">
        <v>868</v>
      </c>
    </row>
    <row r="870" spans="1:5" x14ac:dyDescent="0.25">
      <c r="A870" t="s">
        <v>2456</v>
      </c>
      <c r="B870" t="s">
        <v>1737</v>
      </c>
      <c r="C870" t="s">
        <v>1795</v>
      </c>
      <c r="D870">
        <v>8</v>
      </c>
      <c r="E870">
        <v>869</v>
      </c>
    </row>
    <row r="871" spans="1:5" x14ac:dyDescent="0.25">
      <c r="A871" t="s">
        <v>2457</v>
      </c>
      <c r="B871" t="s">
        <v>1737</v>
      </c>
      <c r="C871" t="s">
        <v>1795</v>
      </c>
      <c r="D871">
        <v>8</v>
      </c>
      <c r="E871">
        <v>870</v>
      </c>
    </row>
    <row r="872" spans="1:5" x14ac:dyDescent="0.25">
      <c r="A872" t="s">
        <v>2458</v>
      </c>
      <c r="B872" t="s">
        <v>1737</v>
      </c>
      <c r="C872" t="s">
        <v>1795</v>
      </c>
      <c r="D872">
        <v>8</v>
      </c>
      <c r="E872">
        <v>871</v>
      </c>
    </row>
    <row r="873" spans="1:5" x14ac:dyDescent="0.25">
      <c r="A873" t="s">
        <v>2459</v>
      </c>
      <c r="B873" t="s">
        <v>1737</v>
      </c>
      <c r="C873" t="s">
        <v>1795</v>
      </c>
      <c r="D873">
        <v>8</v>
      </c>
      <c r="E873">
        <v>872</v>
      </c>
    </row>
    <row r="874" spans="1:5" x14ac:dyDescent="0.25">
      <c r="A874" t="s">
        <v>2460</v>
      </c>
      <c r="B874" t="s">
        <v>1737</v>
      </c>
      <c r="C874" t="s">
        <v>1795</v>
      </c>
      <c r="D874">
        <v>8</v>
      </c>
      <c r="E874">
        <v>873</v>
      </c>
    </row>
    <row r="875" spans="1:5" x14ac:dyDescent="0.25">
      <c r="A875" t="s">
        <v>2461</v>
      </c>
      <c r="B875" t="s">
        <v>1737</v>
      </c>
      <c r="C875" t="s">
        <v>1795</v>
      </c>
      <c r="D875">
        <v>8</v>
      </c>
      <c r="E875">
        <v>874</v>
      </c>
    </row>
    <row r="876" spans="1:5" x14ac:dyDescent="0.25">
      <c r="A876" t="s">
        <v>2462</v>
      </c>
      <c r="B876" t="s">
        <v>1737</v>
      </c>
      <c r="C876" t="s">
        <v>1795</v>
      </c>
      <c r="D876">
        <v>8</v>
      </c>
      <c r="E876">
        <v>875</v>
      </c>
    </row>
    <row r="877" spans="1:5" x14ac:dyDescent="0.25">
      <c r="A877" t="s">
        <v>2463</v>
      </c>
      <c r="B877" t="s">
        <v>1737</v>
      </c>
      <c r="C877" t="s">
        <v>1795</v>
      </c>
      <c r="D877">
        <v>8</v>
      </c>
      <c r="E877">
        <v>876</v>
      </c>
    </row>
    <row r="878" spans="1:5" x14ac:dyDescent="0.25">
      <c r="A878" t="s">
        <v>2464</v>
      </c>
      <c r="B878" t="s">
        <v>1737</v>
      </c>
      <c r="C878" t="s">
        <v>1795</v>
      </c>
      <c r="D878">
        <v>8</v>
      </c>
      <c r="E878">
        <v>877</v>
      </c>
    </row>
    <row r="879" spans="1:5" x14ac:dyDescent="0.25">
      <c r="A879" t="s">
        <v>2465</v>
      </c>
      <c r="B879" t="s">
        <v>1737</v>
      </c>
      <c r="C879" t="s">
        <v>1795</v>
      </c>
      <c r="D879">
        <v>8</v>
      </c>
      <c r="E879">
        <v>878</v>
      </c>
    </row>
    <row r="880" spans="1:5" x14ac:dyDescent="0.25">
      <c r="A880" t="s">
        <v>2466</v>
      </c>
      <c r="B880" t="s">
        <v>1737</v>
      </c>
      <c r="C880" t="s">
        <v>1795</v>
      </c>
      <c r="D880">
        <v>8</v>
      </c>
      <c r="E880">
        <v>879</v>
      </c>
    </row>
    <row r="881" spans="1:5" x14ac:dyDescent="0.25">
      <c r="A881" t="s">
        <v>2467</v>
      </c>
      <c r="B881" t="s">
        <v>1737</v>
      </c>
      <c r="C881" t="s">
        <v>1795</v>
      </c>
      <c r="D881">
        <v>8</v>
      </c>
      <c r="E881">
        <v>880</v>
      </c>
    </row>
    <row r="882" spans="1:5" x14ac:dyDescent="0.25">
      <c r="A882" t="s">
        <v>2468</v>
      </c>
      <c r="B882" t="s">
        <v>1737</v>
      </c>
      <c r="C882" t="s">
        <v>1795</v>
      </c>
      <c r="D882">
        <v>8</v>
      </c>
      <c r="E882">
        <v>881</v>
      </c>
    </row>
    <row r="883" spans="1:5" x14ac:dyDescent="0.25">
      <c r="A883" t="s">
        <v>2469</v>
      </c>
      <c r="B883" t="s">
        <v>1737</v>
      </c>
      <c r="C883" t="s">
        <v>1795</v>
      </c>
      <c r="D883">
        <v>8</v>
      </c>
      <c r="E883">
        <v>882</v>
      </c>
    </row>
    <row r="884" spans="1:5" x14ac:dyDescent="0.25">
      <c r="A884" t="s">
        <v>2470</v>
      </c>
      <c r="B884" t="s">
        <v>1737</v>
      </c>
      <c r="C884" t="s">
        <v>1795</v>
      </c>
      <c r="D884">
        <v>8</v>
      </c>
      <c r="E884">
        <v>883</v>
      </c>
    </row>
    <row r="885" spans="1:5" x14ac:dyDescent="0.25">
      <c r="A885" t="s">
        <v>2471</v>
      </c>
      <c r="B885" t="s">
        <v>1737</v>
      </c>
      <c r="C885" t="s">
        <v>1795</v>
      </c>
      <c r="D885">
        <v>8</v>
      </c>
      <c r="E885">
        <v>884</v>
      </c>
    </row>
    <row r="886" spans="1:5" x14ac:dyDescent="0.25">
      <c r="A886" t="s">
        <v>2472</v>
      </c>
      <c r="B886" t="s">
        <v>1737</v>
      </c>
      <c r="C886" t="s">
        <v>1795</v>
      </c>
      <c r="D886">
        <v>8</v>
      </c>
      <c r="E886">
        <v>885</v>
      </c>
    </row>
    <row r="887" spans="1:5" x14ac:dyDescent="0.25">
      <c r="A887" t="s">
        <v>2473</v>
      </c>
      <c r="B887" t="s">
        <v>1737</v>
      </c>
      <c r="C887" t="s">
        <v>1795</v>
      </c>
      <c r="D887">
        <v>8</v>
      </c>
      <c r="E887">
        <v>886</v>
      </c>
    </row>
    <row r="888" spans="1:5" x14ac:dyDescent="0.25">
      <c r="A888" t="s">
        <v>2474</v>
      </c>
      <c r="B888" t="s">
        <v>1737</v>
      </c>
      <c r="C888" t="s">
        <v>1795</v>
      </c>
      <c r="D888">
        <v>8</v>
      </c>
      <c r="E888">
        <v>887</v>
      </c>
    </row>
    <row r="889" spans="1:5" x14ac:dyDescent="0.25">
      <c r="A889" t="s">
        <v>2475</v>
      </c>
      <c r="B889" t="s">
        <v>1737</v>
      </c>
      <c r="C889" t="s">
        <v>1795</v>
      </c>
      <c r="D889">
        <v>8</v>
      </c>
      <c r="E889">
        <v>888</v>
      </c>
    </row>
    <row r="890" spans="1:5" x14ac:dyDescent="0.25">
      <c r="A890" t="s">
        <v>2476</v>
      </c>
      <c r="B890" t="s">
        <v>1737</v>
      </c>
      <c r="C890" t="s">
        <v>1795</v>
      </c>
      <c r="D890">
        <v>8</v>
      </c>
      <c r="E890">
        <v>889</v>
      </c>
    </row>
    <row r="891" spans="1:5" x14ac:dyDescent="0.25">
      <c r="A891" t="s">
        <v>2477</v>
      </c>
      <c r="B891" t="s">
        <v>1737</v>
      </c>
      <c r="C891" t="s">
        <v>1795</v>
      </c>
      <c r="D891">
        <v>8</v>
      </c>
      <c r="E891">
        <v>890</v>
      </c>
    </row>
    <row r="892" spans="1:5" x14ac:dyDescent="0.25">
      <c r="A892" t="s">
        <v>2478</v>
      </c>
      <c r="B892" t="s">
        <v>1737</v>
      </c>
      <c r="C892" t="s">
        <v>1795</v>
      </c>
      <c r="D892">
        <v>8</v>
      </c>
      <c r="E892">
        <v>891</v>
      </c>
    </row>
    <row r="893" spans="1:5" x14ac:dyDescent="0.25">
      <c r="A893" t="s">
        <v>2479</v>
      </c>
      <c r="B893" t="s">
        <v>1737</v>
      </c>
      <c r="C893" t="s">
        <v>1839</v>
      </c>
      <c r="D893">
        <v>8</v>
      </c>
      <c r="E893">
        <v>892</v>
      </c>
    </row>
    <row r="894" spans="1:5" x14ac:dyDescent="0.25">
      <c r="A894" t="s">
        <v>2480</v>
      </c>
      <c r="B894" t="s">
        <v>1737</v>
      </c>
      <c r="C894" t="s">
        <v>1839</v>
      </c>
      <c r="D894">
        <v>8</v>
      </c>
      <c r="E894">
        <v>893</v>
      </c>
    </row>
    <row r="895" spans="1:5" x14ac:dyDescent="0.25">
      <c r="A895" t="s">
        <v>2481</v>
      </c>
      <c r="B895" t="s">
        <v>1737</v>
      </c>
      <c r="C895" t="s">
        <v>1839</v>
      </c>
      <c r="D895">
        <v>8</v>
      </c>
      <c r="E895">
        <v>894</v>
      </c>
    </row>
    <row r="896" spans="1:5" x14ac:dyDescent="0.25">
      <c r="A896" t="s">
        <v>2482</v>
      </c>
      <c r="B896" t="s">
        <v>1737</v>
      </c>
      <c r="C896" t="s">
        <v>1839</v>
      </c>
      <c r="D896">
        <v>8</v>
      </c>
      <c r="E896">
        <v>895</v>
      </c>
    </row>
    <row r="897" spans="1:5" x14ac:dyDescent="0.25">
      <c r="A897" t="s">
        <v>2483</v>
      </c>
      <c r="B897" t="s">
        <v>1737</v>
      </c>
      <c r="C897" t="s">
        <v>1839</v>
      </c>
      <c r="D897">
        <v>8</v>
      </c>
      <c r="E897">
        <v>896</v>
      </c>
    </row>
    <row r="898" spans="1:5" x14ac:dyDescent="0.25">
      <c r="A898" t="s">
        <v>2484</v>
      </c>
      <c r="B898" t="s">
        <v>1737</v>
      </c>
      <c r="C898" t="s">
        <v>1839</v>
      </c>
      <c r="D898">
        <v>8</v>
      </c>
      <c r="E898">
        <v>897</v>
      </c>
    </row>
    <row r="899" spans="1:5" x14ac:dyDescent="0.25">
      <c r="A899" t="s">
        <v>2485</v>
      </c>
      <c r="B899" t="s">
        <v>1737</v>
      </c>
      <c r="C899" t="s">
        <v>1839</v>
      </c>
      <c r="D899">
        <v>8</v>
      </c>
      <c r="E899">
        <v>898</v>
      </c>
    </row>
    <row r="900" spans="1:5" x14ac:dyDescent="0.25">
      <c r="A900" t="s">
        <v>2486</v>
      </c>
      <c r="B900" t="s">
        <v>1737</v>
      </c>
      <c r="C900" t="s">
        <v>1839</v>
      </c>
      <c r="D900">
        <v>8</v>
      </c>
      <c r="E900">
        <v>899</v>
      </c>
    </row>
    <row r="901" spans="1:5" x14ac:dyDescent="0.25">
      <c r="A901" t="s">
        <v>2487</v>
      </c>
      <c r="B901" t="s">
        <v>1737</v>
      </c>
      <c r="C901" t="s">
        <v>1839</v>
      </c>
      <c r="D901">
        <v>8</v>
      </c>
      <c r="E901">
        <v>900</v>
      </c>
    </row>
    <row r="902" spans="1:5" x14ac:dyDescent="0.25">
      <c r="A902" t="s">
        <v>2488</v>
      </c>
      <c r="B902" t="s">
        <v>1737</v>
      </c>
      <c r="C902" t="s">
        <v>1839</v>
      </c>
      <c r="D902">
        <v>8</v>
      </c>
      <c r="E902">
        <v>901</v>
      </c>
    </row>
    <row r="903" spans="1:5" x14ac:dyDescent="0.25">
      <c r="A903" t="s">
        <v>2489</v>
      </c>
      <c r="B903" t="s">
        <v>1737</v>
      </c>
      <c r="C903" t="s">
        <v>1839</v>
      </c>
      <c r="D903">
        <v>8</v>
      </c>
      <c r="E903">
        <v>902</v>
      </c>
    </row>
    <row r="904" spans="1:5" x14ac:dyDescent="0.25">
      <c r="A904" t="s">
        <v>2490</v>
      </c>
      <c r="B904" t="s">
        <v>1737</v>
      </c>
      <c r="C904" t="s">
        <v>1839</v>
      </c>
      <c r="D904">
        <v>8</v>
      </c>
      <c r="E904">
        <v>903</v>
      </c>
    </row>
    <row r="905" spans="1:5" x14ac:dyDescent="0.25">
      <c r="A905" t="s">
        <v>2491</v>
      </c>
      <c r="B905" t="s">
        <v>1737</v>
      </c>
      <c r="C905" t="s">
        <v>1839</v>
      </c>
      <c r="D905">
        <v>8</v>
      </c>
      <c r="E905">
        <v>904</v>
      </c>
    </row>
    <row r="906" spans="1:5" x14ac:dyDescent="0.25">
      <c r="A906" t="s">
        <v>2492</v>
      </c>
      <c r="B906" t="s">
        <v>1737</v>
      </c>
      <c r="C906" t="s">
        <v>1839</v>
      </c>
      <c r="D906">
        <v>8</v>
      </c>
      <c r="E906">
        <v>905</v>
      </c>
    </row>
    <row r="907" spans="1:5" x14ac:dyDescent="0.25">
      <c r="A907" t="s">
        <v>2493</v>
      </c>
      <c r="B907" t="s">
        <v>1737</v>
      </c>
      <c r="C907" t="s">
        <v>1839</v>
      </c>
      <c r="D907">
        <v>8</v>
      </c>
      <c r="E907">
        <v>906</v>
      </c>
    </row>
    <row r="908" spans="1:5" x14ac:dyDescent="0.25">
      <c r="A908" t="s">
        <v>2494</v>
      </c>
      <c r="B908" t="s">
        <v>1737</v>
      </c>
      <c r="C908" t="s">
        <v>1839</v>
      </c>
      <c r="D908">
        <v>8</v>
      </c>
      <c r="E908">
        <v>907</v>
      </c>
    </row>
    <row r="909" spans="1:5" x14ac:dyDescent="0.25">
      <c r="A909" t="s">
        <v>2495</v>
      </c>
      <c r="B909" t="s">
        <v>1737</v>
      </c>
      <c r="C909" t="s">
        <v>1839</v>
      </c>
      <c r="D909">
        <v>8</v>
      </c>
      <c r="E909">
        <v>908</v>
      </c>
    </row>
    <row r="910" spans="1:5" x14ac:dyDescent="0.25">
      <c r="A910" t="s">
        <v>2496</v>
      </c>
      <c r="B910" t="s">
        <v>1737</v>
      </c>
      <c r="C910" t="s">
        <v>1839</v>
      </c>
      <c r="D910">
        <v>8</v>
      </c>
      <c r="E910">
        <v>909</v>
      </c>
    </row>
    <row r="911" spans="1:5" x14ac:dyDescent="0.25">
      <c r="A911" t="s">
        <v>2497</v>
      </c>
      <c r="B911" t="s">
        <v>1737</v>
      </c>
      <c r="C911" t="s">
        <v>1839</v>
      </c>
      <c r="D911">
        <v>8</v>
      </c>
      <c r="E911">
        <v>910</v>
      </c>
    </row>
    <row r="912" spans="1:5" x14ac:dyDescent="0.25">
      <c r="A912" t="s">
        <v>2498</v>
      </c>
      <c r="B912" t="s">
        <v>1737</v>
      </c>
      <c r="C912" t="s">
        <v>1839</v>
      </c>
      <c r="D912">
        <v>8</v>
      </c>
      <c r="E912">
        <v>911</v>
      </c>
    </row>
    <row r="913" spans="1:5" x14ac:dyDescent="0.25">
      <c r="A913" t="s">
        <v>2499</v>
      </c>
      <c r="B913" t="s">
        <v>1737</v>
      </c>
      <c r="C913" t="s">
        <v>1839</v>
      </c>
      <c r="D913">
        <v>8</v>
      </c>
      <c r="E913">
        <v>912</v>
      </c>
    </row>
    <row r="914" spans="1:5" x14ac:dyDescent="0.25">
      <c r="A914" t="s">
        <v>2500</v>
      </c>
      <c r="B914" t="s">
        <v>1737</v>
      </c>
      <c r="C914" t="s">
        <v>1839</v>
      </c>
      <c r="D914">
        <v>8</v>
      </c>
      <c r="E914">
        <v>913</v>
      </c>
    </row>
    <row r="915" spans="1:5" x14ac:dyDescent="0.25">
      <c r="A915" t="s">
        <v>2501</v>
      </c>
      <c r="B915" t="s">
        <v>1737</v>
      </c>
      <c r="C915" t="s">
        <v>1839</v>
      </c>
      <c r="D915">
        <v>8</v>
      </c>
      <c r="E915">
        <v>914</v>
      </c>
    </row>
    <row r="916" spans="1:5" x14ac:dyDescent="0.25">
      <c r="A916" t="s">
        <v>2502</v>
      </c>
      <c r="B916" t="s">
        <v>1737</v>
      </c>
      <c r="C916" t="s">
        <v>1839</v>
      </c>
      <c r="D916">
        <v>8</v>
      </c>
      <c r="E916">
        <v>915</v>
      </c>
    </row>
    <row r="917" spans="1:5" x14ac:dyDescent="0.25">
      <c r="A917" t="s">
        <v>2503</v>
      </c>
      <c r="B917" t="s">
        <v>1737</v>
      </c>
      <c r="C917" t="s">
        <v>1839</v>
      </c>
      <c r="D917">
        <v>8</v>
      </c>
      <c r="E917">
        <v>916</v>
      </c>
    </row>
    <row r="918" spans="1:5" x14ac:dyDescent="0.25">
      <c r="A918" t="s">
        <v>2504</v>
      </c>
      <c r="B918" t="s">
        <v>1737</v>
      </c>
      <c r="C918" t="s">
        <v>1839</v>
      </c>
      <c r="D918">
        <v>8</v>
      </c>
      <c r="E918">
        <v>917</v>
      </c>
    </row>
    <row r="919" spans="1:5" x14ac:dyDescent="0.25">
      <c r="A919" t="s">
        <v>2505</v>
      </c>
      <c r="B919" t="s">
        <v>1737</v>
      </c>
      <c r="C919" t="s">
        <v>1839</v>
      </c>
      <c r="D919">
        <v>8</v>
      </c>
      <c r="E919">
        <v>918</v>
      </c>
    </row>
    <row r="920" spans="1:5" x14ac:dyDescent="0.25">
      <c r="A920" t="s">
        <v>2506</v>
      </c>
      <c r="B920" t="s">
        <v>1737</v>
      </c>
      <c r="C920" t="s">
        <v>1839</v>
      </c>
      <c r="D920">
        <v>8</v>
      </c>
      <c r="E920">
        <v>919</v>
      </c>
    </row>
    <row r="921" spans="1:5" x14ac:dyDescent="0.25">
      <c r="A921" t="s">
        <v>2507</v>
      </c>
      <c r="B921" t="s">
        <v>1737</v>
      </c>
      <c r="C921" t="s">
        <v>1839</v>
      </c>
      <c r="D921">
        <v>8</v>
      </c>
      <c r="E921">
        <v>920</v>
      </c>
    </row>
    <row r="922" spans="1:5" x14ac:dyDescent="0.25">
      <c r="A922" t="s">
        <v>2508</v>
      </c>
      <c r="B922" t="s">
        <v>1737</v>
      </c>
      <c r="C922" t="s">
        <v>1839</v>
      </c>
      <c r="D922">
        <v>8</v>
      </c>
      <c r="E922">
        <v>921</v>
      </c>
    </row>
    <row r="923" spans="1:5" x14ac:dyDescent="0.25">
      <c r="A923" t="s">
        <v>2509</v>
      </c>
      <c r="B923" t="s">
        <v>1737</v>
      </c>
      <c r="C923" t="s">
        <v>1839</v>
      </c>
      <c r="D923">
        <v>8</v>
      </c>
      <c r="E923">
        <v>922</v>
      </c>
    </row>
    <row r="924" spans="1:5" x14ac:dyDescent="0.25">
      <c r="A924" t="s">
        <v>2510</v>
      </c>
      <c r="B924" t="s">
        <v>1737</v>
      </c>
      <c r="C924" t="s">
        <v>1839</v>
      </c>
      <c r="D924">
        <v>8</v>
      </c>
      <c r="E924">
        <v>923</v>
      </c>
    </row>
    <row r="925" spans="1:5" x14ac:dyDescent="0.25">
      <c r="A925" t="s">
        <v>2511</v>
      </c>
      <c r="B925" t="s">
        <v>1737</v>
      </c>
      <c r="C925" t="s">
        <v>1839</v>
      </c>
      <c r="D925">
        <v>8</v>
      </c>
      <c r="E925">
        <v>924</v>
      </c>
    </row>
    <row r="926" spans="1:5" x14ac:dyDescent="0.25">
      <c r="A926" t="s">
        <v>2512</v>
      </c>
      <c r="B926" t="s">
        <v>1737</v>
      </c>
      <c r="C926" t="s">
        <v>1839</v>
      </c>
      <c r="D926">
        <v>8</v>
      </c>
      <c r="E926">
        <v>925</v>
      </c>
    </row>
    <row r="927" spans="1:5" x14ac:dyDescent="0.25">
      <c r="A927" t="s">
        <v>2513</v>
      </c>
      <c r="B927" t="s">
        <v>1737</v>
      </c>
      <c r="C927" t="s">
        <v>1839</v>
      </c>
      <c r="D927">
        <v>8</v>
      </c>
      <c r="E927">
        <v>926</v>
      </c>
    </row>
    <row r="928" spans="1:5" x14ac:dyDescent="0.25">
      <c r="A928" t="s">
        <v>2514</v>
      </c>
      <c r="B928" t="s">
        <v>1737</v>
      </c>
      <c r="C928" t="s">
        <v>1839</v>
      </c>
      <c r="D928">
        <v>8</v>
      </c>
      <c r="E928">
        <v>927</v>
      </c>
    </row>
    <row r="929" spans="1:5" x14ac:dyDescent="0.25">
      <c r="A929" t="s">
        <v>2515</v>
      </c>
      <c r="B929" t="s">
        <v>1737</v>
      </c>
      <c r="C929" t="s">
        <v>1839</v>
      </c>
      <c r="D929">
        <v>8</v>
      </c>
      <c r="E929">
        <v>928</v>
      </c>
    </row>
    <row r="930" spans="1:5" x14ac:dyDescent="0.25">
      <c r="A930" t="s">
        <v>2516</v>
      </c>
      <c r="B930" t="s">
        <v>1737</v>
      </c>
      <c r="C930" t="s">
        <v>1839</v>
      </c>
      <c r="D930">
        <v>8</v>
      </c>
      <c r="E930">
        <v>929</v>
      </c>
    </row>
    <row r="931" spans="1:5" x14ac:dyDescent="0.25">
      <c r="A931" t="s">
        <v>2517</v>
      </c>
      <c r="B931" t="s">
        <v>1737</v>
      </c>
      <c r="C931" t="s">
        <v>1839</v>
      </c>
      <c r="D931">
        <v>8</v>
      </c>
      <c r="E931">
        <v>930</v>
      </c>
    </row>
    <row r="932" spans="1:5" x14ac:dyDescent="0.25">
      <c r="A932" t="s">
        <v>2518</v>
      </c>
      <c r="B932" t="s">
        <v>1737</v>
      </c>
      <c r="C932" t="s">
        <v>1839</v>
      </c>
      <c r="D932">
        <v>8</v>
      </c>
      <c r="E932">
        <v>931</v>
      </c>
    </row>
    <row r="933" spans="1:5" x14ac:dyDescent="0.25">
      <c r="A933" t="s">
        <v>2519</v>
      </c>
      <c r="B933" t="s">
        <v>1737</v>
      </c>
      <c r="C933" t="s">
        <v>1839</v>
      </c>
      <c r="D933">
        <v>8</v>
      </c>
      <c r="E933">
        <v>932</v>
      </c>
    </row>
    <row r="934" spans="1:5" x14ac:dyDescent="0.25">
      <c r="A934" t="s">
        <v>2520</v>
      </c>
      <c r="B934" t="s">
        <v>1737</v>
      </c>
      <c r="C934" t="s">
        <v>1839</v>
      </c>
      <c r="D934">
        <v>8</v>
      </c>
      <c r="E934">
        <v>933</v>
      </c>
    </row>
    <row r="935" spans="1:5" x14ac:dyDescent="0.25">
      <c r="A935" t="s">
        <v>2521</v>
      </c>
      <c r="B935" t="s">
        <v>1737</v>
      </c>
      <c r="C935" t="s">
        <v>1839</v>
      </c>
      <c r="D935">
        <v>8</v>
      </c>
      <c r="E935">
        <v>934</v>
      </c>
    </row>
    <row r="936" spans="1:5" x14ac:dyDescent="0.25">
      <c r="A936" t="s">
        <v>2522</v>
      </c>
      <c r="B936" t="s">
        <v>1737</v>
      </c>
      <c r="C936" t="s">
        <v>1839</v>
      </c>
      <c r="D936">
        <v>8</v>
      </c>
      <c r="E936">
        <v>935</v>
      </c>
    </row>
    <row r="937" spans="1:5" x14ac:dyDescent="0.25">
      <c r="A937" t="s">
        <v>2523</v>
      </c>
      <c r="B937" t="s">
        <v>1737</v>
      </c>
      <c r="C937" t="s">
        <v>1839</v>
      </c>
      <c r="D937">
        <v>8</v>
      </c>
      <c r="E937">
        <v>936</v>
      </c>
    </row>
    <row r="938" spans="1:5" x14ac:dyDescent="0.25">
      <c r="A938" t="s">
        <v>2524</v>
      </c>
      <c r="B938" t="s">
        <v>1737</v>
      </c>
      <c r="C938" t="s">
        <v>1839</v>
      </c>
      <c r="D938">
        <v>8</v>
      </c>
      <c r="E938">
        <v>937</v>
      </c>
    </row>
    <row r="939" spans="1:5" x14ac:dyDescent="0.25">
      <c r="A939" t="s">
        <v>2525</v>
      </c>
      <c r="B939" t="s">
        <v>1737</v>
      </c>
      <c r="C939" t="s">
        <v>1856</v>
      </c>
      <c r="D939">
        <v>8</v>
      </c>
      <c r="E939">
        <v>938</v>
      </c>
    </row>
    <row r="940" spans="1:5" x14ac:dyDescent="0.25">
      <c r="A940" t="s">
        <v>2526</v>
      </c>
      <c r="B940" t="s">
        <v>1737</v>
      </c>
      <c r="C940" t="s">
        <v>1856</v>
      </c>
      <c r="D940">
        <v>8</v>
      </c>
      <c r="E940">
        <v>939</v>
      </c>
    </row>
    <row r="941" spans="1:5" x14ac:dyDescent="0.25">
      <c r="A941" t="s">
        <v>2527</v>
      </c>
      <c r="B941" t="s">
        <v>1737</v>
      </c>
      <c r="C941" t="s">
        <v>1856</v>
      </c>
      <c r="D941">
        <v>8</v>
      </c>
      <c r="E941">
        <v>940</v>
      </c>
    </row>
    <row r="942" spans="1:5" x14ac:dyDescent="0.25">
      <c r="A942" t="s">
        <v>2528</v>
      </c>
      <c r="B942" t="s">
        <v>1737</v>
      </c>
      <c r="C942" t="s">
        <v>1856</v>
      </c>
      <c r="D942">
        <v>8</v>
      </c>
      <c r="E942">
        <v>941</v>
      </c>
    </row>
    <row r="943" spans="1:5" x14ac:dyDescent="0.25">
      <c r="A943" t="s">
        <v>2529</v>
      </c>
      <c r="B943" t="s">
        <v>1737</v>
      </c>
      <c r="C943" t="s">
        <v>1856</v>
      </c>
      <c r="D943">
        <v>8</v>
      </c>
      <c r="E943">
        <v>942</v>
      </c>
    </row>
    <row r="944" spans="1:5" x14ac:dyDescent="0.25">
      <c r="A944" t="s">
        <v>2530</v>
      </c>
      <c r="B944" t="s">
        <v>1737</v>
      </c>
      <c r="C944" t="s">
        <v>1856</v>
      </c>
      <c r="D944">
        <v>8</v>
      </c>
      <c r="E944">
        <v>943</v>
      </c>
    </row>
    <row r="945" spans="1:5" x14ac:dyDescent="0.25">
      <c r="A945" t="s">
        <v>2531</v>
      </c>
      <c r="B945" t="s">
        <v>1737</v>
      </c>
      <c r="C945" t="s">
        <v>1856</v>
      </c>
      <c r="D945">
        <v>8</v>
      </c>
      <c r="E945">
        <v>944</v>
      </c>
    </row>
    <row r="946" spans="1:5" x14ac:dyDescent="0.25">
      <c r="A946" t="s">
        <v>2532</v>
      </c>
      <c r="B946" t="s">
        <v>1737</v>
      </c>
      <c r="C946" t="s">
        <v>1856</v>
      </c>
      <c r="D946">
        <v>8</v>
      </c>
      <c r="E946">
        <v>945</v>
      </c>
    </row>
    <row r="947" spans="1:5" x14ac:dyDescent="0.25">
      <c r="A947" t="s">
        <v>2533</v>
      </c>
      <c r="B947" t="s">
        <v>1737</v>
      </c>
      <c r="C947" t="s">
        <v>1856</v>
      </c>
      <c r="D947">
        <v>8</v>
      </c>
      <c r="E947">
        <v>946</v>
      </c>
    </row>
    <row r="948" spans="1:5" x14ac:dyDescent="0.25">
      <c r="A948" t="s">
        <v>2534</v>
      </c>
      <c r="B948" t="s">
        <v>1737</v>
      </c>
      <c r="C948" t="s">
        <v>1856</v>
      </c>
      <c r="D948">
        <v>8</v>
      </c>
      <c r="E948">
        <v>947</v>
      </c>
    </row>
    <row r="949" spans="1:5" x14ac:dyDescent="0.25">
      <c r="A949" t="s">
        <v>2535</v>
      </c>
      <c r="B949" t="s">
        <v>1737</v>
      </c>
      <c r="C949" t="s">
        <v>1856</v>
      </c>
      <c r="D949">
        <v>8</v>
      </c>
      <c r="E949">
        <v>948</v>
      </c>
    </row>
    <row r="950" spans="1:5" x14ac:dyDescent="0.25">
      <c r="A950" t="s">
        <v>2536</v>
      </c>
      <c r="B950" t="s">
        <v>1737</v>
      </c>
      <c r="C950" t="s">
        <v>1856</v>
      </c>
      <c r="D950">
        <v>8</v>
      </c>
      <c r="E950">
        <v>949</v>
      </c>
    </row>
    <row r="951" spans="1:5" x14ac:dyDescent="0.25">
      <c r="A951" t="s">
        <v>2537</v>
      </c>
      <c r="B951" t="s">
        <v>1737</v>
      </c>
      <c r="C951" t="s">
        <v>1856</v>
      </c>
      <c r="D951">
        <v>8</v>
      </c>
      <c r="E951">
        <v>950</v>
      </c>
    </row>
    <row r="952" spans="1:5" x14ac:dyDescent="0.25">
      <c r="A952" t="s">
        <v>2538</v>
      </c>
      <c r="B952" t="s">
        <v>1737</v>
      </c>
      <c r="C952" t="s">
        <v>1856</v>
      </c>
      <c r="D952">
        <v>8</v>
      </c>
      <c r="E952">
        <v>951</v>
      </c>
    </row>
    <row r="953" spans="1:5" x14ac:dyDescent="0.25">
      <c r="A953" t="s">
        <v>2539</v>
      </c>
      <c r="B953" t="s">
        <v>1737</v>
      </c>
      <c r="C953" t="s">
        <v>1856</v>
      </c>
      <c r="D953">
        <v>8</v>
      </c>
      <c r="E953">
        <v>952</v>
      </c>
    </row>
    <row r="954" spans="1:5" x14ac:dyDescent="0.25">
      <c r="A954" t="s">
        <v>2540</v>
      </c>
      <c r="B954" t="s">
        <v>1737</v>
      </c>
      <c r="C954" t="s">
        <v>1856</v>
      </c>
      <c r="D954">
        <v>8</v>
      </c>
      <c r="E954">
        <v>953</v>
      </c>
    </row>
    <row r="955" spans="1:5" x14ac:dyDescent="0.25">
      <c r="A955" t="s">
        <v>2541</v>
      </c>
      <c r="B955" t="s">
        <v>1737</v>
      </c>
      <c r="C955" t="s">
        <v>1856</v>
      </c>
      <c r="D955">
        <v>8</v>
      </c>
      <c r="E955">
        <v>954</v>
      </c>
    </row>
    <row r="956" spans="1:5" x14ac:dyDescent="0.25">
      <c r="A956" t="s">
        <v>2542</v>
      </c>
      <c r="B956" t="s">
        <v>1737</v>
      </c>
      <c r="C956" t="s">
        <v>1856</v>
      </c>
      <c r="D956">
        <v>8</v>
      </c>
      <c r="E956">
        <v>955</v>
      </c>
    </row>
    <row r="957" spans="1:5" x14ac:dyDescent="0.25">
      <c r="A957" t="s">
        <v>2543</v>
      </c>
      <c r="B957" t="s">
        <v>1737</v>
      </c>
      <c r="C957" t="s">
        <v>1856</v>
      </c>
      <c r="D957">
        <v>8</v>
      </c>
      <c r="E957">
        <v>956</v>
      </c>
    </row>
    <row r="958" spans="1:5" x14ac:dyDescent="0.25">
      <c r="A958" t="s">
        <v>2544</v>
      </c>
      <c r="B958" t="s">
        <v>1737</v>
      </c>
      <c r="C958" t="s">
        <v>1856</v>
      </c>
      <c r="D958">
        <v>8</v>
      </c>
      <c r="E958">
        <v>957</v>
      </c>
    </row>
    <row r="959" spans="1:5" x14ac:dyDescent="0.25">
      <c r="A959" t="s">
        <v>2545</v>
      </c>
      <c r="B959" t="s">
        <v>1737</v>
      </c>
      <c r="C959" t="s">
        <v>1856</v>
      </c>
      <c r="D959">
        <v>8</v>
      </c>
      <c r="E959">
        <v>958</v>
      </c>
    </row>
    <row r="960" spans="1:5" x14ac:dyDescent="0.25">
      <c r="A960" t="s">
        <v>2546</v>
      </c>
      <c r="B960" t="s">
        <v>1737</v>
      </c>
      <c r="C960" t="s">
        <v>1856</v>
      </c>
      <c r="D960">
        <v>8</v>
      </c>
      <c r="E960">
        <v>959</v>
      </c>
    </row>
    <row r="961" spans="1:5" x14ac:dyDescent="0.25">
      <c r="A961" t="s">
        <v>2547</v>
      </c>
      <c r="B961" t="s">
        <v>1737</v>
      </c>
      <c r="C961" t="s">
        <v>1856</v>
      </c>
      <c r="D961">
        <v>8</v>
      </c>
      <c r="E961">
        <v>960</v>
      </c>
    </row>
    <row r="962" spans="1:5" x14ac:dyDescent="0.25">
      <c r="A962" t="s">
        <v>2548</v>
      </c>
      <c r="B962" t="s">
        <v>1737</v>
      </c>
      <c r="C962" t="s">
        <v>1856</v>
      </c>
      <c r="D962">
        <v>8</v>
      </c>
      <c r="E962">
        <v>961</v>
      </c>
    </row>
    <row r="963" spans="1:5" x14ac:dyDescent="0.25">
      <c r="A963" t="s">
        <v>2549</v>
      </c>
      <c r="B963" t="s">
        <v>1737</v>
      </c>
      <c r="C963" t="s">
        <v>1856</v>
      </c>
      <c r="D963">
        <v>8</v>
      </c>
      <c r="E963">
        <v>962</v>
      </c>
    </row>
    <row r="964" spans="1:5" x14ac:dyDescent="0.25">
      <c r="A964" t="s">
        <v>2550</v>
      </c>
      <c r="B964" t="s">
        <v>1737</v>
      </c>
      <c r="C964" t="s">
        <v>1856</v>
      </c>
      <c r="D964">
        <v>8</v>
      </c>
      <c r="E964">
        <v>963</v>
      </c>
    </row>
    <row r="965" spans="1:5" x14ac:dyDescent="0.25">
      <c r="A965" t="s">
        <v>2551</v>
      </c>
      <c r="B965" t="s">
        <v>1737</v>
      </c>
      <c r="C965" t="s">
        <v>1856</v>
      </c>
      <c r="D965">
        <v>8</v>
      </c>
      <c r="E965">
        <v>964</v>
      </c>
    </row>
    <row r="966" spans="1:5" x14ac:dyDescent="0.25">
      <c r="A966" t="s">
        <v>2552</v>
      </c>
      <c r="B966" t="s">
        <v>1737</v>
      </c>
      <c r="C966" t="s">
        <v>1856</v>
      </c>
      <c r="D966">
        <v>8</v>
      </c>
      <c r="E966">
        <v>965</v>
      </c>
    </row>
    <row r="967" spans="1:5" x14ac:dyDescent="0.25">
      <c r="A967" t="s">
        <v>2553</v>
      </c>
      <c r="B967" t="s">
        <v>1737</v>
      </c>
      <c r="C967" t="s">
        <v>1856</v>
      </c>
      <c r="D967">
        <v>8</v>
      </c>
      <c r="E967">
        <v>966</v>
      </c>
    </row>
    <row r="968" spans="1:5" x14ac:dyDescent="0.25">
      <c r="A968" t="s">
        <v>2554</v>
      </c>
      <c r="B968" t="s">
        <v>1737</v>
      </c>
      <c r="C968" t="s">
        <v>1856</v>
      </c>
      <c r="D968">
        <v>8</v>
      </c>
      <c r="E968">
        <v>967</v>
      </c>
    </row>
    <row r="969" spans="1:5" x14ac:dyDescent="0.25">
      <c r="A969" t="s">
        <v>2555</v>
      </c>
      <c r="B969" t="s">
        <v>1737</v>
      </c>
      <c r="C969" t="s">
        <v>1856</v>
      </c>
      <c r="D969">
        <v>8</v>
      </c>
      <c r="E969">
        <v>968</v>
      </c>
    </row>
    <row r="970" spans="1:5" x14ac:dyDescent="0.25">
      <c r="A970" t="s">
        <v>2556</v>
      </c>
      <c r="B970" t="s">
        <v>1737</v>
      </c>
      <c r="C970" t="s">
        <v>1856</v>
      </c>
      <c r="D970">
        <v>8</v>
      </c>
      <c r="E970">
        <v>969</v>
      </c>
    </row>
    <row r="971" spans="1:5" x14ac:dyDescent="0.25">
      <c r="A971" t="s">
        <v>2557</v>
      </c>
      <c r="B971" t="s">
        <v>1737</v>
      </c>
      <c r="C971" t="s">
        <v>1856</v>
      </c>
      <c r="D971">
        <v>8</v>
      </c>
      <c r="E971">
        <v>970</v>
      </c>
    </row>
    <row r="972" spans="1:5" x14ac:dyDescent="0.25">
      <c r="A972" t="s">
        <v>2558</v>
      </c>
      <c r="B972" t="s">
        <v>1737</v>
      </c>
      <c r="C972" t="s">
        <v>1856</v>
      </c>
      <c r="D972">
        <v>8</v>
      </c>
      <c r="E972">
        <v>971</v>
      </c>
    </row>
    <row r="973" spans="1:5" x14ac:dyDescent="0.25">
      <c r="A973" t="s">
        <v>2559</v>
      </c>
      <c r="B973" t="s">
        <v>1737</v>
      </c>
      <c r="C973" t="s">
        <v>1856</v>
      </c>
      <c r="D973">
        <v>8</v>
      </c>
      <c r="E973">
        <v>972</v>
      </c>
    </row>
    <row r="974" spans="1:5" x14ac:dyDescent="0.25">
      <c r="A974" t="s">
        <v>2560</v>
      </c>
      <c r="B974" t="s">
        <v>1737</v>
      </c>
      <c r="C974" t="s">
        <v>1856</v>
      </c>
      <c r="D974">
        <v>8</v>
      </c>
      <c r="E974">
        <v>973</v>
      </c>
    </row>
    <row r="975" spans="1:5" x14ac:dyDescent="0.25">
      <c r="A975" t="s">
        <v>2561</v>
      </c>
      <c r="B975" t="s">
        <v>1737</v>
      </c>
      <c r="C975" t="s">
        <v>1856</v>
      </c>
      <c r="D975">
        <v>8</v>
      </c>
      <c r="E975">
        <v>974</v>
      </c>
    </row>
    <row r="976" spans="1:5" x14ac:dyDescent="0.25">
      <c r="A976" t="s">
        <v>2562</v>
      </c>
      <c r="B976" t="s">
        <v>1737</v>
      </c>
      <c r="C976" t="s">
        <v>1856</v>
      </c>
      <c r="D976">
        <v>8</v>
      </c>
      <c r="E976">
        <v>975</v>
      </c>
    </row>
    <row r="977" spans="1:5" x14ac:dyDescent="0.25">
      <c r="A977" t="s">
        <v>2563</v>
      </c>
      <c r="B977" t="s">
        <v>1737</v>
      </c>
      <c r="C977" t="s">
        <v>1856</v>
      </c>
      <c r="D977">
        <v>8</v>
      </c>
      <c r="E977">
        <v>976</v>
      </c>
    </row>
    <row r="978" spans="1:5" x14ac:dyDescent="0.25">
      <c r="A978" t="s">
        <v>2564</v>
      </c>
      <c r="B978" t="s">
        <v>1737</v>
      </c>
      <c r="C978" t="s">
        <v>1856</v>
      </c>
      <c r="D978">
        <v>8</v>
      </c>
      <c r="E978">
        <v>977</v>
      </c>
    </row>
    <row r="979" spans="1:5" x14ac:dyDescent="0.25">
      <c r="A979" t="s">
        <v>2565</v>
      </c>
      <c r="B979" t="s">
        <v>1737</v>
      </c>
      <c r="C979" t="s">
        <v>1856</v>
      </c>
      <c r="D979">
        <v>8</v>
      </c>
      <c r="E979">
        <v>978</v>
      </c>
    </row>
    <row r="980" spans="1:5" x14ac:dyDescent="0.25">
      <c r="A980" t="s">
        <v>2566</v>
      </c>
      <c r="B980" t="s">
        <v>1737</v>
      </c>
      <c r="C980" t="s">
        <v>1856</v>
      </c>
      <c r="D980">
        <v>8</v>
      </c>
      <c r="E980">
        <v>979</v>
      </c>
    </row>
    <row r="981" spans="1:5" x14ac:dyDescent="0.25">
      <c r="A981" t="s">
        <v>2567</v>
      </c>
      <c r="B981" t="s">
        <v>1737</v>
      </c>
      <c r="C981" t="s">
        <v>1856</v>
      </c>
      <c r="D981">
        <v>8</v>
      </c>
      <c r="E981">
        <v>980</v>
      </c>
    </row>
    <row r="982" spans="1:5" x14ac:dyDescent="0.25">
      <c r="A982" t="s">
        <v>2568</v>
      </c>
      <c r="B982" t="s">
        <v>1737</v>
      </c>
      <c r="C982" t="s">
        <v>1856</v>
      </c>
      <c r="D982">
        <v>8</v>
      </c>
      <c r="E982">
        <v>981</v>
      </c>
    </row>
    <row r="983" spans="1:5" x14ac:dyDescent="0.25">
      <c r="A983" t="s">
        <v>2569</v>
      </c>
      <c r="B983" t="s">
        <v>1737</v>
      </c>
      <c r="C983" t="s">
        <v>1856</v>
      </c>
      <c r="D983">
        <v>8</v>
      </c>
      <c r="E983">
        <v>982</v>
      </c>
    </row>
    <row r="984" spans="1:5" x14ac:dyDescent="0.25">
      <c r="A984" t="s">
        <v>2570</v>
      </c>
      <c r="B984" t="s">
        <v>1737</v>
      </c>
      <c r="C984" t="s">
        <v>1856</v>
      </c>
      <c r="D984">
        <v>8</v>
      </c>
      <c r="E984">
        <v>983</v>
      </c>
    </row>
    <row r="985" spans="1:5" x14ac:dyDescent="0.25">
      <c r="A985" t="s">
        <v>2571</v>
      </c>
      <c r="B985" t="s">
        <v>1737</v>
      </c>
      <c r="C985" t="s">
        <v>1856</v>
      </c>
      <c r="D985">
        <v>8</v>
      </c>
      <c r="E985">
        <v>984</v>
      </c>
    </row>
    <row r="986" spans="1:5" x14ac:dyDescent="0.25">
      <c r="A986" t="s">
        <v>2572</v>
      </c>
      <c r="B986" t="s">
        <v>1737</v>
      </c>
      <c r="C986" t="s">
        <v>1856</v>
      </c>
      <c r="D986">
        <v>8</v>
      </c>
      <c r="E986">
        <v>985</v>
      </c>
    </row>
    <row r="987" spans="1:5" x14ac:dyDescent="0.25">
      <c r="A987" t="s">
        <v>2573</v>
      </c>
      <c r="B987" t="s">
        <v>1737</v>
      </c>
      <c r="C987" t="s">
        <v>1856</v>
      </c>
      <c r="D987">
        <v>8</v>
      </c>
      <c r="E987">
        <v>986</v>
      </c>
    </row>
    <row r="988" spans="1:5" x14ac:dyDescent="0.25">
      <c r="A988" t="s">
        <v>2574</v>
      </c>
      <c r="B988" t="s">
        <v>1737</v>
      </c>
      <c r="C988" t="s">
        <v>1856</v>
      </c>
      <c r="D988">
        <v>8</v>
      </c>
      <c r="E988">
        <v>987</v>
      </c>
    </row>
    <row r="989" spans="1:5" x14ac:dyDescent="0.25">
      <c r="A989" t="s">
        <v>2575</v>
      </c>
      <c r="B989" t="s">
        <v>1737</v>
      </c>
      <c r="C989" t="s">
        <v>1856</v>
      </c>
      <c r="D989">
        <v>8</v>
      </c>
      <c r="E989">
        <v>988</v>
      </c>
    </row>
    <row r="990" spans="1:5" x14ac:dyDescent="0.25">
      <c r="A990" t="s">
        <v>2576</v>
      </c>
      <c r="B990" t="s">
        <v>1737</v>
      </c>
      <c r="C990" t="s">
        <v>1856</v>
      </c>
      <c r="D990">
        <v>8</v>
      </c>
      <c r="E990">
        <v>989</v>
      </c>
    </row>
    <row r="991" spans="1:5" x14ac:dyDescent="0.25">
      <c r="A991" t="s">
        <v>2577</v>
      </c>
      <c r="B991" t="s">
        <v>1737</v>
      </c>
      <c r="C991" t="s">
        <v>1856</v>
      </c>
      <c r="D991">
        <v>8</v>
      </c>
      <c r="E991">
        <v>990</v>
      </c>
    </row>
    <row r="992" spans="1:5" x14ac:dyDescent="0.25">
      <c r="A992" t="s">
        <v>2578</v>
      </c>
      <c r="B992" t="s">
        <v>1737</v>
      </c>
      <c r="C992" t="s">
        <v>1856</v>
      </c>
      <c r="D992">
        <v>8</v>
      </c>
      <c r="E992">
        <v>991</v>
      </c>
    </row>
    <row r="993" spans="1:5" x14ac:dyDescent="0.25">
      <c r="A993" t="s">
        <v>2579</v>
      </c>
      <c r="B993" t="s">
        <v>1737</v>
      </c>
      <c r="C993" t="s">
        <v>1856</v>
      </c>
      <c r="D993">
        <v>8</v>
      </c>
      <c r="E993">
        <v>992</v>
      </c>
    </row>
    <row r="994" spans="1:5" x14ac:dyDescent="0.25">
      <c r="A994" t="s">
        <v>2580</v>
      </c>
      <c r="B994" t="s">
        <v>1737</v>
      </c>
      <c r="C994" t="s">
        <v>1856</v>
      </c>
      <c r="D994">
        <v>8</v>
      </c>
      <c r="E994">
        <v>993</v>
      </c>
    </row>
    <row r="995" spans="1:5" x14ac:dyDescent="0.25">
      <c r="A995" t="s">
        <v>2581</v>
      </c>
      <c r="B995" t="s">
        <v>1737</v>
      </c>
      <c r="C995" t="s">
        <v>1856</v>
      </c>
      <c r="D995">
        <v>8</v>
      </c>
      <c r="E995">
        <v>994</v>
      </c>
    </row>
    <row r="996" spans="1:5" x14ac:dyDescent="0.25">
      <c r="A996" t="s">
        <v>2582</v>
      </c>
      <c r="B996" t="s">
        <v>1737</v>
      </c>
      <c r="C996" t="s">
        <v>1856</v>
      </c>
      <c r="D996">
        <v>8</v>
      </c>
      <c r="E996">
        <v>995</v>
      </c>
    </row>
    <row r="997" spans="1:5" x14ac:dyDescent="0.25">
      <c r="A997" t="s">
        <v>2583</v>
      </c>
      <c r="B997" t="s">
        <v>1737</v>
      </c>
      <c r="C997" t="s">
        <v>1856</v>
      </c>
      <c r="D997">
        <v>8</v>
      </c>
      <c r="E997">
        <v>996</v>
      </c>
    </row>
    <row r="998" spans="1:5" x14ac:dyDescent="0.25">
      <c r="A998" t="s">
        <v>2584</v>
      </c>
      <c r="B998" t="s">
        <v>1737</v>
      </c>
      <c r="C998" t="s">
        <v>1856</v>
      </c>
      <c r="D998">
        <v>8</v>
      </c>
      <c r="E998">
        <v>997</v>
      </c>
    </row>
    <row r="999" spans="1:5" x14ac:dyDescent="0.25">
      <c r="A999" t="s">
        <v>2585</v>
      </c>
      <c r="B999" t="s">
        <v>1737</v>
      </c>
      <c r="C999" t="s">
        <v>1856</v>
      </c>
      <c r="D999">
        <v>8</v>
      </c>
      <c r="E999">
        <v>998</v>
      </c>
    </row>
    <row r="1000" spans="1:5" x14ac:dyDescent="0.25">
      <c r="A1000" t="s">
        <v>2586</v>
      </c>
      <c r="B1000" t="s">
        <v>1737</v>
      </c>
      <c r="C1000" t="s">
        <v>1856</v>
      </c>
      <c r="D1000">
        <v>8</v>
      </c>
      <c r="E1000">
        <v>999</v>
      </c>
    </row>
    <row r="1001" spans="1:5" x14ac:dyDescent="0.25">
      <c r="A1001" t="s">
        <v>2587</v>
      </c>
      <c r="B1001" t="s">
        <v>1865</v>
      </c>
      <c r="C1001" t="s">
        <v>1865</v>
      </c>
      <c r="D1001">
        <v>8</v>
      </c>
      <c r="E1001">
        <v>1000</v>
      </c>
    </row>
    <row r="1002" spans="1:5" x14ac:dyDescent="0.25">
      <c r="A1002" t="s">
        <v>2588</v>
      </c>
      <c r="B1002" t="s">
        <v>1865</v>
      </c>
      <c r="C1002" t="s">
        <v>1865</v>
      </c>
      <c r="D1002">
        <v>8</v>
      </c>
      <c r="E1002">
        <v>1001</v>
      </c>
    </row>
    <row r="1003" spans="1:5" x14ac:dyDescent="0.25">
      <c r="A1003" t="s">
        <v>2589</v>
      </c>
      <c r="B1003" t="s">
        <v>1865</v>
      </c>
      <c r="C1003" t="s">
        <v>1865</v>
      </c>
      <c r="D1003">
        <v>8</v>
      </c>
      <c r="E1003">
        <v>1002</v>
      </c>
    </row>
    <row r="1004" spans="1:5" x14ac:dyDescent="0.25">
      <c r="A1004" t="s">
        <v>2590</v>
      </c>
      <c r="B1004" t="s">
        <v>1865</v>
      </c>
      <c r="C1004" t="s">
        <v>1865</v>
      </c>
      <c r="D1004">
        <v>8</v>
      </c>
      <c r="E1004">
        <v>1003</v>
      </c>
    </row>
    <row r="1005" spans="1:5" x14ac:dyDescent="0.25">
      <c r="A1005" t="s">
        <v>2591</v>
      </c>
      <c r="B1005" t="s">
        <v>1865</v>
      </c>
      <c r="C1005" t="s">
        <v>1865</v>
      </c>
      <c r="D1005">
        <v>8</v>
      </c>
      <c r="E1005">
        <v>1004</v>
      </c>
    </row>
    <row r="1006" spans="1:5" x14ac:dyDescent="0.25">
      <c r="A1006" t="s">
        <v>2592</v>
      </c>
      <c r="B1006" t="s">
        <v>1865</v>
      </c>
      <c r="C1006" t="s">
        <v>1865</v>
      </c>
      <c r="D1006">
        <v>8</v>
      </c>
      <c r="E1006">
        <v>1005</v>
      </c>
    </row>
    <row r="1007" spans="1:5" x14ac:dyDescent="0.25">
      <c r="A1007" t="s">
        <v>2593</v>
      </c>
      <c r="B1007" t="s">
        <v>1865</v>
      </c>
      <c r="C1007" t="s">
        <v>1865</v>
      </c>
      <c r="D1007">
        <v>8</v>
      </c>
      <c r="E1007">
        <v>1006</v>
      </c>
    </row>
    <row r="1008" spans="1:5" x14ac:dyDescent="0.25">
      <c r="A1008" t="s">
        <v>2594</v>
      </c>
      <c r="B1008" t="s">
        <v>1865</v>
      </c>
      <c r="C1008" t="s">
        <v>1865</v>
      </c>
      <c r="D1008">
        <v>8</v>
      </c>
      <c r="E1008">
        <v>1007</v>
      </c>
    </row>
    <row r="1009" spans="1:5" x14ac:dyDescent="0.25">
      <c r="A1009" t="s">
        <v>2595</v>
      </c>
      <c r="B1009" t="s">
        <v>1865</v>
      </c>
      <c r="C1009" t="s">
        <v>1865</v>
      </c>
      <c r="D1009">
        <v>8</v>
      </c>
      <c r="E1009">
        <v>1008</v>
      </c>
    </row>
    <row r="1010" spans="1:5" x14ac:dyDescent="0.25">
      <c r="A1010" t="s">
        <v>2596</v>
      </c>
      <c r="B1010" t="s">
        <v>1865</v>
      </c>
      <c r="C1010" t="s">
        <v>1865</v>
      </c>
      <c r="D1010">
        <v>8</v>
      </c>
      <c r="E1010">
        <v>1009</v>
      </c>
    </row>
    <row r="1011" spans="1:5" x14ac:dyDescent="0.25">
      <c r="A1011" t="s">
        <v>2597</v>
      </c>
      <c r="B1011" t="s">
        <v>1865</v>
      </c>
      <c r="C1011" t="s">
        <v>1865</v>
      </c>
      <c r="D1011">
        <v>8</v>
      </c>
      <c r="E1011">
        <v>1010</v>
      </c>
    </row>
    <row r="1012" spans="1:5" x14ac:dyDescent="0.25">
      <c r="A1012" t="s">
        <v>2598</v>
      </c>
      <c r="B1012" t="s">
        <v>1865</v>
      </c>
      <c r="C1012" t="s">
        <v>1865</v>
      </c>
      <c r="D1012">
        <v>8</v>
      </c>
      <c r="E1012">
        <v>1011</v>
      </c>
    </row>
    <row r="1013" spans="1:5" x14ac:dyDescent="0.25">
      <c r="A1013" t="s">
        <v>2599</v>
      </c>
      <c r="B1013" t="s">
        <v>1865</v>
      </c>
      <c r="C1013" t="s">
        <v>1865</v>
      </c>
      <c r="D1013">
        <v>8</v>
      </c>
      <c r="E1013">
        <v>1012</v>
      </c>
    </row>
    <row r="1014" spans="1:5" x14ac:dyDescent="0.25">
      <c r="A1014" t="s">
        <v>2600</v>
      </c>
      <c r="B1014" t="s">
        <v>1865</v>
      </c>
      <c r="C1014" t="s">
        <v>1865</v>
      </c>
      <c r="D1014">
        <v>8</v>
      </c>
      <c r="E1014">
        <v>1013</v>
      </c>
    </row>
    <row r="1015" spans="1:5" x14ac:dyDescent="0.25">
      <c r="A1015" t="s">
        <v>2601</v>
      </c>
      <c r="B1015" t="s">
        <v>1865</v>
      </c>
      <c r="C1015" t="s">
        <v>1865</v>
      </c>
      <c r="D1015">
        <v>8</v>
      </c>
      <c r="E1015">
        <v>1014</v>
      </c>
    </row>
    <row r="1016" spans="1:5" x14ac:dyDescent="0.25">
      <c r="A1016" t="s">
        <v>2602</v>
      </c>
      <c r="B1016" t="s">
        <v>1865</v>
      </c>
      <c r="C1016" t="s">
        <v>1865</v>
      </c>
      <c r="D1016">
        <v>8</v>
      </c>
      <c r="E1016">
        <v>1015</v>
      </c>
    </row>
    <row r="1017" spans="1:5" x14ac:dyDescent="0.25">
      <c r="A1017" t="s">
        <v>2603</v>
      </c>
      <c r="B1017" t="s">
        <v>1865</v>
      </c>
      <c r="C1017" t="s">
        <v>1865</v>
      </c>
      <c r="D1017">
        <v>8</v>
      </c>
      <c r="E1017">
        <v>1016</v>
      </c>
    </row>
    <row r="1018" spans="1:5" x14ac:dyDescent="0.25">
      <c r="A1018" t="s">
        <v>2604</v>
      </c>
      <c r="B1018" t="s">
        <v>1865</v>
      </c>
      <c r="C1018" t="s">
        <v>1865</v>
      </c>
      <c r="D1018">
        <v>8</v>
      </c>
      <c r="E1018">
        <v>1017</v>
      </c>
    </row>
    <row r="1019" spans="1:5" x14ac:dyDescent="0.25">
      <c r="A1019" t="s">
        <v>2605</v>
      </c>
      <c r="B1019" t="s">
        <v>1865</v>
      </c>
      <c r="C1019" t="s">
        <v>1865</v>
      </c>
      <c r="D1019">
        <v>8</v>
      </c>
      <c r="E1019">
        <v>1018</v>
      </c>
    </row>
    <row r="1020" spans="1:5" x14ac:dyDescent="0.25">
      <c r="A1020" t="s">
        <v>2606</v>
      </c>
      <c r="B1020" t="s">
        <v>1865</v>
      </c>
      <c r="C1020" t="s">
        <v>1865</v>
      </c>
      <c r="D1020">
        <v>8</v>
      </c>
      <c r="E1020">
        <v>1019</v>
      </c>
    </row>
    <row r="1021" spans="1:5" x14ac:dyDescent="0.25">
      <c r="A1021" t="s">
        <v>2607</v>
      </c>
      <c r="B1021" t="s">
        <v>1865</v>
      </c>
      <c r="C1021" t="s">
        <v>1865</v>
      </c>
      <c r="D1021">
        <v>8</v>
      </c>
      <c r="E1021">
        <v>1020</v>
      </c>
    </row>
    <row r="1022" spans="1:5" x14ac:dyDescent="0.25">
      <c r="A1022" t="s">
        <v>2608</v>
      </c>
      <c r="B1022" t="s">
        <v>1865</v>
      </c>
      <c r="C1022" t="s">
        <v>1865</v>
      </c>
      <c r="D1022">
        <v>8</v>
      </c>
      <c r="E1022">
        <v>1021</v>
      </c>
    </row>
    <row r="1023" spans="1:5" x14ac:dyDescent="0.25">
      <c r="A1023" t="s">
        <v>2609</v>
      </c>
      <c r="B1023" t="s">
        <v>1865</v>
      </c>
      <c r="C1023" t="s">
        <v>1865</v>
      </c>
      <c r="D1023">
        <v>8</v>
      </c>
      <c r="E1023">
        <v>1022</v>
      </c>
    </row>
    <row r="1024" spans="1:5" x14ac:dyDescent="0.25">
      <c r="A1024" t="s">
        <v>2610</v>
      </c>
      <c r="B1024" t="s">
        <v>1865</v>
      </c>
      <c r="C1024" t="s">
        <v>1865</v>
      </c>
      <c r="D1024">
        <v>8</v>
      </c>
      <c r="E1024">
        <v>1023</v>
      </c>
    </row>
    <row r="1025" spans="1:5" x14ac:dyDescent="0.25">
      <c r="A1025" t="s">
        <v>2611</v>
      </c>
      <c r="B1025" t="s">
        <v>1865</v>
      </c>
      <c r="C1025" t="s">
        <v>1865</v>
      </c>
      <c r="D1025">
        <v>8</v>
      </c>
      <c r="E1025">
        <v>1024</v>
      </c>
    </row>
    <row r="1026" spans="1:5" x14ac:dyDescent="0.25">
      <c r="A1026" t="s">
        <v>2612</v>
      </c>
      <c r="B1026" t="s">
        <v>1865</v>
      </c>
      <c r="C1026" t="s">
        <v>1865</v>
      </c>
      <c r="D1026">
        <v>8</v>
      </c>
      <c r="E1026">
        <v>1025</v>
      </c>
    </row>
    <row r="1027" spans="1:5" x14ac:dyDescent="0.25">
      <c r="A1027" t="s">
        <v>2613</v>
      </c>
      <c r="B1027" t="s">
        <v>1865</v>
      </c>
      <c r="C1027" t="s">
        <v>1865</v>
      </c>
      <c r="D1027">
        <v>8</v>
      </c>
      <c r="E1027">
        <v>1026</v>
      </c>
    </row>
    <row r="1028" spans="1:5" x14ac:dyDescent="0.25">
      <c r="A1028" t="s">
        <v>2614</v>
      </c>
      <c r="B1028" t="s">
        <v>1737</v>
      </c>
      <c r="C1028" t="s">
        <v>1738</v>
      </c>
      <c r="D1028">
        <v>9</v>
      </c>
      <c r="E1028">
        <v>1027</v>
      </c>
    </row>
    <row r="1029" spans="1:5" x14ac:dyDescent="0.25">
      <c r="A1029" t="s">
        <v>2615</v>
      </c>
      <c r="B1029" t="s">
        <v>1737</v>
      </c>
      <c r="C1029" t="s">
        <v>1738</v>
      </c>
      <c r="D1029">
        <v>9</v>
      </c>
      <c r="E1029">
        <v>1028</v>
      </c>
    </row>
    <row r="1030" spans="1:5" x14ac:dyDescent="0.25">
      <c r="A1030" t="s">
        <v>2616</v>
      </c>
      <c r="B1030" t="s">
        <v>1737</v>
      </c>
      <c r="C1030" t="s">
        <v>1856</v>
      </c>
      <c r="D1030">
        <v>9</v>
      </c>
      <c r="E1030">
        <v>1029</v>
      </c>
    </row>
    <row r="1031" spans="1:5" x14ac:dyDescent="0.25">
      <c r="A1031" t="s">
        <v>2617</v>
      </c>
      <c r="B1031" t="s">
        <v>1737</v>
      </c>
      <c r="C1031" t="s">
        <v>1856</v>
      </c>
      <c r="D1031">
        <v>9</v>
      </c>
      <c r="E1031">
        <v>1030</v>
      </c>
    </row>
    <row r="1032" spans="1:5" x14ac:dyDescent="0.25">
      <c r="A1032" t="s">
        <v>2618</v>
      </c>
      <c r="B1032" t="s">
        <v>1737</v>
      </c>
      <c r="C1032" t="s">
        <v>1856</v>
      </c>
      <c r="D1032">
        <v>9</v>
      </c>
      <c r="E1032">
        <v>1031</v>
      </c>
    </row>
    <row r="1033" spans="1:5" x14ac:dyDescent="0.25">
      <c r="A1033" t="s">
        <v>2619</v>
      </c>
      <c r="B1033" t="s">
        <v>1737</v>
      </c>
      <c r="C1033" t="s">
        <v>1856</v>
      </c>
      <c r="D1033">
        <v>9</v>
      </c>
      <c r="E1033">
        <v>1032</v>
      </c>
    </row>
    <row r="1034" spans="1:5" x14ac:dyDescent="0.25">
      <c r="A1034" t="s">
        <v>2620</v>
      </c>
      <c r="B1034" t="s">
        <v>1737</v>
      </c>
      <c r="C1034" t="s">
        <v>1856</v>
      </c>
      <c r="D1034">
        <v>9</v>
      </c>
      <c r="E1034">
        <v>1033</v>
      </c>
    </row>
    <row r="1035" spans="1:5" x14ac:dyDescent="0.25">
      <c r="A1035" t="s">
        <v>2621</v>
      </c>
      <c r="B1035" t="s">
        <v>1737</v>
      </c>
      <c r="C1035" t="s">
        <v>1856</v>
      </c>
      <c r="D1035">
        <v>9</v>
      </c>
      <c r="E1035">
        <v>1034</v>
      </c>
    </row>
    <row r="1036" spans="1:5" x14ac:dyDescent="0.25">
      <c r="A1036" t="s">
        <v>2622</v>
      </c>
      <c r="B1036" t="s">
        <v>1737</v>
      </c>
      <c r="C1036" t="s">
        <v>1856</v>
      </c>
      <c r="D1036">
        <v>9</v>
      </c>
      <c r="E1036">
        <v>1035</v>
      </c>
    </row>
    <row r="1037" spans="1:5" x14ac:dyDescent="0.25">
      <c r="A1037" t="s">
        <v>2623</v>
      </c>
      <c r="B1037" t="s">
        <v>1737</v>
      </c>
      <c r="C1037" t="s">
        <v>1856</v>
      </c>
      <c r="D1037">
        <v>9</v>
      </c>
      <c r="E1037">
        <v>1036</v>
      </c>
    </row>
    <row r="1038" spans="1:5" x14ac:dyDescent="0.25">
      <c r="A1038" t="s">
        <v>2624</v>
      </c>
      <c r="B1038" t="s">
        <v>1737</v>
      </c>
      <c r="C1038" t="s">
        <v>1856</v>
      </c>
      <c r="D1038">
        <v>9</v>
      </c>
      <c r="E1038">
        <v>1037</v>
      </c>
    </row>
    <row r="1039" spans="1:5" x14ac:dyDescent="0.25">
      <c r="A1039" t="s">
        <v>2625</v>
      </c>
      <c r="B1039" t="s">
        <v>1737</v>
      </c>
      <c r="C1039" t="s">
        <v>1856</v>
      </c>
      <c r="D1039">
        <v>9</v>
      </c>
      <c r="E1039">
        <v>1038</v>
      </c>
    </row>
    <row r="1040" spans="1:5" x14ac:dyDescent="0.25">
      <c r="A1040" t="s">
        <v>2626</v>
      </c>
      <c r="B1040" t="s">
        <v>1737</v>
      </c>
      <c r="C1040" t="s">
        <v>1856</v>
      </c>
      <c r="D1040">
        <v>9</v>
      </c>
      <c r="E1040">
        <v>1039</v>
      </c>
    </row>
    <row r="1041" spans="1:5" x14ac:dyDescent="0.25">
      <c r="A1041" t="s">
        <v>2627</v>
      </c>
      <c r="B1041" t="s">
        <v>1737</v>
      </c>
      <c r="C1041" t="s">
        <v>1856</v>
      </c>
      <c r="D1041">
        <v>9</v>
      </c>
      <c r="E1041">
        <v>1040</v>
      </c>
    </row>
    <row r="1042" spans="1:5" x14ac:dyDescent="0.25">
      <c r="A1042" t="s">
        <v>2628</v>
      </c>
      <c r="B1042" t="s">
        <v>1737</v>
      </c>
      <c r="C1042" t="s">
        <v>1856</v>
      </c>
      <c r="D1042">
        <v>9</v>
      </c>
      <c r="E1042">
        <v>1041</v>
      </c>
    </row>
    <row r="1043" spans="1:5" x14ac:dyDescent="0.25">
      <c r="A1043" t="s">
        <v>2629</v>
      </c>
      <c r="B1043" t="s">
        <v>1737</v>
      </c>
      <c r="C1043" t="s">
        <v>1856</v>
      </c>
      <c r="D1043">
        <v>9</v>
      </c>
      <c r="E1043">
        <v>1042</v>
      </c>
    </row>
    <row r="1044" spans="1:5" x14ac:dyDescent="0.25">
      <c r="A1044" t="s">
        <v>2630</v>
      </c>
      <c r="B1044" t="s">
        <v>1659</v>
      </c>
      <c r="C1044" t="s">
        <v>1660</v>
      </c>
      <c r="D1044">
        <v>10</v>
      </c>
      <c r="E1044">
        <v>1043</v>
      </c>
    </row>
    <row r="1045" spans="1:5" x14ac:dyDescent="0.25">
      <c r="A1045" t="s">
        <v>2631</v>
      </c>
      <c r="B1045" t="s">
        <v>1659</v>
      </c>
      <c r="C1045" t="s">
        <v>1660</v>
      </c>
      <c r="D1045">
        <v>10</v>
      </c>
      <c r="E1045">
        <v>1044</v>
      </c>
    </row>
    <row r="1046" spans="1:5" x14ac:dyDescent="0.25">
      <c r="A1046" t="s">
        <v>2632</v>
      </c>
      <c r="B1046" t="s">
        <v>1659</v>
      </c>
      <c r="C1046" t="s">
        <v>1660</v>
      </c>
      <c r="D1046">
        <v>10</v>
      </c>
      <c r="E1046">
        <v>1045</v>
      </c>
    </row>
    <row r="1047" spans="1:5" x14ac:dyDescent="0.25">
      <c r="A1047" t="s">
        <v>2633</v>
      </c>
      <c r="B1047" t="s">
        <v>1659</v>
      </c>
      <c r="C1047" t="s">
        <v>1660</v>
      </c>
      <c r="D1047">
        <v>10</v>
      </c>
      <c r="E1047">
        <v>1046</v>
      </c>
    </row>
    <row r="1048" spans="1:5" x14ac:dyDescent="0.25">
      <c r="A1048" t="s">
        <v>2634</v>
      </c>
      <c r="B1048" t="s">
        <v>1659</v>
      </c>
      <c r="C1048" t="s">
        <v>1660</v>
      </c>
      <c r="D1048">
        <v>10</v>
      </c>
      <c r="E1048">
        <v>1047</v>
      </c>
    </row>
    <row r="1049" spans="1:5" x14ac:dyDescent="0.25">
      <c r="A1049" t="s">
        <v>2635</v>
      </c>
      <c r="B1049" t="s">
        <v>1659</v>
      </c>
      <c r="C1049" t="s">
        <v>1660</v>
      </c>
      <c r="D1049">
        <v>10</v>
      </c>
      <c r="E1049">
        <v>1048</v>
      </c>
    </row>
    <row r="1050" spans="1:5" x14ac:dyDescent="0.25">
      <c r="A1050" t="s">
        <v>2636</v>
      </c>
      <c r="B1050" t="s">
        <v>1659</v>
      </c>
      <c r="C1050" t="s">
        <v>1660</v>
      </c>
      <c r="D1050">
        <v>10</v>
      </c>
      <c r="E1050">
        <v>1049</v>
      </c>
    </row>
    <row r="1051" spans="1:5" x14ac:dyDescent="0.25">
      <c r="A1051" t="s">
        <v>2637</v>
      </c>
      <c r="B1051" t="s">
        <v>1659</v>
      </c>
      <c r="C1051" t="s">
        <v>1660</v>
      </c>
      <c r="D1051">
        <v>10</v>
      </c>
      <c r="E1051">
        <v>1050</v>
      </c>
    </row>
    <row r="1052" spans="1:5" x14ac:dyDescent="0.25">
      <c r="A1052" t="s">
        <v>2638</v>
      </c>
      <c r="B1052" t="s">
        <v>1659</v>
      </c>
      <c r="C1052" t="s">
        <v>1660</v>
      </c>
      <c r="D1052">
        <v>10</v>
      </c>
      <c r="E1052">
        <v>1051</v>
      </c>
    </row>
    <row r="1053" spans="1:5" x14ac:dyDescent="0.25">
      <c r="A1053" t="s">
        <v>2639</v>
      </c>
      <c r="B1053" t="s">
        <v>1659</v>
      </c>
      <c r="C1053" t="s">
        <v>1660</v>
      </c>
      <c r="D1053">
        <v>10</v>
      </c>
      <c r="E1053">
        <v>1052</v>
      </c>
    </row>
    <row r="1054" spans="1:5" x14ac:dyDescent="0.25">
      <c r="A1054" t="s">
        <v>2640</v>
      </c>
      <c r="B1054" t="s">
        <v>1659</v>
      </c>
      <c r="C1054" t="s">
        <v>1660</v>
      </c>
      <c r="D1054">
        <v>10</v>
      </c>
      <c r="E1054">
        <v>1053</v>
      </c>
    </row>
    <row r="1055" spans="1:5" x14ac:dyDescent="0.25">
      <c r="A1055" t="s">
        <v>2641</v>
      </c>
      <c r="B1055" t="s">
        <v>1659</v>
      </c>
      <c r="C1055" t="s">
        <v>1660</v>
      </c>
      <c r="D1055">
        <v>10</v>
      </c>
      <c r="E1055">
        <v>1054</v>
      </c>
    </row>
    <row r="1056" spans="1:5" x14ac:dyDescent="0.25">
      <c r="A1056" t="s">
        <v>2642</v>
      </c>
      <c r="B1056" t="s">
        <v>1706</v>
      </c>
      <c r="C1056" t="s">
        <v>1707</v>
      </c>
      <c r="D1056">
        <v>10</v>
      </c>
      <c r="E1056">
        <v>1055</v>
      </c>
    </row>
    <row r="1057" spans="1:5" x14ac:dyDescent="0.25">
      <c r="A1057" t="s">
        <v>2643</v>
      </c>
      <c r="B1057" t="s">
        <v>1706</v>
      </c>
      <c r="C1057" t="s">
        <v>1707</v>
      </c>
      <c r="D1057">
        <v>10</v>
      </c>
      <c r="E1057">
        <v>1056</v>
      </c>
    </row>
    <row r="1058" spans="1:5" x14ac:dyDescent="0.25">
      <c r="A1058" t="s">
        <v>2644</v>
      </c>
      <c r="B1058" t="s">
        <v>1706</v>
      </c>
      <c r="C1058" t="s">
        <v>1707</v>
      </c>
      <c r="D1058">
        <v>10</v>
      </c>
      <c r="E1058">
        <v>1057</v>
      </c>
    </row>
    <row r="1059" spans="1:5" x14ac:dyDescent="0.25">
      <c r="A1059" t="s">
        <v>2645</v>
      </c>
      <c r="B1059" t="s">
        <v>1706</v>
      </c>
      <c r="C1059" t="s">
        <v>1707</v>
      </c>
      <c r="D1059">
        <v>10</v>
      </c>
      <c r="E1059">
        <v>1058</v>
      </c>
    </row>
    <row r="1060" spans="1:5" x14ac:dyDescent="0.25">
      <c r="A1060" t="s">
        <v>2646</v>
      </c>
      <c r="B1060" t="s">
        <v>1706</v>
      </c>
      <c r="C1060" t="s">
        <v>1707</v>
      </c>
      <c r="D1060">
        <v>10</v>
      </c>
      <c r="E1060">
        <v>1059</v>
      </c>
    </row>
    <row r="1061" spans="1:5" x14ac:dyDescent="0.25">
      <c r="A1061" t="s">
        <v>2647</v>
      </c>
      <c r="B1061" t="s">
        <v>1706</v>
      </c>
      <c r="C1061" t="s">
        <v>1707</v>
      </c>
      <c r="D1061">
        <v>10</v>
      </c>
      <c r="E1061">
        <v>1060</v>
      </c>
    </row>
    <row r="1062" spans="1:5" x14ac:dyDescent="0.25">
      <c r="A1062" t="s">
        <v>2648</v>
      </c>
      <c r="B1062" t="s">
        <v>1706</v>
      </c>
      <c r="C1062" t="s">
        <v>1707</v>
      </c>
      <c r="D1062">
        <v>10</v>
      </c>
      <c r="E1062">
        <v>1061</v>
      </c>
    </row>
    <row r="1063" spans="1:5" x14ac:dyDescent="0.25">
      <c r="A1063" t="s">
        <v>2649</v>
      </c>
      <c r="B1063" t="s">
        <v>1706</v>
      </c>
      <c r="C1063" t="s">
        <v>1707</v>
      </c>
      <c r="D1063">
        <v>10</v>
      </c>
      <c r="E1063">
        <v>1062</v>
      </c>
    </row>
    <row r="1064" spans="1:5" x14ac:dyDescent="0.25">
      <c r="A1064" t="s">
        <v>2650</v>
      </c>
      <c r="B1064" t="s">
        <v>1706</v>
      </c>
      <c r="C1064" t="s">
        <v>1707</v>
      </c>
      <c r="D1064">
        <v>10</v>
      </c>
      <c r="E1064">
        <v>1063</v>
      </c>
    </row>
    <row r="1065" spans="1:5" x14ac:dyDescent="0.25">
      <c r="A1065" t="s">
        <v>2651</v>
      </c>
      <c r="B1065" t="s">
        <v>1706</v>
      </c>
      <c r="C1065" t="s">
        <v>1707</v>
      </c>
      <c r="D1065">
        <v>10</v>
      </c>
      <c r="E1065">
        <v>1064</v>
      </c>
    </row>
    <row r="1066" spans="1:5" x14ac:dyDescent="0.25">
      <c r="A1066" t="s">
        <v>2652</v>
      </c>
      <c r="B1066" t="s">
        <v>1706</v>
      </c>
      <c r="C1066" t="s">
        <v>1707</v>
      </c>
      <c r="D1066">
        <v>10</v>
      </c>
      <c r="E1066">
        <v>1065</v>
      </c>
    </row>
    <row r="1067" spans="1:5" x14ac:dyDescent="0.25">
      <c r="A1067" t="s">
        <v>2653</v>
      </c>
      <c r="B1067" t="s">
        <v>1706</v>
      </c>
      <c r="C1067" t="s">
        <v>1707</v>
      </c>
      <c r="D1067">
        <v>10</v>
      </c>
      <c r="E1067">
        <v>1066</v>
      </c>
    </row>
    <row r="1068" spans="1:5" x14ac:dyDescent="0.25">
      <c r="A1068" t="s">
        <v>2654</v>
      </c>
      <c r="B1068" t="s">
        <v>1706</v>
      </c>
      <c r="C1068" t="s">
        <v>1707</v>
      </c>
      <c r="D1068">
        <v>10</v>
      </c>
      <c r="E1068">
        <v>1067</v>
      </c>
    </row>
    <row r="1069" spans="1:5" x14ac:dyDescent="0.25">
      <c r="A1069" t="s">
        <v>2655</v>
      </c>
      <c r="B1069" t="s">
        <v>1706</v>
      </c>
      <c r="C1069" t="s">
        <v>1707</v>
      </c>
      <c r="D1069">
        <v>10</v>
      </c>
      <c r="E1069">
        <v>1068</v>
      </c>
    </row>
    <row r="1070" spans="1:5" x14ac:dyDescent="0.25">
      <c r="A1070" t="s">
        <v>2656</v>
      </c>
      <c r="B1070" t="s">
        <v>1706</v>
      </c>
      <c r="C1070" t="s">
        <v>1707</v>
      </c>
      <c r="D1070">
        <v>10</v>
      </c>
      <c r="E1070">
        <v>1069</v>
      </c>
    </row>
    <row r="1071" spans="1:5" x14ac:dyDescent="0.25">
      <c r="A1071" t="s">
        <v>2657</v>
      </c>
      <c r="B1071" t="s">
        <v>1706</v>
      </c>
      <c r="C1071" t="s">
        <v>1707</v>
      </c>
      <c r="D1071">
        <v>10</v>
      </c>
      <c r="E1071">
        <v>1070</v>
      </c>
    </row>
    <row r="1072" spans="1:5" x14ac:dyDescent="0.25">
      <c r="A1072" t="s">
        <v>2658</v>
      </c>
      <c r="B1072" t="s">
        <v>1706</v>
      </c>
      <c r="C1072" t="s">
        <v>1707</v>
      </c>
      <c r="D1072">
        <v>10</v>
      </c>
      <c r="E1072">
        <v>1071</v>
      </c>
    </row>
    <row r="1073" spans="1:5" x14ac:dyDescent="0.25">
      <c r="A1073" t="s">
        <v>2659</v>
      </c>
      <c r="B1073" t="s">
        <v>1706</v>
      </c>
      <c r="C1073" t="s">
        <v>1707</v>
      </c>
      <c r="D1073">
        <v>10</v>
      </c>
      <c r="E1073">
        <v>1072</v>
      </c>
    </row>
    <row r="1074" spans="1:5" x14ac:dyDescent="0.25">
      <c r="A1074" t="s">
        <v>2660</v>
      </c>
      <c r="B1074" t="s">
        <v>1706</v>
      </c>
      <c r="C1074" t="s">
        <v>1707</v>
      </c>
      <c r="D1074">
        <v>10</v>
      </c>
      <c r="E1074">
        <v>1073</v>
      </c>
    </row>
    <row r="1075" spans="1:5" x14ac:dyDescent="0.25">
      <c r="A1075" t="s">
        <v>2661</v>
      </c>
      <c r="B1075" t="s">
        <v>1706</v>
      </c>
      <c r="C1075" t="s">
        <v>1707</v>
      </c>
      <c r="D1075">
        <v>10</v>
      </c>
      <c r="E1075">
        <v>1074</v>
      </c>
    </row>
    <row r="1076" spans="1:5" x14ac:dyDescent="0.25">
      <c r="A1076" t="s">
        <v>2662</v>
      </c>
      <c r="B1076" t="s">
        <v>1706</v>
      </c>
      <c r="C1076" t="s">
        <v>1707</v>
      </c>
      <c r="D1076">
        <v>10</v>
      </c>
      <c r="E1076">
        <v>1075</v>
      </c>
    </row>
    <row r="1077" spans="1:5" x14ac:dyDescent="0.25">
      <c r="A1077" t="s">
        <v>2663</v>
      </c>
      <c r="B1077" t="s">
        <v>1706</v>
      </c>
      <c r="C1077" t="s">
        <v>1707</v>
      </c>
      <c r="D1077">
        <v>10</v>
      </c>
      <c r="E1077">
        <v>1076</v>
      </c>
    </row>
    <row r="1078" spans="1:5" x14ac:dyDescent="0.25">
      <c r="A1078" t="s">
        <v>2664</v>
      </c>
      <c r="B1078" t="s">
        <v>1706</v>
      </c>
      <c r="C1078" t="s">
        <v>1707</v>
      </c>
      <c r="D1078">
        <v>10</v>
      </c>
      <c r="E1078">
        <v>1077</v>
      </c>
    </row>
    <row r="1079" spans="1:5" x14ac:dyDescent="0.25">
      <c r="A1079" t="s">
        <v>2665</v>
      </c>
      <c r="B1079" t="s">
        <v>1706</v>
      </c>
      <c r="C1079" t="s">
        <v>1707</v>
      </c>
      <c r="D1079">
        <v>10</v>
      </c>
      <c r="E1079">
        <v>1078</v>
      </c>
    </row>
    <row r="1080" spans="1:5" x14ac:dyDescent="0.25">
      <c r="A1080" t="s">
        <v>2666</v>
      </c>
      <c r="B1080" t="s">
        <v>1706</v>
      </c>
      <c r="C1080" t="s">
        <v>1707</v>
      </c>
      <c r="D1080">
        <v>10</v>
      </c>
      <c r="E1080">
        <v>1079</v>
      </c>
    </row>
    <row r="1081" spans="1:5" x14ac:dyDescent="0.25">
      <c r="A1081" t="s">
        <v>2667</v>
      </c>
      <c r="B1081" t="s">
        <v>1706</v>
      </c>
      <c r="C1081" t="s">
        <v>1707</v>
      </c>
      <c r="D1081">
        <v>10</v>
      </c>
      <c r="E1081">
        <v>1080</v>
      </c>
    </row>
    <row r="1082" spans="1:5" x14ac:dyDescent="0.25">
      <c r="A1082" t="s">
        <v>2668</v>
      </c>
      <c r="B1082" t="s">
        <v>1706</v>
      </c>
      <c r="C1082" t="s">
        <v>1707</v>
      </c>
      <c r="D1082">
        <v>10</v>
      </c>
      <c r="E1082">
        <v>1081</v>
      </c>
    </row>
    <row r="1083" spans="1:5" x14ac:dyDescent="0.25">
      <c r="A1083" t="s">
        <v>2669</v>
      </c>
      <c r="B1083" t="s">
        <v>1706</v>
      </c>
      <c r="C1083" t="s">
        <v>1707</v>
      </c>
      <c r="D1083">
        <v>10</v>
      </c>
      <c r="E1083">
        <v>1082</v>
      </c>
    </row>
    <row r="1084" spans="1:5" x14ac:dyDescent="0.25">
      <c r="A1084" t="s">
        <v>2670</v>
      </c>
      <c r="B1084" t="s">
        <v>1706</v>
      </c>
      <c r="C1084" t="s">
        <v>1707</v>
      </c>
      <c r="D1084">
        <v>10</v>
      </c>
      <c r="E1084">
        <v>1083</v>
      </c>
    </row>
    <row r="1085" spans="1:5" x14ac:dyDescent="0.25">
      <c r="A1085" t="s">
        <v>2671</v>
      </c>
      <c r="B1085" t="s">
        <v>1706</v>
      </c>
      <c r="C1085" t="s">
        <v>1707</v>
      </c>
      <c r="D1085">
        <v>10</v>
      </c>
      <c r="E1085">
        <v>1084</v>
      </c>
    </row>
    <row r="1086" spans="1:5" x14ac:dyDescent="0.25">
      <c r="A1086" t="s">
        <v>2672</v>
      </c>
      <c r="B1086" t="s">
        <v>1706</v>
      </c>
      <c r="C1086" t="s">
        <v>1707</v>
      </c>
      <c r="D1086">
        <v>10</v>
      </c>
      <c r="E1086">
        <v>1085</v>
      </c>
    </row>
    <row r="1087" spans="1:5" x14ac:dyDescent="0.25">
      <c r="A1087" t="s">
        <v>2673</v>
      </c>
      <c r="B1087" t="s">
        <v>1706</v>
      </c>
      <c r="C1087" t="s">
        <v>1707</v>
      </c>
      <c r="D1087">
        <v>10</v>
      </c>
      <c r="E1087">
        <v>1086</v>
      </c>
    </row>
    <row r="1088" spans="1:5" x14ac:dyDescent="0.25">
      <c r="A1088" t="s">
        <v>2674</v>
      </c>
      <c r="B1088" t="s">
        <v>1706</v>
      </c>
      <c r="C1088" t="s">
        <v>1707</v>
      </c>
      <c r="D1088">
        <v>10</v>
      </c>
      <c r="E1088">
        <v>1087</v>
      </c>
    </row>
    <row r="1089" spans="1:5" x14ac:dyDescent="0.25">
      <c r="A1089" t="s">
        <v>2675</v>
      </c>
      <c r="B1089" t="s">
        <v>1706</v>
      </c>
      <c r="C1089" t="s">
        <v>1707</v>
      </c>
      <c r="D1089">
        <v>10</v>
      </c>
      <c r="E1089">
        <v>1088</v>
      </c>
    </row>
    <row r="1090" spans="1:5" x14ac:dyDescent="0.25">
      <c r="A1090" t="s">
        <v>2676</v>
      </c>
      <c r="B1090" t="s">
        <v>1706</v>
      </c>
      <c r="C1090" t="s">
        <v>1707</v>
      </c>
      <c r="D1090">
        <v>10</v>
      </c>
      <c r="E1090">
        <v>1089</v>
      </c>
    </row>
    <row r="1091" spans="1:5" x14ac:dyDescent="0.25">
      <c r="A1091" t="s">
        <v>2677</v>
      </c>
      <c r="B1091" t="s">
        <v>1706</v>
      </c>
      <c r="C1091" t="s">
        <v>1707</v>
      </c>
      <c r="D1091">
        <v>10</v>
      </c>
      <c r="E1091">
        <v>1090</v>
      </c>
    </row>
    <row r="1092" spans="1:5" x14ac:dyDescent="0.25">
      <c r="A1092" t="s">
        <v>2678</v>
      </c>
      <c r="B1092" t="s">
        <v>1706</v>
      </c>
      <c r="C1092" t="s">
        <v>1707</v>
      </c>
      <c r="D1092">
        <v>10</v>
      </c>
      <c r="E1092">
        <v>1091</v>
      </c>
    </row>
    <row r="1093" spans="1:5" x14ac:dyDescent="0.25">
      <c r="A1093" t="s">
        <v>2679</v>
      </c>
      <c r="B1093" t="s">
        <v>1706</v>
      </c>
      <c r="C1093" t="s">
        <v>1707</v>
      </c>
      <c r="D1093">
        <v>10</v>
      </c>
      <c r="E1093">
        <v>1092</v>
      </c>
    </row>
    <row r="1094" spans="1:5" x14ac:dyDescent="0.25">
      <c r="A1094" t="s">
        <v>2680</v>
      </c>
      <c r="B1094" t="s">
        <v>1706</v>
      </c>
      <c r="C1094" t="s">
        <v>1707</v>
      </c>
      <c r="D1094">
        <v>10</v>
      </c>
      <c r="E1094">
        <v>1093</v>
      </c>
    </row>
    <row r="1095" spans="1:5" x14ac:dyDescent="0.25">
      <c r="A1095" t="s">
        <v>2681</v>
      </c>
      <c r="B1095" t="s">
        <v>1706</v>
      </c>
      <c r="C1095" t="s">
        <v>1707</v>
      </c>
      <c r="D1095">
        <v>10</v>
      </c>
      <c r="E1095">
        <v>1094</v>
      </c>
    </row>
    <row r="1096" spans="1:5" x14ac:dyDescent="0.25">
      <c r="A1096" t="s">
        <v>2682</v>
      </c>
      <c r="B1096" t="s">
        <v>1706</v>
      </c>
      <c r="C1096" t="s">
        <v>1707</v>
      </c>
      <c r="D1096">
        <v>10</v>
      </c>
      <c r="E1096">
        <v>1095</v>
      </c>
    </row>
    <row r="1097" spans="1:5" x14ac:dyDescent="0.25">
      <c r="A1097" t="s">
        <v>2683</v>
      </c>
      <c r="B1097" t="s">
        <v>1706</v>
      </c>
      <c r="C1097" t="s">
        <v>1707</v>
      </c>
      <c r="D1097">
        <v>10</v>
      </c>
      <c r="E1097">
        <v>1096</v>
      </c>
    </row>
    <row r="1098" spans="1:5" x14ac:dyDescent="0.25">
      <c r="A1098" t="s">
        <v>2684</v>
      </c>
      <c r="B1098" t="s">
        <v>1706</v>
      </c>
      <c r="C1098" t="s">
        <v>1707</v>
      </c>
      <c r="D1098">
        <v>10</v>
      </c>
      <c r="E1098">
        <v>1097</v>
      </c>
    </row>
    <row r="1099" spans="1:5" x14ac:dyDescent="0.25">
      <c r="A1099" t="s">
        <v>2685</v>
      </c>
      <c r="B1099" t="s">
        <v>1706</v>
      </c>
      <c r="C1099" t="s">
        <v>1707</v>
      </c>
      <c r="D1099">
        <v>10</v>
      </c>
      <c r="E1099">
        <v>1098</v>
      </c>
    </row>
    <row r="1100" spans="1:5" x14ac:dyDescent="0.25">
      <c r="A1100" t="s">
        <v>2686</v>
      </c>
      <c r="B1100" t="s">
        <v>1706</v>
      </c>
      <c r="C1100" t="s">
        <v>1707</v>
      </c>
      <c r="D1100">
        <v>10</v>
      </c>
      <c r="E1100">
        <v>1099</v>
      </c>
    </row>
    <row r="1101" spans="1:5" x14ac:dyDescent="0.25">
      <c r="A1101" t="s">
        <v>2687</v>
      </c>
      <c r="B1101" t="s">
        <v>1706</v>
      </c>
      <c r="C1101" t="s">
        <v>1707</v>
      </c>
      <c r="D1101">
        <v>10</v>
      </c>
      <c r="E1101">
        <v>1100</v>
      </c>
    </row>
    <row r="1102" spans="1:5" x14ac:dyDescent="0.25">
      <c r="A1102" t="s">
        <v>2688</v>
      </c>
      <c r="B1102" t="s">
        <v>1706</v>
      </c>
      <c r="C1102" t="s">
        <v>1707</v>
      </c>
      <c r="D1102">
        <v>10</v>
      </c>
      <c r="E1102">
        <v>1101</v>
      </c>
    </row>
    <row r="1103" spans="1:5" x14ac:dyDescent="0.25">
      <c r="A1103" t="s">
        <v>2689</v>
      </c>
      <c r="B1103" t="s">
        <v>1706</v>
      </c>
      <c r="C1103" t="s">
        <v>1707</v>
      </c>
      <c r="D1103">
        <v>10</v>
      </c>
      <c r="E1103">
        <v>1102</v>
      </c>
    </row>
    <row r="1104" spans="1:5" x14ac:dyDescent="0.25">
      <c r="A1104" t="s">
        <v>2690</v>
      </c>
      <c r="B1104" t="s">
        <v>1706</v>
      </c>
      <c r="C1104" t="s">
        <v>1707</v>
      </c>
      <c r="D1104">
        <v>10</v>
      </c>
      <c r="E1104">
        <v>1103</v>
      </c>
    </row>
    <row r="1105" spans="1:5" x14ac:dyDescent="0.25">
      <c r="A1105" t="s">
        <v>2691</v>
      </c>
      <c r="B1105" t="s">
        <v>1706</v>
      </c>
      <c r="C1105" t="s">
        <v>1707</v>
      </c>
      <c r="D1105">
        <v>10</v>
      </c>
      <c r="E1105">
        <v>1104</v>
      </c>
    </row>
    <row r="1106" spans="1:5" x14ac:dyDescent="0.25">
      <c r="A1106" t="s">
        <v>2692</v>
      </c>
      <c r="B1106" t="s">
        <v>1706</v>
      </c>
      <c r="C1106" t="s">
        <v>1707</v>
      </c>
      <c r="D1106">
        <v>10</v>
      </c>
      <c r="E1106">
        <v>1105</v>
      </c>
    </row>
    <row r="1107" spans="1:5" x14ac:dyDescent="0.25">
      <c r="A1107" t="s">
        <v>2693</v>
      </c>
      <c r="B1107" t="s">
        <v>1706</v>
      </c>
      <c r="C1107" t="s">
        <v>1707</v>
      </c>
      <c r="D1107">
        <v>10</v>
      </c>
      <c r="E1107">
        <v>1106</v>
      </c>
    </row>
    <row r="1108" spans="1:5" x14ac:dyDescent="0.25">
      <c r="A1108" t="s">
        <v>2694</v>
      </c>
      <c r="B1108" t="s">
        <v>1706</v>
      </c>
      <c r="C1108" t="s">
        <v>1707</v>
      </c>
      <c r="D1108">
        <v>10</v>
      </c>
      <c r="E1108">
        <v>1107</v>
      </c>
    </row>
    <row r="1109" spans="1:5" x14ac:dyDescent="0.25">
      <c r="A1109" t="s">
        <v>2695</v>
      </c>
      <c r="B1109" t="s">
        <v>1706</v>
      </c>
      <c r="C1109" t="s">
        <v>1707</v>
      </c>
      <c r="D1109">
        <v>10</v>
      </c>
      <c r="E1109">
        <v>1108</v>
      </c>
    </row>
    <row r="1110" spans="1:5" x14ac:dyDescent="0.25">
      <c r="A1110" t="s">
        <v>2696</v>
      </c>
      <c r="B1110" t="s">
        <v>1706</v>
      </c>
      <c r="C1110" t="s">
        <v>1707</v>
      </c>
      <c r="D1110">
        <v>10</v>
      </c>
      <c r="E1110">
        <v>1109</v>
      </c>
    </row>
    <row r="1111" spans="1:5" x14ac:dyDescent="0.25">
      <c r="A1111" t="s">
        <v>2697</v>
      </c>
      <c r="B1111" t="s">
        <v>1706</v>
      </c>
      <c r="C1111" t="s">
        <v>1707</v>
      </c>
      <c r="D1111">
        <v>10</v>
      </c>
      <c r="E1111">
        <v>1110</v>
      </c>
    </row>
    <row r="1112" spans="1:5" x14ac:dyDescent="0.25">
      <c r="A1112" t="s">
        <v>2698</v>
      </c>
      <c r="B1112" t="s">
        <v>1706</v>
      </c>
      <c r="C1112" t="s">
        <v>1707</v>
      </c>
      <c r="D1112">
        <v>10</v>
      </c>
      <c r="E1112">
        <v>1111</v>
      </c>
    </row>
    <row r="1113" spans="1:5" x14ac:dyDescent="0.25">
      <c r="A1113" t="s">
        <v>2699</v>
      </c>
      <c r="B1113" t="s">
        <v>1706</v>
      </c>
      <c r="C1113" t="s">
        <v>1707</v>
      </c>
      <c r="D1113">
        <v>10</v>
      </c>
      <c r="E1113">
        <v>1112</v>
      </c>
    </row>
    <row r="1114" spans="1:5" x14ac:dyDescent="0.25">
      <c r="A1114" t="s">
        <v>2700</v>
      </c>
      <c r="B1114" t="s">
        <v>1706</v>
      </c>
      <c r="C1114" t="s">
        <v>1730</v>
      </c>
      <c r="D1114">
        <v>10</v>
      </c>
      <c r="E1114">
        <v>1113</v>
      </c>
    </row>
    <row r="1115" spans="1:5" x14ac:dyDescent="0.25">
      <c r="A1115" t="s">
        <v>2701</v>
      </c>
      <c r="B1115" t="s">
        <v>1706</v>
      </c>
      <c r="C1115" t="s">
        <v>1730</v>
      </c>
      <c r="D1115">
        <v>10</v>
      </c>
      <c r="E1115">
        <v>1114</v>
      </c>
    </row>
    <row r="1116" spans="1:5" x14ac:dyDescent="0.25">
      <c r="A1116" t="s">
        <v>2702</v>
      </c>
      <c r="B1116" t="s">
        <v>1706</v>
      </c>
      <c r="C1116" t="s">
        <v>1730</v>
      </c>
      <c r="D1116">
        <v>10</v>
      </c>
      <c r="E1116">
        <v>1115</v>
      </c>
    </row>
    <row r="1117" spans="1:5" x14ac:dyDescent="0.25">
      <c r="A1117" t="s">
        <v>2703</v>
      </c>
      <c r="B1117" t="s">
        <v>1706</v>
      </c>
      <c r="C1117" t="s">
        <v>1730</v>
      </c>
      <c r="D1117">
        <v>10</v>
      </c>
      <c r="E1117">
        <v>1116</v>
      </c>
    </row>
    <row r="1118" spans="1:5" x14ac:dyDescent="0.25">
      <c r="A1118" t="s">
        <v>2704</v>
      </c>
      <c r="B1118" t="s">
        <v>1706</v>
      </c>
      <c r="C1118" t="s">
        <v>1730</v>
      </c>
      <c r="D1118">
        <v>10</v>
      </c>
      <c r="E1118">
        <v>1117</v>
      </c>
    </row>
    <row r="1119" spans="1:5" x14ac:dyDescent="0.25">
      <c r="A1119" t="s">
        <v>2705</v>
      </c>
      <c r="B1119" t="s">
        <v>1706</v>
      </c>
      <c r="C1119" t="s">
        <v>1730</v>
      </c>
      <c r="D1119">
        <v>10</v>
      </c>
      <c r="E1119">
        <v>1118</v>
      </c>
    </row>
    <row r="1120" spans="1:5" x14ac:dyDescent="0.25">
      <c r="A1120" t="s">
        <v>2706</v>
      </c>
      <c r="B1120" t="s">
        <v>1706</v>
      </c>
      <c r="C1120" t="s">
        <v>1730</v>
      </c>
      <c r="D1120">
        <v>10</v>
      </c>
      <c r="E1120">
        <v>1119</v>
      </c>
    </row>
    <row r="1121" spans="1:5" x14ac:dyDescent="0.25">
      <c r="A1121" t="s">
        <v>2707</v>
      </c>
      <c r="B1121" t="s">
        <v>1706</v>
      </c>
      <c r="C1121" t="s">
        <v>1730</v>
      </c>
      <c r="D1121">
        <v>10</v>
      </c>
      <c r="E1121">
        <v>1120</v>
      </c>
    </row>
    <row r="1122" spans="1:5" x14ac:dyDescent="0.25">
      <c r="A1122" t="s">
        <v>2708</v>
      </c>
      <c r="B1122" t="s">
        <v>1706</v>
      </c>
      <c r="C1122" t="s">
        <v>1730</v>
      </c>
      <c r="D1122">
        <v>10</v>
      </c>
      <c r="E1122">
        <v>1121</v>
      </c>
    </row>
    <row r="1123" spans="1:5" x14ac:dyDescent="0.25">
      <c r="A1123" t="s">
        <v>2709</v>
      </c>
      <c r="B1123" t="s">
        <v>1706</v>
      </c>
      <c r="C1123" t="s">
        <v>1730</v>
      </c>
      <c r="D1123">
        <v>10</v>
      </c>
      <c r="E1123">
        <v>1122</v>
      </c>
    </row>
    <row r="1124" spans="1:5" x14ac:dyDescent="0.25">
      <c r="A1124" t="s">
        <v>2710</v>
      </c>
      <c r="B1124" t="s">
        <v>1706</v>
      </c>
      <c r="C1124" t="s">
        <v>1730</v>
      </c>
      <c r="D1124">
        <v>10</v>
      </c>
      <c r="E1124">
        <v>1123</v>
      </c>
    </row>
    <row r="1125" spans="1:5" x14ac:dyDescent="0.25">
      <c r="A1125" t="s">
        <v>2711</v>
      </c>
      <c r="B1125" t="s">
        <v>1737</v>
      </c>
      <c r="C1125" t="s">
        <v>1738</v>
      </c>
      <c r="D1125">
        <v>10</v>
      </c>
      <c r="E1125">
        <v>1124</v>
      </c>
    </row>
    <row r="1126" spans="1:5" x14ac:dyDescent="0.25">
      <c r="A1126" t="s">
        <v>2712</v>
      </c>
      <c r="B1126" t="s">
        <v>1737</v>
      </c>
      <c r="C1126" t="s">
        <v>1738</v>
      </c>
      <c r="D1126">
        <v>10</v>
      </c>
      <c r="E1126">
        <v>1125</v>
      </c>
    </row>
    <row r="1127" spans="1:5" x14ac:dyDescent="0.25">
      <c r="A1127" t="s">
        <v>2713</v>
      </c>
      <c r="B1127" t="s">
        <v>1737</v>
      </c>
      <c r="C1127" t="s">
        <v>1738</v>
      </c>
      <c r="D1127">
        <v>10</v>
      </c>
      <c r="E1127">
        <v>1126</v>
      </c>
    </row>
    <row r="1128" spans="1:5" x14ac:dyDescent="0.25">
      <c r="A1128" t="s">
        <v>2714</v>
      </c>
      <c r="B1128" t="s">
        <v>1737</v>
      </c>
      <c r="C1128" t="s">
        <v>1738</v>
      </c>
      <c r="D1128">
        <v>10</v>
      </c>
      <c r="E1128">
        <v>1127</v>
      </c>
    </row>
    <row r="1129" spans="1:5" x14ac:dyDescent="0.25">
      <c r="A1129" t="s">
        <v>2715</v>
      </c>
      <c r="B1129" t="s">
        <v>1737</v>
      </c>
      <c r="C1129" t="s">
        <v>1738</v>
      </c>
      <c r="D1129">
        <v>10</v>
      </c>
      <c r="E1129">
        <v>1128</v>
      </c>
    </row>
    <row r="1130" spans="1:5" x14ac:dyDescent="0.25">
      <c r="A1130" t="s">
        <v>2716</v>
      </c>
      <c r="B1130" t="s">
        <v>1737</v>
      </c>
      <c r="C1130" t="s">
        <v>1738</v>
      </c>
      <c r="D1130">
        <v>10</v>
      </c>
      <c r="E1130">
        <v>1129</v>
      </c>
    </row>
    <row r="1131" spans="1:5" x14ac:dyDescent="0.25">
      <c r="A1131" t="s">
        <v>2717</v>
      </c>
      <c r="B1131" t="s">
        <v>1737</v>
      </c>
      <c r="C1131" t="s">
        <v>1738</v>
      </c>
      <c r="D1131">
        <v>10</v>
      </c>
      <c r="E1131">
        <v>1130</v>
      </c>
    </row>
    <row r="1132" spans="1:5" x14ac:dyDescent="0.25">
      <c r="A1132" t="s">
        <v>2718</v>
      </c>
      <c r="B1132" t="s">
        <v>1737</v>
      </c>
      <c r="C1132" t="s">
        <v>1738</v>
      </c>
      <c r="D1132">
        <v>10</v>
      </c>
      <c r="E1132">
        <v>1131</v>
      </c>
    </row>
    <row r="1133" spans="1:5" x14ac:dyDescent="0.25">
      <c r="A1133" t="s">
        <v>2719</v>
      </c>
      <c r="B1133" t="s">
        <v>1737</v>
      </c>
      <c r="C1133" t="s">
        <v>1738</v>
      </c>
      <c r="D1133">
        <v>10</v>
      </c>
      <c r="E1133">
        <v>1132</v>
      </c>
    </row>
    <row r="1134" spans="1:5" x14ac:dyDescent="0.25">
      <c r="A1134" t="s">
        <v>2720</v>
      </c>
      <c r="B1134" t="s">
        <v>1737</v>
      </c>
      <c r="C1134" t="s">
        <v>1738</v>
      </c>
      <c r="D1134">
        <v>10</v>
      </c>
      <c r="E1134">
        <v>1133</v>
      </c>
    </row>
    <row r="1135" spans="1:5" x14ac:dyDescent="0.25">
      <c r="A1135" t="s">
        <v>2721</v>
      </c>
      <c r="B1135" t="s">
        <v>1737</v>
      </c>
      <c r="C1135" t="s">
        <v>1738</v>
      </c>
      <c r="D1135">
        <v>10</v>
      </c>
      <c r="E1135">
        <v>1134</v>
      </c>
    </row>
    <row r="1136" spans="1:5" x14ac:dyDescent="0.25">
      <c r="A1136" t="s">
        <v>2722</v>
      </c>
      <c r="B1136" t="s">
        <v>1737</v>
      </c>
      <c r="C1136" t="s">
        <v>1738</v>
      </c>
      <c r="D1136">
        <v>10</v>
      </c>
      <c r="E1136">
        <v>1135</v>
      </c>
    </row>
    <row r="1137" spans="1:5" x14ac:dyDescent="0.25">
      <c r="A1137" t="s">
        <v>2723</v>
      </c>
      <c r="B1137" t="s">
        <v>1737</v>
      </c>
      <c r="C1137" t="s">
        <v>1738</v>
      </c>
      <c r="D1137">
        <v>10</v>
      </c>
      <c r="E1137">
        <v>1136</v>
      </c>
    </row>
    <row r="1138" spans="1:5" x14ac:dyDescent="0.25">
      <c r="A1138" t="s">
        <v>2724</v>
      </c>
      <c r="B1138" t="s">
        <v>1737</v>
      </c>
      <c r="C1138" t="s">
        <v>1738</v>
      </c>
      <c r="D1138">
        <v>10</v>
      </c>
      <c r="E1138">
        <v>1137</v>
      </c>
    </row>
    <row r="1139" spans="1:5" x14ac:dyDescent="0.25">
      <c r="A1139" t="s">
        <v>2725</v>
      </c>
      <c r="B1139" t="s">
        <v>1737</v>
      </c>
      <c r="C1139" t="s">
        <v>1738</v>
      </c>
      <c r="D1139">
        <v>10</v>
      </c>
      <c r="E1139">
        <v>1138</v>
      </c>
    </row>
    <row r="1140" spans="1:5" x14ac:dyDescent="0.25">
      <c r="A1140" t="s">
        <v>2726</v>
      </c>
      <c r="B1140" t="s">
        <v>1737</v>
      </c>
      <c r="C1140" t="s">
        <v>1738</v>
      </c>
      <c r="D1140">
        <v>10</v>
      </c>
      <c r="E1140">
        <v>1139</v>
      </c>
    </row>
    <row r="1141" spans="1:5" x14ac:dyDescent="0.25">
      <c r="A1141" t="s">
        <v>2727</v>
      </c>
      <c r="B1141" t="s">
        <v>1737</v>
      </c>
      <c r="C1141" t="s">
        <v>1738</v>
      </c>
      <c r="D1141">
        <v>10</v>
      </c>
      <c r="E1141">
        <v>1140</v>
      </c>
    </row>
    <row r="1142" spans="1:5" x14ac:dyDescent="0.25">
      <c r="A1142" t="s">
        <v>2728</v>
      </c>
      <c r="B1142" t="s">
        <v>1737</v>
      </c>
      <c r="C1142" t="s">
        <v>1738</v>
      </c>
      <c r="D1142">
        <v>10</v>
      </c>
      <c r="E1142">
        <v>1141</v>
      </c>
    </row>
    <row r="1143" spans="1:5" x14ac:dyDescent="0.25">
      <c r="A1143" t="s">
        <v>2729</v>
      </c>
      <c r="B1143" t="s">
        <v>1737</v>
      </c>
      <c r="C1143" t="s">
        <v>1738</v>
      </c>
      <c r="D1143">
        <v>10</v>
      </c>
      <c r="E1143">
        <v>1142</v>
      </c>
    </row>
    <row r="1144" spans="1:5" x14ac:dyDescent="0.25">
      <c r="A1144" t="s">
        <v>2730</v>
      </c>
      <c r="B1144" t="s">
        <v>1737</v>
      </c>
      <c r="C1144" t="s">
        <v>1738</v>
      </c>
      <c r="D1144">
        <v>10</v>
      </c>
      <c r="E1144">
        <v>1143</v>
      </c>
    </row>
    <row r="1145" spans="1:5" x14ac:dyDescent="0.25">
      <c r="A1145" t="s">
        <v>2731</v>
      </c>
      <c r="B1145" t="s">
        <v>1737</v>
      </c>
      <c r="C1145" t="s">
        <v>1795</v>
      </c>
      <c r="D1145">
        <v>10</v>
      </c>
      <c r="E1145">
        <v>1144</v>
      </c>
    </row>
    <row r="1146" spans="1:5" x14ac:dyDescent="0.25">
      <c r="A1146" t="s">
        <v>2732</v>
      </c>
      <c r="B1146" t="s">
        <v>1737</v>
      </c>
      <c r="C1146" t="s">
        <v>1795</v>
      </c>
      <c r="D1146">
        <v>10</v>
      </c>
      <c r="E1146">
        <v>1145</v>
      </c>
    </row>
    <row r="1147" spans="1:5" x14ac:dyDescent="0.25">
      <c r="A1147" t="s">
        <v>2733</v>
      </c>
      <c r="B1147" t="s">
        <v>1737</v>
      </c>
      <c r="C1147" t="s">
        <v>1795</v>
      </c>
      <c r="D1147">
        <v>10</v>
      </c>
      <c r="E1147">
        <v>1146</v>
      </c>
    </row>
    <row r="1148" spans="1:5" x14ac:dyDescent="0.25">
      <c r="A1148" t="s">
        <v>2734</v>
      </c>
      <c r="B1148" t="s">
        <v>1737</v>
      </c>
      <c r="C1148" t="s">
        <v>1795</v>
      </c>
      <c r="D1148">
        <v>10</v>
      </c>
      <c r="E1148">
        <v>1147</v>
      </c>
    </row>
    <row r="1149" spans="1:5" x14ac:dyDescent="0.25">
      <c r="A1149" t="s">
        <v>2735</v>
      </c>
      <c r="B1149" t="s">
        <v>1737</v>
      </c>
      <c r="C1149" t="s">
        <v>1795</v>
      </c>
      <c r="D1149">
        <v>10</v>
      </c>
      <c r="E1149">
        <v>1148</v>
      </c>
    </row>
    <row r="1150" spans="1:5" x14ac:dyDescent="0.25">
      <c r="A1150" t="s">
        <v>2736</v>
      </c>
      <c r="B1150" t="s">
        <v>1737</v>
      </c>
      <c r="C1150" t="s">
        <v>1795</v>
      </c>
      <c r="D1150">
        <v>10</v>
      </c>
      <c r="E1150">
        <v>1149</v>
      </c>
    </row>
    <row r="1151" spans="1:5" x14ac:dyDescent="0.25">
      <c r="A1151" t="s">
        <v>2737</v>
      </c>
      <c r="B1151" t="s">
        <v>1737</v>
      </c>
      <c r="C1151" t="s">
        <v>1795</v>
      </c>
      <c r="D1151">
        <v>10</v>
      </c>
      <c r="E1151">
        <v>1150</v>
      </c>
    </row>
    <row r="1152" spans="1:5" x14ac:dyDescent="0.25">
      <c r="A1152" t="s">
        <v>2738</v>
      </c>
      <c r="B1152" t="s">
        <v>1737</v>
      </c>
      <c r="C1152" t="s">
        <v>1795</v>
      </c>
      <c r="D1152">
        <v>10</v>
      </c>
      <c r="E1152">
        <v>1151</v>
      </c>
    </row>
    <row r="1153" spans="1:5" x14ac:dyDescent="0.25">
      <c r="A1153" t="s">
        <v>2739</v>
      </c>
      <c r="B1153" t="s">
        <v>1737</v>
      </c>
      <c r="C1153" t="s">
        <v>1795</v>
      </c>
      <c r="D1153">
        <v>10</v>
      </c>
      <c r="E1153">
        <v>1152</v>
      </c>
    </row>
    <row r="1154" spans="1:5" x14ac:dyDescent="0.25">
      <c r="A1154" t="s">
        <v>2740</v>
      </c>
      <c r="B1154" t="s">
        <v>1737</v>
      </c>
      <c r="C1154" t="s">
        <v>1795</v>
      </c>
      <c r="D1154">
        <v>10</v>
      </c>
      <c r="E1154">
        <v>1153</v>
      </c>
    </row>
    <row r="1155" spans="1:5" x14ac:dyDescent="0.25">
      <c r="A1155" t="s">
        <v>2741</v>
      </c>
      <c r="B1155" t="s">
        <v>1737</v>
      </c>
      <c r="C1155" t="s">
        <v>1795</v>
      </c>
      <c r="D1155">
        <v>10</v>
      </c>
      <c r="E1155">
        <v>1154</v>
      </c>
    </row>
    <row r="1156" spans="1:5" x14ac:dyDescent="0.25">
      <c r="A1156" t="s">
        <v>2742</v>
      </c>
      <c r="B1156" t="s">
        <v>1737</v>
      </c>
      <c r="C1156" t="s">
        <v>1795</v>
      </c>
      <c r="D1156">
        <v>10</v>
      </c>
      <c r="E1156">
        <v>1155</v>
      </c>
    </row>
    <row r="1157" spans="1:5" x14ac:dyDescent="0.25">
      <c r="A1157" t="s">
        <v>2743</v>
      </c>
      <c r="B1157" t="s">
        <v>1737</v>
      </c>
      <c r="C1157" t="s">
        <v>1795</v>
      </c>
      <c r="D1157">
        <v>10</v>
      </c>
      <c r="E1157">
        <v>1156</v>
      </c>
    </row>
    <row r="1158" spans="1:5" x14ac:dyDescent="0.25">
      <c r="A1158" t="s">
        <v>2744</v>
      </c>
      <c r="B1158" t="s">
        <v>1737</v>
      </c>
      <c r="C1158" t="s">
        <v>1795</v>
      </c>
      <c r="D1158">
        <v>10</v>
      </c>
      <c r="E1158">
        <v>1157</v>
      </c>
    </row>
    <row r="1159" spans="1:5" x14ac:dyDescent="0.25">
      <c r="A1159" t="s">
        <v>2745</v>
      </c>
      <c r="B1159" t="s">
        <v>1737</v>
      </c>
      <c r="C1159" t="s">
        <v>1795</v>
      </c>
      <c r="D1159">
        <v>10</v>
      </c>
      <c r="E1159">
        <v>1158</v>
      </c>
    </row>
    <row r="1160" spans="1:5" x14ac:dyDescent="0.25">
      <c r="A1160" t="s">
        <v>2746</v>
      </c>
      <c r="B1160" t="s">
        <v>1737</v>
      </c>
      <c r="C1160" t="s">
        <v>1795</v>
      </c>
      <c r="D1160">
        <v>10</v>
      </c>
      <c r="E1160">
        <v>1159</v>
      </c>
    </row>
    <row r="1161" spans="1:5" x14ac:dyDescent="0.25">
      <c r="A1161" t="s">
        <v>2747</v>
      </c>
      <c r="B1161" t="s">
        <v>1737</v>
      </c>
      <c r="C1161" t="s">
        <v>1795</v>
      </c>
      <c r="D1161">
        <v>10</v>
      </c>
      <c r="E1161">
        <v>1160</v>
      </c>
    </row>
    <row r="1162" spans="1:5" x14ac:dyDescent="0.25">
      <c r="A1162" t="s">
        <v>2748</v>
      </c>
      <c r="B1162" t="s">
        <v>1737</v>
      </c>
      <c r="C1162" t="s">
        <v>1795</v>
      </c>
      <c r="D1162">
        <v>10</v>
      </c>
      <c r="E1162">
        <v>1161</v>
      </c>
    </row>
    <row r="1163" spans="1:5" x14ac:dyDescent="0.25">
      <c r="A1163" t="s">
        <v>2749</v>
      </c>
      <c r="B1163" t="s">
        <v>1737</v>
      </c>
      <c r="C1163" t="s">
        <v>1795</v>
      </c>
      <c r="D1163">
        <v>10</v>
      </c>
      <c r="E1163">
        <v>1162</v>
      </c>
    </row>
    <row r="1164" spans="1:5" x14ac:dyDescent="0.25">
      <c r="A1164" t="s">
        <v>2750</v>
      </c>
      <c r="B1164" t="s">
        <v>1737</v>
      </c>
      <c r="C1164" t="s">
        <v>1795</v>
      </c>
      <c r="D1164">
        <v>10</v>
      </c>
      <c r="E1164">
        <v>1163</v>
      </c>
    </row>
    <row r="1165" spans="1:5" x14ac:dyDescent="0.25">
      <c r="A1165" t="s">
        <v>2751</v>
      </c>
      <c r="B1165" t="s">
        <v>1737</v>
      </c>
      <c r="C1165" t="s">
        <v>1795</v>
      </c>
      <c r="D1165">
        <v>10</v>
      </c>
      <c r="E1165">
        <v>1164</v>
      </c>
    </row>
    <row r="1166" spans="1:5" x14ac:dyDescent="0.25">
      <c r="A1166" t="s">
        <v>2752</v>
      </c>
      <c r="B1166" t="s">
        <v>1737</v>
      </c>
      <c r="C1166" t="s">
        <v>1839</v>
      </c>
      <c r="D1166">
        <v>10</v>
      </c>
      <c r="E1166">
        <v>1165</v>
      </c>
    </row>
    <row r="1167" spans="1:5" x14ac:dyDescent="0.25">
      <c r="A1167" t="s">
        <v>2753</v>
      </c>
      <c r="B1167" t="s">
        <v>1737</v>
      </c>
      <c r="C1167" t="s">
        <v>1839</v>
      </c>
      <c r="D1167">
        <v>10</v>
      </c>
      <c r="E1167">
        <v>1166</v>
      </c>
    </row>
    <row r="1168" spans="1:5" x14ac:dyDescent="0.25">
      <c r="A1168" t="s">
        <v>2754</v>
      </c>
      <c r="B1168" t="s">
        <v>1737</v>
      </c>
      <c r="C1168" t="s">
        <v>1839</v>
      </c>
      <c r="D1168">
        <v>10</v>
      </c>
      <c r="E1168">
        <v>1167</v>
      </c>
    </row>
    <row r="1169" spans="1:5" x14ac:dyDescent="0.25">
      <c r="A1169" t="s">
        <v>2755</v>
      </c>
      <c r="B1169" t="s">
        <v>1737</v>
      </c>
      <c r="C1169" t="s">
        <v>1839</v>
      </c>
      <c r="D1169">
        <v>10</v>
      </c>
      <c r="E1169">
        <v>1168</v>
      </c>
    </row>
    <row r="1170" spans="1:5" x14ac:dyDescent="0.25">
      <c r="A1170" t="s">
        <v>2756</v>
      </c>
      <c r="B1170" t="s">
        <v>1737</v>
      </c>
      <c r="C1170" t="s">
        <v>1839</v>
      </c>
      <c r="D1170">
        <v>10</v>
      </c>
      <c r="E1170">
        <v>1169</v>
      </c>
    </row>
    <row r="1171" spans="1:5" x14ac:dyDescent="0.25">
      <c r="A1171" t="s">
        <v>2757</v>
      </c>
      <c r="B1171" t="s">
        <v>1737</v>
      </c>
      <c r="C1171" t="s">
        <v>1839</v>
      </c>
      <c r="D1171">
        <v>10</v>
      </c>
      <c r="E1171">
        <v>1170</v>
      </c>
    </row>
    <row r="1172" spans="1:5" x14ac:dyDescent="0.25">
      <c r="A1172" t="s">
        <v>2758</v>
      </c>
      <c r="B1172" t="s">
        <v>1737</v>
      </c>
      <c r="C1172" t="s">
        <v>1839</v>
      </c>
      <c r="D1172">
        <v>10</v>
      </c>
      <c r="E1172">
        <v>1171</v>
      </c>
    </row>
    <row r="1173" spans="1:5" x14ac:dyDescent="0.25">
      <c r="A1173" t="s">
        <v>2759</v>
      </c>
      <c r="B1173" t="s">
        <v>1737</v>
      </c>
      <c r="C1173" t="s">
        <v>1839</v>
      </c>
      <c r="D1173">
        <v>10</v>
      </c>
      <c r="E1173">
        <v>1172</v>
      </c>
    </row>
    <row r="1174" spans="1:5" x14ac:dyDescent="0.25">
      <c r="A1174" t="s">
        <v>2760</v>
      </c>
      <c r="B1174" t="s">
        <v>1737</v>
      </c>
      <c r="C1174" t="s">
        <v>1839</v>
      </c>
      <c r="D1174">
        <v>10</v>
      </c>
      <c r="E1174">
        <v>1173</v>
      </c>
    </row>
    <row r="1175" spans="1:5" x14ac:dyDescent="0.25">
      <c r="A1175" t="s">
        <v>2761</v>
      </c>
      <c r="B1175" t="s">
        <v>1737</v>
      </c>
      <c r="C1175" t="s">
        <v>1839</v>
      </c>
      <c r="D1175">
        <v>10</v>
      </c>
      <c r="E1175">
        <v>1174</v>
      </c>
    </row>
    <row r="1176" spans="1:5" x14ac:dyDescent="0.25">
      <c r="A1176" t="s">
        <v>2762</v>
      </c>
      <c r="B1176" t="s">
        <v>1737</v>
      </c>
      <c r="C1176" t="s">
        <v>1839</v>
      </c>
      <c r="D1176">
        <v>10</v>
      </c>
      <c r="E1176">
        <v>1175</v>
      </c>
    </row>
    <row r="1177" spans="1:5" x14ac:dyDescent="0.25">
      <c r="A1177" t="s">
        <v>2763</v>
      </c>
      <c r="B1177" t="s">
        <v>1737</v>
      </c>
      <c r="C1177" t="s">
        <v>1839</v>
      </c>
      <c r="D1177">
        <v>10</v>
      </c>
      <c r="E1177">
        <v>1176</v>
      </c>
    </row>
    <row r="1178" spans="1:5" x14ac:dyDescent="0.25">
      <c r="A1178" t="s">
        <v>2764</v>
      </c>
      <c r="B1178" t="s">
        <v>1737</v>
      </c>
      <c r="C1178" t="s">
        <v>1839</v>
      </c>
      <c r="D1178">
        <v>10</v>
      </c>
      <c r="E1178">
        <v>1177</v>
      </c>
    </row>
    <row r="1179" spans="1:5" x14ac:dyDescent="0.25">
      <c r="A1179" t="s">
        <v>2765</v>
      </c>
      <c r="B1179" t="s">
        <v>1737</v>
      </c>
      <c r="C1179" t="s">
        <v>1839</v>
      </c>
      <c r="D1179">
        <v>10</v>
      </c>
      <c r="E1179">
        <v>1178</v>
      </c>
    </row>
    <row r="1180" spans="1:5" x14ac:dyDescent="0.25">
      <c r="A1180" t="s">
        <v>2766</v>
      </c>
      <c r="B1180" t="s">
        <v>1737</v>
      </c>
      <c r="C1180" t="s">
        <v>1839</v>
      </c>
      <c r="D1180">
        <v>10</v>
      </c>
      <c r="E1180">
        <v>1179</v>
      </c>
    </row>
    <row r="1181" spans="1:5" x14ac:dyDescent="0.25">
      <c r="A1181" t="s">
        <v>2767</v>
      </c>
      <c r="B1181" t="s">
        <v>1737</v>
      </c>
      <c r="C1181" t="s">
        <v>1839</v>
      </c>
      <c r="D1181">
        <v>10</v>
      </c>
      <c r="E1181">
        <v>1180</v>
      </c>
    </row>
    <row r="1182" spans="1:5" x14ac:dyDescent="0.25">
      <c r="A1182" t="s">
        <v>2768</v>
      </c>
      <c r="B1182" t="s">
        <v>1737</v>
      </c>
      <c r="C1182" t="s">
        <v>1839</v>
      </c>
      <c r="D1182">
        <v>10</v>
      </c>
      <c r="E1182">
        <v>1181</v>
      </c>
    </row>
    <row r="1183" spans="1:5" x14ac:dyDescent="0.25">
      <c r="A1183" t="s">
        <v>2769</v>
      </c>
      <c r="B1183" t="s">
        <v>1737</v>
      </c>
      <c r="C1183" t="s">
        <v>1839</v>
      </c>
      <c r="D1183">
        <v>10</v>
      </c>
      <c r="E1183">
        <v>1182</v>
      </c>
    </row>
    <row r="1184" spans="1:5" x14ac:dyDescent="0.25">
      <c r="A1184" t="s">
        <v>2770</v>
      </c>
      <c r="B1184" t="s">
        <v>1737</v>
      </c>
      <c r="C1184" t="s">
        <v>1839</v>
      </c>
      <c r="D1184">
        <v>10</v>
      </c>
      <c r="E1184">
        <v>1183</v>
      </c>
    </row>
    <row r="1185" spans="1:5" x14ac:dyDescent="0.25">
      <c r="A1185" t="s">
        <v>2771</v>
      </c>
      <c r="B1185" t="s">
        <v>1737</v>
      </c>
      <c r="C1185" t="s">
        <v>1839</v>
      </c>
      <c r="D1185">
        <v>10</v>
      </c>
      <c r="E1185">
        <v>1184</v>
      </c>
    </row>
    <row r="1186" spans="1:5" x14ac:dyDescent="0.25">
      <c r="A1186" t="s">
        <v>2772</v>
      </c>
      <c r="B1186" t="s">
        <v>1737</v>
      </c>
      <c r="C1186" t="s">
        <v>1839</v>
      </c>
      <c r="D1186">
        <v>10</v>
      </c>
      <c r="E1186">
        <v>1185</v>
      </c>
    </row>
    <row r="1187" spans="1:5" x14ac:dyDescent="0.25">
      <c r="A1187" t="s">
        <v>2773</v>
      </c>
      <c r="B1187" t="s">
        <v>1737</v>
      </c>
      <c r="C1187" t="s">
        <v>1839</v>
      </c>
      <c r="D1187">
        <v>10</v>
      </c>
      <c r="E1187">
        <v>1186</v>
      </c>
    </row>
    <row r="1188" spans="1:5" x14ac:dyDescent="0.25">
      <c r="A1188" t="s">
        <v>2774</v>
      </c>
      <c r="B1188" t="s">
        <v>1737</v>
      </c>
      <c r="C1188" t="s">
        <v>1839</v>
      </c>
      <c r="D1188">
        <v>10</v>
      </c>
      <c r="E1188">
        <v>1187</v>
      </c>
    </row>
    <row r="1189" spans="1:5" x14ac:dyDescent="0.25">
      <c r="A1189" t="s">
        <v>2775</v>
      </c>
      <c r="B1189" t="s">
        <v>1737</v>
      </c>
      <c r="C1189" t="s">
        <v>1839</v>
      </c>
      <c r="D1189">
        <v>10</v>
      </c>
      <c r="E1189">
        <v>1188</v>
      </c>
    </row>
    <row r="1190" spans="1:5" x14ac:dyDescent="0.25">
      <c r="A1190" t="s">
        <v>2776</v>
      </c>
      <c r="B1190" t="s">
        <v>1737</v>
      </c>
      <c r="C1190" t="s">
        <v>1839</v>
      </c>
      <c r="D1190">
        <v>10</v>
      </c>
      <c r="E1190">
        <v>1189</v>
      </c>
    </row>
    <row r="1191" spans="1:5" x14ac:dyDescent="0.25">
      <c r="A1191" t="s">
        <v>2777</v>
      </c>
      <c r="B1191" t="s">
        <v>1737</v>
      </c>
      <c r="C1191" t="s">
        <v>1839</v>
      </c>
      <c r="D1191">
        <v>10</v>
      </c>
      <c r="E1191">
        <v>1190</v>
      </c>
    </row>
    <row r="1192" spans="1:5" x14ac:dyDescent="0.25">
      <c r="A1192" t="s">
        <v>2778</v>
      </c>
      <c r="B1192" t="s">
        <v>1737</v>
      </c>
      <c r="C1192" t="s">
        <v>1839</v>
      </c>
      <c r="D1192">
        <v>10</v>
      </c>
      <c r="E1192">
        <v>1191</v>
      </c>
    </row>
    <row r="1193" spans="1:5" x14ac:dyDescent="0.25">
      <c r="A1193" t="s">
        <v>2779</v>
      </c>
      <c r="B1193" t="s">
        <v>1737</v>
      </c>
      <c r="C1193" t="s">
        <v>1839</v>
      </c>
      <c r="D1193">
        <v>10</v>
      </c>
      <c r="E1193">
        <v>1192</v>
      </c>
    </row>
    <row r="1194" spans="1:5" x14ac:dyDescent="0.25">
      <c r="A1194" t="s">
        <v>2780</v>
      </c>
      <c r="B1194" t="s">
        <v>1737</v>
      </c>
      <c r="C1194" t="s">
        <v>1839</v>
      </c>
      <c r="D1194">
        <v>10</v>
      </c>
      <c r="E1194">
        <v>1193</v>
      </c>
    </row>
    <row r="1195" spans="1:5" x14ac:dyDescent="0.25">
      <c r="A1195" t="s">
        <v>2781</v>
      </c>
      <c r="B1195" t="s">
        <v>1737</v>
      </c>
      <c r="C1195" t="s">
        <v>1839</v>
      </c>
      <c r="D1195">
        <v>10</v>
      </c>
      <c r="E1195">
        <v>1194</v>
      </c>
    </row>
    <row r="1196" spans="1:5" x14ac:dyDescent="0.25">
      <c r="A1196" t="s">
        <v>2782</v>
      </c>
      <c r="B1196" t="s">
        <v>1737</v>
      </c>
      <c r="C1196" t="s">
        <v>1839</v>
      </c>
      <c r="D1196">
        <v>10</v>
      </c>
      <c r="E1196">
        <v>1195</v>
      </c>
    </row>
    <row r="1197" spans="1:5" x14ac:dyDescent="0.25">
      <c r="A1197" t="s">
        <v>2783</v>
      </c>
      <c r="B1197" t="s">
        <v>1737</v>
      </c>
      <c r="C1197" t="s">
        <v>1839</v>
      </c>
      <c r="D1197">
        <v>10</v>
      </c>
      <c r="E1197">
        <v>1196</v>
      </c>
    </row>
    <row r="1198" spans="1:5" x14ac:dyDescent="0.25">
      <c r="A1198" t="s">
        <v>2784</v>
      </c>
      <c r="B1198" t="s">
        <v>1737</v>
      </c>
      <c r="C1198" t="s">
        <v>1839</v>
      </c>
      <c r="D1198">
        <v>10</v>
      </c>
      <c r="E1198">
        <v>1197</v>
      </c>
    </row>
    <row r="1199" spans="1:5" x14ac:dyDescent="0.25">
      <c r="A1199" t="s">
        <v>2785</v>
      </c>
      <c r="B1199" t="s">
        <v>1737</v>
      </c>
      <c r="C1199" t="s">
        <v>1839</v>
      </c>
      <c r="D1199">
        <v>10</v>
      </c>
      <c r="E1199">
        <v>1198</v>
      </c>
    </row>
    <row r="1200" spans="1:5" x14ac:dyDescent="0.25">
      <c r="A1200" t="s">
        <v>2786</v>
      </c>
      <c r="B1200" t="s">
        <v>1737</v>
      </c>
      <c r="C1200" t="s">
        <v>1856</v>
      </c>
      <c r="D1200">
        <v>10</v>
      </c>
      <c r="E1200">
        <v>1199</v>
      </c>
    </row>
    <row r="1201" spans="1:5" x14ac:dyDescent="0.25">
      <c r="A1201" t="s">
        <v>2787</v>
      </c>
      <c r="B1201" t="s">
        <v>1737</v>
      </c>
      <c r="C1201" t="s">
        <v>1856</v>
      </c>
      <c r="D1201">
        <v>10</v>
      </c>
      <c r="E1201">
        <v>1200</v>
      </c>
    </row>
    <row r="1202" spans="1:5" x14ac:dyDescent="0.25">
      <c r="A1202" t="s">
        <v>2788</v>
      </c>
      <c r="B1202" t="s">
        <v>1737</v>
      </c>
      <c r="C1202" t="s">
        <v>1856</v>
      </c>
      <c r="D1202">
        <v>10</v>
      </c>
      <c r="E1202">
        <v>1201</v>
      </c>
    </row>
    <row r="1203" spans="1:5" x14ac:dyDescent="0.25">
      <c r="A1203" t="s">
        <v>2789</v>
      </c>
      <c r="B1203" t="s">
        <v>1737</v>
      </c>
      <c r="C1203" t="s">
        <v>1856</v>
      </c>
      <c r="D1203">
        <v>10</v>
      </c>
      <c r="E1203">
        <v>1202</v>
      </c>
    </row>
    <row r="1204" spans="1:5" x14ac:dyDescent="0.25">
      <c r="A1204" t="s">
        <v>2790</v>
      </c>
      <c r="B1204" t="s">
        <v>1737</v>
      </c>
      <c r="C1204" t="s">
        <v>1856</v>
      </c>
      <c r="D1204">
        <v>10</v>
      </c>
      <c r="E1204">
        <v>1203</v>
      </c>
    </row>
    <row r="1205" spans="1:5" x14ac:dyDescent="0.25">
      <c r="A1205" t="s">
        <v>2791</v>
      </c>
      <c r="B1205" t="s">
        <v>1737</v>
      </c>
      <c r="C1205" t="s">
        <v>1856</v>
      </c>
      <c r="D1205">
        <v>10</v>
      </c>
      <c r="E1205">
        <v>1204</v>
      </c>
    </row>
    <row r="1206" spans="1:5" x14ac:dyDescent="0.25">
      <c r="A1206" t="s">
        <v>2792</v>
      </c>
      <c r="B1206" t="s">
        <v>1737</v>
      </c>
      <c r="C1206" t="s">
        <v>1856</v>
      </c>
      <c r="D1206">
        <v>10</v>
      </c>
      <c r="E1206">
        <v>1205</v>
      </c>
    </row>
    <row r="1207" spans="1:5" x14ac:dyDescent="0.25">
      <c r="A1207" t="s">
        <v>2793</v>
      </c>
      <c r="B1207" t="s">
        <v>1737</v>
      </c>
      <c r="C1207" t="s">
        <v>1856</v>
      </c>
      <c r="D1207">
        <v>10</v>
      </c>
      <c r="E1207">
        <v>1206</v>
      </c>
    </row>
    <row r="1208" spans="1:5" x14ac:dyDescent="0.25">
      <c r="A1208" t="s">
        <v>2794</v>
      </c>
      <c r="B1208" t="s">
        <v>1737</v>
      </c>
      <c r="C1208" t="s">
        <v>1856</v>
      </c>
      <c r="D1208">
        <v>10</v>
      </c>
      <c r="E1208">
        <v>1207</v>
      </c>
    </row>
    <row r="1209" spans="1:5" x14ac:dyDescent="0.25">
      <c r="A1209" t="s">
        <v>2795</v>
      </c>
      <c r="B1209" t="s">
        <v>1737</v>
      </c>
      <c r="C1209" t="s">
        <v>1856</v>
      </c>
      <c r="D1209">
        <v>10</v>
      </c>
      <c r="E1209">
        <v>1208</v>
      </c>
    </row>
    <row r="1210" spans="1:5" x14ac:dyDescent="0.25">
      <c r="A1210" t="s">
        <v>2796</v>
      </c>
      <c r="B1210" t="s">
        <v>1737</v>
      </c>
      <c r="C1210" t="s">
        <v>1856</v>
      </c>
      <c r="D1210">
        <v>10</v>
      </c>
      <c r="E1210">
        <v>1209</v>
      </c>
    </row>
    <row r="1211" spans="1:5" x14ac:dyDescent="0.25">
      <c r="A1211" t="s">
        <v>2797</v>
      </c>
      <c r="B1211" t="s">
        <v>1737</v>
      </c>
      <c r="C1211" t="s">
        <v>1856</v>
      </c>
      <c r="D1211">
        <v>10</v>
      </c>
      <c r="E1211">
        <v>1210</v>
      </c>
    </row>
    <row r="1212" spans="1:5" x14ac:dyDescent="0.25">
      <c r="A1212" t="s">
        <v>2798</v>
      </c>
      <c r="B1212" t="s">
        <v>1737</v>
      </c>
      <c r="C1212" t="s">
        <v>1856</v>
      </c>
      <c r="D1212">
        <v>10</v>
      </c>
      <c r="E1212">
        <v>1211</v>
      </c>
    </row>
    <row r="1213" spans="1:5" x14ac:dyDescent="0.25">
      <c r="A1213" t="s">
        <v>2799</v>
      </c>
      <c r="B1213" t="s">
        <v>1737</v>
      </c>
      <c r="C1213" t="s">
        <v>1856</v>
      </c>
      <c r="D1213">
        <v>10</v>
      </c>
      <c r="E1213">
        <v>1212</v>
      </c>
    </row>
    <row r="1214" spans="1:5" x14ac:dyDescent="0.25">
      <c r="A1214" t="s">
        <v>2800</v>
      </c>
      <c r="B1214" t="s">
        <v>1737</v>
      </c>
      <c r="C1214" t="s">
        <v>1856</v>
      </c>
      <c r="D1214">
        <v>10</v>
      </c>
      <c r="E1214">
        <v>1213</v>
      </c>
    </row>
    <row r="1215" spans="1:5" x14ac:dyDescent="0.25">
      <c r="A1215" t="s">
        <v>2801</v>
      </c>
      <c r="B1215" t="s">
        <v>1737</v>
      </c>
      <c r="C1215" t="s">
        <v>1856</v>
      </c>
      <c r="D1215">
        <v>10</v>
      </c>
      <c r="E1215">
        <v>1214</v>
      </c>
    </row>
    <row r="1216" spans="1:5" x14ac:dyDescent="0.25">
      <c r="A1216" t="s">
        <v>2802</v>
      </c>
      <c r="B1216" t="s">
        <v>1737</v>
      </c>
      <c r="C1216" t="s">
        <v>1856</v>
      </c>
      <c r="D1216">
        <v>10</v>
      </c>
      <c r="E1216">
        <v>1215</v>
      </c>
    </row>
    <row r="1217" spans="1:5" x14ac:dyDescent="0.25">
      <c r="A1217" t="s">
        <v>2803</v>
      </c>
      <c r="B1217" t="s">
        <v>1737</v>
      </c>
      <c r="C1217" t="s">
        <v>1856</v>
      </c>
      <c r="D1217">
        <v>10</v>
      </c>
      <c r="E1217">
        <v>1216</v>
      </c>
    </row>
    <row r="1218" spans="1:5" x14ac:dyDescent="0.25">
      <c r="A1218" t="s">
        <v>2804</v>
      </c>
      <c r="B1218" t="s">
        <v>1737</v>
      </c>
      <c r="C1218" t="s">
        <v>1856</v>
      </c>
      <c r="D1218">
        <v>10</v>
      </c>
      <c r="E1218">
        <v>1217</v>
      </c>
    </row>
    <row r="1219" spans="1:5" x14ac:dyDescent="0.25">
      <c r="A1219" t="s">
        <v>2805</v>
      </c>
      <c r="B1219" t="s">
        <v>1737</v>
      </c>
      <c r="C1219" t="s">
        <v>1856</v>
      </c>
      <c r="D1219">
        <v>10</v>
      </c>
      <c r="E1219">
        <v>1218</v>
      </c>
    </row>
    <row r="1220" spans="1:5" x14ac:dyDescent="0.25">
      <c r="A1220" t="s">
        <v>2806</v>
      </c>
      <c r="B1220" t="s">
        <v>1737</v>
      </c>
      <c r="C1220" t="s">
        <v>1856</v>
      </c>
      <c r="D1220">
        <v>10</v>
      </c>
      <c r="E1220">
        <v>1219</v>
      </c>
    </row>
    <row r="1221" spans="1:5" x14ac:dyDescent="0.25">
      <c r="A1221" t="s">
        <v>2807</v>
      </c>
      <c r="B1221" t="s">
        <v>1737</v>
      </c>
      <c r="C1221" t="s">
        <v>1856</v>
      </c>
      <c r="D1221">
        <v>10</v>
      </c>
      <c r="E1221">
        <v>1220</v>
      </c>
    </row>
    <row r="1222" spans="1:5" x14ac:dyDescent="0.25">
      <c r="A1222" t="s">
        <v>2808</v>
      </c>
      <c r="B1222" t="s">
        <v>1737</v>
      </c>
      <c r="C1222" t="s">
        <v>1856</v>
      </c>
      <c r="D1222">
        <v>10</v>
      </c>
      <c r="E1222">
        <v>1221</v>
      </c>
    </row>
    <row r="1223" spans="1:5" x14ac:dyDescent="0.25">
      <c r="A1223" t="s">
        <v>2809</v>
      </c>
      <c r="B1223" t="s">
        <v>1737</v>
      </c>
      <c r="C1223" t="s">
        <v>1856</v>
      </c>
      <c r="D1223">
        <v>10</v>
      </c>
      <c r="E1223">
        <v>1222</v>
      </c>
    </row>
    <row r="1224" spans="1:5" x14ac:dyDescent="0.25">
      <c r="A1224" t="s">
        <v>2810</v>
      </c>
      <c r="B1224" t="s">
        <v>1737</v>
      </c>
      <c r="C1224" t="s">
        <v>1856</v>
      </c>
      <c r="D1224">
        <v>10</v>
      </c>
      <c r="E1224">
        <v>1223</v>
      </c>
    </row>
    <row r="1225" spans="1:5" x14ac:dyDescent="0.25">
      <c r="A1225" t="s">
        <v>2811</v>
      </c>
      <c r="B1225" t="s">
        <v>1737</v>
      </c>
      <c r="C1225" t="s">
        <v>1856</v>
      </c>
      <c r="D1225">
        <v>10</v>
      </c>
      <c r="E1225">
        <v>1224</v>
      </c>
    </row>
    <row r="1226" spans="1:5" x14ac:dyDescent="0.25">
      <c r="A1226" t="s">
        <v>2812</v>
      </c>
      <c r="B1226" t="s">
        <v>1737</v>
      </c>
      <c r="C1226" t="s">
        <v>1856</v>
      </c>
      <c r="D1226">
        <v>10</v>
      </c>
      <c r="E1226">
        <v>1225</v>
      </c>
    </row>
    <row r="1227" spans="1:5" x14ac:dyDescent="0.25">
      <c r="A1227" t="s">
        <v>2813</v>
      </c>
      <c r="B1227" t="s">
        <v>1737</v>
      </c>
      <c r="C1227" t="s">
        <v>1856</v>
      </c>
      <c r="D1227">
        <v>10</v>
      </c>
      <c r="E1227">
        <v>1226</v>
      </c>
    </row>
    <row r="1228" spans="1:5" x14ac:dyDescent="0.25">
      <c r="A1228" t="s">
        <v>2814</v>
      </c>
      <c r="B1228" t="s">
        <v>1737</v>
      </c>
      <c r="C1228" t="s">
        <v>1856</v>
      </c>
      <c r="D1228">
        <v>10</v>
      </c>
      <c r="E1228">
        <v>1227</v>
      </c>
    </row>
    <row r="1229" spans="1:5" x14ac:dyDescent="0.25">
      <c r="A1229" t="s">
        <v>2815</v>
      </c>
      <c r="B1229" t="s">
        <v>1737</v>
      </c>
      <c r="C1229" t="s">
        <v>1856</v>
      </c>
      <c r="D1229">
        <v>10</v>
      </c>
      <c r="E1229">
        <v>1228</v>
      </c>
    </row>
    <row r="1230" spans="1:5" x14ac:dyDescent="0.25">
      <c r="A1230" t="s">
        <v>2816</v>
      </c>
      <c r="B1230" t="s">
        <v>1737</v>
      </c>
      <c r="C1230" t="s">
        <v>1856</v>
      </c>
      <c r="D1230">
        <v>10</v>
      </c>
      <c r="E1230">
        <v>1229</v>
      </c>
    </row>
    <row r="1231" spans="1:5" x14ac:dyDescent="0.25">
      <c r="A1231" t="s">
        <v>2817</v>
      </c>
      <c r="B1231" t="s">
        <v>1737</v>
      </c>
      <c r="C1231" t="s">
        <v>1856</v>
      </c>
      <c r="D1231">
        <v>10</v>
      </c>
      <c r="E1231">
        <v>1230</v>
      </c>
    </row>
    <row r="1232" spans="1:5" x14ac:dyDescent="0.25">
      <c r="A1232" t="s">
        <v>2818</v>
      </c>
      <c r="B1232" t="s">
        <v>1737</v>
      </c>
      <c r="C1232" t="s">
        <v>1856</v>
      </c>
      <c r="D1232">
        <v>10</v>
      </c>
      <c r="E1232">
        <v>1231</v>
      </c>
    </row>
    <row r="1233" spans="1:5" x14ac:dyDescent="0.25">
      <c r="A1233" t="s">
        <v>2819</v>
      </c>
      <c r="B1233" t="s">
        <v>1737</v>
      </c>
      <c r="C1233" t="s">
        <v>1856</v>
      </c>
      <c r="D1233">
        <v>10</v>
      </c>
      <c r="E1233">
        <v>1232</v>
      </c>
    </row>
    <row r="1234" spans="1:5" x14ac:dyDescent="0.25">
      <c r="A1234" t="s">
        <v>2820</v>
      </c>
      <c r="B1234" t="s">
        <v>1659</v>
      </c>
      <c r="C1234" t="s">
        <v>1707</v>
      </c>
      <c r="D1234">
        <v>12</v>
      </c>
      <c r="E1234">
        <v>1233</v>
      </c>
    </row>
    <row r="1235" spans="1:5" x14ac:dyDescent="0.25">
      <c r="A1235" t="s">
        <v>2821</v>
      </c>
      <c r="B1235" t="s">
        <v>1659</v>
      </c>
      <c r="C1235" t="s">
        <v>1707</v>
      </c>
      <c r="D1235">
        <v>12</v>
      </c>
      <c r="E1235">
        <v>1234</v>
      </c>
    </row>
    <row r="1236" spans="1:5" x14ac:dyDescent="0.25">
      <c r="A1236" t="s">
        <v>2822</v>
      </c>
      <c r="B1236" t="s">
        <v>1659</v>
      </c>
      <c r="C1236" t="s">
        <v>1707</v>
      </c>
      <c r="D1236">
        <v>12</v>
      </c>
      <c r="E1236">
        <v>1235</v>
      </c>
    </row>
    <row r="1237" spans="1:5" x14ac:dyDescent="0.25">
      <c r="A1237" t="s">
        <v>2823</v>
      </c>
      <c r="B1237" t="s">
        <v>1659</v>
      </c>
      <c r="C1237" t="s">
        <v>1707</v>
      </c>
      <c r="D1237">
        <v>12</v>
      </c>
      <c r="E1237">
        <v>1236</v>
      </c>
    </row>
    <row r="1238" spans="1:5" x14ac:dyDescent="0.25">
      <c r="A1238" t="s">
        <v>2824</v>
      </c>
      <c r="B1238" t="s">
        <v>1659</v>
      </c>
      <c r="C1238" t="s">
        <v>1707</v>
      </c>
      <c r="D1238">
        <v>12</v>
      </c>
      <c r="E1238">
        <v>1237</v>
      </c>
    </row>
    <row r="1239" spans="1:5" x14ac:dyDescent="0.25">
      <c r="A1239" t="s">
        <v>2825</v>
      </c>
      <c r="B1239" t="s">
        <v>1659</v>
      </c>
      <c r="C1239" t="s">
        <v>1707</v>
      </c>
      <c r="D1239">
        <v>12</v>
      </c>
      <c r="E1239">
        <v>1238</v>
      </c>
    </row>
    <row r="1240" spans="1:5" x14ac:dyDescent="0.25">
      <c r="A1240" t="s">
        <v>2826</v>
      </c>
      <c r="B1240" t="s">
        <v>1659</v>
      </c>
      <c r="C1240" t="s">
        <v>1707</v>
      </c>
      <c r="D1240">
        <v>12</v>
      </c>
      <c r="E1240">
        <v>1239</v>
      </c>
    </row>
    <row r="1241" spans="1:5" x14ac:dyDescent="0.25">
      <c r="A1241" t="s">
        <v>2827</v>
      </c>
      <c r="B1241" t="s">
        <v>1659</v>
      </c>
      <c r="C1241" t="s">
        <v>1707</v>
      </c>
      <c r="D1241">
        <v>12</v>
      </c>
      <c r="E1241">
        <v>1240</v>
      </c>
    </row>
    <row r="1242" spans="1:5" x14ac:dyDescent="0.25">
      <c r="A1242" t="s">
        <v>2828</v>
      </c>
      <c r="B1242" t="s">
        <v>1659</v>
      </c>
      <c r="C1242" t="s">
        <v>1707</v>
      </c>
      <c r="D1242">
        <v>12</v>
      </c>
      <c r="E1242">
        <v>1241</v>
      </c>
    </row>
    <row r="1243" spans="1:5" x14ac:dyDescent="0.25">
      <c r="A1243" t="s">
        <v>2829</v>
      </c>
      <c r="B1243" t="s">
        <v>1659</v>
      </c>
      <c r="C1243" t="s">
        <v>1707</v>
      </c>
      <c r="D1243">
        <v>12</v>
      </c>
      <c r="E1243">
        <v>1242</v>
      </c>
    </row>
    <row r="1244" spans="1:5" x14ac:dyDescent="0.25">
      <c r="A1244" t="s">
        <v>2830</v>
      </c>
      <c r="B1244" t="s">
        <v>1659</v>
      </c>
      <c r="C1244" t="s">
        <v>1707</v>
      </c>
      <c r="D1244">
        <v>12</v>
      </c>
      <c r="E1244">
        <v>1243</v>
      </c>
    </row>
    <row r="1245" spans="1:5" x14ac:dyDescent="0.25">
      <c r="A1245" t="s">
        <v>2831</v>
      </c>
      <c r="B1245" t="s">
        <v>1659</v>
      </c>
      <c r="C1245" t="s">
        <v>1707</v>
      </c>
      <c r="D1245">
        <v>12</v>
      </c>
      <c r="E1245">
        <v>1244</v>
      </c>
    </row>
    <row r="1246" spans="1:5" x14ac:dyDescent="0.25">
      <c r="A1246" t="s">
        <v>2832</v>
      </c>
      <c r="B1246" t="s">
        <v>1659</v>
      </c>
      <c r="C1246" t="s">
        <v>1707</v>
      </c>
      <c r="D1246">
        <v>12</v>
      </c>
      <c r="E1246">
        <v>1245</v>
      </c>
    </row>
    <row r="1247" spans="1:5" x14ac:dyDescent="0.25">
      <c r="A1247" t="s">
        <v>2833</v>
      </c>
      <c r="B1247" t="s">
        <v>1659</v>
      </c>
      <c r="C1247" t="s">
        <v>1707</v>
      </c>
      <c r="D1247">
        <v>12</v>
      </c>
      <c r="E1247">
        <v>1246</v>
      </c>
    </row>
    <row r="1248" spans="1:5" x14ac:dyDescent="0.25">
      <c r="A1248" t="s">
        <v>2834</v>
      </c>
      <c r="B1248" t="s">
        <v>1659</v>
      </c>
      <c r="C1248" t="s">
        <v>1707</v>
      </c>
      <c r="D1248">
        <v>12</v>
      </c>
      <c r="E1248">
        <v>1247</v>
      </c>
    </row>
    <row r="1249" spans="1:5" x14ac:dyDescent="0.25">
      <c r="A1249" t="s">
        <v>2835</v>
      </c>
      <c r="B1249" t="s">
        <v>1659</v>
      </c>
      <c r="C1249" t="s">
        <v>1707</v>
      </c>
      <c r="D1249">
        <v>12</v>
      </c>
      <c r="E1249">
        <v>1248</v>
      </c>
    </row>
    <row r="1250" spans="1:5" x14ac:dyDescent="0.25">
      <c r="A1250" t="s">
        <v>2836</v>
      </c>
      <c r="B1250" t="s">
        <v>1659</v>
      </c>
      <c r="C1250" t="s">
        <v>1707</v>
      </c>
      <c r="D1250">
        <v>12</v>
      </c>
      <c r="E1250">
        <v>1249</v>
      </c>
    </row>
    <row r="1251" spans="1:5" x14ac:dyDescent="0.25">
      <c r="A1251" t="s">
        <v>2837</v>
      </c>
      <c r="B1251" t="s">
        <v>1659</v>
      </c>
      <c r="C1251" t="s">
        <v>1707</v>
      </c>
      <c r="D1251">
        <v>12</v>
      </c>
      <c r="E1251">
        <v>1250</v>
      </c>
    </row>
    <row r="1252" spans="1:5" x14ac:dyDescent="0.25">
      <c r="A1252" t="s">
        <v>2838</v>
      </c>
      <c r="B1252" t="s">
        <v>1659</v>
      </c>
      <c r="C1252" t="s">
        <v>1707</v>
      </c>
      <c r="D1252">
        <v>12</v>
      </c>
      <c r="E1252">
        <v>1251</v>
      </c>
    </row>
    <row r="1253" spans="1:5" x14ac:dyDescent="0.25">
      <c r="A1253" t="s">
        <v>2839</v>
      </c>
      <c r="B1253" t="s">
        <v>1659</v>
      </c>
      <c r="C1253" t="s">
        <v>1707</v>
      </c>
      <c r="D1253">
        <v>12</v>
      </c>
      <c r="E1253">
        <v>1252</v>
      </c>
    </row>
    <row r="1254" spans="1:5" x14ac:dyDescent="0.25">
      <c r="A1254" t="s">
        <v>2840</v>
      </c>
      <c r="B1254" t="s">
        <v>1659</v>
      </c>
      <c r="C1254" t="s">
        <v>1707</v>
      </c>
      <c r="D1254">
        <v>12</v>
      </c>
      <c r="E1254">
        <v>1253</v>
      </c>
    </row>
    <row r="1255" spans="1:5" x14ac:dyDescent="0.25">
      <c r="A1255" t="s">
        <v>2841</v>
      </c>
      <c r="B1255" t="s">
        <v>1659</v>
      </c>
      <c r="C1255" t="s">
        <v>1707</v>
      </c>
      <c r="D1255">
        <v>12</v>
      </c>
      <c r="E1255">
        <v>1254</v>
      </c>
    </row>
    <row r="1256" spans="1:5" x14ac:dyDescent="0.25">
      <c r="A1256" t="s">
        <v>2842</v>
      </c>
      <c r="B1256" t="s">
        <v>1659</v>
      </c>
      <c r="C1256" t="s">
        <v>1707</v>
      </c>
      <c r="D1256">
        <v>12</v>
      </c>
      <c r="E1256">
        <v>1255</v>
      </c>
    </row>
    <row r="1257" spans="1:5" x14ac:dyDescent="0.25">
      <c r="A1257" t="s">
        <v>2843</v>
      </c>
      <c r="B1257" t="s">
        <v>1659</v>
      </c>
      <c r="C1257" t="s">
        <v>1707</v>
      </c>
      <c r="D1257">
        <v>12</v>
      </c>
      <c r="E1257">
        <v>1256</v>
      </c>
    </row>
    <row r="1258" spans="1:5" x14ac:dyDescent="0.25">
      <c r="A1258" t="s">
        <v>2844</v>
      </c>
      <c r="B1258" t="s">
        <v>1659</v>
      </c>
      <c r="C1258" t="s">
        <v>1707</v>
      </c>
      <c r="D1258">
        <v>12</v>
      </c>
      <c r="E1258">
        <v>1257</v>
      </c>
    </row>
    <row r="1259" spans="1:5" x14ac:dyDescent="0.25">
      <c r="A1259" t="s">
        <v>2845</v>
      </c>
      <c r="B1259" t="s">
        <v>1659</v>
      </c>
      <c r="C1259" t="s">
        <v>1707</v>
      </c>
      <c r="D1259">
        <v>12</v>
      </c>
      <c r="E1259">
        <v>1258</v>
      </c>
    </row>
    <row r="1260" spans="1:5" x14ac:dyDescent="0.25">
      <c r="A1260" t="s">
        <v>2846</v>
      </c>
      <c r="B1260" t="s">
        <v>1659</v>
      </c>
      <c r="C1260" t="s">
        <v>1707</v>
      </c>
      <c r="D1260">
        <v>12</v>
      </c>
      <c r="E1260">
        <v>1259</v>
      </c>
    </row>
    <row r="1261" spans="1:5" x14ac:dyDescent="0.25">
      <c r="A1261" t="s">
        <v>2847</v>
      </c>
      <c r="B1261" t="s">
        <v>1659</v>
      </c>
      <c r="C1261" t="s">
        <v>1707</v>
      </c>
      <c r="D1261">
        <v>12</v>
      </c>
      <c r="E1261">
        <v>1260</v>
      </c>
    </row>
    <row r="1262" spans="1:5" x14ac:dyDescent="0.25">
      <c r="A1262" t="s">
        <v>2848</v>
      </c>
      <c r="B1262" t="s">
        <v>1659</v>
      </c>
      <c r="C1262" t="s">
        <v>1707</v>
      </c>
      <c r="D1262">
        <v>12</v>
      </c>
      <c r="E1262">
        <v>1261</v>
      </c>
    </row>
    <row r="1263" spans="1:5" x14ac:dyDescent="0.25">
      <c r="A1263" t="s">
        <v>2849</v>
      </c>
      <c r="B1263" t="s">
        <v>1659</v>
      </c>
      <c r="C1263" t="s">
        <v>1707</v>
      </c>
      <c r="D1263">
        <v>12</v>
      </c>
      <c r="E1263">
        <v>1262</v>
      </c>
    </row>
    <row r="1264" spans="1:5" x14ac:dyDescent="0.25">
      <c r="A1264" t="s">
        <v>2850</v>
      </c>
      <c r="B1264" t="s">
        <v>1659</v>
      </c>
      <c r="C1264" t="s">
        <v>1707</v>
      </c>
      <c r="D1264">
        <v>12</v>
      </c>
      <c r="E1264">
        <v>1263</v>
      </c>
    </row>
    <row r="1265" spans="1:5" x14ac:dyDescent="0.25">
      <c r="A1265" t="s">
        <v>2851</v>
      </c>
      <c r="B1265" t="s">
        <v>1659</v>
      </c>
      <c r="C1265" t="s">
        <v>1707</v>
      </c>
      <c r="D1265">
        <v>12</v>
      </c>
      <c r="E1265">
        <v>1264</v>
      </c>
    </row>
    <row r="1266" spans="1:5" x14ac:dyDescent="0.25">
      <c r="A1266" t="s">
        <v>2852</v>
      </c>
      <c r="B1266" t="s">
        <v>1659</v>
      </c>
      <c r="C1266" t="s">
        <v>1660</v>
      </c>
      <c r="D1266">
        <v>12</v>
      </c>
      <c r="E1266">
        <v>1265</v>
      </c>
    </row>
    <row r="1267" spans="1:5" x14ac:dyDescent="0.25">
      <c r="A1267" t="s">
        <v>2853</v>
      </c>
      <c r="B1267" t="s">
        <v>1659</v>
      </c>
      <c r="C1267" t="s">
        <v>1660</v>
      </c>
      <c r="D1267">
        <v>12</v>
      </c>
      <c r="E1267">
        <v>1266</v>
      </c>
    </row>
    <row r="1268" spans="1:5" x14ac:dyDescent="0.25">
      <c r="A1268" t="s">
        <v>2854</v>
      </c>
      <c r="B1268" t="s">
        <v>1659</v>
      </c>
      <c r="C1268" t="s">
        <v>1660</v>
      </c>
      <c r="D1268">
        <v>12</v>
      </c>
      <c r="E1268">
        <v>1267</v>
      </c>
    </row>
    <row r="1269" spans="1:5" x14ac:dyDescent="0.25">
      <c r="A1269" t="s">
        <v>2855</v>
      </c>
      <c r="B1269" t="s">
        <v>1659</v>
      </c>
      <c r="C1269" t="s">
        <v>1660</v>
      </c>
      <c r="D1269">
        <v>12</v>
      </c>
      <c r="E1269">
        <v>1268</v>
      </c>
    </row>
    <row r="1270" spans="1:5" x14ac:dyDescent="0.25">
      <c r="A1270" t="s">
        <v>2856</v>
      </c>
      <c r="B1270" t="s">
        <v>1659</v>
      </c>
      <c r="C1270" t="s">
        <v>1660</v>
      </c>
      <c r="D1270">
        <v>12</v>
      </c>
      <c r="E1270">
        <v>1269</v>
      </c>
    </row>
    <row r="1271" spans="1:5" x14ac:dyDescent="0.25">
      <c r="A1271" t="s">
        <v>2857</v>
      </c>
      <c r="B1271" t="s">
        <v>1659</v>
      </c>
      <c r="C1271" t="s">
        <v>1660</v>
      </c>
      <c r="D1271">
        <v>12</v>
      </c>
      <c r="E1271">
        <v>1270</v>
      </c>
    </row>
    <row r="1272" spans="1:5" x14ac:dyDescent="0.25">
      <c r="A1272" t="s">
        <v>2858</v>
      </c>
      <c r="B1272" t="s">
        <v>1659</v>
      </c>
      <c r="C1272" t="s">
        <v>1660</v>
      </c>
      <c r="D1272">
        <v>12</v>
      </c>
      <c r="E1272">
        <v>1271</v>
      </c>
    </row>
    <row r="1273" spans="1:5" x14ac:dyDescent="0.25">
      <c r="A1273" t="s">
        <v>2859</v>
      </c>
      <c r="B1273" t="s">
        <v>1659</v>
      </c>
      <c r="C1273" t="s">
        <v>1660</v>
      </c>
      <c r="D1273">
        <v>12</v>
      </c>
      <c r="E1273">
        <v>1272</v>
      </c>
    </row>
    <row r="1274" spans="1:5" x14ac:dyDescent="0.25">
      <c r="A1274" t="s">
        <v>2860</v>
      </c>
      <c r="B1274" t="s">
        <v>1659</v>
      </c>
      <c r="C1274" t="s">
        <v>1660</v>
      </c>
      <c r="D1274">
        <v>12</v>
      </c>
      <c r="E1274">
        <v>1273</v>
      </c>
    </row>
    <row r="1275" spans="1:5" x14ac:dyDescent="0.25">
      <c r="A1275" t="s">
        <v>2861</v>
      </c>
      <c r="B1275" t="s">
        <v>1659</v>
      </c>
      <c r="C1275" t="s">
        <v>1660</v>
      </c>
      <c r="D1275">
        <v>12</v>
      </c>
      <c r="E1275">
        <v>1274</v>
      </c>
    </row>
    <row r="1276" spans="1:5" x14ac:dyDescent="0.25">
      <c r="A1276" t="s">
        <v>2862</v>
      </c>
      <c r="B1276" t="s">
        <v>1659</v>
      </c>
      <c r="C1276" t="s">
        <v>1660</v>
      </c>
      <c r="D1276">
        <v>12</v>
      </c>
      <c r="E1276">
        <v>1275</v>
      </c>
    </row>
    <row r="1277" spans="1:5" x14ac:dyDescent="0.25">
      <c r="A1277" t="s">
        <v>2863</v>
      </c>
      <c r="B1277" t="s">
        <v>1659</v>
      </c>
      <c r="C1277" t="s">
        <v>1660</v>
      </c>
      <c r="D1277">
        <v>12</v>
      </c>
      <c r="E1277">
        <v>1276</v>
      </c>
    </row>
    <row r="1278" spans="1:5" x14ac:dyDescent="0.25">
      <c r="A1278" t="s">
        <v>2864</v>
      </c>
      <c r="B1278" t="s">
        <v>1659</v>
      </c>
      <c r="C1278" t="s">
        <v>1660</v>
      </c>
      <c r="D1278">
        <v>12</v>
      </c>
      <c r="E1278">
        <v>1277</v>
      </c>
    </row>
    <row r="1279" spans="1:5" x14ac:dyDescent="0.25">
      <c r="A1279" t="s">
        <v>2865</v>
      </c>
      <c r="B1279" t="s">
        <v>1659</v>
      </c>
      <c r="C1279" t="s">
        <v>1660</v>
      </c>
      <c r="D1279">
        <v>12</v>
      </c>
      <c r="E1279">
        <v>1278</v>
      </c>
    </row>
    <row r="1280" spans="1:5" x14ac:dyDescent="0.25">
      <c r="A1280" t="s">
        <v>2866</v>
      </c>
      <c r="B1280" t="s">
        <v>1659</v>
      </c>
      <c r="C1280" t="s">
        <v>1660</v>
      </c>
      <c r="D1280">
        <v>12</v>
      </c>
      <c r="E1280">
        <v>1279</v>
      </c>
    </row>
    <row r="1281" spans="1:5" x14ac:dyDescent="0.25">
      <c r="A1281" t="s">
        <v>2867</v>
      </c>
      <c r="B1281" t="s">
        <v>1659</v>
      </c>
      <c r="C1281" t="s">
        <v>1660</v>
      </c>
      <c r="D1281">
        <v>12</v>
      </c>
      <c r="E1281">
        <v>1280</v>
      </c>
    </row>
    <row r="1282" spans="1:5" x14ac:dyDescent="0.25">
      <c r="A1282" t="s">
        <v>2868</v>
      </c>
      <c r="B1282" t="s">
        <v>1659</v>
      </c>
      <c r="C1282" t="s">
        <v>1660</v>
      </c>
      <c r="D1282">
        <v>12</v>
      </c>
      <c r="E1282">
        <v>1281</v>
      </c>
    </row>
    <row r="1283" spans="1:5" x14ac:dyDescent="0.25">
      <c r="A1283" t="s">
        <v>2869</v>
      </c>
      <c r="B1283" t="s">
        <v>1659</v>
      </c>
      <c r="C1283" t="s">
        <v>1660</v>
      </c>
      <c r="D1283">
        <v>12</v>
      </c>
      <c r="E1283">
        <v>1282</v>
      </c>
    </row>
    <row r="1284" spans="1:5" x14ac:dyDescent="0.25">
      <c r="A1284" t="s">
        <v>2870</v>
      </c>
      <c r="B1284" t="s">
        <v>1659</v>
      </c>
      <c r="C1284" t="s">
        <v>1660</v>
      </c>
      <c r="D1284">
        <v>12</v>
      </c>
      <c r="E1284">
        <v>1283</v>
      </c>
    </row>
    <row r="1285" spans="1:5" x14ac:dyDescent="0.25">
      <c r="A1285" t="s">
        <v>2871</v>
      </c>
      <c r="B1285" t="s">
        <v>1659</v>
      </c>
      <c r="C1285" t="s">
        <v>1660</v>
      </c>
      <c r="D1285">
        <v>12</v>
      </c>
      <c r="E1285">
        <v>1284</v>
      </c>
    </row>
    <row r="1286" spans="1:5" x14ac:dyDescent="0.25">
      <c r="A1286" t="s">
        <v>2872</v>
      </c>
      <c r="B1286" t="s">
        <v>1659</v>
      </c>
      <c r="C1286" t="s">
        <v>1660</v>
      </c>
      <c r="D1286">
        <v>12</v>
      </c>
      <c r="E1286">
        <v>1285</v>
      </c>
    </row>
    <row r="1287" spans="1:5" x14ac:dyDescent="0.25">
      <c r="A1287" t="s">
        <v>2873</v>
      </c>
      <c r="B1287" t="s">
        <v>1659</v>
      </c>
      <c r="C1287" t="s">
        <v>1660</v>
      </c>
      <c r="D1287">
        <v>12</v>
      </c>
      <c r="E1287">
        <v>1286</v>
      </c>
    </row>
    <row r="1288" spans="1:5" x14ac:dyDescent="0.25">
      <c r="A1288" t="s">
        <v>2874</v>
      </c>
      <c r="B1288" t="s">
        <v>1659</v>
      </c>
      <c r="C1288" t="s">
        <v>1660</v>
      </c>
      <c r="D1288">
        <v>12</v>
      </c>
      <c r="E1288">
        <v>1287</v>
      </c>
    </row>
    <row r="1289" spans="1:5" x14ac:dyDescent="0.25">
      <c r="A1289" t="s">
        <v>2875</v>
      </c>
      <c r="B1289" t="s">
        <v>1659</v>
      </c>
      <c r="C1289" t="s">
        <v>1660</v>
      </c>
      <c r="D1289">
        <v>12</v>
      </c>
      <c r="E1289">
        <v>1288</v>
      </c>
    </row>
    <row r="1290" spans="1:5" x14ac:dyDescent="0.25">
      <c r="A1290" t="s">
        <v>2876</v>
      </c>
      <c r="B1290" t="s">
        <v>1659</v>
      </c>
      <c r="C1290" t="s">
        <v>1660</v>
      </c>
      <c r="D1290">
        <v>12</v>
      </c>
      <c r="E1290">
        <v>1289</v>
      </c>
    </row>
    <row r="1291" spans="1:5" x14ac:dyDescent="0.25">
      <c r="A1291" t="s">
        <v>2877</v>
      </c>
      <c r="B1291" t="s">
        <v>1659</v>
      </c>
      <c r="C1291" t="s">
        <v>1660</v>
      </c>
      <c r="D1291">
        <v>12</v>
      </c>
      <c r="E1291">
        <v>1290</v>
      </c>
    </row>
    <row r="1292" spans="1:5" x14ac:dyDescent="0.25">
      <c r="A1292" t="s">
        <v>2878</v>
      </c>
      <c r="B1292" t="s">
        <v>1659</v>
      </c>
      <c r="C1292" t="s">
        <v>1660</v>
      </c>
      <c r="D1292">
        <v>12</v>
      </c>
      <c r="E1292">
        <v>1291</v>
      </c>
    </row>
    <row r="1293" spans="1:5" x14ac:dyDescent="0.25">
      <c r="A1293" t="s">
        <v>2879</v>
      </c>
      <c r="B1293" t="s">
        <v>1659</v>
      </c>
      <c r="C1293" t="s">
        <v>1660</v>
      </c>
      <c r="D1293">
        <v>12</v>
      </c>
      <c r="E1293">
        <v>1292</v>
      </c>
    </row>
    <row r="1294" spans="1:5" x14ac:dyDescent="0.25">
      <c r="A1294" t="s">
        <v>2880</v>
      </c>
      <c r="B1294" t="s">
        <v>1659</v>
      </c>
      <c r="C1294" t="s">
        <v>1660</v>
      </c>
      <c r="D1294">
        <v>12</v>
      </c>
      <c r="E1294">
        <v>1293</v>
      </c>
    </row>
    <row r="1295" spans="1:5" x14ac:dyDescent="0.25">
      <c r="A1295" t="s">
        <v>2881</v>
      </c>
      <c r="B1295" t="s">
        <v>1659</v>
      </c>
      <c r="C1295" t="s">
        <v>1660</v>
      </c>
      <c r="D1295">
        <v>12</v>
      </c>
      <c r="E1295">
        <v>1294</v>
      </c>
    </row>
    <row r="1296" spans="1:5" x14ac:dyDescent="0.25">
      <c r="A1296" t="s">
        <v>2882</v>
      </c>
      <c r="B1296" t="s">
        <v>1659</v>
      </c>
      <c r="C1296" t="s">
        <v>1660</v>
      </c>
      <c r="D1296">
        <v>12</v>
      </c>
      <c r="E1296">
        <v>1295</v>
      </c>
    </row>
    <row r="1297" spans="1:5" x14ac:dyDescent="0.25">
      <c r="A1297" t="s">
        <v>2883</v>
      </c>
      <c r="B1297" t="s">
        <v>1659</v>
      </c>
      <c r="C1297" t="s">
        <v>1660</v>
      </c>
      <c r="D1297">
        <v>12</v>
      </c>
      <c r="E1297">
        <v>1296</v>
      </c>
    </row>
    <row r="1298" spans="1:5" x14ac:dyDescent="0.25">
      <c r="A1298" t="s">
        <v>2884</v>
      </c>
      <c r="B1298" t="s">
        <v>1659</v>
      </c>
      <c r="C1298" t="s">
        <v>1660</v>
      </c>
      <c r="D1298">
        <v>12</v>
      </c>
      <c r="E1298">
        <v>1297</v>
      </c>
    </row>
    <row r="1299" spans="1:5" x14ac:dyDescent="0.25">
      <c r="A1299" t="s">
        <v>2885</v>
      </c>
      <c r="B1299" t="s">
        <v>1659</v>
      </c>
      <c r="C1299" t="s">
        <v>1660</v>
      </c>
      <c r="D1299">
        <v>12</v>
      </c>
      <c r="E1299">
        <v>1298</v>
      </c>
    </row>
    <row r="1300" spans="1:5" x14ac:dyDescent="0.25">
      <c r="A1300" t="s">
        <v>2886</v>
      </c>
      <c r="B1300" t="s">
        <v>1659</v>
      </c>
      <c r="C1300" t="s">
        <v>1660</v>
      </c>
      <c r="D1300">
        <v>12</v>
      </c>
      <c r="E1300">
        <v>1299</v>
      </c>
    </row>
    <row r="1301" spans="1:5" x14ac:dyDescent="0.25">
      <c r="A1301" t="s">
        <v>2887</v>
      </c>
      <c r="B1301" t="s">
        <v>1659</v>
      </c>
      <c r="C1301" t="s">
        <v>1660</v>
      </c>
      <c r="D1301">
        <v>12</v>
      </c>
      <c r="E1301">
        <v>1300</v>
      </c>
    </row>
    <row r="1302" spans="1:5" x14ac:dyDescent="0.25">
      <c r="A1302" t="s">
        <v>2888</v>
      </c>
      <c r="B1302" t="s">
        <v>1659</v>
      </c>
      <c r="C1302" t="s">
        <v>1660</v>
      </c>
      <c r="D1302">
        <v>12</v>
      </c>
      <c r="E1302">
        <v>1301</v>
      </c>
    </row>
    <row r="1303" spans="1:5" x14ac:dyDescent="0.25">
      <c r="A1303" t="s">
        <v>2889</v>
      </c>
      <c r="B1303" t="s">
        <v>1659</v>
      </c>
      <c r="C1303" t="s">
        <v>1660</v>
      </c>
      <c r="D1303">
        <v>12</v>
      </c>
      <c r="E1303">
        <v>1302</v>
      </c>
    </row>
    <row r="1304" spans="1:5" x14ac:dyDescent="0.25">
      <c r="A1304" t="s">
        <v>2890</v>
      </c>
      <c r="B1304" t="s">
        <v>1659</v>
      </c>
      <c r="C1304" t="s">
        <v>1660</v>
      </c>
      <c r="D1304">
        <v>12</v>
      </c>
      <c r="E1304">
        <v>1303</v>
      </c>
    </row>
    <row r="1305" spans="1:5" x14ac:dyDescent="0.25">
      <c r="A1305" t="s">
        <v>2891</v>
      </c>
      <c r="B1305" t="s">
        <v>1659</v>
      </c>
      <c r="C1305" t="s">
        <v>1660</v>
      </c>
      <c r="D1305">
        <v>12</v>
      </c>
      <c r="E1305">
        <v>1304</v>
      </c>
    </row>
    <row r="1306" spans="1:5" x14ac:dyDescent="0.25">
      <c r="A1306" t="s">
        <v>2892</v>
      </c>
      <c r="B1306" t="s">
        <v>1659</v>
      </c>
      <c r="C1306" t="s">
        <v>1660</v>
      </c>
      <c r="D1306">
        <v>12</v>
      </c>
      <c r="E1306">
        <v>1305</v>
      </c>
    </row>
    <row r="1307" spans="1:5" x14ac:dyDescent="0.25">
      <c r="A1307" t="s">
        <v>2893</v>
      </c>
      <c r="B1307" t="s">
        <v>1659</v>
      </c>
      <c r="C1307" t="s">
        <v>1660</v>
      </c>
      <c r="D1307">
        <v>12</v>
      </c>
      <c r="E1307">
        <v>1306</v>
      </c>
    </row>
    <row r="1308" spans="1:5" x14ac:dyDescent="0.25">
      <c r="A1308" t="s">
        <v>2894</v>
      </c>
      <c r="B1308" t="s">
        <v>1659</v>
      </c>
      <c r="C1308" t="s">
        <v>1660</v>
      </c>
      <c r="D1308">
        <v>12</v>
      </c>
      <c r="E1308">
        <v>1307</v>
      </c>
    </row>
    <row r="1309" spans="1:5" x14ac:dyDescent="0.25">
      <c r="A1309" t="s">
        <v>2895</v>
      </c>
      <c r="B1309" t="s">
        <v>1659</v>
      </c>
      <c r="C1309" t="s">
        <v>1660</v>
      </c>
      <c r="D1309">
        <v>12</v>
      </c>
      <c r="E1309">
        <v>1308</v>
      </c>
    </row>
    <row r="1310" spans="1:5" x14ac:dyDescent="0.25">
      <c r="A1310" t="s">
        <v>2896</v>
      </c>
      <c r="B1310" t="s">
        <v>1706</v>
      </c>
      <c r="C1310" t="s">
        <v>1707</v>
      </c>
      <c r="D1310">
        <v>12</v>
      </c>
      <c r="E1310">
        <v>1309</v>
      </c>
    </row>
    <row r="1311" spans="1:5" x14ac:dyDescent="0.25">
      <c r="A1311" t="s">
        <v>2897</v>
      </c>
      <c r="B1311" t="s">
        <v>1706</v>
      </c>
      <c r="C1311" t="s">
        <v>1707</v>
      </c>
      <c r="D1311">
        <v>12</v>
      </c>
      <c r="E1311">
        <v>1310</v>
      </c>
    </row>
    <row r="1312" spans="1:5" x14ac:dyDescent="0.25">
      <c r="A1312" t="s">
        <v>2898</v>
      </c>
      <c r="B1312" t="s">
        <v>1706</v>
      </c>
      <c r="C1312" t="s">
        <v>1707</v>
      </c>
      <c r="D1312">
        <v>12</v>
      </c>
      <c r="E1312">
        <v>1311</v>
      </c>
    </row>
    <row r="1313" spans="1:5" x14ac:dyDescent="0.25">
      <c r="A1313" t="s">
        <v>2899</v>
      </c>
      <c r="B1313" t="s">
        <v>1706</v>
      </c>
      <c r="C1313" t="s">
        <v>1707</v>
      </c>
      <c r="D1313">
        <v>12</v>
      </c>
      <c r="E1313">
        <v>1312</v>
      </c>
    </row>
    <row r="1314" spans="1:5" x14ac:dyDescent="0.25">
      <c r="A1314" t="s">
        <v>2900</v>
      </c>
      <c r="B1314" t="s">
        <v>1706</v>
      </c>
      <c r="C1314" t="s">
        <v>1707</v>
      </c>
      <c r="D1314">
        <v>12</v>
      </c>
      <c r="E1314">
        <v>1313</v>
      </c>
    </row>
    <row r="1315" spans="1:5" x14ac:dyDescent="0.25">
      <c r="A1315" t="s">
        <v>2901</v>
      </c>
      <c r="B1315" t="s">
        <v>1706</v>
      </c>
      <c r="C1315" t="s">
        <v>1707</v>
      </c>
      <c r="D1315">
        <v>12</v>
      </c>
      <c r="E1315">
        <v>1314</v>
      </c>
    </row>
    <row r="1316" spans="1:5" x14ac:dyDescent="0.25">
      <c r="A1316" t="s">
        <v>2902</v>
      </c>
      <c r="B1316" t="s">
        <v>1706</v>
      </c>
      <c r="C1316" t="s">
        <v>1707</v>
      </c>
      <c r="D1316">
        <v>12</v>
      </c>
      <c r="E1316">
        <v>1315</v>
      </c>
    </row>
    <row r="1317" spans="1:5" x14ac:dyDescent="0.25">
      <c r="A1317" t="s">
        <v>2903</v>
      </c>
      <c r="B1317" t="s">
        <v>1706</v>
      </c>
      <c r="C1317" t="s">
        <v>1707</v>
      </c>
      <c r="D1317">
        <v>12</v>
      </c>
      <c r="E1317">
        <v>1316</v>
      </c>
    </row>
    <row r="1318" spans="1:5" x14ac:dyDescent="0.25">
      <c r="A1318" t="s">
        <v>2904</v>
      </c>
      <c r="B1318" t="s">
        <v>1706</v>
      </c>
      <c r="C1318" t="s">
        <v>1707</v>
      </c>
      <c r="D1318">
        <v>12</v>
      </c>
      <c r="E1318">
        <v>1317</v>
      </c>
    </row>
    <row r="1319" spans="1:5" x14ac:dyDescent="0.25">
      <c r="A1319" t="s">
        <v>2905</v>
      </c>
      <c r="B1319" t="s">
        <v>1706</v>
      </c>
      <c r="C1319" t="s">
        <v>1707</v>
      </c>
      <c r="D1319">
        <v>12</v>
      </c>
      <c r="E1319">
        <v>1318</v>
      </c>
    </row>
    <row r="1320" spans="1:5" x14ac:dyDescent="0.25">
      <c r="A1320" t="s">
        <v>2906</v>
      </c>
      <c r="B1320" t="s">
        <v>1706</v>
      </c>
      <c r="C1320" t="s">
        <v>1707</v>
      </c>
      <c r="D1320">
        <v>12</v>
      </c>
      <c r="E1320">
        <v>1319</v>
      </c>
    </row>
    <row r="1321" spans="1:5" x14ac:dyDescent="0.25">
      <c r="A1321" t="s">
        <v>2907</v>
      </c>
      <c r="B1321" t="s">
        <v>1706</v>
      </c>
      <c r="C1321" t="s">
        <v>1707</v>
      </c>
      <c r="D1321">
        <v>12</v>
      </c>
      <c r="E1321">
        <v>1320</v>
      </c>
    </row>
    <row r="1322" spans="1:5" x14ac:dyDescent="0.25">
      <c r="A1322" t="s">
        <v>2908</v>
      </c>
      <c r="B1322" t="s">
        <v>1706</v>
      </c>
      <c r="C1322" t="s">
        <v>1707</v>
      </c>
      <c r="D1322">
        <v>12</v>
      </c>
      <c r="E1322">
        <v>1321</v>
      </c>
    </row>
    <row r="1323" spans="1:5" x14ac:dyDescent="0.25">
      <c r="A1323" t="s">
        <v>2909</v>
      </c>
      <c r="B1323" t="s">
        <v>1706</v>
      </c>
      <c r="C1323" t="s">
        <v>1707</v>
      </c>
      <c r="D1323">
        <v>12</v>
      </c>
      <c r="E1323">
        <v>1322</v>
      </c>
    </row>
    <row r="1324" spans="1:5" x14ac:dyDescent="0.25">
      <c r="A1324" t="s">
        <v>2910</v>
      </c>
      <c r="B1324" t="s">
        <v>1706</v>
      </c>
      <c r="C1324" t="s">
        <v>1707</v>
      </c>
      <c r="D1324">
        <v>12</v>
      </c>
      <c r="E1324">
        <v>1323</v>
      </c>
    </row>
    <row r="1325" spans="1:5" x14ac:dyDescent="0.25">
      <c r="A1325" t="s">
        <v>2911</v>
      </c>
      <c r="B1325" t="s">
        <v>1706</v>
      </c>
      <c r="C1325" t="s">
        <v>1707</v>
      </c>
      <c r="D1325">
        <v>12</v>
      </c>
      <c r="E1325">
        <v>1324</v>
      </c>
    </row>
    <row r="1326" spans="1:5" x14ac:dyDescent="0.25">
      <c r="A1326" t="s">
        <v>2912</v>
      </c>
      <c r="B1326" t="s">
        <v>1706</v>
      </c>
      <c r="C1326" t="s">
        <v>1707</v>
      </c>
      <c r="D1326">
        <v>12</v>
      </c>
      <c r="E1326">
        <v>1325</v>
      </c>
    </row>
    <row r="1327" spans="1:5" x14ac:dyDescent="0.25">
      <c r="A1327" t="s">
        <v>2913</v>
      </c>
      <c r="B1327" t="s">
        <v>1706</v>
      </c>
      <c r="C1327" t="s">
        <v>1707</v>
      </c>
      <c r="D1327">
        <v>12</v>
      </c>
      <c r="E1327">
        <v>1326</v>
      </c>
    </row>
    <row r="1328" spans="1:5" x14ac:dyDescent="0.25">
      <c r="A1328" t="s">
        <v>2914</v>
      </c>
      <c r="B1328" t="s">
        <v>1706</v>
      </c>
      <c r="C1328" t="s">
        <v>1707</v>
      </c>
      <c r="D1328">
        <v>12</v>
      </c>
      <c r="E1328">
        <v>1327</v>
      </c>
    </row>
    <row r="1329" spans="1:5" x14ac:dyDescent="0.25">
      <c r="A1329" t="s">
        <v>2915</v>
      </c>
      <c r="B1329" t="s">
        <v>1706</v>
      </c>
      <c r="C1329" t="s">
        <v>1707</v>
      </c>
      <c r="D1329">
        <v>12</v>
      </c>
      <c r="E1329">
        <v>1328</v>
      </c>
    </row>
    <row r="1330" spans="1:5" x14ac:dyDescent="0.25">
      <c r="A1330" t="s">
        <v>2916</v>
      </c>
      <c r="B1330" t="s">
        <v>1706</v>
      </c>
      <c r="C1330" t="s">
        <v>1707</v>
      </c>
      <c r="D1330">
        <v>12</v>
      </c>
      <c r="E1330">
        <v>1329</v>
      </c>
    </row>
    <row r="1331" spans="1:5" x14ac:dyDescent="0.25">
      <c r="A1331" t="s">
        <v>2917</v>
      </c>
      <c r="B1331" t="s">
        <v>1706</v>
      </c>
      <c r="C1331" t="s">
        <v>1707</v>
      </c>
      <c r="D1331">
        <v>12</v>
      </c>
      <c r="E1331">
        <v>1330</v>
      </c>
    </row>
    <row r="1332" spans="1:5" x14ac:dyDescent="0.25">
      <c r="A1332" t="s">
        <v>2918</v>
      </c>
      <c r="B1332" t="s">
        <v>1706</v>
      </c>
      <c r="C1332" t="s">
        <v>1707</v>
      </c>
      <c r="D1332">
        <v>12</v>
      </c>
      <c r="E1332">
        <v>1331</v>
      </c>
    </row>
    <row r="1333" spans="1:5" x14ac:dyDescent="0.25">
      <c r="A1333" t="s">
        <v>2919</v>
      </c>
      <c r="B1333" t="s">
        <v>1706</v>
      </c>
      <c r="C1333" t="s">
        <v>1707</v>
      </c>
      <c r="D1333">
        <v>12</v>
      </c>
      <c r="E1333">
        <v>1332</v>
      </c>
    </row>
    <row r="1334" spans="1:5" x14ac:dyDescent="0.25">
      <c r="A1334" t="s">
        <v>2920</v>
      </c>
      <c r="B1334" t="s">
        <v>1706</v>
      </c>
      <c r="C1334" t="s">
        <v>1707</v>
      </c>
      <c r="D1334">
        <v>12</v>
      </c>
      <c r="E1334">
        <v>1333</v>
      </c>
    </row>
    <row r="1335" spans="1:5" x14ac:dyDescent="0.25">
      <c r="A1335" t="s">
        <v>2921</v>
      </c>
      <c r="B1335" t="s">
        <v>1706</v>
      </c>
      <c r="C1335" t="s">
        <v>1707</v>
      </c>
      <c r="D1335">
        <v>12</v>
      </c>
      <c r="E1335">
        <v>1334</v>
      </c>
    </row>
    <row r="1336" spans="1:5" x14ac:dyDescent="0.25">
      <c r="A1336" t="s">
        <v>2922</v>
      </c>
      <c r="B1336" t="s">
        <v>1706</v>
      </c>
      <c r="C1336" t="s">
        <v>1707</v>
      </c>
      <c r="D1336">
        <v>12</v>
      </c>
      <c r="E1336">
        <v>1335</v>
      </c>
    </row>
    <row r="1337" spans="1:5" x14ac:dyDescent="0.25">
      <c r="A1337" t="s">
        <v>2923</v>
      </c>
      <c r="B1337" t="s">
        <v>1706</v>
      </c>
      <c r="C1337" t="s">
        <v>1707</v>
      </c>
      <c r="D1337">
        <v>12</v>
      </c>
      <c r="E1337">
        <v>1336</v>
      </c>
    </row>
    <row r="1338" spans="1:5" x14ac:dyDescent="0.25">
      <c r="A1338" t="s">
        <v>2924</v>
      </c>
      <c r="B1338" t="s">
        <v>1706</v>
      </c>
      <c r="C1338" t="s">
        <v>1707</v>
      </c>
      <c r="D1338">
        <v>12</v>
      </c>
      <c r="E1338">
        <v>1337</v>
      </c>
    </row>
    <row r="1339" spans="1:5" x14ac:dyDescent="0.25">
      <c r="A1339" t="s">
        <v>2925</v>
      </c>
      <c r="B1339" t="s">
        <v>1706</v>
      </c>
      <c r="C1339" t="s">
        <v>1707</v>
      </c>
      <c r="D1339">
        <v>12</v>
      </c>
      <c r="E1339">
        <v>1338</v>
      </c>
    </row>
    <row r="1340" spans="1:5" x14ac:dyDescent="0.25">
      <c r="A1340" t="s">
        <v>2926</v>
      </c>
      <c r="B1340" t="s">
        <v>1706</v>
      </c>
      <c r="C1340" t="s">
        <v>1707</v>
      </c>
      <c r="D1340">
        <v>12</v>
      </c>
      <c r="E1340">
        <v>1339</v>
      </c>
    </row>
    <row r="1341" spans="1:5" x14ac:dyDescent="0.25">
      <c r="A1341" t="s">
        <v>2927</v>
      </c>
      <c r="B1341" t="s">
        <v>1706</v>
      </c>
      <c r="C1341" t="s">
        <v>1707</v>
      </c>
      <c r="D1341">
        <v>12</v>
      </c>
      <c r="E1341">
        <v>1340</v>
      </c>
    </row>
    <row r="1342" spans="1:5" x14ac:dyDescent="0.25">
      <c r="A1342" t="s">
        <v>2928</v>
      </c>
      <c r="B1342" t="s">
        <v>1706</v>
      </c>
      <c r="C1342" t="s">
        <v>1707</v>
      </c>
      <c r="D1342">
        <v>12</v>
      </c>
      <c r="E1342">
        <v>1341</v>
      </c>
    </row>
    <row r="1343" spans="1:5" x14ac:dyDescent="0.25">
      <c r="A1343" t="s">
        <v>2929</v>
      </c>
      <c r="B1343" t="s">
        <v>1706</v>
      </c>
      <c r="C1343" t="s">
        <v>1707</v>
      </c>
      <c r="D1343">
        <v>12</v>
      </c>
      <c r="E1343">
        <v>1342</v>
      </c>
    </row>
    <row r="1344" spans="1:5" x14ac:dyDescent="0.25">
      <c r="A1344" t="s">
        <v>2930</v>
      </c>
      <c r="B1344" t="s">
        <v>1706</v>
      </c>
      <c r="C1344" t="s">
        <v>1707</v>
      </c>
      <c r="D1344">
        <v>12</v>
      </c>
      <c r="E1344">
        <v>1343</v>
      </c>
    </row>
    <row r="1345" spans="1:5" x14ac:dyDescent="0.25">
      <c r="A1345" t="s">
        <v>2931</v>
      </c>
      <c r="B1345" t="s">
        <v>1706</v>
      </c>
      <c r="C1345" t="s">
        <v>1707</v>
      </c>
      <c r="D1345">
        <v>12</v>
      </c>
      <c r="E1345">
        <v>1344</v>
      </c>
    </row>
    <row r="1346" spans="1:5" x14ac:dyDescent="0.25">
      <c r="A1346" t="s">
        <v>2932</v>
      </c>
      <c r="B1346" t="s">
        <v>1706</v>
      </c>
      <c r="C1346" t="s">
        <v>1707</v>
      </c>
      <c r="D1346">
        <v>12</v>
      </c>
      <c r="E1346">
        <v>1345</v>
      </c>
    </row>
    <row r="1347" spans="1:5" x14ac:dyDescent="0.25">
      <c r="A1347" t="s">
        <v>2933</v>
      </c>
      <c r="B1347" t="s">
        <v>1706</v>
      </c>
      <c r="C1347" t="s">
        <v>1707</v>
      </c>
      <c r="D1347">
        <v>12</v>
      </c>
      <c r="E1347">
        <v>1346</v>
      </c>
    </row>
    <row r="1348" spans="1:5" x14ac:dyDescent="0.25">
      <c r="A1348" t="s">
        <v>2934</v>
      </c>
      <c r="B1348" t="s">
        <v>1706</v>
      </c>
      <c r="C1348" t="s">
        <v>1707</v>
      </c>
      <c r="D1348">
        <v>12</v>
      </c>
      <c r="E1348">
        <v>1347</v>
      </c>
    </row>
    <row r="1349" spans="1:5" x14ac:dyDescent="0.25">
      <c r="A1349" t="s">
        <v>2935</v>
      </c>
      <c r="B1349" t="s">
        <v>1706</v>
      </c>
      <c r="C1349" t="s">
        <v>1707</v>
      </c>
      <c r="D1349">
        <v>12</v>
      </c>
      <c r="E1349">
        <v>1348</v>
      </c>
    </row>
    <row r="1350" spans="1:5" x14ac:dyDescent="0.25">
      <c r="A1350" t="s">
        <v>2936</v>
      </c>
      <c r="B1350" t="s">
        <v>1706</v>
      </c>
      <c r="C1350" t="s">
        <v>1707</v>
      </c>
      <c r="D1350">
        <v>12</v>
      </c>
      <c r="E1350">
        <v>1349</v>
      </c>
    </row>
    <row r="1351" spans="1:5" x14ac:dyDescent="0.25">
      <c r="A1351" t="s">
        <v>2937</v>
      </c>
      <c r="B1351" t="s">
        <v>1706</v>
      </c>
      <c r="C1351" t="s">
        <v>1707</v>
      </c>
      <c r="D1351">
        <v>12</v>
      </c>
      <c r="E1351">
        <v>1350</v>
      </c>
    </row>
    <row r="1352" spans="1:5" x14ac:dyDescent="0.25">
      <c r="A1352" t="s">
        <v>2938</v>
      </c>
      <c r="B1352" t="s">
        <v>1706</v>
      </c>
      <c r="C1352" t="s">
        <v>1707</v>
      </c>
      <c r="D1352">
        <v>12</v>
      </c>
      <c r="E1352">
        <v>1351</v>
      </c>
    </row>
    <row r="1353" spans="1:5" x14ac:dyDescent="0.25">
      <c r="A1353" t="s">
        <v>2939</v>
      </c>
      <c r="B1353" t="s">
        <v>1706</v>
      </c>
      <c r="C1353" t="s">
        <v>1707</v>
      </c>
      <c r="D1353">
        <v>12</v>
      </c>
      <c r="E1353">
        <v>1352</v>
      </c>
    </row>
    <row r="1354" spans="1:5" x14ac:dyDescent="0.25">
      <c r="A1354" t="s">
        <v>2940</v>
      </c>
      <c r="B1354" t="s">
        <v>1706</v>
      </c>
      <c r="C1354" t="s">
        <v>1707</v>
      </c>
      <c r="D1354">
        <v>12</v>
      </c>
      <c r="E1354">
        <v>1353</v>
      </c>
    </row>
    <row r="1355" spans="1:5" x14ac:dyDescent="0.25">
      <c r="A1355" t="s">
        <v>2941</v>
      </c>
      <c r="B1355" t="s">
        <v>1706</v>
      </c>
      <c r="C1355" t="s">
        <v>1707</v>
      </c>
      <c r="D1355">
        <v>12</v>
      </c>
      <c r="E1355">
        <v>1354</v>
      </c>
    </row>
    <row r="1356" spans="1:5" x14ac:dyDescent="0.25">
      <c r="A1356" t="s">
        <v>2942</v>
      </c>
      <c r="B1356" t="s">
        <v>1706</v>
      </c>
      <c r="C1356" t="s">
        <v>1707</v>
      </c>
      <c r="D1356">
        <v>12</v>
      </c>
      <c r="E1356">
        <v>1355</v>
      </c>
    </row>
    <row r="1357" spans="1:5" x14ac:dyDescent="0.25">
      <c r="A1357" t="s">
        <v>2943</v>
      </c>
      <c r="B1357" t="s">
        <v>1706</v>
      </c>
      <c r="C1357" t="s">
        <v>1707</v>
      </c>
      <c r="D1357">
        <v>12</v>
      </c>
      <c r="E1357">
        <v>1356</v>
      </c>
    </row>
    <row r="1358" spans="1:5" x14ac:dyDescent="0.25">
      <c r="A1358" t="s">
        <v>2944</v>
      </c>
      <c r="B1358" t="s">
        <v>1706</v>
      </c>
      <c r="C1358" t="s">
        <v>1707</v>
      </c>
      <c r="D1358">
        <v>12</v>
      </c>
      <c r="E1358">
        <v>1357</v>
      </c>
    </row>
    <row r="1359" spans="1:5" x14ac:dyDescent="0.25">
      <c r="A1359" t="s">
        <v>2945</v>
      </c>
      <c r="B1359" t="s">
        <v>1706</v>
      </c>
      <c r="C1359" t="s">
        <v>1707</v>
      </c>
      <c r="D1359">
        <v>12</v>
      </c>
      <c r="E1359">
        <v>1358</v>
      </c>
    </row>
    <row r="1360" spans="1:5" x14ac:dyDescent="0.25">
      <c r="A1360" t="s">
        <v>2946</v>
      </c>
      <c r="B1360" t="s">
        <v>1706</v>
      </c>
      <c r="C1360" t="s">
        <v>1707</v>
      </c>
      <c r="D1360">
        <v>12</v>
      </c>
      <c r="E1360">
        <v>1359</v>
      </c>
    </row>
    <row r="1361" spans="1:5" x14ac:dyDescent="0.25">
      <c r="A1361" t="s">
        <v>2947</v>
      </c>
      <c r="B1361" t="s">
        <v>1706</v>
      </c>
      <c r="C1361" t="s">
        <v>1707</v>
      </c>
      <c r="D1361">
        <v>12</v>
      </c>
      <c r="E1361">
        <v>1360</v>
      </c>
    </row>
    <row r="1362" spans="1:5" x14ac:dyDescent="0.25">
      <c r="A1362" t="s">
        <v>2948</v>
      </c>
      <c r="B1362" t="s">
        <v>1706</v>
      </c>
      <c r="C1362" t="s">
        <v>1707</v>
      </c>
      <c r="D1362">
        <v>12</v>
      </c>
      <c r="E1362">
        <v>1361</v>
      </c>
    </row>
    <row r="1363" spans="1:5" x14ac:dyDescent="0.25">
      <c r="A1363" t="s">
        <v>2949</v>
      </c>
      <c r="B1363" t="s">
        <v>1706</v>
      </c>
      <c r="C1363" t="s">
        <v>1707</v>
      </c>
      <c r="D1363">
        <v>12</v>
      </c>
      <c r="E1363">
        <v>1362</v>
      </c>
    </row>
    <row r="1364" spans="1:5" x14ac:dyDescent="0.25">
      <c r="A1364" t="s">
        <v>2950</v>
      </c>
      <c r="B1364" t="s">
        <v>1706</v>
      </c>
      <c r="C1364" t="s">
        <v>1707</v>
      </c>
      <c r="D1364">
        <v>12</v>
      </c>
      <c r="E1364">
        <v>1363</v>
      </c>
    </row>
    <row r="1365" spans="1:5" x14ac:dyDescent="0.25">
      <c r="A1365" t="s">
        <v>2951</v>
      </c>
      <c r="B1365" t="s">
        <v>1706</v>
      </c>
      <c r="C1365" t="s">
        <v>1707</v>
      </c>
      <c r="D1365">
        <v>12</v>
      </c>
      <c r="E1365">
        <v>1364</v>
      </c>
    </row>
    <row r="1366" spans="1:5" x14ac:dyDescent="0.25">
      <c r="A1366" t="s">
        <v>2952</v>
      </c>
      <c r="B1366" t="s">
        <v>1706</v>
      </c>
      <c r="C1366" t="s">
        <v>1707</v>
      </c>
      <c r="D1366">
        <v>12</v>
      </c>
      <c r="E1366">
        <v>1365</v>
      </c>
    </row>
    <row r="1367" spans="1:5" x14ac:dyDescent="0.25">
      <c r="A1367" t="s">
        <v>2953</v>
      </c>
      <c r="B1367" t="s">
        <v>1706</v>
      </c>
      <c r="C1367" t="s">
        <v>1707</v>
      </c>
      <c r="D1367">
        <v>12</v>
      </c>
      <c r="E1367">
        <v>1366</v>
      </c>
    </row>
    <row r="1368" spans="1:5" x14ac:dyDescent="0.25">
      <c r="A1368" t="s">
        <v>2954</v>
      </c>
      <c r="B1368" t="s">
        <v>1706</v>
      </c>
      <c r="C1368" t="s">
        <v>1707</v>
      </c>
      <c r="D1368">
        <v>12</v>
      </c>
      <c r="E1368">
        <v>1367</v>
      </c>
    </row>
    <row r="1369" spans="1:5" x14ac:dyDescent="0.25">
      <c r="A1369" t="s">
        <v>2955</v>
      </c>
      <c r="B1369" t="s">
        <v>1706</v>
      </c>
      <c r="C1369" t="s">
        <v>1707</v>
      </c>
      <c r="D1369">
        <v>12</v>
      </c>
      <c r="E1369">
        <v>1368</v>
      </c>
    </row>
    <row r="1370" spans="1:5" x14ac:dyDescent="0.25">
      <c r="A1370" t="s">
        <v>2956</v>
      </c>
      <c r="B1370" t="s">
        <v>1706</v>
      </c>
      <c r="C1370" t="s">
        <v>1707</v>
      </c>
      <c r="D1370">
        <v>12</v>
      </c>
      <c r="E1370">
        <v>1369</v>
      </c>
    </row>
    <row r="1371" spans="1:5" x14ac:dyDescent="0.25">
      <c r="A1371" t="s">
        <v>2957</v>
      </c>
      <c r="B1371" t="s">
        <v>1706</v>
      </c>
      <c r="C1371" t="s">
        <v>1707</v>
      </c>
      <c r="D1371">
        <v>12</v>
      </c>
      <c r="E1371">
        <v>1370</v>
      </c>
    </row>
    <row r="1372" spans="1:5" x14ac:dyDescent="0.25">
      <c r="A1372" t="s">
        <v>2958</v>
      </c>
      <c r="B1372" t="s">
        <v>1706</v>
      </c>
      <c r="C1372" t="s">
        <v>1707</v>
      </c>
      <c r="D1372">
        <v>12</v>
      </c>
      <c r="E1372">
        <v>1371</v>
      </c>
    </row>
    <row r="1373" spans="1:5" x14ac:dyDescent="0.25">
      <c r="A1373" t="s">
        <v>2959</v>
      </c>
      <c r="B1373" t="s">
        <v>1706</v>
      </c>
      <c r="C1373" t="s">
        <v>1707</v>
      </c>
      <c r="D1373">
        <v>12</v>
      </c>
      <c r="E1373">
        <v>1372</v>
      </c>
    </row>
    <row r="1374" spans="1:5" x14ac:dyDescent="0.25">
      <c r="A1374" t="s">
        <v>2960</v>
      </c>
      <c r="B1374" t="s">
        <v>1706</v>
      </c>
      <c r="C1374" t="s">
        <v>1707</v>
      </c>
      <c r="D1374">
        <v>12</v>
      </c>
      <c r="E1374">
        <v>1373</v>
      </c>
    </row>
    <row r="1375" spans="1:5" x14ac:dyDescent="0.25">
      <c r="A1375" t="s">
        <v>2961</v>
      </c>
      <c r="B1375" t="s">
        <v>1706</v>
      </c>
      <c r="C1375" t="s">
        <v>1707</v>
      </c>
      <c r="D1375">
        <v>12</v>
      </c>
      <c r="E1375">
        <v>1374</v>
      </c>
    </row>
    <row r="1376" spans="1:5" x14ac:dyDescent="0.25">
      <c r="A1376" t="s">
        <v>2962</v>
      </c>
      <c r="B1376" t="s">
        <v>1706</v>
      </c>
      <c r="C1376" t="s">
        <v>1707</v>
      </c>
      <c r="D1376">
        <v>12</v>
      </c>
      <c r="E1376">
        <v>1375</v>
      </c>
    </row>
    <row r="1377" spans="1:5" x14ac:dyDescent="0.25">
      <c r="A1377" t="s">
        <v>2963</v>
      </c>
      <c r="B1377" t="s">
        <v>1706</v>
      </c>
      <c r="C1377" t="s">
        <v>1707</v>
      </c>
      <c r="D1377">
        <v>12</v>
      </c>
      <c r="E1377">
        <v>1376</v>
      </c>
    </row>
    <row r="1378" spans="1:5" x14ac:dyDescent="0.25">
      <c r="A1378" t="s">
        <v>2964</v>
      </c>
      <c r="B1378" t="s">
        <v>1706</v>
      </c>
      <c r="C1378" t="s">
        <v>1707</v>
      </c>
      <c r="D1378">
        <v>12</v>
      </c>
      <c r="E1378">
        <v>1377</v>
      </c>
    </row>
    <row r="1379" spans="1:5" x14ac:dyDescent="0.25">
      <c r="A1379" t="s">
        <v>2965</v>
      </c>
      <c r="B1379" t="s">
        <v>1706</v>
      </c>
      <c r="C1379" t="s">
        <v>1707</v>
      </c>
      <c r="D1379">
        <v>12</v>
      </c>
      <c r="E1379">
        <v>1378</v>
      </c>
    </row>
    <row r="1380" spans="1:5" x14ac:dyDescent="0.25">
      <c r="A1380" t="s">
        <v>2966</v>
      </c>
      <c r="B1380" t="s">
        <v>1706</v>
      </c>
      <c r="C1380" t="s">
        <v>1707</v>
      </c>
      <c r="D1380">
        <v>12</v>
      </c>
      <c r="E1380">
        <v>1379</v>
      </c>
    </row>
    <row r="1381" spans="1:5" x14ac:dyDescent="0.25">
      <c r="A1381" t="s">
        <v>2967</v>
      </c>
      <c r="B1381" t="s">
        <v>1706</v>
      </c>
      <c r="C1381" t="s">
        <v>1707</v>
      </c>
      <c r="D1381">
        <v>12</v>
      </c>
      <c r="E1381">
        <v>1380</v>
      </c>
    </row>
    <row r="1382" spans="1:5" x14ac:dyDescent="0.25">
      <c r="A1382" t="s">
        <v>2968</v>
      </c>
      <c r="B1382" t="s">
        <v>1706</v>
      </c>
      <c r="C1382" t="s">
        <v>1707</v>
      </c>
      <c r="D1382">
        <v>12</v>
      </c>
      <c r="E1382">
        <v>1381</v>
      </c>
    </row>
    <row r="1383" spans="1:5" x14ac:dyDescent="0.25">
      <c r="A1383" t="s">
        <v>2969</v>
      </c>
      <c r="B1383" t="s">
        <v>1706</v>
      </c>
      <c r="C1383" t="s">
        <v>1707</v>
      </c>
      <c r="D1383">
        <v>12</v>
      </c>
      <c r="E1383">
        <v>1382</v>
      </c>
    </row>
    <row r="1384" spans="1:5" x14ac:dyDescent="0.25">
      <c r="A1384" t="s">
        <v>2970</v>
      </c>
      <c r="B1384" t="s">
        <v>1706</v>
      </c>
      <c r="C1384" t="s">
        <v>1707</v>
      </c>
      <c r="D1384">
        <v>12</v>
      </c>
      <c r="E1384">
        <v>1383</v>
      </c>
    </row>
    <row r="1385" spans="1:5" x14ac:dyDescent="0.25">
      <c r="A1385" t="s">
        <v>2971</v>
      </c>
      <c r="B1385" t="s">
        <v>1706</v>
      </c>
      <c r="C1385" t="s">
        <v>1707</v>
      </c>
      <c r="D1385">
        <v>12</v>
      </c>
      <c r="E1385">
        <v>1384</v>
      </c>
    </row>
    <row r="1386" spans="1:5" x14ac:dyDescent="0.25">
      <c r="A1386" t="s">
        <v>2972</v>
      </c>
      <c r="B1386" t="s">
        <v>1706</v>
      </c>
      <c r="C1386" t="s">
        <v>1707</v>
      </c>
      <c r="D1386">
        <v>12</v>
      </c>
      <c r="E1386">
        <v>1385</v>
      </c>
    </row>
    <row r="1387" spans="1:5" x14ac:dyDescent="0.25">
      <c r="A1387" t="s">
        <v>2973</v>
      </c>
      <c r="B1387" t="s">
        <v>1706</v>
      </c>
      <c r="C1387" t="s">
        <v>1707</v>
      </c>
      <c r="D1387">
        <v>12</v>
      </c>
      <c r="E1387">
        <v>1386</v>
      </c>
    </row>
    <row r="1388" spans="1:5" x14ac:dyDescent="0.25">
      <c r="A1388" t="s">
        <v>2974</v>
      </c>
      <c r="B1388" t="s">
        <v>1706</v>
      </c>
      <c r="C1388" t="s">
        <v>1707</v>
      </c>
      <c r="D1388">
        <v>12</v>
      </c>
      <c r="E1388">
        <v>1387</v>
      </c>
    </row>
    <row r="1389" spans="1:5" x14ac:dyDescent="0.25">
      <c r="A1389" t="s">
        <v>2975</v>
      </c>
      <c r="B1389" t="s">
        <v>1706</v>
      </c>
      <c r="C1389" t="s">
        <v>1707</v>
      </c>
      <c r="D1389">
        <v>12</v>
      </c>
      <c r="E1389">
        <v>1388</v>
      </c>
    </row>
    <row r="1390" spans="1:5" x14ac:dyDescent="0.25">
      <c r="A1390" t="s">
        <v>2976</v>
      </c>
      <c r="B1390" t="s">
        <v>1706</v>
      </c>
      <c r="C1390" t="s">
        <v>1707</v>
      </c>
      <c r="D1390">
        <v>12</v>
      </c>
      <c r="E1390">
        <v>1389</v>
      </c>
    </row>
    <row r="1391" spans="1:5" x14ac:dyDescent="0.25">
      <c r="A1391" t="s">
        <v>2977</v>
      </c>
      <c r="B1391" t="s">
        <v>1706</v>
      </c>
      <c r="C1391" t="s">
        <v>1707</v>
      </c>
      <c r="D1391">
        <v>12</v>
      </c>
      <c r="E1391">
        <v>1390</v>
      </c>
    </row>
    <row r="1392" spans="1:5" x14ac:dyDescent="0.25">
      <c r="A1392" t="s">
        <v>2978</v>
      </c>
      <c r="B1392" t="s">
        <v>1706</v>
      </c>
      <c r="C1392" t="s">
        <v>1707</v>
      </c>
      <c r="D1392">
        <v>12</v>
      </c>
      <c r="E1392">
        <v>1391</v>
      </c>
    </row>
    <row r="1393" spans="1:5" x14ac:dyDescent="0.25">
      <c r="A1393" t="s">
        <v>2979</v>
      </c>
      <c r="B1393" t="s">
        <v>1706</v>
      </c>
      <c r="C1393" t="s">
        <v>1707</v>
      </c>
      <c r="D1393">
        <v>12</v>
      </c>
      <c r="E1393">
        <v>1392</v>
      </c>
    </row>
    <row r="1394" spans="1:5" x14ac:dyDescent="0.25">
      <c r="A1394" t="s">
        <v>2980</v>
      </c>
      <c r="B1394" t="s">
        <v>1706</v>
      </c>
      <c r="C1394" t="s">
        <v>1707</v>
      </c>
      <c r="D1394">
        <v>12</v>
      </c>
      <c r="E1394">
        <v>1393</v>
      </c>
    </row>
    <row r="1395" spans="1:5" x14ac:dyDescent="0.25">
      <c r="A1395" t="s">
        <v>2981</v>
      </c>
      <c r="B1395" t="s">
        <v>1706</v>
      </c>
      <c r="C1395" t="s">
        <v>1707</v>
      </c>
      <c r="D1395">
        <v>12</v>
      </c>
      <c r="E1395">
        <v>1394</v>
      </c>
    </row>
    <row r="1396" spans="1:5" x14ac:dyDescent="0.25">
      <c r="A1396" t="s">
        <v>2982</v>
      </c>
      <c r="B1396" t="s">
        <v>1706</v>
      </c>
      <c r="C1396" t="s">
        <v>1707</v>
      </c>
      <c r="D1396">
        <v>12</v>
      </c>
      <c r="E1396">
        <v>1395</v>
      </c>
    </row>
    <row r="1397" spans="1:5" x14ac:dyDescent="0.25">
      <c r="A1397" t="s">
        <v>2983</v>
      </c>
      <c r="B1397" t="s">
        <v>1706</v>
      </c>
      <c r="C1397" t="s">
        <v>1707</v>
      </c>
      <c r="D1397">
        <v>12</v>
      </c>
      <c r="E1397">
        <v>1396</v>
      </c>
    </row>
    <row r="1398" spans="1:5" x14ac:dyDescent="0.25">
      <c r="A1398" t="s">
        <v>2984</v>
      </c>
      <c r="B1398" t="s">
        <v>1706</v>
      </c>
      <c r="C1398" t="s">
        <v>1707</v>
      </c>
      <c r="D1398">
        <v>12</v>
      </c>
      <c r="E1398">
        <v>1397</v>
      </c>
    </row>
    <row r="1399" spans="1:5" x14ac:dyDescent="0.25">
      <c r="A1399" t="s">
        <v>2985</v>
      </c>
      <c r="B1399" t="s">
        <v>1706</v>
      </c>
      <c r="C1399" t="s">
        <v>1707</v>
      </c>
      <c r="D1399">
        <v>12</v>
      </c>
      <c r="E1399">
        <v>1398</v>
      </c>
    </row>
    <row r="1400" spans="1:5" x14ac:dyDescent="0.25">
      <c r="A1400" t="s">
        <v>2986</v>
      </c>
      <c r="B1400" t="s">
        <v>1706</v>
      </c>
      <c r="C1400" t="s">
        <v>1707</v>
      </c>
      <c r="D1400">
        <v>12</v>
      </c>
      <c r="E1400">
        <v>1399</v>
      </c>
    </row>
    <row r="1401" spans="1:5" x14ac:dyDescent="0.25">
      <c r="A1401" t="s">
        <v>2987</v>
      </c>
      <c r="B1401" t="s">
        <v>1706</v>
      </c>
      <c r="C1401" t="s">
        <v>1707</v>
      </c>
      <c r="D1401">
        <v>12</v>
      </c>
      <c r="E1401">
        <v>1400</v>
      </c>
    </row>
    <row r="1402" spans="1:5" x14ac:dyDescent="0.25">
      <c r="A1402" t="s">
        <v>2988</v>
      </c>
      <c r="B1402" t="s">
        <v>1706</v>
      </c>
      <c r="C1402" t="s">
        <v>1707</v>
      </c>
      <c r="D1402">
        <v>12</v>
      </c>
      <c r="E1402">
        <v>1401</v>
      </c>
    </row>
    <row r="1403" spans="1:5" x14ac:dyDescent="0.25">
      <c r="A1403" t="s">
        <v>2989</v>
      </c>
      <c r="B1403" t="s">
        <v>1706</v>
      </c>
      <c r="C1403" t="s">
        <v>1707</v>
      </c>
      <c r="D1403">
        <v>12</v>
      </c>
      <c r="E1403">
        <v>1402</v>
      </c>
    </row>
    <row r="1404" spans="1:5" x14ac:dyDescent="0.25">
      <c r="A1404" t="s">
        <v>2990</v>
      </c>
      <c r="B1404" t="s">
        <v>1706</v>
      </c>
      <c r="C1404" t="s">
        <v>1707</v>
      </c>
      <c r="D1404">
        <v>12</v>
      </c>
      <c r="E1404">
        <v>1403</v>
      </c>
    </row>
    <row r="1405" spans="1:5" x14ac:dyDescent="0.25">
      <c r="A1405" t="s">
        <v>2991</v>
      </c>
      <c r="B1405" t="s">
        <v>1706</v>
      </c>
      <c r="C1405" t="s">
        <v>1707</v>
      </c>
      <c r="D1405">
        <v>12</v>
      </c>
      <c r="E1405">
        <v>1404</v>
      </c>
    </row>
    <row r="1406" spans="1:5" x14ac:dyDescent="0.25">
      <c r="A1406" t="s">
        <v>2992</v>
      </c>
      <c r="B1406" t="s">
        <v>1706</v>
      </c>
      <c r="C1406" t="s">
        <v>1707</v>
      </c>
      <c r="D1406">
        <v>12</v>
      </c>
      <c r="E1406">
        <v>1405</v>
      </c>
    </row>
    <row r="1407" spans="1:5" x14ac:dyDescent="0.25">
      <c r="A1407" t="s">
        <v>2993</v>
      </c>
      <c r="B1407" t="s">
        <v>1706</v>
      </c>
      <c r="C1407" t="s">
        <v>1707</v>
      </c>
      <c r="D1407">
        <v>12</v>
      </c>
      <c r="E1407">
        <v>1406</v>
      </c>
    </row>
    <row r="1408" spans="1:5" x14ac:dyDescent="0.25">
      <c r="A1408" t="s">
        <v>2994</v>
      </c>
      <c r="B1408" t="s">
        <v>1706</v>
      </c>
      <c r="C1408" t="s">
        <v>1707</v>
      </c>
      <c r="D1408">
        <v>12</v>
      </c>
      <c r="E1408">
        <v>1407</v>
      </c>
    </row>
    <row r="1409" spans="1:5" x14ac:dyDescent="0.25">
      <c r="A1409" t="s">
        <v>2995</v>
      </c>
      <c r="B1409" t="s">
        <v>1706</v>
      </c>
      <c r="C1409" t="s">
        <v>1707</v>
      </c>
      <c r="D1409">
        <v>12</v>
      </c>
      <c r="E1409">
        <v>1408</v>
      </c>
    </row>
    <row r="1410" spans="1:5" x14ac:dyDescent="0.25">
      <c r="A1410" t="s">
        <v>2896</v>
      </c>
      <c r="B1410" t="s">
        <v>1706</v>
      </c>
      <c r="C1410" t="s">
        <v>1707</v>
      </c>
      <c r="D1410">
        <v>12</v>
      </c>
      <c r="E1410">
        <v>1409</v>
      </c>
    </row>
    <row r="1411" spans="1:5" x14ac:dyDescent="0.25">
      <c r="A1411" t="s">
        <v>2897</v>
      </c>
      <c r="B1411" t="s">
        <v>1706</v>
      </c>
      <c r="C1411" t="s">
        <v>1707</v>
      </c>
      <c r="D1411">
        <v>12</v>
      </c>
      <c r="E1411">
        <v>1410</v>
      </c>
    </row>
    <row r="1412" spans="1:5" x14ac:dyDescent="0.25">
      <c r="A1412" t="s">
        <v>2898</v>
      </c>
      <c r="B1412" t="s">
        <v>1706</v>
      </c>
      <c r="C1412" t="s">
        <v>1707</v>
      </c>
      <c r="D1412">
        <v>12</v>
      </c>
      <c r="E1412">
        <v>1411</v>
      </c>
    </row>
    <row r="1413" spans="1:5" x14ac:dyDescent="0.25">
      <c r="A1413" t="s">
        <v>2899</v>
      </c>
      <c r="B1413" t="s">
        <v>1706</v>
      </c>
      <c r="C1413" t="s">
        <v>1707</v>
      </c>
      <c r="D1413">
        <v>12</v>
      </c>
      <c r="E1413">
        <v>1412</v>
      </c>
    </row>
    <row r="1414" spans="1:5" x14ac:dyDescent="0.25">
      <c r="A1414" t="s">
        <v>2900</v>
      </c>
      <c r="B1414" t="s">
        <v>1706</v>
      </c>
      <c r="C1414" t="s">
        <v>1707</v>
      </c>
      <c r="D1414">
        <v>12</v>
      </c>
      <c r="E1414">
        <v>1413</v>
      </c>
    </row>
    <row r="1415" spans="1:5" x14ac:dyDescent="0.25">
      <c r="A1415" t="s">
        <v>2901</v>
      </c>
      <c r="B1415" t="s">
        <v>1706</v>
      </c>
      <c r="C1415" t="s">
        <v>1707</v>
      </c>
      <c r="D1415">
        <v>12</v>
      </c>
      <c r="E1415">
        <v>1414</v>
      </c>
    </row>
    <row r="1416" spans="1:5" x14ac:dyDescent="0.25">
      <c r="A1416" t="s">
        <v>2902</v>
      </c>
      <c r="B1416" t="s">
        <v>1706</v>
      </c>
      <c r="C1416" t="s">
        <v>1707</v>
      </c>
      <c r="D1416">
        <v>12</v>
      </c>
      <c r="E1416">
        <v>1415</v>
      </c>
    </row>
    <row r="1417" spans="1:5" x14ac:dyDescent="0.25">
      <c r="A1417" t="s">
        <v>2903</v>
      </c>
      <c r="B1417" t="s">
        <v>1706</v>
      </c>
      <c r="C1417" t="s">
        <v>1707</v>
      </c>
      <c r="D1417">
        <v>12</v>
      </c>
      <c r="E1417">
        <v>1416</v>
      </c>
    </row>
    <row r="1418" spans="1:5" x14ac:dyDescent="0.25">
      <c r="A1418" t="s">
        <v>2904</v>
      </c>
      <c r="B1418" t="s">
        <v>1706</v>
      </c>
      <c r="C1418" t="s">
        <v>1707</v>
      </c>
      <c r="D1418">
        <v>12</v>
      </c>
      <c r="E1418">
        <v>1417</v>
      </c>
    </row>
    <row r="1419" spans="1:5" x14ac:dyDescent="0.25">
      <c r="A1419" t="s">
        <v>2905</v>
      </c>
      <c r="B1419" t="s">
        <v>1706</v>
      </c>
      <c r="C1419" t="s">
        <v>1707</v>
      </c>
      <c r="D1419">
        <v>12</v>
      </c>
      <c r="E1419">
        <v>1418</v>
      </c>
    </row>
    <row r="1420" spans="1:5" x14ac:dyDescent="0.25">
      <c r="A1420" t="s">
        <v>2906</v>
      </c>
      <c r="B1420" t="s">
        <v>1706</v>
      </c>
      <c r="C1420" t="s">
        <v>1707</v>
      </c>
      <c r="D1420">
        <v>12</v>
      </c>
      <c r="E1420">
        <v>1419</v>
      </c>
    </row>
    <row r="1421" spans="1:5" x14ac:dyDescent="0.25">
      <c r="A1421" t="s">
        <v>2907</v>
      </c>
      <c r="B1421" t="s">
        <v>1706</v>
      </c>
      <c r="C1421" t="s">
        <v>1707</v>
      </c>
      <c r="D1421">
        <v>12</v>
      </c>
      <c r="E1421">
        <v>1420</v>
      </c>
    </row>
    <row r="1422" spans="1:5" x14ac:dyDescent="0.25">
      <c r="A1422" t="s">
        <v>2908</v>
      </c>
      <c r="B1422" t="s">
        <v>1706</v>
      </c>
      <c r="C1422" t="s">
        <v>1707</v>
      </c>
      <c r="D1422">
        <v>12</v>
      </c>
      <c r="E1422">
        <v>1421</v>
      </c>
    </row>
    <row r="1423" spans="1:5" x14ac:dyDescent="0.25">
      <c r="A1423" t="s">
        <v>2909</v>
      </c>
      <c r="B1423" t="s">
        <v>1706</v>
      </c>
      <c r="C1423" t="s">
        <v>1707</v>
      </c>
      <c r="D1423">
        <v>12</v>
      </c>
      <c r="E1423">
        <v>1422</v>
      </c>
    </row>
    <row r="1424" spans="1:5" x14ac:dyDescent="0.25">
      <c r="A1424" t="s">
        <v>2910</v>
      </c>
      <c r="B1424" t="s">
        <v>1706</v>
      </c>
      <c r="C1424" t="s">
        <v>1707</v>
      </c>
      <c r="D1424">
        <v>12</v>
      </c>
      <c r="E1424">
        <v>1423</v>
      </c>
    </row>
    <row r="1425" spans="1:5" x14ac:dyDescent="0.25">
      <c r="A1425" t="s">
        <v>2911</v>
      </c>
      <c r="B1425" t="s">
        <v>1706</v>
      </c>
      <c r="C1425" t="s">
        <v>1707</v>
      </c>
      <c r="D1425">
        <v>12</v>
      </c>
      <c r="E1425">
        <v>1424</v>
      </c>
    </row>
    <row r="1426" spans="1:5" x14ac:dyDescent="0.25">
      <c r="A1426" t="s">
        <v>2912</v>
      </c>
      <c r="B1426" t="s">
        <v>1706</v>
      </c>
      <c r="C1426" t="s">
        <v>1707</v>
      </c>
      <c r="D1426">
        <v>12</v>
      </c>
      <c r="E1426">
        <v>1425</v>
      </c>
    </row>
    <row r="1427" spans="1:5" x14ac:dyDescent="0.25">
      <c r="A1427" t="s">
        <v>2913</v>
      </c>
      <c r="B1427" t="s">
        <v>1706</v>
      </c>
      <c r="C1427" t="s">
        <v>1707</v>
      </c>
      <c r="D1427">
        <v>12</v>
      </c>
      <c r="E1427">
        <v>1426</v>
      </c>
    </row>
    <row r="1428" spans="1:5" x14ac:dyDescent="0.25">
      <c r="A1428" t="s">
        <v>2914</v>
      </c>
      <c r="B1428" t="s">
        <v>1706</v>
      </c>
      <c r="C1428" t="s">
        <v>1707</v>
      </c>
      <c r="D1428">
        <v>12</v>
      </c>
      <c r="E1428">
        <v>1427</v>
      </c>
    </row>
    <row r="1429" spans="1:5" x14ac:dyDescent="0.25">
      <c r="A1429" t="s">
        <v>2915</v>
      </c>
      <c r="B1429" t="s">
        <v>1706</v>
      </c>
      <c r="C1429" t="s">
        <v>1707</v>
      </c>
      <c r="D1429">
        <v>12</v>
      </c>
      <c r="E1429">
        <v>1428</v>
      </c>
    </row>
    <row r="1430" spans="1:5" x14ac:dyDescent="0.25">
      <c r="A1430" t="s">
        <v>2916</v>
      </c>
      <c r="B1430" t="s">
        <v>1706</v>
      </c>
      <c r="C1430" t="s">
        <v>1707</v>
      </c>
      <c r="D1430">
        <v>12</v>
      </c>
      <c r="E1430">
        <v>1429</v>
      </c>
    </row>
    <row r="1431" spans="1:5" x14ac:dyDescent="0.25">
      <c r="A1431" t="s">
        <v>2917</v>
      </c>
      <c r="B1431" t="s">
        <v>1706</v>
      </c>
      <c r="C1431" t="s">
        <v>1707</v>
      </c>
      <c r="D1431">
        <v>12</v>
      </c>
      <c r="E1431">
        <v>1430</v>
      </c>
    </row>
    <row r="1432" spans="1:5" x14ac:dyDescent="0.25">
      <c r="A1432" t="s">
        <v>2918</v>
      </c>
      <c r="B1432" t="s">
        <v>1706</v>
      </c>
      <c r="C1432" t="s">
        <v>1707</v>
      </c>
      <c r="D1432">
        <v>12</v>
      </c>
      <c r="E1432">
        <v>1431</v>
      </c>
    </row>
    <row r="1433" spans="1:5" x14ac:dyDescent="0.25">
      <c r="A1433" t="s">
        <v>2919</v>
      </c>
      <c r="B1433" t="s">
        <v>1706</v>
      </c>
      <c r="C1433" t="s">
        <v>1707</v>
      </c>
      <c r="D1433">
        <v>12</v>
      </c>
      <c r="E1433">
        <v>1432</v>
      </c>
    </row>
    <row r="1434" spans="1:5" x14ac:dyDescent="0.25">
      <c r="A1434" t="s">
        <v>2920</v>
      </c>
      <c r="B1434" t="s">
        <v>1706</v>
      </c>
      <c r="C1434" t="s">
        <v>1707</v>
      </c>
      <c r="D1434">
        <v>12</v>
      </c>
      <c r="E1434">
        <v>1433</v>
      </c>
    </row>
    <row r="1435" spans="1:5" x14ac:dyDescent="0.25">
      <c r="A1435" t="s">
        <v>2921</v>
      </c>
      <c r="B1435" t="s">
        <v>1706</v>
      </c>
      <c r="C1435" t="s">
        <v>1707</v>
      </c>
      <c r="D1435">
        <v>12</v>
      </c>
      <c r="E1435">
        <v>1434</v>
      </c>
    </row>
    <row r="1436" spans="1:5" x14ac:dyDescent="0.25">
      <c r="A1436" t="s">
        <v>2922</v>
      </c>
      <c r="B1436" t="s">
        <v>1706</v>
      </c>
      <c r="C1436" t="s">
        <v>1707</v>
      </c>
      <c r="D1436">
        <v>12</v>
      </c>
      <c r="E1436">
        <v>1435</v>
      </c>
    </row>
    <row r="1437" spans="1:5" x14ac:dyDescent="0.25">
      <c r="A1437" t="s">
        <v>2923</v>
      </c>
      <c r="B1437" t="s">
        <v>1706</v>
      </c>
      <c r="C1437" t="s">
        <v>1707</v>
      </c>
      <c r="D1437">
        <v>12</v>
      </c>
      <c r="E1437">
        <v>1436</v>
      </c>
    </row>
    <row r="1438" spans="1:5" x14ac:dyDescent="0.25">
      <c r="A1438" t="s">
        <v>2924</v>
      </c>
      <c r="B1438" t="s">
        <v>1706</v>
      </c>
      <c r="C1438" t="s">
        <v>1707</v>
      </c>
      <c r="D1438">
        <v>12</v>
      </c>
      <c r="E1438">
        <v>1437</v>
      </c>
    </row>
    <row r="1439" spans="1:5" x14ac:dyDescent="0.25">
      <c r="A1439" t="s">
        <v>2925</v>
      </c>
      <c r="B1439" t="s">
        <v>1706</v>
      </c>
      <c r="C1439" t="s">
        <v>1707</v>
      </c>
      <c r="D1439">
        <v>12</v>
      </c>
      <c r="E1439">
        <v>1438</v>
      </c>
    </row>
    <row r="1440" spans="1:5" x14ac:dyDescent="0.25">
      <c r="A1440" t="s">
        <v>2926</v>
      </c>
      <c r="B1440" t="s">
        <v>1706</v>
      </c>
      <c r="C1440" t="s">
        <v>1707</v>
      </c>
      <c r="D1440">
        <v>12</v>
      </c>
      <c r="E1440">
        <v>1439</v>
      </c>
    </row>
    <row r="1441" spans="1:5" x14ac:dyDescent="0.25">
      <c r="A1441" t="s">
        <v>2927</v>
      </c>
      <c r="B1441" t="s">
        <v>1706</v>
      </c>
      <c r="C1441" t="s">
        <v>1707</v>
      </c>
      <c r="D1441">
        <v>12</v>
      </c>
      <c r="E1441">
        <v>1440</v>
      </c>
    </row>
    <row r="1442" spans="1:5" x14ac:dyDescent="0.25">
      <c r="A1442" t="s">
        <v>2928</v>
      </c>
      <c r="B1442" t="s">
        <v>1706</v>
      </c>
      <c r="C1442" t="s">
        <v>1707</v>
      </c>
      <c r="D1442">
        <v>12</v>
      </c>
      <c r="E1442">
        <v>1441</v>
      </c>
    </row>
    <row r="1443" spans="1:5" x14ac:dyDescent="0.25">
      <c r="A1443" t="s">
        <v>2929</v>
      </c>
      <c r="B1443" t="s">
        <v>1706</v>
      </c>
      <c r="C1443" t="s">
        <v>1707</v>
      </c>
      <c r="D1443">
        <v>12</v>
      </c>
      <c r="E1443">
        <v>1442</v>
      </c>
    </row>
    <row r="1444" spans="1:5" x14ac:dyDescent="0.25">
      <c r="A1444" t="s">
        <v>2930</v>
      </c>
      <c r="B1444" t="s">
        <v>1706</v>
      </c>
      <c r="C1444" t="s">
        <v>1707</v>
      </c>
      <c r="D1444">
        <v>12</v>
      </c>
      <c r="E1444">
        <v>1443</v>
      </c>
    </row>
    <row r="1445" spans="1:5" x14ac:dyDescent="0.25">
      <c r="A1445" t="s">
        <v>2931</v>
      </c>
      <c r="B1445" t="s">
        <v>1706</v>
      </c>
      <c r="C1445" t="s">
        <v>1707</v>
      </c>
      <c r="D1445">
        <v>12</v>
      </c>
      <c r="E1445">
        <v>1444</v>
      </c>
    </row>
    <row r="1446" spans="1:5" x14ac:dyDescent="0.25">
      <c r="A1446" t="s">
        <v>2932</v>
      </c>
      <c r="B1446" t="s">
        <v>1706</v>
      </c>
      <c r="C1446" t="s">
        <v>1707</v>
      </c>
      <c r="D1446">
        <v>12</v>
      </c>
      <c r="E1446">
        <v>1445</v>
      </c>
    </row>
    <row r="1447" spans="1:5" x14ac:dyDescent="0.25">
      <c r="A1447" t="s">
        <v>2933</v>
      </c>
      <c r="B1447" t="s">
        <v>1706</v>
      </c>
      <c r="C1447" t="s">
        <v>1707</v>
      </c>
      <c r="D1447">
        <v>12</v>
      </c>
      <c r="E1447">
        <v>1446</v>
      </c>
    </row>
    <row r="1448" spans="1:5" x14ac:dyDescent="0.25">
      <c r="A1448" t="s">
        <v>2934</v>
      </c>
      <c r="B1448" t="s">
        <v>1706</v>
      </c>
      <c r="C1448" t="s">
        <v>1707</v>
      </c>
      <c r="D1448">
        <v>12</v>
      </c>
      <c r="E1448">
        <v>1447</v>
      </c>
    </row>
    <row r="1449" spans="1:5" x14ac:dyDescent="0.25">
      <c r="A1449" t="s">
        <v>2935</v>
      </c>
      <c r="B1449" t="s">
        <v>1706</v>
      </c>
      <c r="C1449" t="s">
        <v>1707</v>
      </c>
      <c r="D1449">
        <v>12</v>
      </c>
      <c r="E1449">
        <v>1448</v>
      </c>
    </row>
    <row r="1450" spans="1:5" x14ac:dyDescent="0.25">
      <c r="A1450" t="s">
        <v>2936</v>
      </c>
      <c r="B1450" t="s">
        <v>1706</v>
      </c>
      <c r="C1450" t="s">
        <v>1707</v>
      </c>
      <c r="D1450">
        <v>12</v>
      </c>
      <c r="E1450">
        <v>1449</v>
      </c>
    </row>
    <row r="1451" spans="1:5" x14ac:dyDescent="0.25">
      <c r="A1451" t="s">
        <v>2937</v>
      </c>
      <c r="B1451" t="s">
        <v>1706</v>
      </c>
      <c r="C1451" t="s">
        <v>1707</v>
      </c>
      <c r="D1451">
        <v>12</v>
      </c>
      <c r="E1451">
        <v>1450</v>
      </c>
    </row>
    <row r="1452" spans="1:5" x14ac:dyDescent="0.25">
      <c r="A1452" t="s">
        <v>2938</v>
      </c>
      <c r="B1452" t="s">
        <v>1706</v>
      </c>
      <c r="C1452" t="s">
        <v>1707</v>
      </c>
      <c r="D1452">
        <v>12</v>
      </c>
      <c r="E1452">
        <v>1451</v>
      </c>
    </row>
    <row r="1453" spans="1:5" x14ac:dyDescent="0.25">
      <c r="A1453" t="s">
        <v>2939</v>
      </c>
      <c r="B1453" t="s">
        <v>1706</v>
      </c>
      <c r="C1453" t="s">
        <v>1707</v>
      </c>
      <c r="D1453">
        <v>12</v>
      </c>
      <c r="E1453">
        <v>1452</v>
      </c>
    </row>
    <row r="1454" spans="1:5" x14ac:dyDescent="0.25">
      <c r="A1454" t="s">
        <v>2940</v>
      </c>
      <c r="B1454" t="s">
        <v>1706</v>
      </c>
      <c r="C1454" t="s">
        <v>1707</v>
      </c>
      <c r="D1454">
        <v>12</v>
      </c>
      <c r="E1454">
        <v>1453</v>
      </c>
    </row>
    <row r="1455" spans="1:5" x14ac:dyDescent="0.25">
      <c r="A1455" t="s">
        <v>2941</v>
      </c>
      <c r="B1455" t="s">
        <v>1706</v>
      </c>
      <c r="C1455" t="s">
        <v>1707</v>
      </c>
      <c r="D1455">
        <v>12</v>
      </c>
      <c r="E1455">
        <v>1454</v>
      </c>
    </row>
    <row r="1456" spans="1:5" x14ac:dyDescent="0.25">
      <c r="A1456" t="s">
        <v>2942</v>
      </c>
      <c r="B1456" t="s">
        <v>1706</v>
      </c>
      <c r="C1456" t="s">
        <v>1707</v>
      </c>
      <c r="D1456">
        <v>12</v>
      </c>
      <c r="E1456">
        <v>1455</v>
      </c>
    </row>
    <row r="1457" spans="1:5" x14ac:dyDescent="0.25">
      <c r="A1457" t="s">
        <v>2943</v>
      </c>
      <c r="B1457" t="s">
        <v>1706</v>
      </c>
      <c r="C1457" t="s">
        <v>1707</v>
      </c>
      <c r="D1457">
        <v>12</v>
      </c>
      <c r="E1457">
        <v>1456</v>
      </c>
    </row>
    <row r="1458" spans="1:5" x14ac:dyDescent="0.25">
      <c r="A1458" t="s">
        <v>2944</v>
      </c>
      <c r="B1458" t="s">
        <v>1706</v>
      </c>
      <c r="C1458" t="s">
        <v>1707</v>
      </c>
      <c r="D1458">
        <v>12</v>
      </c>
      <c r="E1458">
        <v>1457</v>
      </c>
    </row>
    <row r="1459" spans="1:5" x14ac:dyDescent="0.25">
      <c r="A1459" t="s">
        <v>2945</v>
      </c>
      <c r="B1459" t="s">
        <v>1706</v>
      </c>
      <c r="C1459" t="s">
        <v>1707</v>
      </c>
      <c r="D1459">
        <v>12</v>
      </c>
      <c r="E1459">
        <v>1458</v>
      </c>
    </row>
    <row r="1460" spans="1:5" x14ac:dyDescent="0.25">
      <c r="A1460" t="s">
        <v>2946</v>
      </c>
      <c r="B1460" t="s">
        <v>1706</v>
      </c>
      <c r="C1460" t="s">
        <v>1707</v>
      </c>
      <c r="D1460">
        <v>12</v>
      </c>
      <c r="E1460">
        <v>1459</v>
      </c>
    </row>
    <row r="1461" spans="1:5" x14ac:dyDescent="0.25">
      <c r="A1461" t="s">
        <v>2947</v>
      </c>
      <c r="B1461" t="s">
        <v>1706</v>
      </c>
      <c r="C1461" t="s">
        <v>1707</v>
      </c>
      <c r="D1461">
        <v>12</v>
      </c>
      <c r="E1461">
        <v>1460</v>
      </c>
    </row>
    <row r="1462" spans="1:5" x14ac:dyDescent="0.25">
      <c r="A1462" t="s">
        <v>2948</v>
      </c>
      <c r="B1462" t="s">
        <v>1706</v>
      </c>
      <c r="C1462" t="s">
        <v>1707</v>
      </c>
      <c r="D1462">
        <v>12</v>
      </c>
      <c r="E1462">
        <v>1461</v>
      </c>
    </row>
    <row r="1463" spans="1:5" x14ac:dyDescent="0.25">
      <c r="A1463" t="s">
        <v>2949</v>
      </c>
      <c r="B1463" t="s">
        <v>1706</v>
      </c>
      <c r="C1463" t="s">
        <v>1707</v>
      </c>
      <c r="D1463">
        <v>12</v>
      </c>
      <c r="E1463">
        <v>1462</v>
      </c>
    </row>
    <row r="1464" spans="1:5" x14ac:dyDescent="0.25">
      <c r="A1464" t="s">
        <v>2950</v>
      </c>
      <c r="B1464" t="s">
        <v>1706</v>
      </c>
      <c r="C1464" t="s">
        <v>1707</v>
      </c>
      <c r="D1464">
        <v>12</v>
      </c>
      <c r="E1464">
        <v>1463</v>
      </c>
    </row>
    <row r="1465" spans="1:5" x14ac:dyDescent="0.25">
      <c r="A1465" t="s">
        <v>2951</v>
      </c>
      <c r="B1465" t="s">
        <v>1706</v>
      </c>
      <c r="C1465" t="s">
        <v>1707</v>
      </c>
      <c r="D1465">
        <v>12</v>
      </c>
      <c r="E1465">
        <v>1464</v>
      </c>
    </row>
    <row r="1466" spans="1:5" x14ac:dyDescent="0.25">
      <c r="A1466" t="s">
        <v>2952</v>
      </c>
      <c r="B1466" t="s">
        <v>1706</v>
      </c>
      <c r="C1466" t="s">
        <v>1707</v>
      </c>
      <c r="D1466">
        <v>12</v>
      </c>
      <c r="E1466">
        <v>1465</v>
      </c>
    </row>
    <row r="1467" spans="1:5" x14ac:dyDescent="0.25">
      <c r="A1467" t="s">
        <v>2953</v>
      </c>
      <c r="B1467" t="s">
        <v>1706</v>
      </c>
      <c r="C1467" t="s">
        <v>1707</v>
      </c>
      <c r="D1467">
        <v>12</v>
      </c>
      <c r="E1467">
        <v>1466</v>
      </c>
    </row>
    <row r="1468" spans="1:5" x14ac:dyDescent="0.25">
      <c r="A1468" t="s">
        <v>2954</v>
      </c>
      <c r="B1468" t="s">
        <v>1706</v>
      </c>
      <c r="C1468" t="s">
        <v>1707</v>
      </c>
      <c r="D1468">
        <v>12</v>
      </c>
      <c r="E1468">
        <v>1467</v>
      </c>
    </row>
    <row r="1469" spans="1:5" x14ac:dyDescent="0.25">
      <c r="A1469" t="s">
        <v>2955</v>
      </c>
      <c r="B1469" t="s">
        <v>1706</v>
      </c>
      <c r="C1469" t="s">
        <v>1707</v>
      </c>
      <c r="D1469">
        <v>12</v>
      </c>
      <c r="E1469">
        <v>1468</v>
      </c>
    </row>
    <row r="1470" spans="1:5" x14ac:dyDescent="0.25">
      <c r="A1470" t="s">
        <v>2956</v>
      </c>
      <c r="B1470" t="s">
        <v>1706</v>
      </c>
      <c r="C1470" t="s">
        <v>1707</v>
      </c>
      <c r="D1470">
        <v>12</v>
      </c>
      <c r="E1470">
        <v>1469</v>
      </c>
    </row>
    <row r="1471" spans="1:5" x14ac:dyDescent="0.25">
      <c r="A1471" t="s">
        <v>2957</v>
      </c>
      <c r="B1471" t="s">
        <v>1706</v>
      </c>
      <c r="C1471" t="s">
        <v>1707</v>
      </c>
      <c r="D1471">
        <v>12</v>
      </c>
      <c r="E1471">
        <v>1470</v>
      </c>
    </row>
    <row r="1472" spans="1:5" x14ac:dyDescent="0.25">
      <c r="A1472" t="s">
        <v>2958</v>
      </c>
      <c r="B1472" t="s">
        <v>1706</v>
      </c>
      <c r="C1472" t="s">
        <v>1707</v>
      </c>
      <c r="D1472">
        <v>12</v>
      </c>
      <c r="E1472">
        <v>1471</v>
      </c>
    </row>
    <row r="1473" spans="1:5" x14ac:dyDescent="0.25">
      <c r="A1473" t="s">
        <v>2959</v>
      </c>
      <c r="B1473" t="s">
        <v>1706</v>
      </c>
      <c r="C1473" t="s">
        <v>1707</v>
      </c>
      <c r="D1473">
        <v>12</v>
      </c>
      <c r="E1473">
        <v>1472</v>
      </c>
    </row>
    <row r="1474" spans="1:5" x14ac:dyDescent="0.25">
      <c r="A1474" t="s">
        <v>2960</v>
      </c>
      <c r="B1474" t="s">
        <v>1706</v>
      </c>
      <c r="C1474" t="s">
        <v>1707</v>
      </c>
      <c r="D1474">
        <v>12</v>
      </c>
      <c r="E1474">
        <v>1473</v>
      </c>
    </row>
    <row r="1475" spans="1:5" x14ac:dyDescent="0.25">
      <c r="A1475" t="s">
        <v>2961</v>
      </c>
      <c r="B1475" t="s">
        <v>1706</v>
      </c>
      <c r="C1475" t="s">
        <v>1707</v>
      </c>
      <c r="D1475">
        <v>12</v>
      </c>
      <c r="E1475">
        <v>1474</v>
      </c>
    </row>
    <row r="1476" spans="1:5" x14ac:dyDescent="0.25">
      <c r="A1476" t="s">
        <v>2962</v>
      </c>
      <c r="B1476" t="s">
        <v>1706</v>
      </c>
      <c r="C1476" t="s">
        <v>1707</v>
      </c>
      <c r="D1476">
        <v>12</v>
      </c>
      <c r="E1476">
        <v>1475</v>
      </c>
    </row>
    <row r="1477" spans="1:5" x14ac:dyDescent="0.25">
      <c r="A1477" t="s">
        <v>2963</v>
      </c>
      <c r="B1477" t="s">
        <v>1706</v>
      </c>
      <c r="C1477" t="s">
        <v>1707</v>
      </c>
      <c r="D1477">
        <v>12</v>
      </c>
      <c r="E1477">
        <v>1476</v>
      </c>
    </row>
    <row r="1478" spans="1:5" x14ac:dyDescent="0.25">
      <c r="A1478" t="s">
        <v>2964</v>
      </c>
      <c r="B1478" t="s">
        <v>1706</v>
      </c>
      <c r="C1478" t="s">
        <v>1707</v>
      </c>
      <c r="D1478">
        <v>12</v>
      </c>
      <c r="E1478">
        <v>1477</v>
      </c>
    </row>
    <row r="1479" spans="1:5" x14ac:dyDescent="0.25">
      <c r="A1479" t="s">
        <v>2965</v>
      </c>
      <c r="B1479" t="s">
        <v>1706</v>
      </c>
      <c r="C1479" t="s">
        <v>1707</v>
      </c>
      <c r="D1479">
        <v>12</v>
      </c>
      <c r="E1479">
        <v>1478</v>
      </c>
    </row>
    <row r="1480" spans="1:5" x14ac:dyDescent="0.25">
      <c r="A1480" t="s">
        <v>2966</v>
      </c>
      <c r="B1480" t="s">
        <v>1706</v>
      </c>
      <c r="C1480" t="s">
        <v>1707</v>
      </c>
      <c r="D1480">
        <v>12</v>
      </c>
      <c r="E1480">
        <v>1479</v>
      </c>
    </row>
    <row r="1481" spans="1:5" x14ac:dyDescent="0.25">
      <c r="A1481" t="s">
        <v>2967</v>
      </c>
      <c r="B1481" t="s">
        <v>1706</v>
      </c>
      <c r="C1481" t="s">
        <v>1707</v>
      </c>
      <c r="D1481">
        <v>12</v>
      </c>
      <c r="E1481">
        <v>1480</v>
      </c>
    </row>
    <row r="1482" spans="1:5" x14ac:dyDescent="0.25">
      <c r="A1482" t="s">
        <v>2968</v>
      </c>
      <c r="B1482" t="s">
        <v>1706</v>
      </c>
      <c r="C1482" t="s">
        <v>1707</v>
      </c>
      <c r="D1482">
        <v>12</v>
      </c>
      <c r="E1482">
        <v>1481</v>
      </c>
    </row>
    <row r="1483" spans="1:5" x14ac:dyDescent="0.25">
      <c r="A1483" t="s">
        <v>2969</v>
      </c>
      <c r="B1483" t="s">
        <v>1706</v>
      </c>
      <c r="C1483" t="s">
        <v>1707</v>
      </c>
      <c r="D1483">
        <v>12</v>
      </c>
      <c r="E1483">
        <v>1482</v>
      </c>
    </row>
    <row r="1484" spans="1:5" x14ac:dyDescent="0.25">
      <c r="A1484" t="s">
        <v>2970</v>
      </c>
      <c r="B1484" t="s">
        <v>1706</v>
      </c>
      <c r="C1484" t="s">
        <v>1707</v>
      </c>
      <c r="D1484">
        <v>12</v>
      </c>
      <c r="E1484">
        <v>1483</v>
      </c>
    </row>
    <row r="1485" spans="1:5" x14ac:dyDescent="0.25">
      <c r="A1485" t="s">
        <v>2971</v>
      </c>
      <c r="B1485" t="s">
        <v>1706</v>
      </c>
      <c r="C1485" t="s">
        <v>1707</v>
      </c>
      <c r="D1485">
        <v>12</v>
      </c>
      <c r="E1485">
        <v>1484</v>
      </c>
    </row>
    <row r="1486" spans="1:5" x14ac:dyDescent="0.25">
      <c r="A1486" t="s">
        <v>2972</v>
      </c>
      <c r="B1486" t="s">
        <v>1706</v>
      </c>
      <c r="C1486" t="s">
        <v>1707</v>
      </c>
      <c r="D1486">
        <v>12</v>
      </c>
      <c r="E1486">
        <v>1485</v>
      </c>
    </row>
    <row r="1487" spans="1:5" x14ac:dyDescent="0.25">
      <c r="A1487" t="s">
        <v>2973</v>
      </c>
      <c r="B1487" t="s">
        <v>1706</v>
      </c>
      <c r="C1487" t="s">
        <v>1707</v>
      </c>
      <c r="D1487">
        <v>12</v>
      </c>
      <c r="E1487">
        <v>1486</v>
      </c>
    </row>
    <row r="1488" spans="1:5" x14ac:dyDescent="0.25">
      <c r="A1488" t="s">
        <v>2974</v>
      </c>
      <c r="B1488" t="s">
        <v>1706</v>
      </c>
      <c r="C1488" t="s">
        <v>1707</v>
      </c>
      <c r="D1488">
        <v>12</v>
      </c>
      <c r="E1488">
        <v>1487</v>
      </c>
    </row>
    <row r="1489" spans="1:5" x14ac:dyDescent="0.25">
      <c r="A1489" t="s">
        <v>2975</v>
      </c>
      <c r="B1489" t="s">
        <v>1706</v>
      </c>
      <c r="C1489" t="s">
        <v>1707</v>
      </c>
      <c r="D1489">
        <v>12</v>
      </c>
      <c r="E1489">
        <v>1488</v>
      </c>
    </row>
    <row r="1490" spans="1:5" x14ac:dyDescent="0.25">
      <c r="A1490" t="s">
        <v>2976</v>
      </c>
      <c r="B1490" t="s">
        <v>1706</v>
      </c>
      <c r="C1490" t="s">
        <v>1707</v>
      </c>
      <c r="D1490">
        <v>12</v>
      </c>
      <c r="E1490">
        <v>1489</v>
      </c>
    </row>
    <row r="1491" spans="1:5" x14ac:dyDescent="0.25">
      <c r="A1491" t="s">
        <v>2977</v>
      </c>
      <c r="B1491" t="s">
        <v>1706</v>
      </c>
      <c r="C1491" t="s">
        <v>1707</v>
      </c>
      <c r="D1491">
        <v>12</v>
      </c>
      <c r="E1491">
        <v>1490</v>
      </c>
    </row>
    <row r="1492" spans="1:5" x14ac:dyDescent="0.25">
      <c r="A1492" t="s">
        <v>2978</v>
      </c>
      <c r="B1492" t="s">
        <v>1706</v>
      </c>
      <c r="C1492" t="s">
        <v>1707</v>
      </c>
      <c r="D1492">
        <v>12</v>
      </c>
      <c r="E1492">
        <v>1491</v>
      </c>
    </row>
    <row r="1493" spans="1:5" x14ac:dyDescent="0.25">
      <c r="A1493" t="s">
        <v>2979</v>
      </c>
      <c r="B1493" t="s">
        <v>1706</v>
      </c>
      <c r="C1493" t="s">
        <v>1707</v>
      </c>
      <c r="D1493">
        <v>12</v>
      </c>
      <c r="E1493">
        <v>1492</v>
      </c>
    </row>
    <row r="1494" spans="1:5" x14ac:dyDescent="0.25">
      <c r="A1494" t="s">
        <v>2980</v>
      </c>
      <c r="B1494" t="s">
        <v>1706</v>
      </c>
      <c r="C1494" t="s">
        <v>1707</v>
      </c>
      <c r="D1494">
        <v>12</v>
      </c>
      <c r="E1494">
        <v>1493</v>
      </c>
    </row>
    <row r="1495" spans="1:5" x14ac:dyDescent="0.25">
      <c r="A1495" t="s">
        <v>2981</v>
      </c>
      <c r="B1495" t="s">
        <v>1706</v>
      </c>
      <c r="C1495" t="s">
        <v>1707</v>
      </c>
      <c r="D1495">
        <v>12</v>
      </c>
      <c r="E1495">
        <v>1494</v>
      </c>
    </row>
    <row r="1496" spans="1:5" x14ac:dyDescent="0.25">
      <c r="A1496" t="s">
        <v>2982</v>
      </c>
      <c r="B1496" t="s">
        <v>1706</v>
      </c>
      <c r="C1496" t="s">
        <v>1707</v>
      </c>
      <c r="D1496">
        <v>12</v>
      </c>
      <c r="E1496">
        <v>1495</v>
      </c>
    </row>
    <row r="1497" spans="1:5" x14ac:dyDescent="0.25">
      <c r="A1497" t="s">
        <v>2983</v>
      </c>
      <c r="B1497" t="s">
        <v>1706</v>
      </c>
      <c r="C1497" t="s">
        <v>1707</v>
      </c>
      <c r="D1497">
        <v>12</v>
      </c>
      <c r="E1497">
        <v>1496</v>
      </c>
    </row>
    <row r="1498" spans="1:5" x14ac:dyDescent="0.25">
      <c r="A1498" t="s">
        <v>2984</v>
      </c>
      <c r="B1498" t="s">
        <v>1706</v>
      </c>
      <c r="C1498" t="s">
        <v>1707</v>
      </c>
      <c r="D1498">
        <v>12</v>
      </c>
      <c r="E1498">
        <v>1497</v>
      </c>
    </row>
    <row r="1499" spans="1:5" x14ac:dyDescent="0.25">
      <c r="A1499" t="s">
        <v>2985</v>
      </c>
      <c r="B1499" t="s">
        <v>1706</v>
      </c>
      <c r="C1499" t="s">
        <v>1707</v>
      </c>
      <c r="D1499">
        <v>12</v>
      </c>
      <c r="E1499">
        <v>1498</v>
      </c>
    </row>
    <row r="1500" spans="1:5" x14ac:dyDescent="0.25">
      <c r="A1500" t="s">
        <v>2986</v>
      </c>
      <c r="B1500" t="s">
        <v>1706</v>
      </c>
      <c r="C1500" t="s">
        <v>1707</v>
      </c>
      <c r="D1500">
        <v>12</v>
      </c>
      <c r="E1500">
        <v>1499</v>
      </c>
    </row>
    <row r="1501" spans="1:5" x14ac:dyDescent="0.25">
      <c r="A1501" t="s">
        <v>2987</v>
      </c>
      <c r="B1501" t="s">
        <v>1706</v>
      </c>
      <c r="C1501" t="s">
        <v>1707</v>
      </c>
      <c r="D1501">
        <v>12</v>
      </c>
      <c r="E1501">
        <v>1500</v>
      </c>
    </row>
    <row r="1502" spans="1:5" x14ac:dyDescent="0.25">
      <c r="A1502" t="s">
        <v>2988</v>
      </c>
      <c r="B1502" t="s">
        <v>1706</v>
      </c>
      <c r="C1502" t="s">
        <v>1707</v>
      </c>
      <c r="D1502">
        <v>12</v>
      </c>
      <c r="E1502">
        <v>1501</v>
      </c>
    </row>
    <row r="1503" spans="1:5" x14ac:dyDescent="0.25">
      <c r="A1503" t="s">
        <v>2989</v>
      </c>
      <c r="B1503" t="s">
        <v>1706</v>
      </c>
      <c r="C1503" t="s">
        <v>1707</v>
      </c>
      <c r="D1503">
        <v>12</v>
      </c>
      <c r="E1503">
        <v>1502</v>
      </c>
    </row>
    <row r="1504" spans="1:5" x14ac:dyDescent="0.25">
      <c r="A1504" t="s">
        <v>2990</v>
      </c>
      <c r="B1504" t="s">
        <v>1706</v>
      </c>
      <c r="C1504" t="s">
        <v>1707</v>
      </c>
      <c r="D1504">
        <v>12</v>
      </c>
      <c r="E1504">
        <v>1503</v>
      </c>
    </row>
    <row r="1505" spans="1:5" x14ac:dyDescent="0.25">
      <c r="A1505" t="s">
        <v>2991</v>
      </c>
      <c r="B1505" t="s">
        <v>1706</v>
      </c>
      <c r="C1505" t="s">
        <v>1707</v>
      </c>
      <c r="D1505">
        <v>12</v>
      </c>
      <c r="E1505">
        <v>1504</v>
      </c>
    </row>
    <row r="1506" spans="1:5" x14ac:dyDescent="0.25">
      <c r="A1506" t="s">
        <v>2992</v>
      </c>
      <c r="B1506" t="s">
        <v>1706</v>
      </c>
      <c r="C1506" t="s">
        <v>1707</v>
      </c>
      <c r="D1506">
        <v>12</v>
      </c>
      <c r="E1506">
        <v>1505</v>
      </c>
    </row>
    <row r="1507" spans="1:5" x14ac:dyDescent="0.25">
      <c r="A1507" t="s">
        <v>2993</v>
      </c>
      <c r="B1507" t="s">
        <v>1706</v>
      </c>
      <c r="C1507" t="s">
        <v>1707</v>
      </c>
      <c r="D1507">
        <v>12</v>
      </c>
      <c r="E1507">
        <v>1506</v>
      </c>
    </row>
    <row r="1508" spans="1:5" x14ac:dyDescent="0.25">
      <c r="A1508" t="s">
        <v>2994</v>
      </c>
      <c r="B1508" t="s">
        <v>1706</v>
      </c>
      <c r="C1508" t="s">
        <v>1707</v>
      </c>
      <c r="D1508">
        <v>12</v>
      </c>
      <c r="E1508">
        <v>1507</v>
      </c>
    </row>
    <row r="1509" spans="1:5" x14ac:dyDescent="0.25">
      <c r="A1509" t="s">
        <v>2995</v>
      </c>
      <c r="B1509" t="s">
        <v>1706</v>
      </c>
      <c r="C1509" t="s">
        <v>1707</v>
      </c>
      <c r="D1509">
        <v>12</v>
      </c>
      <c r="E1509">
        <v>1508</v>
      </c>
    </row>
    <row r="1510" spans="1:5" x14ac:dyDescent="0.25">
      <c r="A1510" t="s">
        <v>2896</v>
      </c>
      <c r="B1510" t="s">
        <v>1706</v>
      </c>
      <c r="C1510" t="s">
        <v>1707</v>
      </c>
      <c r="D1510">
        <v>12</v>
      </c>
      <c r="E1510">
        <v>1509</v>
      </c>
    </row>
    <row r="1511" spans="1:5" x14ac:dyDescent="0.25">
      <c r="A1511" t="s">
        <v>2897</v>
      </c>
      <c r="B1511" t="s">
        <v>1706</v>
      </c>
      <c r="C1511" t="s">
        <v>1707</v>
      </c>
      <c r="D1511">
        <v>12</v>
      </c>
      <c r="E1511">
        <v>1510</v>
      </c>
    </row>
    <row r="1512" spans="1:5" x14ac:dyDescent="0.25">
      <c r="A1512" t="s">
        <v>2898</v>
      </c>
      <c r="B1512" t="s">
        <v>1706</v>
      </c>
      <c r="C1512" t="s">
        <v>1707</v>
      </c>
      <c r="D1512">
        <v>12</v>
      </c>
      <c r="E1512">
        <v>1511</v>
      </c>
    </row>
    <row r="1513" spans="1:5" x14ac:dyDescent="0.25">
      <c r="A1513" t="s">
        <v>2899</v>
      </c>
      <c r="B1513" t="s">
        <v>1706</v>
      </c>
      <c r="C1513" t="s">
        <v>1707</v>
      </c>
      <c r="D1513">
        <v>12</v>
      </c>
      <c r="E1513">
        <v>1512</v>
      </c>
    </row>
    <row r="1514" spans="1:5" x14ac:dyDescent="0.25">
      <c r="A1514" t="s">
        <v>2900</v>
      </c>
      <c r="B1514" t="s">
        <v>1706</v>
      </c>
      <c r="C1514" t="s">
        <v>1707</v>
      </c>
      <c r="D1514">
        <v>12</v>
      </c>
      <c r="E1514">
        <v>1513</v>
      </c>
    </row>
    <row r="1515" spans="1:5" x14ac:dyDescent="0.25">
      <c r="A1515" t="s">
        <v>2901</v>
      </c>
      <c r="B1515" t="s">
        <v>1706</v>
      </c>
      <c r="C1515" t="s">
        <v>1707</v>
      </c>
      <c r="D1515">
        <v>12</v>
      </c>
      <c r="E1515">
        <v>1514</v>
      </c>
    </row>
    <row r="1516" spans="1:5" x14ac:dyDescent="0.25">
      <c r="A1516" t="s">
        <v>2902</v>
      </c>
      <c r="B1516" t="s">
        <v>1706</v>
      </c>
      <c r="C1516" t="s">
        <v>1707</v>
      </c>
      <c r="D1516">
        <v>12</v>
      </c>
      <c r="E1516">
        <v>1515</v>
      </c>
    </row>
    <row r="1517" spans="1:5" x14ac:dyDescent="0.25">
      <c r="A1517" t="s">
        <v>2903</v>
      </c>
      <c r="B1517" t="s">
        <v>1706</v>
      </c>
      <c r="C1517" t="s">
        <v>1707</v>
      </c>
      <c r="D1517">
        <v>12</v>
      </c>
      <c r="E1517">
        <v>1516</v>
      </c>
    </row>
    <row r="1518" spans="1:5" x14ac:dyDescent="0.25">
      <c r="A1518" t="s">
        <v>2904</v>
      </c>
      <c r="B1518" t="s">
        <v>1706</v>
      </c>
      <c r="C1518" t="s">
        <v>1707</v>
      </c>
      <c r="D1518">
        <v>12</v>
      </c>
      <c r="E1518">
        <v>1517</v>
      </c>
    </row>
    <row r="1519" spans="1:5" x14ac:dyDescent="0.25">
      <c r="A1519" t="s">
        <v>2905</v>
      </c>
      <c r="B1519" t="s">
        <v>1706</v>
      </c>
      <c r="C1519" t="s">
        <v>1707</v>
      </c>
      <c r="D1519">
        <v>12</v>
      </c>
      <c r="E1519">
        <v>1518</v>
      </c>
    </row>
    <row r="1520" spans="1:5" x14ac:dyDescent="0.25">
      <c r="A1520" t="s">
        <v>2906</v>
      </c>
      <c r="B1520" t="s">
        <v>1706</v>
      </c>
      <c r="C1520" t="s">
        <v>1707</v>
      </c>
      <c r="D1520">
        <v>12</v>
      </c>
      <c r="E1520">
        <v>1519</v>
      </c>
    </row>
    <row r="1521" spans="1:5" x14ac:dyDescent="0.25">
      <c r="A1521" t="s">
        <v>2907</v>
      </c>
      <c r="B1521" t="s">
        <v>1706</v>
      </c>
      <c r="C1521" t="s">
        <v>1707</v>
      </c>
      <c r="D1521">
        <v>12</v>
      </c>
      <c r="E1521">
        <v>1520</v>
      </c>
    </row>
    <row r="1522" spans="1:5" x14ac:dyDescent="0.25">
      <c r="A1522" t="s">
        <v>2908</v>
      </c>
      <c r="B1522" t="s">
        <v>1706</v>
      </c>
      <c r="C1522" t="s">
        <v>1707</v>
      </c>
      <c r="D1522">
        <v>12</v>
      </c>
      <c r="E1522">
        <v>1521</v>
      </c>
    </row>
    <row r="1523" spans="1:5" x14ac:dyDescent="0.25">
      <c r="A1523" t="s">
        <v>2909</v>
      </c>
      <c r="B1523" t="s">
        <v>1706</v>
      </c>
      <c r="C1523" t="s">
        <v>1707</v>
      </c>
      <c r="D1523">
        <v>12</v>
      </c>
      <c r="E1523">
        <v>1522</v>
      </c>
    </row>
    <row r="1524" spans="1:5" x14ac:dyDescent="0.25">
      <c r="A1524" t="s">
        <v>2910</v>
      </c>
      <c r="B1524" t="s">
        <v>1706</v>
      </c>
      <c r="C1524" t="s">
        <v>1707</v>
      </c>
      <c r="D1524">
        <v>12</v>
      </c>
      <c r="E1524">
        <v>1523</v>
      </c>
    </row>
    <row r="1525" spans="1:5" x14ac:dyDescent="0.25">
      <c r="A1525" t="s">
        <v>2911</v>
      </c>
      <c r="B1525" t="s">
        <v>1706</v>
      </c>
      <c r="C1525" t="s">
        <v>1707</v>
      </c>
      <c r="D1525">
        <v>12</v>
      </c>
      <c r="E1525">
        <v>1524</v>
      </c>
    </row>
    <row r="1526" spans="1:5" x14ac:dyDescent="0.25">
      <c r="A1526" t="s">
        <v>2912</v>
      </c>
      <c r="B1526" t="s">
        <v>1706</v>
      </c>
      <c r="C1526" t="s">
        <v>1707</v>
      </c>
      <c r="D1526">
        <v>12</v>
      </c>
      <c r="E1526">
        <v>1525</v>
      </c>
    </row>
    <row r="1527" spans="1:5" x14ac:dyDescent="0.25">
      <c r="A1527" t="s">
        <v>2913</v>
      </c>
      <c r="B1527" t="s">
        <v>1706</v>
      </c>
      <c r="C1527" t="s">
        <v>1707</v>
      </c>
      <c r="D1527">
        <v>12</v>
      </c>
      <c r="E1527">
        <v>1526</v>
      </c>
    </row>
    <row r="1528" spans="1:5" x14ac:dyDescent="0.25">
      <c r="A1528" t="s">
        <v>2914</v>
      </c>
      <c r="B1528" t="s">
        <v>1706</v>
      </c>
      <c r="C1528" t="s">
        <v>1707</v>
      </c>
      <c r="D1528">
        <v>12</v>
      </c>
      <c r="E1528">
        <v>1527</v>
      </c>
    </row>
    <row r="1529" spans="1:5" x14ac:dyDescent="0.25">
      <c r="A1529" t="s">
        <v>2915</v>
      </c>
      <c r="B1529" t="s">
        <v>1706</v>
      </c>
      <c r="C1529" t="s">
        <v>1707</v>
      </c>
      <c r="D1529">
        <v>12</v>
      </c>
      <c r="E1529">
        <v>1528</v>
      </c>
    </row>
    <row r="1530" spans="1:5" x14ac:dyDescent="0.25">
      <c r="A1530" t="s">
        <v>2916</v>
      </c>
      <c r="B1530" t="s">
        <v>1706</v>
      </c>
      <c r="C1530" t="s">
        <v>1707</v>
      </c>
      <c r="D1530">
        <v>12</v>
      </c>
      <c r="E1530">
        <v>1529</v>
      </c>
    </row>
    <row r="1531" spans="1:5" x14ac:dyDescent="0.25">
      <c r="A1531" t="s">
        <v>2917</v>
      </c>
      <c r="B1531" t="s">
        <v>1706</v>
      </c>
      <c r="C1531" t="s">
        <v>1707</v>
      </c>
      <c r="D1531">
        <v>12</v>
      </c>
      <c r="E1531">
        <v>1530</v>
      </c>
    </row>
    <row r="1532" spans="1:5" x14ac:dyDescent="0.25">
      <c r="A1532" t="s">
        <v>2918</v>
      </c>
      <c r="B1532" t="s">
        <v>1706</v>
      </c>
      <c r="C1532" t="s">
        <v>1707</v>
      </c>
      <c r="D1532">
        <v>12</v>
      </c>
      <c r="E1532">
        <v>1531</v>
      </c>
    </row>
    <row r="1533" spans="1:5" x14ac:dyDescent="0.25">
      <c r="A1533" t="s">
        <v>2919</v>
      </c>
      <c r="B1533" t="s">
        <v>1706</v>
      </c>
      <c r="C1533" t="s">
        <v>1707</v>
      </c>
      <c r="D1533">
        <v>12</v>
      </c>
      <c r="E1533">
        <v>1532</v>
      </c>
    </row>
    <row r="1534" spans="1:5" x14ac:dyDescent="0.25">
      <c r="A1534" t="s">
        <v>2920</v>
      </c>
      <c r="B1534" t="s">
        <v>1706</v>
      </c>
      <c r="C1534" t="s">
        <v>1707</v>
      </c>
      <c r="D1534">
        <v>12</v>
      </c>
      <c r="E1534">
        <v>1533</v>
      </c>
    </row>
    <row r="1535" spans="1:5" x14ac:dyDescent="0.25">
      <c r="A1535" t="s">
        <v>2921</v>
      </c>
      <c r="B1535" t="s">
        <v>1706</v>
      </c>
      <c r="C1535" t="s">
        <v>1707</v>
      </c>
      <c r="D1535">
        <v>12</v>
      </c>
      <c r="E1535">
        <v>1534</v>
      </c>
    </row>
    <row r="1536" spans="1:5" x14ac:dyDescent="0.25">
      <c r="A1536" t="s">
        <v>2922</v>
      </c>
      <c r="B1536" t="s">
        <v>1706</v>
      </c>
      <c r="C1536" t="s">
        <v>1707</v>
      </c>
      <c r="D1536">
        <v>12</v>
      </c>
      <c r="E1536">
        <v>1535</v>
      </c>
    </row>
    <row r="1537" spans="1:5" x14ac:dyDescent="0.25">
      <c r="A1537" t="s">
        <v>2923</v>
      </c>
      <c r="B1537" t="s">
        <v>1706</v>
      </c>
      <c r="C1537" t="s">
        <v>1707</v>
      </c>
      <c r="D1537">
        <v>12</v>
      </c>
      <c r="E1537">
        <v>1536</v>
      </c>
    </row>
    <row r="1538" spans="1:5" x14ac:dyDescent="0.25">
      <c r="A1538" t="s">
        <v>2924</v>
      </c>
      <c r="B1538" t="s">
        <v>1706</v>
      </c>
      <c r="C1538" t="s">
        <v>1707</v>
      </c>
      <c r="D1538">
        <v>12</v>
      </c>
      <c r="E1538">
        <v>1537</v>
      </c>
    </row>
    <row r="1539" spans="1:5" x14ac:dyDescent="0.25">
      <c r="A1539" t="s">
        <v>2925</v>
      </c>
      <c r="B1539" t="s">
        <v>1706</v>
      </c>
      <c r="C1539" t="s">
        <v>1707</v>
      </c>
      <c r="D1539">
        <v>12</v>
      </c>
      <c r="E1539">
        <v>1538</v>
      </c>
    </row>
    <row r="1540" spans="1:5" x14ac:dyDescent="0.25">
      <c r="A1540" t="s">
        <v>2926</v>
      </c>
      <c r="B1540" t="s">
        <v>1706</v>
      </c>
      <c r="C1540" t="s">
        <v>1707</v>
      </c>
      <c r="D1540">
        <v>12</v>
      </c>
      <c r="E1540">
        <v>1539</v>
      </c>
    </row>
    <row r="1541" spans="1:5" x14ac:dyDescent="0.25">
      <c r="A1541" t="s">
        <v>2927</v>
      </c>
      <c r="B1541" t="s">
        <v>1706</v>
      </c>
      <c r="C1541" t="s">
        <v>1707</v>
      </c>
      <c r="D1541">
        <v>12</v>
      </c>
      <c r="E1541">
        <v>1540</v>
      </c>
    </row>
    <row r="1542" spans="1:5" x14ac:dyDescent="0.25">
      <c r="A1542" t="s">
        <v>2928</v>
      </c>
      <c r="B1542" t="s">
        <v>1706</v>
      </c>
      <c r="C1542" t="s">
        <v>1707</v>
      </c>
      <c r="D1542">
        <v>12</v>
      </c>
      <c r="E1542">
        <v>1541</v>
      </c>
    </row>
    <row r="1543" spans="1:5" x14ac:dyDescent="0.25">
      <c r="A1543" t="s">
        <v>2929</v>
      </c>
      <c r="B1543" t="s">
        <v>1706</v>
      </c>
      <c r="C1543" t="s">
        <v>1707</v>
      </c>
      <c r="D1543">
        <v>12</v>
      </c>
      <c r="E1543">
        <v>1542</v>
      </c>
    </row>
    <row r="1544" spans="1:5" x14ac:dyDescent="0.25">
      <c r="A1544" t="s">
        <v>2930</v>
      </c>
      <c r="B1544" t="s">
        <v>1706</v>
      </c>
      <c r="C1544" t="s">
        <v>1707</v>
      </c>
      <c r="D1544">
        <v>12</v>
      </c>
      <c r="E1544">
        <v>1543</v>
      </c>
    </row>
    <row r="1545" spans="1:5" x14ac:dyDescent="0.25">
      <c r="A1545" t="s">
        <v>2931</v>
      </c>
      <c r="B1545" t="s">
        <v>1706</v>
      </c>
      <c r="C1545" t="s">
        <v>1707</v>
      </c>
      <c r="D1545">
        <v>12</v>
      </c>
      <c r="E1545">
        <v>1544</v>
      </c>
    </row>
    <row r="1546" spans="1:5" x14ac:dyDescent="0.25">
      <c r="A1546" t="s">
        <v>2932</v>
      </c>
      <c r="B1546" t="s">
        <v>1706</v>
      </c>
      <c r="C1546" t="s">
        <v>1707</v>
      </c>
      <c r="D1546">
        <v>12</v>
      </c>
      <c r="E1546">
        <v>1545</v>
      </c>
    </row>
    <row r="1547" spans="1:5" x14ac:dyDescent="0.25">
      <c r="A1547" t="s">
        <v>2933</v>
      </c>
      <c r="B1547" t="s">
        <v>1706</v>
      </c>
      <c r="C1547" t="s">
        <v>1707</v>
      </c>
      <c r="D1547">
        <v>12</v>
      </c>
      <c r="E1547">
        <v>1546</v>
      </c>
    </row>
    <row r="1548" spans="1:5" x14ac:dyDescent="0.25">
      <c r="A1548" t="s">
        <v>2934</v>
      </c>
      <c r="B1548" t="s">
        <v>1706</v>
      </c>
      <c r="C1548" t="s">
        <v>1707</v>
      </c>
      <c r="D1548">
        <v>12</v>
      </c>
      <c r="E1548">
        <v>1547</v>
      </c>
    </row>
    <row r="1549" spans="1:5" x14ac:dyDescent="0.25">
      <c r="A1549" t="s">
        <v>2935</v>
      </c>
      <c r="B1549" t="s">
        <v>1706</v>
      </c>
      <c r="C1549" t="s">
        <v>1707</v>
      </c>
      <c r="D1549">
        <v>12</v>
      </c>
      <c r="E1549">
        <v>1548</v>
      </c>
    </row>
    <row r="1550" spans="1:5" x14ac:dyDescent="0.25">
      <c r="A1550" t="s">
        <v>2936</v>
      </c>
      <c r="B1550" t="s">
        <v>1706</v>
      </c>
      <c r="C1550" t="s">
        <v>1707</v>
      </c>
      <c r="D1550">
        <v>12</v>
      </c>
      <c r="E1550">
        <v>1549</v>
      </c>
    </row>
    <row r="1551" spans="1:5" x14ac:dyDescent="0.25">
      <c r="A1551" t="s">
        <v>2937</v>
      </c>
      <c r="B1551" t="s">
        <v>1706</v>
      </c>
      <c r="C1551" t="s">
        <v>1707</v>
      </c>
      <c r="D1551">
        <v>12</v>
      </c>
      <c r="E1551">
        <v>1550</v>
      </c>
    </row>
    <row r="1552" spans="1:5" x14ac:dyDescent="0.25">
      <c r="A1552" t="s">
        <v>2938</v>
      </c>
      <c r="B1552" t="s">
        <v>1706</v>
      </c>
      <c r="C1552" t="s">
        <v>1707</v>
      </c>
      <c r="D1552">
        <v>12</v>
      </c>
      <c r="E1552">
        <v>1551</v>
      </c>
    </row>
    <row r="1553" spans="1:5" x14ac:dyDescent="0.25">
      <c r="A1553" t="s">
        <v>2939</v>
      </c>
      <c r="B1553" t="s">
        <v>1706</v>
      </c>
      <c r="C1553" t="s">
        <v>1707</v>
      </c>
      <c r="D1553">
        <v>12</v>
      </c>
      <c r="E1553">
        <v>1552</v>
      </c>
    </row>
    <row r="1554" spans="1:5" x14ac:dyDescent="0.25">
      <c r="A1554" t="s">
        <v>2940</v>
      </c>
      <c r="B1554" t="s">
        <v>1706</v>
      </c>
      <c r="C1554" t="s">
        <v>1707</v>
      </c>
      <c r="D1554">
        <v>12</v>
      </c>
      <c r="E1554">
        <v>1553</v>
      </c>
    </row>
    <row r="1555" spans="1:5" x14ac:dyDescent="0.25">
      <c r="A1555" t="s">
        <v>2941</v>
      </c>
      <c r="B1555" t="s">
        <v>1706</v>
      </c>
      <c r="C1555" t="s">
        <v>1707</v>
      </c>
      <c r="D1555">
        <v>12</v>
      </c>
      <c r="E1555">
        <v>1554</v>
      </c>
    </row>
    <row r="1556" spans="1:5" x14ac:dyDescent="0.25">
      <c r="A1556" t="s">
        <v>2942</v>
      </c>
      <c r="B1556" t="s">
        <v>1706</v>
      </c>
      <c r="C1556" t="s">
        <v>1707</v>
      </c>
      <c r="D1556">
        <v>12</v>
      </c>
      <c r="E1556">
        <v>1555</v>
      </c>
    </row>
    <row r="1557" spans="1:5" x14ac:dyDescent="0.25">
      <c r="A1557" t="s">
        <v>2943</v>
      </c>
      <c r="B1557" t="s">
        <v>1706</v>
      </c>
      <c r="C1557" t="s">
        <v>1707</v>
      </c>
      <c r="D1557">
        <v>12</v>
      </c>
      <c r="E1557">
        <v>1556</v>
      </c>
    </row>
    <row r="1558" spans="1:5" x14ac:dyDescent="0.25">
      <c r="A1558" t="s">
        <v>2944</v>
      </c>
      <c r="B1558" t="s">
        <v>1706</v>
      </c>
      <c r="C1558" t="s">
        <v>1707</v>
      </c>
      <c r="D1558">
        <v>12</v>
      </c>
      <c r="E1558">
        <v>1557</v>
      </c>
    </row>
    <row r="1559" spans="1:5" x14ac:dyDescent="0.25">
      <c r="A1559" t="s">
        <v>2945</v>
      </c>
      <c r="B1559" t="s">
        <v>1706</v>
      </c>
      <c r="C1559" t="s">
        <v>1707</v>
      </c>
      <c r="D1559">
        <v>12</v>
      </c>
      <c r="E1559">
        <v>1558</v>
      </c>
    </row>
    <row r="1560" spans="1:5" x14ac:dyDescent="0.25">
      <c r="A1560" t="s">
        <v>2946</v>
      </c>
      <c r="B1560" t="s">
        <v>1706</v>
      </c>
      <c r="C1560" t="s">
        <v>1707</v>
      </c>
      <c r="D1560">
        <v>12</v>
      </c>
      <c r="E1560">
        <v>1559</v>
      </c>
    </row>
    <row r="1561" spans="1:5" x14ac:dyDescent="0.25">
      <c r="A1561" t="s">
        <v>2947</v>
      </c>
      <c r="B1561" t="s">
        <v>1706</v>
      </c>
      <c r="C1561" t="s">
        <v>1707</v>
      </c>
      <c r="D1561">
        <v>12</v>
      </c>
      <c r="E1561">
        <v>1560</v>
      </c>
    </row>
    <row r="1562" spans="1:5" x14ac:dyDescent="0.25">
      <c r="A1562" t="s">
        <v>2948</v>
      </c>
      <c r="B1562" t="s">
        <v>1706</v>
      </c>
      <c r="C1562" t="s">
        <v>1707</v>
      </c>
      <c r="D1562">
        <v>12</v>
      </c>
      <c r="E1562">
        <v>1561</v>
      </c>
    </row>
    <row r="1563" spans="1:5" x14ac:dyDescent="0.25">
      <c r="A1563" t="s">
        <v>2949</v>
      </c>
      <c r="B1563" t="s">
        <v>1706</v>
      </c>
      <c r="C1563" t="s">
        <v>1707</v>
      </c>
      <c r="D1563">
        <v>12</v>
      </c>
      <c r="E1563">
        <v>1562</v>
      </c>
    </row>
    <row r="1564" spans="1:5" x14ac:dyDescent="0.25">
      <c r="A1564" t="s">
        <v>2996</v>
      </c>
      <c r="B1564" t="s">
        <v>1706</v>
      </c>
      <c r="C1564" t="s">
        <v>1730</v>
      </c>
      <c r="D1564">
        <v>12</v>
      </c>
      <c r="E1564">
        <v>1563</v>
      </c>
    </row>
    <row r="1565" spans="1:5" x14ac:dyDescent="0.25">
      <c r="A1565" t="s">
        <v>2997</v>
      </c>
      <c r="B1565" t="s">
        <v>1706</v>
      </c>
      <c r="C1565" t="s">
        <v>1730</v>
      </c>
      <c r="D1565">
        <v>12</v>
      </c>
      <c r="E1565">
        <v>1564</v>
      </c>
    </row>
    <row r="1566" spans="1:5" x14ac:dyDescent="0.25">
      <c r="A1566" t="s">
        <v>2998</v>
      </c>
      <c r="B1566" t="s">
        <v>1706</v>
      </c>
      <c r="C1566" t="s">
        <v>1730</v>
      </c>
      <c r="D1566">
        <v>12</v>
      </c>
      <c r="E1566">
        <v>1565</v>
      </c>
    </row>
    <row r="1567" spans="1:5" x14ac:dyDescent="0.25">
      <c r="A1567" t="s">
        <v>2999</v>
      </c>
      <c r="B1567" t="s">
        <v>1706</v>
      </c>
      <c r="C1567" t="s">
        <v>1730</v>
      </c>
      <c r="D1567">
        <v>12</v>
      </c>
      <c r="E1567">
        <v>1566</v>
      </c>
    </row>
    <row r="1568" spans="1:5" x14ac:dyDescent="0.25">
      <c r="A1568" t="s">
        <v>3000</v>
      </c>
      <c r="B1568" t="s">
        <v>1706</v>
      </c>
      <c r="C1568" t="s">
        <v>1730</v>
      </c>
      <c r="D1568">
        <v>12</v>
      </c>
      <c r="E1568">
        <v>1567</v>
      </c>
    </row>
    <row r="1569" spans="1:5" x14ac:dyDescent="0.25">
      <c r="A1569" t="s">
        <v>3001</v>
      </c>
      <c r="B1569" t="s">
        <v>1706</v>
      </c>
      <c r="C1569" t="s">
        <v>1730</v>
      </c>
      <c r="D1569">
        <v>12</v>
      </c>
      <c r="E1569">
        <v>1568</v>
      </c>
    </row>
    <row r="1570" spans="1:5" x14ac:dyDescent="0.25">
      <c r="A1570" t="s">
        <v>3002</v>
      </c>
      <c r="B1570" t="s">
        <v>1706</v>
      </c>
      <c r="C1570" t="s">
        <v>1730</v>
      </c>
      <c r="D1570">
        <v>12</v>
      </c>
      <c r="E1570">
        <v>1569</v>
      </c>
    </row>
    <row r="1571" spans="1:5" x14ac:dyDescent="0.25">
      <c r="A1571" t="s">
        <v>3003</v>
      </c>
      <c r="B1571" t="s">
        <v>1706</v>
      </c>
      <c r="C1571" t="s">
        <v>1730</v>
      </c>
      <c r="D1571">
        <v>12</v>
      </c>
      <c r="E1571">
        <v>1570</v>
      </c>
    </row>
    <row r="1572" spans="1:5" x14ac:dyDescent="0.25">
      <c r="A1572" t="s">
        <v>3004</v>
      </c>
      <c r="B1572" t="s">
        <v>1706</v>
      </c>
      <c r="C1572" t="s">
        <v>1730</v>
      </c>
      <c r="D1572">
        <v>12</v>
      </c>
      <c r="E1572">
        <v>1571</v>
      </c>
    </row>
    <row r="1573" spans="1:5" x14ac:dyDescent="0.25">
      <c r="A1573" t="s">
        <v>3005</v>
      </c>
      <c r="B1573" t="s">
        <v>1706</v>
      </c>
      <c r="C1573" t="s">
        <v>1730</v>
      </c>
      <c r="D1573">
        <v>12</v>
      </c>
      <c r="E1573">
        <v>1572</v>
      </c>
    </row>
    <row r="1574" spans="1:5" x14ac:dyDescent="0.25">
      <c r="A1574" t="s">
        <v>3006</v>
      </c>
      <c r="B1574" t="s">
        <v>1706</v>
      </c>
      <c r="C1574" t="s">
        <v>1730</v>
      </c>
      <c r="D1574">
        <v>12</v>
      </c>
      <c r="E1574">
        <v>1573</v>
      </c>
    </row>
    <row r="1575" spans="1:5" x14ac:dyDescent="0.25">
      <c r="A1575" t="s">
        <v>3007</v>
      </c>
      <c r="B1575" t="s">
        <v>1706</v>
      </c>
      <c r="C1575" t="s">
        <v>1730</v>
      </c>
      <c r="D1575">
        <v>12</v>
      </c>
      <c r="E1575">
        <v>1574</v>
      </c>
    </row>
    <row r="1576" spans="1:5" x14ac:dyDescent="0.25">
      <c r="A1576" t="s">
        <v>3008</v>
      </c>
      <c r="B1576" t="s">
        <v>1706</v>
      </c>
      <c r="C1576" t="s">
        <v>1730</v>
      </c>
      <c r="D1576">
        <v>12</v>
      </c>
      <c r="E1576">
        <v>1575</v>
      </c>
    </row>
    <row r="1577" spans="1:5" x14ac:dyDescent="0.25">
      <c r="A1577" t="s">
        <v>3009</v>
      </c>
      <c r="B1577" t="s">
        <v>1706</v>
      </c>
      <c r="C1577" t="s">
        <v>1730</v>
      </c>
      <c r="D1577">
        <v>12</v>
      </c>
      <c r="E1577">
        <v>1576</v>
      </c>
    </row>
    <row r="1578" spans="1:5" x14ac:dyDescent="0.25">
      <c r="A1578" t="s">
        <v>3010</v>
      </c>
      <c r="B1578" t="s">
        <v>1706</v>
      </c>
      <c r="C1578" t="s">
        <v>1730</v>
      </c>
      <c r="D1578">
        <v>12</v>
      </c>
      <c r="E1578">
        <v>1577</v>
      </c>
    </row>
    <row r="1579" spans="1:5" x14ac:dyDescent="0.25">
      <c r="A1579" t="s">
        <v>3011</v>
      </c>
      <c r="B1579" t="s">
        <v>1706</v>
      </c>
      <c r="C1579" t="s">
        <v>1730</v>
      </c>
      <c r="D1579">
        <v>12</v>
      </c>
      <c r="E1579">
        <v>1578</v>
      </c>
    </row>
    <row r="1580" spans="1:5" x14ac:dyDescent="0.25">
      <c r="A1580" t="s">
        <v>3012</v>
      </c>
      <c r="B1580" t="s">
        <v>1706</v>
      </c>
      <c r="C1580" t="s">
        <v>1730</v>
      </c>
      <c r="D1580">
        <v>12</v>
      </c>
      <c r="E1580">
        <v>1579</v>
      </c>
    </row>
    <row r="1581" spans="1:5" x14ac:dyDescent="0.25">
      <c r="A1581" t="s">
        <v>3013</v>
      </c>
      <c r="B1581" t="s">
        <v>1706</v>
      </c>
      <c r="C1581" t="s">
        <v>1730</v>
      </c>
      <c r="D1581">
        <v>12</v>
      </c>
      <c r="E1581">
        <v>1580</v>
      </c>
    </row>
    <row r="1582" spans="1:5" x14ac:dyDescent="0.25">
      <c r="A1582" t="s">
        <v>3014</v>
      </c>
      <c r="B1582" t="s">
        <v>1706</v>
      </c>
      <c r="C1582" t="s">
        <v>1730</v>
      </c>
      <c r="D1582">
        <v>12</v>
      </c>
      <c r="E1582">
        <v>1581</v>
      </c>
    </row>
    <row r="1583" spans="1:5" x14ac:dyDescent="0.25">
      <c r="A1583" t="s">
        <v>3015</v>
      </c>
      <c r="B1583" t="s">
        <v>1706</v>
      </c>
      <c r="C1583" t="s">
        <v>1730</v>
      </c>
      <c r="D1583">
        <v>12</v>
      </c>
      <c r="E1583">
        <v>1582</v>
      </c>
    </row>
    <row r="1584" spans="1:5" x14ac:dyDescent="0.25">
      <c r="A1584" t="s">
        <v>3016</v>
      </c>
      <c r="B1584" t="s">
        <v>1706</v>
      </c>
      <c r="C1584" t="s">
        <v>1730</v>
      </c>
      <c r="D1584">
        <v>12</v>
      </c>
      <c r="E1584">
        <v>1583</v>
      </c>
    </row>
    <row r="1585" spans="1:5" x14ac:dyDescent="0.25">
      <c r="A1585" t="s">
        <v>3017</v>
      </c>
      <c r="B1585" t="s">
        <v>1706</v>
      </c>
      <c r="C1585" t="s">
        <v>1730</v>
      </c>
      <c r="D1585">
        <v>12</v>
      </c>
      <c r="E1585">
        <v>1584</v>
      </c>
    </row>
    <row r="1586" spans="1:5" x14ac:dyDescent="0.25">
      <c r="A1586" t="s">
        <v>3018</v>
      </c>
      <c r="B1586" t="s">
        <v>1706</v>
      </c>
      <c r="C1586" t="s">
        <v>1730</v>
      </c>
      <c r="D1586">
        <v>12</v>
      </c>
      <c r="E1586">
        <v>1585</v>
      </c>
    </row>
    <row r="1587" spans="1:5" x14ac:dyDescent="0.25">
      <c r="A1587" t="s">
        <v>3019</v>
      </c>
      <c r="B1587" t="s">
        <v>1706</v>
      </c>
      <c r="C1587" t="s">
        <v>1730</v>
      </c>
      <c r="D1587">
        <v>12</v>
      </c>
      <c r="E1587">
        <v>1586</v>
      </c>
    </row>
    <row r="1588" spans="1:5" x14ac:dyDescent="0.25">
      <c r="A1588" t="s">
        <v>3020</v>
      </c>
      <c r="B1588" t="s">
        <v>1706</v>
      </c>
      <c r="C1588" t="s">
        <v>1730</v>
      </c>
      <c r="D1588">
        <v>12</v>
      </c>
      <c r="E1588">
        <v>1587</v>
      </c>
    </row>
    <row r="1589" spans="1:5" x14ac:dyDescent="0.25">
      <c r="A1589" t="s">
        <v>3021</v>
      </c>
      <c r="B1589" t="s">
        <v>1706</v>
      </c>
      <c r="C1589" t="s">
        <v>1730</v>
      </c>
      <c r="D1589">
        <v>12</v>
      </c>
      <c r="E1589">
        <v>1588</v>
      </c>
    </row>
    <row r="1590" spans="1:5" x14ac:dyDescent="0.25">
      <c r="A1590" t="s">
        <v>3022</v>
      </c>
      <c r="B1590" t="s">
        <v>1706</v>
      </c>
      <c r="C1590" t="s">
        <v>1730</v>
      </c>
      <c r="D1590">
        <v>12</v>
      </c>
      <c r="E1590">
        <v>1589</v>
      </c>
    </row>
    <row r="1591" spans="1:5" x14ac:dyDescent="0.25">
      <c r="A1591" t="s">
        <v>3023</v>
      </c>
      <c r="B1591" t="s">
        <v>1706</v>
      </c>
      <c r="C1591" t="s">
        <v>1730</v>
      </c>
      <c r="D1591">
        <v>12</v>
      </c>
      <c r="E1591">
        <v>1590</v>
      </c>
    </row>
    <row r="1592" spans="1:5" x14ac:dyDescent="0.25">
      <c r="A1592" t="s">
        <v>3024</v>
      </c>
      <c r="B1592" t="s">
        <v>1706</v>
      </c>
      <c r="C1592" t="s">
        <v>1730</v>
      </c>
      <c r="D1592">
        <v>12</v>
      </c>
      <c r="E1592">
        <v>1591</v>
      </c>
    </row>
    <row r="1593" spans="1:5" x14ac:dyDescent="0.25">
      <c r="A1593" t="s">
        <v>3025</v>
      </c>
      <c r="B1593" t="s">
        <v>1706</v>
      </c>
      <c r="C1593" t="s">
        <v>1730</v>
      </c>
      <c r="D1593">
        <v>12</v>
      </c>
      <c r="E1593">
        <v>1592</v>
      </c>
    </row>
    <row r="1594" spans="1:5" x14ac:dyDescent="0.25">
      <c r="A1594" t="s">
        <v>3026</v>
      </c>
      <c r="B1594" t="s">
        <v>1706</v>
      </c>
      <c r="C1594" t="s">
        <v>1730</v>
      </c>
      <c r="D1594">
        <v>12</v>
      </c>
      <c r="E1594">
        <v>1593</v>
      </c>
    </row>
    <row r="1595" spans="1:5" x14ac:dyDescent="0.25">
      <c r="A1595" t="s">
        <v>3027</v>
      </c>
      <c r="B1595" t="s">
        <v>1706</v>
      </c>
      <c r="C1595" t="s">
        <v>1730</v>
      </c>
      <c r="D1595">
        <v>12</v>
      </c>
      <c r="E1595">
        <v>1594</v>
      </c>
    </row>
    <row r="1596" spans="1:5" x14ac:dyDescent="0.25">
      <c r="A1596" t="s">
        <v>3028</v>
      </c>
      <c r="B1596" t="s">
        <v>1706</v>
      </c>
      <c r="C1596" t="s">
        <v>1730</v>
      </c>
      <c r="D1596">
        <v>12</v>
      </c>
      <c r="E1596">
        <v>1595</v>
      </c>
    </row>
    <row r="1597" spans="1:5" x14ac:dyDescent="0.25">
      <c r="A1597" t="s">
        <v>3029</v>
      </c>
      <c r="B1597" t="s">
        <v>1706</v>
      </c>
      <c r="C1597" t="s">
        <v>1730</v>
      </c>
      <c r="D1597">
        <v>12</v>
      </c>
      <c r="E1597">
        <v>1596</v>
      </c>
    </row>
    <row r="1598" spans="1:5" x14ac:dyDescent="0.25">
      <c r="A1598" t="s">
        <v>3030</v>
      </c>
      <c r="B1598" t="s">
        <v>1706</v>
      </c>
      <c r="C1598" t="s">
        <v>1730</v>
      </c>
      <c r="D1598">
        <v>12</v>
      </c>
      <c r="E1598">
        <v>1597</v>
      </c>
    </row>
    <row r="1599" spans="1:5" x14ac:dyDescent="0.25">
      <c r="A1599" t="s">
        <v>3031</v>
      </c>
      <c r="B1599" t="s">
        <v>1706</v>
      </c>
      <c r="C1599" t="s">
        <v>1730</v>
      </c>
      <c r="D1599">
        <v>12</v>
      </c>
      <c r="E1599">
        <v>1598</v>
      </c>
    </row>
    <row r="1600" spans="1:5" x14ac:dyDescent="0.25">
      <c r="A1600" t="s">
        <v>3032</v>
      </c>
      <c r="B1600" t="s">
        <v>1706</v>
      </c>
      <c r="C1600" t="s">
        <v>1730</v>
      </c>
      <c r="D1600">
        <v>12</v>
      </c>
      <c r="E1600">
        <v>1599</v>
      </c>
    </row>
    <row r="1601" spans="1:5" x14ac:dyDescent="0.25">
      <c r="A1601" t="s">
        <v>3033</v>
      </c>
      <c r="B1601" t="s">
        <v>1706</v>
      </c>
      <c r="C1601" t="s">
        <v>1730</v>
      </c>
      <c r="D1601">
        <v>12</v>
      </c>
      <c r="E1601">
        <v>1600</v>
      </c>
    </row>
    <row r="1602" spans="1:5" x14ac:dyDescent="0.25">
      <c r="A1602" t="s">
        <v>3034</v>
      </c>
      <c r="B1602" t="s">
        <v>1706</v>
      </c>
      <c r="C1602" t="s">
        <v>1730</v>
      </c>
      <c r="D1602">
        <v>12</v>
      </c>
      <c r="E1602">
        <v>1601</v>
      </c>
    </row>
    <row r="1603" spans="1:5" x14ac:dyDescent="0.25">
      <c r="A1603" t="s">
        <v>3035</v>
      </c>
      <c r="B1603" t="s">
        <v>1706</v>
      </c>
      <c r="C1603" t="s">
        <v>1730</v>
      </c>
      <c r="D1603">
        <v>12</v>
      </c>
      <c r="E1603">
        <v>1602</v>
      </c>
    </row>
    <row r="1604" spans="1:5" x14ac:dyDescent="0.25">
      <c r="A1604" t="s">
        <v>3036</v>
      </c>
      <c r="B1604" t="s">
        <v>1706</v>
      </c>
      <c r="C1604" t="s">
        <v>1730</v>
      </c>
      <c r="D1604">
        <v>12</v>
      </c>
      <c r="E1604">
        <v>1603</v>
      </c>
    </row>
    <row r="1605" spans="1:5" x14ac:dyDescent="0.25">
      <c r="A1605" t="s">
        <v>3037</v>
      </c>
      <c r="B1605" t="s">
        <v>1706</v>
      </c>
      <c r="C1605" t="s">
        <v>1730</v>
      </c>
      <c r="D1605">
        <v>12</v>
      </c>
      <c r="E1605">
        <v>1604</v>
      </c>
    </row>
    <row r="1606" spans="1:5" x14ac:dyDescent="0.25">
      <c r="A1606" t="s">
        <v>3038</v>
      </c>
      <c r="B1606" t="s">
        <v>1706</v>
      </c>
      <c r="C1606" t="s">
        <v>1730</v>
      </c>
      <c r="D1606">
        <v>12</v>
      </c>
      <c r="E1606">
        <v>1605</v>
      </c>
    </row>
    <row r="1607" spans="1:5" x14ac:dyDescent="0.25">
      <c r="A1607" t="s">
        <v>3039</v>
      </c>
      <c r="B1607" t="s">
        <v>1706</v>
      </c>
      <c r="C1607" t="s">
        <v>1730</v>
      </c>
      <c r="D1607">
        <v>12</v>
      </c>
      <c r="E1607">
        <v>1606</v>
      </c>
    </row>
    <row r="1608" spans="1:5" x14ac:dyDescent="0.25">
      <c r="A1608" t="s">
        <v>3040</v>
      </c>
      <c r="B1608" t="s">
        <v>1706</v>
      </c>
      <c r="C1608" t="s">
        <v>1730</v>
      </c>
      <c r="D1608">
        <v>12</v>
      </c>
      <c r="E1608">
        <v>1607</v>
      </c>
    </row>
    <row r="1609" spans="1:5" x14ac:dyDescent="0.25">
      <c r="A1609" t="s">
        <v>3041</v>
      </c>
      <c r="B1609" t="s">
        <v>1706</v>
      </c>
      <c r="C1609" t="s">
        <v>1730</v>
      </c>
      <c r="D1609">
        <v>12</v>
      </c>
      <c r="E1609">
        <v>1608</v>
      </c>
    </row>
    <row r="1610" spans="1:5" x14ac:dyDescent="0.25">
      <c r="A1610" t="s">
        <v>3042</v>
      </c>
      <c r="B1610" t="s">
        <v>1706</v>
      </c>
      <c r="C1610" t="s">
        <v>1730</v>
      </c>
      <c r="D1610">
        <v>12</v>
      </c>
      <c r="E1610">
        <v>1609</v>
      </c>
    </row>
    <row r="1611" spans="1:5" x14ac:dyDescent="0.25">
      <c r="A1611" t="s">
        <v>3043</v>
      </c>
      <c r="B1611" t="s">
        <v>1706</v>
      </c>
      <c r="C1611" t="s">
        <v>1730</v>
      </c>
      <c r="D1611">
        <v>12</v>
      </c>
      <c r="E1611">
        <v>1610</v>
      </c>
    </row>
    <row r="1612" spans="1:5" x14ac:dyDescent="0.25">
      <c r="A1612" t="s">
        <v>3044</v>
      </c>
      <c r="B1612" t="s">
        <v>1706</v>
      </c>
      <c r="C1612" t="s">
        <v>1730</v>
      </c>
      <c r="D1612">
        <v>12</v>
      </c>
      <c r="E1612">
        <v>1611</v>
      </c>
    </row>
    <row r="1613" spans="1:5" x14ac:dyDescent="0.25">
      <c r="A1613" t="s">
        <v>3045</v>
      </c>
      <c r="B1613" t="s">
        <v>1706</v>
      </c>
      <c r="C1613" t="s">
        <v>1730</v>
      </c>
      <c r="D1613">
        <v>12</v>
      </c>
      <c r="E1613">
        <v>1612</v>
      </c>
    </row>
    <row r="1614" spans="1:5" x14ac:dyDescent="0.25">
      <c r="A1614" t="s">
        <v>3046</v>
      </c>
      <c r="B1614" t="s">
        <v>1706</v>
      </c>
      <c r="C1614" t="s">
        <v>1730</v>
      </c>
      <c r="D1614">
        <v>12</v>
      </c>
      <c r="E1614">
        <v>1613</v>
      </c>
    </row>
    <row r="1615" spans="1:5" x14ac:dyDescent="0.25">
      <c r="A1615" t="s">
        <v>3047</v>
      </c>
      <c r="B1615" t="s">
        <v>1706</v>
      </c>
      <c r="C1615" t="s">
        <v>1730</v>
      </c>
      <c r="D1615">
        <v>12</v>
      </c>
      <c r="E1615">
        <v>1614</v>
      </c>
    </row>
    <row r="1616" spans="1:5" x14ac:dyDescent="0.25">
      <c r="A1616" t="s">
        <v>3048</v>
      </c>
      <c r="B1616" t="s">
        <v>1706</v>
      </c>
      <c r="C1616" t="s">
        <v>1730</v>
      </c>
      <c r="D1616">
        <v>12</v>
      </c>
      <c r="E1616">
        <v>1615</v>
      </c>
    </row>
    <row r="1617" spans="1:5" x14ac:dyDescent="0.25">
      <c r="A1617" t="s">
        <v>3049</v>
      </c>
      <c r="B1617" t="s">
        <v>1706</v>
      </c>
      <c r="C1617" t="s">
        <v>1730</v>
      </c>
      <c r="D1617">
        <v>12</v>
      </c>
      <c r="E1617">
        <v>1616</v>
      </c>
    </row>
    <row r="1618" spans="1:5" x14ac:dyDescent="0.25">
      <c r="A1618" t="s">
        <v>3050</v>
      </c>
      <c r="B1618" t="s">
        <v>1706</v>
      </c>
      <c r="C1618" t="s">
        <v>1730</v>
      </c>
      <c r="D1618">
        <v>12</v>
      </c>
      <c r="E1618">
        <v>1617</v>
      </c>
    </row>
    <row r="1619" spans="1:5" x14ac:dyDescent="0.25">
      <c r="A1619" t="s">
        <v>3051</v>
      </c>
      <c r="B1619" t="s">
        <v>1706</v>
      </c>
      <c r="C1619" t="s">
        <v>1730</v>
      </c>
      <c r="D1619">
        <v>12</v>
      </c>
      <c r="E1619">
        <v>1618</v>
      </c>
    </row>
    <row r="1620" spans="1:5" x14ac:dyDescent="0.25">
      <c r="A1620" t="s">
        <v>3052</v>
      </c>
      <c r="B1620" t="s">
        <v>1706</v>
      </c>
      <c r="C1620" t="s">
        <v>1730</v>
      </c>
      <c r="D1620">
        <v>12</v>
      </c>
      <c r="E1620">
        <v>1619</v>
      </c>
    </row>
    <row r="1621" spans="1:5" x14ac:dyDescent="0.25">
      <c r="A1621" t="s">
        <v>3053</v>
      </c>
      <c r="B1621" t="s">
        <v>1706</v>
      </c>
      <c r="C1621" t="s">
        <v>1730</v>
      </c>
      <c r="D1621">
        <v>12</v>
      </c>
      <c r="E1621">
        <v>1620</v>
      </c>
    </row>
    <row r="1622" spans="1:5" x14ac:dyDescent="0.25">
      <c r="A1622" t="s">
        <v>3054</v>
      </c>
      <c r="B1622" t="s">
        <v>1706</v>
      </c>
      <c r="C1622" t="s">
        <v>1730</v>
      </c>
      <c r="D1622">
        <v>12</v>
      </c>
      <c r="E1622">
        <v>1621</v>
      </c>
    </row>
    <row r="1623" spans="1:5" x14ac:dyDescent="0.25">
      <c r="A1623" t="s">
        <v>3055</v>
      </c>
      <c r="B1623" t="s">
        <v>1706</v>
      </c>
      <c r="C1623" t="s">
        <v>1730</v>
      </c>
      <c r="D1623">
        <v>12</v>
      </c>
      <c r="E1623">
        <v>1622</v>
      </c>
    </row>
    <row r="1624" spans="1:5" x14ac:dyDescent="0.25">
      <c r="A1624" t="s">
        <v>3056</v>
      </c>
      <c r="B1624" t="s">
        <v>1706</v>
      </c>
      <c r="C1624" t="s">
        <v>1730</v>
      </c>
      <c r="D1624">
        <v>12</v>
      </c>
      <c r="E1624">
        <v>1623</v>
      </c>
    </row>
    <row r="1625" spans="1:5" x14ac:dyDescent="0.25">
      <c r="A1625" t="s">
        <v>3057</v>
      </c>
      <c r="B1625" t="s">
        <v>1706</v>
      </c>
      <c r="C1625" t="s">
        <v>1730</v>
      </c>
      <c r="D1625">
        <v>12</v>
      </c>
      <c r="E1625">
        <v>1624</v>
      </c>
    </row>
    <row r="1626" spans="1:5" x14ac:dyDescent="0.25">
      <c r="A1626" t="s">
        <v>3058</v>
      </c>
      <c r="B1626" t="s">
        <v>1706</v>
      </c>
      <c r="C1626" t="s">
        <v>1730</v>
      </c>
      <c r="D1626">
        <v>12</v>
      </c>
      <c r="E1626">
        <v>1625</v>
      </c>
    </row>
    <row r="1627" spans="1:5" x14ac:dyDescent="0.25">
      <c r="A1627" t="s">
        <v>3059</v>
      </c>
      <c r="B1627" t="s">
        <v>1706</v>
      </c>
      <c r="C1627" t="s">
        <v>1730</v>
      </c>
      <c r="D1627">
        <v>12</v>
      </c>
      <c r="E1627">
        <v>1626</v>
      </c>
    </row>
    <row r="1628" spans="1:5" x14ac:dyDescent="0.25">
      <c r="A1628" t="s">
        <v>3060</v>
      </c>
      <c r="B1628" t="s">
        <v>1706</v>
      </c>
      <c r="C1628" t="s">
        <v>1730</v>
      </c>
      <c r="D1628">
        <v>12</v>
      </c>
      <c r="E1628">
        <v>1627</v>
      </c>
    </row>
    <row r="1629" spans="1:5" x14ac:dyDescent="0.25">
      <c r="A1629" t="s">
        <v>3061</v>
      </c>
      <c r="B1629" t="s">
        <v>1706</v>
      </c>
      <c r="C1629" t="s">
        <v>1730</v>
      </c>
      <c r="D1629">
        <v>12</v>
      </c>
      <c r="E1629">
        <v>1628</v>
      </c>
    </row>
    <row r="1630" spans="1:5" x14ac:dyDescent="0.25">
      <c r="A1630" t="s">
        <v>3062</v>
      </c>
      <c r="B1630" t="s">
        <v>1706</v>
      </c>
      <c r="C1630" t="s">
        <v>1730</v>
      </c>
      <c r="D1630">
        <v>12</v>
      </c>
      <c r="E1630">
        <v>1629</v>
      </c>
    </row>
    <row r="1631" spans="1:5" x14ac:dyDescent="0.25">
      <c r="A1631" t="s">
        <v>3063</v>
      </c>
      <c r="B1631" t="s">
        <v>1706</v>
      </c>
      <c r="C1631" t="s">
        <v>1730</v>
      </c>
      <c r="D1631">
        <v>12</v>
      </c>
      <c r="E1631">
        <v>1630</v>
      </c>
    </row>
    <row r="1632" spans="1:5" x14ac:dyDescent="0.25">
      <c r="A1632" t="s">
        <v>3064</v>
      </c>
      <c r="B1632" t="s">
        <v>1706</v>
      </c>
      <c r="C1632" t="s">
        <v>1730</v>
      </c>
      <c r="D1632">
        <v>12</v>
      </c>
      <c r="E1632">
        <v>1631</v>
      </c>
    </row>
    <row r="1633" spans="1:5" x14ac:dyDescent="0.25">
      <c r="A1633" t="s">
        <v>3065</v>
      </c>
      <c r="B1633" t="s">
        <v>1706</v>
      </c>
      <c r="C1633" t="s">
        <v>1730</v>
      </c>
      <c r="D1633">
        <v>12</v>
      </c>
      <c r="E1633">
        <v>1632</v>
      </c>
    </row>
    <row r="1634" spans="1:5" x14ac:dyDescent="0.25">
      <c r="A1634" t="s">
        <v>3066</v>
      </c>
      <c r="B1634" t="s">
        <v>1706</v>
      </c>
      <c r="C1634" t="s">
        <v>1730</v>
      </c>
      <c r="D1634">
        <v>12</v>
      </c>
      <c r="E1634">
        <v>1633</v>
      </c>
    </row>
    <row r="1635" spans="1:5" x14ac:dyDescent="0.25">
      <c r="A1635" t="s">
        <v>3067</v>
      </c>
      <c r="B1635" t="s">
        <v>1706</v>
      </c>
      <c r="C1635" t="s">
        <v>1730</v>
      </c>
      <c r="D1635">
        <v>12</v>
      </c>
      <c r="E1635">
        <v>1634</v>
      </c>
    </row>
    <row r="1636" spans="1:5" x14ac:dyDescent="0.25">
      <c r="A1636" t="s">
        <v>3068</v>
      </c>
      <c r="B1636" t="s">
        <v>1706</v>
      </c>
      <c r="C1636" t="s">
        <v>1730</v>
      </c>
      <c r="D1636">
        <v>12</v>
      </c>
      <c r="E1636">
        <v>1635</v>
      </c>
    </row>
    <row r="1637" spans="1:5" x14ac:dyDescent="0.25">
      <c r="A1637" t="s">
        <v>3069</v>
      </c>
      <c r="B1637" t="s">
        <v>1706</v>
      </c>
      <c r="C1637" t="s">
        <v>1730</v>
      </c>
      <c r="D1637">
        <v>12</v>
      </c>
      <c r="E1637">
        <v>1636</v>
      </c>
    </row>
    <row r="1638" spans="1:5" x14ac:dyDescent="0.25">
      <c r="A1638" t="s">
        <v>3070</v>
      </c>
      <c r="B1638" t="s">
        <v>1706</v>
      </c>
      <c r="C1638" t="s">
        <v>1730</v>
      </c>
      <c r="D1638">
        <v>12</v>
      </c>
      <c r="E1638">
        <v>1637</v>
      </c>
    </row>
    <row r="1639" spans="1:5" x14ac:dyDescent="0.25">
      <c r="A1639" t="s">
        <v>3071</v>
      </c>
      <c r="B1639" t="s">
        <v>1706</v>
      </c>
      <c r="C1639" t="s">
        <v>1730</v>
      </c>
      <c r="D1639">
        <v>12</v>
      </c>
      <c r="E1639">
        <v>1638</v>
      </c>
    </row>
    <row r="1640" spans="1:5" x14ac:dyDescent="0.25">
      <c r="A1640" t="s">
        <v>3072</v>
      </c>
      <c r="B1640" t="s">
        <v>1706</v>
      </c>
      <c r="C1640" t="s">
        <v>1730</v>
      </c>
      <c r="D1640">
        <v>12</v>
      </c>
      <c r="E1640">
        <v>1639</v>
      </c>
    </row>
    <row r="1641" spans="1:5" x14ac:dyDescent="0.25">
      <c r="A1641" t="s">
        <v>3073</v>
      </c>
      <c r="B1641" t="s">
        <v>1706</v>
      </c>
      <c r="C1641" t="s">
        <v>1730</v>
      </c>
      <c r="D1641">
        <v>12</v>
      </c>
      <c r="E1641">
        <v>1640</v>
      </c>
    </row>
    <row r="1642" spans="1:5" x14ac:dyDescent="0.25">
      <c r="A1642" t="s">
        <v>3074</v>
      </c>
      <c r="B1642" t="s">
        <v>1706</v>
      </c>
      <c r="C1642" t="s">
        <v>1730</v>
      </c>
      <c r="D1642">
        <v>12</v>
      </c>
      <c r="E1642">
        <v>1641</v>
      </c>
    </row>
    <row r="1643" spans="1:5" x14ac:dyDescent="0.25">
      <c r="A1643" t="s">
        <v>3075</v>
      </c>
      <c r="B1643" t="s">
        <v>1706</v>
      </c>
      <c r="C1643" t="s">
        <v>1730</v>
      </c>
      <c r="D1643">
        <v>12</v>
      </c>
      <c r="E1643">
        <v>1642</v>
      </c>
    </row>
    <row r="1644" spans="1:5" x14ac:dyDescent="0.25">
      <c r="A1644" t="s">
        <v>3076</v>
      </c>
      <c r="B1644" t="s">
        <v>1706</v>
      </c>
      <c r="C1644" t="s">
        <v>1730</v>
      </c>
      <c r="D1644">
        <v>12</v>
      </c>
      <c r="E1644">
        <v>1643</v>
      </c>
    </row>
    <row r="1645" spans="1:5" x14ac:dyDescent="0.25">
      <c r="A1645" t="s">
        <v>3077</v>
      </c>
      <c r="B1645" t="s">
        <v>1706</v>
      </c>
      <c r="C1645" t="s">
        <v>1730</v>
      </c>
      <c r="D1645">
        <v>12</v>
      </c>
      <c r="E1645">
        <v>1644</v>
      </c>
    </row>
    <row r="1646" spans="1:5" x14ac:dyDescent="0.25">
      <c r="A1646" t="s">
        <v>3078</v>
      </c>
      <c r="B1646" t="s">
        <v>1706</v>
      </c>
      <c r="C1646" t="s">
        <v>1730</v>
      </c>
      <c r="D1646">
        <v>12</v>
      </c>
      <c r="E1646">
        <v>1645</v>
      </c>
    </row>
    <row r="1647" spans="1:5" x14ac:dyDescent="0.25">
      <c r="A1647" t="s">
        <v>3079</v>
      </c>
      <c r="B1647" t="s">
        <v>1706</v>
      </c>
      <c r="C1647" t="s">
        <v>1730</v>
      </c>
      <c r="D1647">
        <v>12</v>
      </c>
      <c r="E1647">
        <v>1646</v>
      </c>
    </row>
    <row r="1648" spans="1:5" x14ac:dyDescent="0.25">
      <c r="A1648" t="s">
        <v>3080</v>
      </c>
      <c r="B1648" t="s">
        <v>1706</v>
      </c>
      <c r="C1648" t="s">
        <v>1730</v>
      </c>
      <c r="D1648">
        <v>12</v>
      </c>
      <c r="E1648">
        <v>1647</v>
      </c>
    </row>
    <row r="1649" spans="1:5" x14ac:dyDescent="0.25">
      <c r="A1649" t="s">
        <v>3081</v>
      </c>
      <c r="B1649" t="s">
        <v>1706</v>
      </c>
      <c r="C1649" t="s">
        <v>1730</v>
      </c>
      <c r="D1649">
        <v>12</v>
      </c>
      <c r="E1649">
        <v>1648</v>
      </c>
    </row>
    <row r="1650" spans="1:5" x14ac:dyDescent="0.25">
      <c r="A1650" t="s">
        <v>3082</v>
      </c>
      <c r="B1650" t="s">
        <v>1706</v>
      </c>
      <c r="C1650" t="s">
        <v>1730</v>
      </c>
      <c r="D1650">
        <v>12</v>
      </c>
      <c r="E1650">
        <v>1649</v>
      </c>
    </row>
    <row r="1651" spans="1:5" x14ac:dyDescent="0.25">
      <c r="A1651" t="s">
        <v>3083</v>
      </c>
      <c r="B1651" t="s">
        <v>1706</v>
      </c>
      <c r="C1651" t="s">
        <v>1730</v>
      </c>
      <c r="D1651">
        <v>12</v>
      </c>
      <c r="E1651">
        <v>1650</v>
      </c>
    </row>
    <row r="1652" spans="1:5" x14ac:dyDescent="0.25">
      <c r="A1652" t="s">
        <v>3084</v>
      </c>
      <c r="B1652" t="s">
        <v>1706</v>
      </c>
      <c r="C1652" t="s">
        <v>1730</v>
      </c>
      <c r="D1652">
        <v>12</v>
      </c>
      <c r="E1652">
        <v>1651</v>
      </c>
    </row>
    <row r="1653" spans="1:5" x14ac:dyDescent="0.25">
      <c r="A1653" t="s">
        <v>3085</v>
      </c>
      <c r="B1653" t="s">
        <v>1706</v>
      </c>
      <c r="C1653" t="s">
        <v>1730</v>
      </c>
      <c r="D1653">
        <v>12</v>
      </c>
      <c r="E1653">
        <v>1652</v>
      </c>
    </row>
    <row r="1654" spans="1:5" x14ac:dyDescent="0.25">
      <c r="A1654" t="s">
        <v>3086</v>
      </c>
      <c r="B1654" t="s">
        <v>1706</v>
      </c>
      <c r="C1654" t="s">
        <v>1730</v>
      </c>
      <c r="D1654">
        <v>12</v>
      </c>
      <c r="E1654">
        <v>1653</v>
      </c>
    </row>
    <row r="1655" spans="1:5" x14ac:dyDescent="0.25">
      <c r="A1655" t="s">
        <v>3087</v>
      </c>
      <c r="B1655" t="s">
        <v>1706</v>
      </c>
      <c r="C1655" t="s">
        <v>1730</v>
      </c>
      <c r="D1655">
        <v>12</v>
      </c>
      <c r="E1655">
        <v>1654</v>
      </c>
    </row>
    <row r="1656" spans="1:5" x14ac:dyDescent="0.25">
      <c r="A1656" t="s">
        <v>3088</v>
      </c>
      <c r="B1656" t="s">
        <v>1706</v>
      </c>
      <c r="C1656" t="s">
        <v>1730</v>
      </c>
      <c r="D1656">
        <v>12</v>
      </c>
      <c r="E1656">
        <v>1655</v>
      </c>
    </row>
    <row r="1657" spans="1:5" x14ac:dyDescent="0.25">
      <c r="A1657" t="s">
        <v>3089</v>
      </c>
      <c r="B1657" t="s">
        <v>1706</v>
      </c>
      <c r="C1657" t="s">
        <v>1730</v>
      </c>
      <c r="D1657">
        <v>12</v>
      </c>
      <c r="E1657">
        <v>1656</v>
      </c>
    </row>
    <row r="1658" spans="1:5" x14ac:dyDescent="0.25">
      <c r="A1658" t="s">
        <v>3090</v>
      </c>
      <c r="B1658" t="s">
        <v>1706</v>
      </c>
      <c r="C1658" t="s">
        <v>1730</v>
      </c>
      <c r="D1658">
        <v>12</v>
      </c>
      <c r="E1658">
        <v>1657</v>
      </c>
    </row>
    <row r="1659" spans="1:5" x14ac:dyDescent="0.25">
      <c r="A1659" t="s">
        <v>3091</v>
      </c>
      <c r="B1659" t="s">
        <v>1706</v>
      </c>
      <c r="C1659" t="s">
        <v>1730</v>
      </c>
      <c r="D1659">
        <v>12</v>
      </c>
      <c r="E1659">
        <v>1658</v>
      </c>
    </row>
    <row r="1660" spans="1:5" x14ac:dyDescent="0.25">
      <c r="A1660" t="s">
        <v>3092</v>
      </c>
      <c r="B1660" t="s">
        <v>1706</v>
      </c>
      <c r="C1660" t="s">
        <v>1730</v>
      </c>
      <c r="D1660">
        <v>12</v>
      </c>
      <c r="E1660">
        <v>1659</v>
      </c>
    </row>
    <row r="1661" spans="1:5" x14ac:dyDescent="0.25">
      <c r="A1661" t="s">
        <v>3093</v>
      </c>
      <c r="B1661" t="s">
        <v>1706</v>
      </c>
      <c r="C1661" t="s">
        <v>1730</v>
      </c>
      <c r="D1661">
        <v>12</v>
      </c>
      <c r="E1661">
        <v>1660</v>
      </c>
    </row>
    <row r="1662" spans="1:5" x14ac:dyDescent="0.25">
      <c r="A1662" t="s">
        <v>3094</v>
      </c>
      <c r="B1662" t="s">
        <v>1706</v>
      </c>
      <c r="C1662" t="s">
        <v>1730</v>
      </c>
      <c r="D1662">
        <v>12</v>
      </c>
      <c r="E1662">
        <v>1661</v>
      </c>
    </row>
    <row r="1663" spans="1:5" x14ac:dyDescent="0.25">
      <c r="A1663" t="s">
        <v>3095</v>
      </c>
      <c r="B1663" t="s">
        <v>1706</v>
      </c>
      <c r="C1663" t="s">
        <v>1730</v>
      </c>
      <c r="D1663">
        <v>12</v>
      </c>
      <c r="E1663">
        <v>1662</v>
      </c>
    </row>
    <row r="1664" spans="1:5" x14ac:dyDescent="0.25">
      <c r="A1664" t="s">
        <v>2996</v>
      </c>
      <c r="B1664" t="s">
        <v>1706</v>
      </c>
      <c r="C1664" t="s">
        <v>1730</v>
      </c>
      <c r="D1664">
        <v>12</v>
      </c>
      <c r="E1664">
        <v>1663</v>
      </c>
    </row>
    <row r="1665" spans="1:5" x14ac:dyDescent="0.25">
      <c r="A1665" t="s">
        <v>2997</v>
      </c>
      <c r="B1665" t="s">
        <v>1706</v>
      </c>
      <c r="C1665" t="s">
        <v>1730</v>
      </c>
      <c r="D1665">
        <v>12</v>
      </c>
      <c r="E1665">
        <v>1664</v>
      </c>
    </row>
    <row r="1666" spans="1:5" x14ac:dyDescent="0.25">
      <c r="A1666" t="s">
        <v>2998</v>
      </c>
      <c r="B1666" t="s">
        <v>1706</v>
      </c>
      <c r="C1666" t="s">
        <v>1730</v>
      </c>
      <c r="D1666">
        <v>12</v>
      </c>
      <c r="E1666">
        <v>1665</v>
      </c>
    </row>
    <row r="1667" spans="1:5" x14ac:dyDescent="0.25">
      <c r="A1667" t="s">
        <v>2999</v>
      </c>
      <c r="B1667" t="s">
        <v>1706</v>
      </c>
      <c r="C1667" t="s">
        <v>1730</v>
      </c>
      <c r="D1667">
        <v>12</v>
      </c>
      <c r="E1667">
        <v>1666</v>
      </c>
    </row>
    <row r="1668" spans="1:5" x14ac:dyDescent="0.25">
      <c r="A1668" t="s">
        <v>3000</v>
      </c>
      <c r="B1668" t="s">
        <v>1706</v>
      </c>
      <c r="C1668" t="s">
        <v>1730</v>
      </c>
      <c r="D1668">
        <v>12</v>
      </c>
      <c r="E1668">
        <v>1667</v>
      </c>
    </row>
    <row r="1669" spans="1:5" x14ac:dyDescent="0.25">
      <c r="A1669" t="s">
        <v>3096</v>
      </c>
      <c r="B1669" t="s">
        <v>1737</v>
      </c>
      <c r="C1669" t="s">
        <v>1795</v>
      </c>
      <c r="D1669">
        <v>12</v>
      </c>
      <c r="E1669">
        <v>1668</v>
      </c>
    </row>
    <row r="1670" spans="1:5" x14ac:dyDescent="0.25">
      <c r="A1670" t="s">
        <v>3097</v>
      </c>
      <c r="B1670" t="s">
        <v>1737</v>
      </c>
      <c r="C1670" t="s">
        <v>1795</v>
      </c>
      <c r="D1670">
        <v>12</v>
      </c>
      <c r="E1670">
        <v>1669</v>
      </c>
    </row>
    <row r="1671" spans="1:5" x14ac:dyDescent="0.25">
      <c r="A1671" t="s">
        <v>3098</v>
      </c>
      <c r="B1671" t="s">
        <v>1737</v>
      </c>
      <c r="C1671" t="s">
        <v>1795</v>
      </c>
      <c r="D1671">
        <v>12</v>
      </c>
      <c r="E1671">
        <v>1670</v>
      </c>
    </row>
    <row r="1672" spans="1:5" x14ac:dyDescent="0.25">
      <c r="A1672" t="s">
        <v>3099</v>
      </c>
      <c r="B1672" t="s">
        <v>1737</v>
      </c>
      <c r="C1672" t="s">
        <v>1839</v>
      </c>
      <c r="D1672">
        <v>12</v>
      </c>
      <c r="E1672">
        <v>1671</v>
      </c>
    </row>
    <row r="1673" spans="1:5" x14ac:dyDescent="0.25">
      <c r="A1673" t="s">
        <v>3100</v>
      </c>
      <c r="B1673" t="s">
        <v>1737</v>
      </c>
      <c r="C1673" t="s">
        <v>1839</v>
      </c>
      <c r="D1673">
        <v>12</v>
      </c>
      <c r="E1673">
        <v>1672</v>
      </c>
    </row>
    <row r="1674" spans="1:5" x14ac:dyDescent="0.25">
      <c r="A1674" t="s">
        <v>3101</v>
      </c>
      <c r="B1674" t="s">
        <v>1737</v>
      </c>
      <c r="C1674" t="s">
        <v>1839</v>
      </c>
      <c r="D1674">
        <v>12</v>
      </c>
      <c r="E1674">
        <v>1673</v>
      </c>
    </row>
    <row r="1675" spans="1:5" x14ac:dyDescent="0.25">
      <c r="A1675" t="s">
        <v>3102</v>
      </c>
      <c r="B1675" t="s">
        <v>1737</v>
      </c>
      <c r="C1675" t="s">
        <v>1839</v>
      </c>
      <c r="D1675">
        <v>12</v>
      </c>
      <c r="E1675">
        <v>1674</v>
      </c>
    </row>
    <row r="1676" spans="1:5" x14ac:dyDescent="0.25">
      <c r="A1676" t="s">
        <v>3103</v>
      </c>
      <c r="B1676" t="s">
        <v>1737</v>
      </c>
      <c r="C1676" t="s">
        <v>1839</v>
      </c>
      <c r="D1676">
        <v>12</v>
      </c>
      <c r="E1676">
        <v>1675</v>
      </c>
    </row>
    <row r="1677" spans="1:5" x14ac:dyDescent="0.25">
      <c r="A1677" t="s">
        <v>3104</v>
      </c>
      <c r="B1677" t="s">
        <v>1737</v>
      </c>
      <c r="C1677" t="s">
        <v>1839</v>
      </c>
      <c r="D1677">
        <v>12</v>
      </c>
      <c r="E1677">
        <v>1676</v>
      </c>
    </row>
    <row r="1678" spans="1:5" x14ac:dyDescent="0.25">
      <c r="A1678" t="s">
        <v>3105</v>
      </c>
      <c r="B1678" t="s">
        <v>1737</v>
      </c>
      <c r="C1678" t="s">
        <v>1839</v>
      </c>
      <c r="D1678">
        <v>12</v>
      </c>
      <c r="E1678">
        <v>1677</v>
      </c>
    </row>
    <row r="1679" spans="1:5" x14ac:dyDescent="0.25">
      <c r="A1679" t="s">
        <v>3106</v>
      </c>
      <c r="B1679" t="s">
        <v>1737</v>
      </c>
      <c r="C1679" t="s">
        <v>1839</v>
      </c>
      <c r="D1679">
        <v>12</v>
      </c>
      <c r="E1679">
        <v>1678</v>
      </c>
    </row>
    <row r="1680" spans="1:5" x14ac:dyDescent="0.25">
      <c r="A1680" t="s">
        <v>3107</v>
      </c>
      <c r="B1680" t="s">
        <v>1737</v>
      </c>
      <c r="C1680" t="s">
        <v>1839</v>
      </c>
      <c r="D1680">
        <v>12</v>
      </c>
      <c r="E1680">
        <v>1679</v>
      </c>
    </row>
    <row r="1681" spans="1:5" x14ac:dyDescent="0.25">
      <c r="A1681" t="s">
        <v>3108</v>
      </c>
      <c r="B1681" t="s">
        <v>1737</v>
      </c>
      <c r="C1681" t="s">
        <v>1839</v>
      </c>
      <c r="D1681">
        <v>12</v>
      </c>
      <c r="E1681">
        <v>1680</v>
      </c>
    </row>
    <row r="1682" spans="1:5" x14ac:dyDescent="0.25">
      <c r="A1682" t="s">
        <v>3109</v>
      </c>
      <c r="B1682" t="s">
        <v>1737</v>
      </c>
      <c r="C1682" t="s">
        <v>1839</v>
      </c>
      <c r="D1682">
        <v>12</v>
      </c>
      <c r="E1682">
        <v>1681</v>
      </c>
    </row>
    <row r="1683" spans="1:5" x14ac:dyDescent="0.25">
      <c r="A1683" t="s">
        <v>3110</v>
      </c>
      <c r="B1683" t="s">
        <v>1737</v>
      </c>
      <c r="C1683" t="s">
        <v>1839</v>
      </c>
      <c r="D1683">
        <v>12</v>
      </c>
      <c r="E1683">
        <v>1682</v>
      </c>
    </row>
    <row r="1684" spans="1:5" x14ac:dyDescent="0.25">
      <c r="A1684" t="s">
        <v>3111</v>
      </c>
      <c r="B1684" t="s">
        <v>1737</v>
      </c>
      <c r="C1684" t="s">
        <v>1839</v>
      </c>
      <c r="D1684">
        <v>12</v>
      </c>
      <c r="E1684">
        <v>1683</v>
      </c>
    </row>
    <row r="1685" spans="1:5" x14ac:dyDescent="0.25">
      <c r="A1685" t="s">
        <v>3112</v>
      </c>
      <c r="B1685" t="s">
        <v>1737</v>
      </c>
      <c r="C1685" t="s">
        <v>1839</v>
      </c>
      <c r="D1685">
        <v>12</v>
      </c>
      <c r="E1685">
        <v>1684</v>
      </c>
    </row>
    <row r="1686" spans="1:5" x14ac:dyDescent="0.25">
      <c r="A1686" t="s">
        <v>3113</v>
      </c>
      <c r="B1686" t="s">
        <v>1737</v>
      </c>
      <c r="C1686" t="s">
        <v>1839</v>
      </c>
      <c r="D1686">
        <v>12</v>
      </c>
      <c r="E1686">
        <v>1685</v>
      </c>
    </row>
    <row r="1687" spans="1:5" x14ac:dyDescent="0.25">
      <c r="A1687" t="s">
        <v>3114</v>
      </c>
      <c r="B1687" t="s">
        <v>1737</v>
      </c>
      <c r="C1687" t="s">
        <v>1839</v>
      </c>
      <c r="D1687">
        <v>12</v>
      </c>
      <c r="E1687">
        <v>1686</v>
      </c>
    </row>
    <row r="1688" spans="1:5" x14ac:dyDescent="0.25">
      <c r="A1688" t="s">
        <v>3115</v>
      </c>
      <c r="B1688" t="s">
        <v>1737</v>
      </c>
      <c r="C1688" t="s">
        <v>1839</v>
      </c>
      <c r="D1688">
        <v>12</v>
      </c>
      <c r="E1688">
        <v>1687</v>
      </c>
    </row>
    <row r="1689" spans="1:5" x14ac:dyDescent="0.25">
      <c r="A1689" t="s">
        <v>3116</v>
      </c>
      <c r="B1689" t="s">
        <v>1737</v>
      </c>
      <c r="C1689" t="s">
        <v>1839</v>
      </c>
      <c r="D1689">
        <v>13</v>
      </c>
      <c r="E1689">
        <v>1688</v>
      </c>
    </row>
    <row r="1690" spans="1:5" x14ac:dyDescent="0.25">
      <c r="A1690" t="s">
        <v>3117</v>
      </c>
      <c r="B1690" t="s">
        <v>1737</v>
      </c>
      <c r="C1690" t="s">
        <v>1856</v>
      </c>
      <c r="D1690">
        <v>13</v>
      </c>
      <c r="E1690">
        <v>1689</v>
      </c>
    </row>
    <row r="1691" spans="1:5" x14ac:dyDescent="0.25">
      <c r="A1691" t="s">
        <v>3118</v>
      </c>
      <c r="B1691" t="s">
        <v>1865</v>
      </c>
      <c r="C1691" t="s">
        <v>1865</v>
      </c>
      <c r="D1691">
        <v>13</v>
      </c>
      <c r="E1691">
        <v>1690</v>
      </c>
    </row>
    <row r="1692" spans="1:5" x14ac:dyDescent="0.25">
      <c r="A1692" t="s">
        <v>3119</v>
      </c>
      <c r="B1692" t="s">
        <v>1865</v>
      </c>
      <c r="C1692" t="s">
        <v>1865</v>
      </c>
      <c r="D1692">
        <v>13</v>
      </c>
      <c r="E1692">
        <v>1691</v>
      </c>
    </row>
    <row r="1693" spans="1:5" x14ac:dyDescent="0.25">
      <c r="A1693" t="s">
        <v>3120</v>
      </c>
      <c r="B1693" t="s">
        <v>1865</v>
      </c>
      <c r="C1693" t="s">
        <v>1865</v>
      </c>
      <c r="D1693">
        <v>13</v>
      </c>
      <c r="E1693">
        <v>1692</v>
      </c>
    </row>
    <row r="1694" spans="1:5" x14ac:dyDescent="0.25">
      <c r="A1694" t="s">
        <v>3121</v>
      </c>
      <c r="B1694" t="s">
        <v>1865</v>
      </c>
      <c r="C1694" t="s">
        <v>1865</v>
      </c>
      <c r="D1694">
        <v>13</v>
      </c>
      <c r="E1694">
        <v>1693</v>
      </c>
    </row>
    <row r="1695" spans="1:5" x14ac:dyDescent="0.25">
      <c r="A1695" t="s">
        <v>3122</v>
      </c>
      <c r="B1695" t="s">
        <v>1865</v>
      </c>
      <c r="C1695" t="s">
        <v>1865</v>
      </c>
      <c r="D1695">
        <v>13</v>
      </c>
      <c r="E1695">
        <v>1694</v>
      </c>
    </row>
    <row r="1696" spans="1:5" x14ac:dyDescent="0.25">
      <c r="A1696" t="s">
        <v>3123</v>
      </c>
      <c r="B1696" t="s">
        <v>1865</v>
      </c>
      <c r="C1696" t="s">
        <v>1865</v>
      </c>
      <c r="D1696">
        <v>13</v>
      </c>
      <c r="E1696">
        <v>1695</v>
      </c>
    </row>
    <row r="1697" spans="1:5" x14ac:dyDescent="0.25">
      <c r="A1697" t="s">
        <v>3124</v>
      </c>
      <c r="B1697" t="s">
        <v>1865</v>
      </c>
      <c r="C1697" t="s">
        <v>1865</v>
      </c>
      <c r="D1697">
        <v>13</v>
      </c>
      <c r="E1697">
        <v>1696</v>
      </c>
    </row>
    <row r="1698" spans="1:5" x14ac:dyDescent="0.25">
      <c r="A1698" t="s">
        <v>3125</v>
      </c>
      <c r="B1698" t="s">
        <v>1865</v>
      </c>
      <c r="C1698" t="s">
        <v>1865</v>
      </c>
      <c r="D1698">
        <v>13</v>
      </c>
      <c r="E1698">
        <v>1697</v>
      </c>
    </row>
    <row r="1699" spans="1:5" x14ac:dyDescent="0.25">
      <c r="A1699" t="s">
        <v>3126</v>
      </c>
      <c r="B1699" t="s">
        <v>1865</v>
      </c>
      <c r="C1699" t="s">
        <v>1865</v>
      </c>
      <c r="D1699">
        <v>13</v>
      </c>
      <c r="E1699">
        <v>1698</v>
      </c>
    </row>
    <row r="1700" spans="1:5" x14ac:dyDescent="0.25">
      <c r="A1700" t="s">
        <v>3127</v>
      </c>
      <c r="B1700" t="s">
        <v>1865</v>
      </c>
      <c r="C1700" t="s">
        <v>1865</v>
      </c>
      <c r="D1700">
        <v>13</v>
      </c>
      <c r="E1700">
        <v>1699</v>
      </c>
    </row>
    <row r="1701" spans="1:5" x14ac:dyDescent="0.25">
      <c r="A1701" t="s">
        <v>3128</v>
      </c>
      <c r="B1701" t="s">
        <v>1865</v>
      </c>
      <c r="C1701" t="s">
        <v>1865</v>
      </c>
      <c r="D1701">
        <v>13</v>
      </c>
      <c r="E1701">
        <v>1700</v>
      </c>
    </row>
    <row r="1702" spans="1:5" x14ac:dyDescent="0.25">
      <c r="A1702" t="s">
        <v>3129</v>
      </c>
      <c r="B1702" t="s">
        <v>1865</v>
      </c>
      <c r="C1702" t="s">
        <v>1865</v>
      </c>
      <c r="D1702">
        <v>13</v>
      </c>
      <c r="E1702">
        <v>1701</v>
      </c>
    </row>
    <row r="1703" spans="1:5" x14ac:dyDescent="0.25">
      <c r="A1703" t="s">
        <v>3130</v>
      </c>
      <c r="B1703" t="s">
        <v>1865</v>
      </c>
      <c r="C1703" t="s">
        <v>1865</v>
      </c>
      <c r="D1703">
        <v>13</v>
      </c>
      <c r="E1703">
        <v>1702</v>
      </c>
    </row>
    <row r="1704" spans="1:5" x14ac:dyDescent="0.25">
      <c r="A1704" t="s">
        <v>3131</v>
      </c>
      <c r="B1704" t="s">
        <v>1865</v>
      </c>
      <c r="C1704" t="s">
        <v>1865</v>
      </c>
      <c r="D1704">
        <v>13</v>
      </c>
      <c r="E1704">
        <v>1703</v>
      </c>
    </row>
    <row r="1705" spans="1:5" x14ac:dyDescent="0.25">
      <c r="A1705" t="s">
        <v>3132</v>
      </c>
      <c r="B1705" t="s">
        <v>1865</v>
      </c>
      <c r="C1705" t="s">
        <v>1865</v>
      </c>
      <c r="D1705">
        <v>13</v>
      </c>
      <c r="E1705">
        <v>1704</v>
      </c>
    </row>
    <row r="1706" spans="1:5" x14ac:dyDescent="0.25">
      <c r="A1706" t="s">
        <v>3133</v>
      </c>
      <c r="B1706" t="s">
        <v>1865</v>
      </c>
      <c r="C1706" t="s">
        <v>1865</v>
      </c>
      <c r="D1706">
        <v>13</v>
      </c>
      <c r="E1706">
        <v>1705</v>
      </c>
    </row>
    <row r="1707" spans="1:5" x14ac:dyDescent="0.25">
      <c r="A1707" t="s">
        <v>3134</v>
      </c>
      <c r="B1707" t="s">
        <v>1865</v>
      </c>
      <c r="C1707" t="s">
        <v>1865</v>
      </c>
      <c r="D1707">
        <v>13</v>
      </c>
      <c r="E1707">
        <v>1706</v>
      </c>
    </row>
    <row r="1708" spans="1:5" x14ac:dyDescent="0.25">
      <c r="A1708" t="s">
        <v>3135</v>
      </c>
      <c r="B1708" t="s">
        <v>1865</v>
      </c>
      <c r="C1708" t="s">
        <v>1865</v>
      </c>
      <c r="D1708">
        <v>13</v>
      </c>
      <c r="E1708">
        <v>1707</v>
      </c>
    </row>
    <row r="1709" spans="1:5" x14ac:dyDescent="0.25">
      <c r="A1709" t="s">
        <v>3136</v>
      </c>
      <c r="B1709" t="s">
        <v>1865</v>
      </c>
      <c r="C1709" t="s">
        <v>1865</v>
      </c>
      <c r="D1709">
        <v>13</v>
      </c>
      <c r="E1709">
        <v>1708</v>
      </c>
    </row>
    <row r="1710" spans="1:5" x14ac:dyDescent="0.25">
      <c r="A1710" t="s">
        <v>3137</v>
      </c>
      <c r="B1710" t="s">
        <v>1865</v>
      </c>
      <c r="C1710" t="s">
        <v>1865</v>
      </c>
      <c r="D1710">
        <v>13</v>
      </c>
      <c r="E1710">
        <v>1709</v>
      </c>
    </row>
    <row r="1711" spans="1:5" x14ac:dyDescent="0.25">
      <c r="A1711" t="s">
        <v>3138</v>
      </c>
      <c r="B1711" t="s">
        <v>1865</v>
      </c>
      <c r="C1711" t="s">
        <v>1865</v>
      </c>
      <c r="D1711">
        <v>13</v>
      </c>
      <c r="E1711">
        <v>1710</v>
      </c>
    </row>
    <row r="1712" spans="1:5" x14ac:dyDescent="0.25">
      <c r="A1712" t="s">
        <v>3139</v>
      </c>
      <c r="B1712" t="s">
        <v>1865</v>
      </c>
      <c r="C1712" t="s">
        <v>1865</v>
      </c>
      <c r="D1712">
        <v>13</v>
      </c>
      <c r="E1712">
        <v>1711</v>
      </c>
    </row>
    <row r="1713" spans="1:5" x14ac:dyDescent="0.25">
      <c r="A1713" t="s">
        <v>3140</v>
      </c>
      <c r="B1713" t="s">
        <v>1865</v>
      </c>
      <c r="C1713" t="s">
        <v>1865</v>
      </c>
      <c r="D1713">
        <v>13</v>
      </c>
      <c r="E1713">
        <v>1712</v>
      </c>
    </row>
    <row r="1714" spans="1:5" x14ac:dyDescent="0.25">
      <c r="A1714" t="s">
        <v>3141</v>
      </c>
      <c r="B1714" t="s">
        <v>1865</v>
      </c>
      <c r="C1714" t="s">
        <v>1865</v>
      </c>
      <c r="D1714">
        <v>13</v>
      </c>
      <c r="E1714">
        <v>1713</v>
      </c>
    </row>
    <row r="1715" spans="1:5" x14ac:dyDescent="0.25">
      <c r="A1715" t="s">
        <v>3142</v>
      </c>
      <c r="B1715" t="s">
        <v>1865</v>
      </c>
      <c r="C1715" t="s">
        <v>1865</v>
      </c>
      <c r="D1715">
        <v>13</v>
      </c>
      <c r="E1715">
        <v>1714</v>
      </c>
    </row>
    <row r="1716" spans="1:5" x14ac:dyDescent="0.25">
      <c r="A1716" t="s">
        <v>3143</v>
      </c>
      <c r="B1716" t="s">
        <v>1865</v>
      </c>
      <c r="C1716" t="s">
        <v>1865</v>
      </c>
      <c r="D1716">
        <v>13</v>
      </c>
      <c r="E1716">
        <v>1715</v>
      </c>
    </row>
    <row r="1717" spans="1:5" x14ac:dyDescent="0.25">
      <c r="A1717" t="s">
        <v>3144</v>
      </c>
      <c r="B1717" t="s">
        <v>1865</v>
      </c>
      <c r="C1717" t="s">
        <v>1865</v>
      </c>
      <c r="D1717">
        <v>13</v>
      </c>
      <c r="E1717">
        <v>1716</v>
      </c>
    </row>
    <row r="1718" spans="1:5" x14ac:dyDescent="0.25">
      <c r="A1718" t="s">
        <v>3145</v>
      </c>
      <c r="B1718" t="s">
        <v>1865</v>
      </c>
      <c r="C1718" t="s">
        <v>1865</v>
      </c>
      <c r="D1718">
        <v>13</v>
      </c>
      <c r="E1718">
        <v>1717</v>
      </c>
    </row>
    <row r="1719" spans="1:5" x14ac:dyDescent="0.25">
      <c r="A1719" t="s">
        <v>3146</v>
      </c>
      <c r="B1719" t="s">
        <v>1865</v>
      </c>
      <c r="C1719" t="s">
        <v>1865</v>
      </c>
      <c r="D1719">
        <v>13</v>
      </c>
      <c r="E1719">
        <v>1718</v>
      </c>
    </row>
    <row r="1720" spans="1:5" x14ac:dyDescent="0.25">
      <c r="A1720" t="s">
        <v>3147</v>
      </c>
      <c r="B1720" t="s">
        <v>1865</v>
      </c>
      <c r="C1720" t="s">
        <v>1865</v>
      </c>
      <c r="D1720">
        <v>13</v>
      </c>
      <c r="E1720">
        <v>1719</v>
      </c>
    </row>
    <row r="1721" spans="1:5" x14ac:dyDescent="0.25">
      <c r="A1721" t="s">
        <v>3148</v>
      </c>
      <c r="B1721" t="s">
        <v>1865</v>
      </c>
      <c r="C1721" t="s">
        <v>1865</v>
      </c>
      <c r="D1721">
        <v>13</v>
      </c>
      <c r="E1721">
        <v>1720</v>
      </c>
    </row>
    <row r="1722" spans="1:5" x14ac:dyDescent="0.25">
      <c r="A1722" t="s">
        <v>3149</v>
      </c>
      <c r="B1722" t="s">
        <v>1865</v>
      </c>
      <c r="C1722" t="s">
        <v>1865</v>
      </c>
      <c r="D1722">
        <v>13</v>
      </c>
      <c r="E1722">
        <v>1721</v>
      </c>
    </row>
    <row r="1723" spans="1:5" x14ac:dyDescent="0.25">
      <c r="A1723" t="s">
        <v>3150</v>
      </c>
      <c r="B1723" t="s">
        <v>1865</v>
      </c>
      <c r="C1723" t="s">
        <v>1865</v>
      </c>
      <c r="D1723">
        <v>13</v>
      </c>
      <c r="E1723">
        <v>1722</v>
      </c>
    </row>
    <row r="1724" spans="1:5" x14ac:dyDescent="0.25">
      <c r="A1724" t="s">
        <v>3151</v>
      </c>
      <c r="B1724" t="s">
        <v>1865</v>
      </c>
      <c r="C1724" t="s">
        <v>1865</v>
      </c>
      <c r="D1724">
        <v>13</v>
      </c>
      <c r="E1724">
        <v>1723</v>
      </c>
    </row>
    <row r="1725" spans="1:5" x14ac:dyDescent="0.25">
      <c r="A1725" t="s">
        <v>3152</v>
      </c>
      <c r="B1725" t="s">
        <v>1865</v>
      </c>
      <c r="C1725" t="s">
        <v>1865</v>
      </c>
      <c r="D1725">
        <v>13</v>
      </c>
      <c r="E1725">
        <v>1724</v>
      </c>
    </row>
    <row r="1726" spans="1:5" x14ac:dyDescent="0.25">
      <c r="A1726" t="s">
        <v>3153</v>
      </c>
      <c r="B1726" t="s">
        <v>1865</v>
      </c>
      <c r="C1726" t="s">
        <v>1865</v>
      </c>
      <c r="D1726">
        <v>13</v>
      </c>
      <c r="E1726">
        <v>1725</v>
      </c>
    </row>
    <row r="1727" spans="1:5" x14ac:dyDescent="0.25">
      <c r="A1727" t="s">
        <v>3154</v>
      </c>
      <c r="B1727" t="s">
        <v>1659</v>
      </c>
      <c r="C1727" t="s">
        <v>1660</v>
      </c>
      <c r="D1727">
        <v>11</v>
      </c>
      <c r="E1727">
        <v>1726</v>
      </c>
    </row>
    <row r="1728" spans="1:5" x14ac:dyDescent="0.25">
      <c r="A1728" t="s">
        <v>3155</v>
      </c>
      <c r="B1728" t="s">
        <v>1659</v>
      </c>
      <c r="C1728" t="s">
        <v>1660</v>
      </c>
      <c r="D1728">
        <v>11</v>
      </c>
      <c r="E1728">
        <v>1727</v>
      </c>
    </row>
    <row r="1729" spans="1:5" x14ac:dyDescent="0.25">
      <c r="A1729" t="s">
        <v>3156</v>
      </c>
      <c r="B1729" t="s">
        <v>1659</v>
      </c>
      <c r="C1729" t="s">
        <v>1660</v>
      </c>
      <c r="D1729">
        <v>11</v>
      </c>
      <c r="E1729">
        <v>1728</v>
      </c>
    </row>
    <row r="1730" spans="1:5" x14ac:dyDescent="0.25">
      <c r="A1730" t="s">
        <v>3157</v>
      </c>
      <c r="B1730" t="s">
        <v>1659</v>
      </c>
      <c r="C1730" t="s">
        <v>1660</v>
      </c>
      <c r="D1730">
        <v>11</v>
      </c>
      <c r="E1730">
        <v>1729</v>
      </c>
    </row>
    <row r="1731" spans="1:5" x14ac:dyDescent="0.25">
      <c r="A1731" t="s">
        <v>3158</v>
      </c>
      <c r="B1731" t="s">
        <v>1659</v>
      </c>
      <c r="C1731" t="s">
        <v>1660</v>
      </c>
      <c r="D1731">
        <v>11</v>
      </c>
      <c r="E1731">
        <v>1730</v>
      </c>
    </row>
    <row r="1732" spans="1:5" x14ac:dyDescent="0.25">
      <c r="A1732" t="s">
        <v>3159</v>
      </c>
      <c r="B1732" t="s">
        <v>1659</v>
      </c>
      <c r="C1732" t="s">
        <v>1660</v>
      </c>
      <c r="D1732">
        <v>11</v>
      </c>
      <c r="E1732">
        <v>1731</v>
      </c>
    </row>
    <row r="1733" spans="1:5" x14ac:dyDescent="0.25">
      <c r="A1733" t="s">
        <v>3160</v>
      </c>
      <c r="B1733" t="s">
        <v>1706</v>
      </c>
      <c r="C1733" t="s">
        <v>1707</v>
      </c>
      <c r="D1733">
        <v>11</v>
      </c>
      <c r="E1733">
        <v>1732</v>
      </c>
    </row>
    <row r="1734" spans="1:5" x14ac:dyDescent="0.25">
      <c r="A1734" t="s">
        <v>3161</v>
      </c>
      <c r="B1734" t="s">
        <v>1706</v>
      </c>
      <c r="C1734" t="s">
        <v>1707</v>
      </c>
      <c r="D1734">
        <v>11</v>
      </c>
      <c r="E1734">
        <v>1733</v>
      </c>
    </row>
    <row r="1735" spans="1:5" x14ac:dyDescent="0.25">
      <c r="A1735" t="s">
        <v>3162</v>
      </c>
      <c r="B1735" t="s">
        <v>1706</v>
      </c>
      <c r="C1735" t="s">
        <v>1707</v>
      </c>
      <c r="D1735">
        <v>11</v>
      </c>
      <c r="E1735">
        <v>1734</v>
      </c>
    </row>
    <row r="1736" spans="1:5" x14ac:dyDescent="0.25">
      <c r="A1736" t="s">
        <v>3163</v>
      </c>
      <c r="B1736" t="s">
        <v>1706</v>
      </c>
      <c r="C1736" t="s">
        <v>1707</v>
      </c>
      <c r="D1736">
        <v>11</v>
      </c>
      <c r="E1736">
        <v>1735</v>
      </c>
    </row>
    <row r="1737" spans="1:5" x14ac:dyDescent="0.25">
      <c r="A1737" t="s">
        <v>3164</v>
      </c>
      <c r="B1737" t="s">
        <v>1706</v>
      </c>
      <c r="C1737" t="s">
        <v>1707</v>
      </c>
      <c r="D1737">
        <v>11</v>
      </c>
      <c r="E1737">
        <v>1736</v>
      </c>
    </row>
    <row r="1738" spans="1:5" x14ac:dyDescent="0.25">
      <c r="A1738" t="s">
        <v>3165</v>
      </c>
      <c r="B1738" t="s">
        <v>1706</v>
      </c>
      <c r="C1738" t="s">
        <v>1707</v>
      </c>
      <c r="D1738">
        <v>11</v>
      </c>
      <c r="E1738">
        <v>1737</v>
      </c>
    </row>
    <row r="1739" spans="1:5" x14ac:dyDescent="0.25">
      <c r="A1739" t="s">
        <v>3166</v>
      </c>
      <c r="B1739" t="s">
        <v>1706</v>
      </c>
      <c r="C1739" t="s">
        <v>1707</v>
      </c>
      <c r="D1739">
        <v>11</v>
      </c>
      <c r="E1739">
        <v>1738</v>
      </c>
    </row>
    <row r="1740" spans="1:5" x14ac:dyDescent="0.25">
      <c r="A1740" t="s">
        <v>3167</v>
      </c>
      <c r="B1740" t="s">
        <v>1706</v>
      </c>
      <c r="C1740" t="s">
        <v>1707</v>
      </c>
      <c r="D1740">
        <v>11</v>
      </c>
      <c r="E1740">
        <v>1739</v>
      </c>
    </row>
    <row r="1741" spans="1:5" x14ac:dyDescent="0.25">
      <c r="A1741" t="s">
        <v>3168</v>
      </c>
      <c r="B1741" t="s">
        <v>1706</v>
      </c>
      <c r="C1741" t="s">
        <v>1707</v>
      </c>
      <c r="D1741">
        <v>11</v>
      </c>
      <c r="E1741">
        <v>1740</v>
      </c>
    </row>
    <row r="1742" spans="1:5" x14ac:dyDescent="0.25">
      <c r="A1742" t="s">
        <v>3169</v>
      </c>
      <c r="B1742" t="s">
        <v>1706</v>
      </c>
      <c r="C1742" t="s">
        <v>1707</v>
      </c>
      <c r="D1742">
        <v>11</v>
      </c>
      <c r="E1742">
        <v>1741</v>
      </c>
    </row>
    <row r="1743" spans="1:5" x14ac:dyDescent="0.25">
      <c r="A1743" t="s">
        <v>3170</v>
      </c>
      <c r="B1743" t="s">
        <v>1706</v>
      </c>
      <c r="C1743" t="s">
        <v>1707</v>
      </c>
      <c r="D1743">
        <v>11</v>
      </c>
      <c r="E1743">
        <v>1742</v>
      </c>
    </row>
    <row r="1744" spans="1:5" x14ac:dyDescent="0.25">
      <c r="A1744" t="s">
        <v>3171</v>
      </c>
      <c r="B1744" t="s">
        <v>1706</v>
      </c>
      <c r="C1744" t="s">
        <v>1707</v>
      </c>
      <c r="D1744">
        <v>11</v>
      </c>
      <c r="E1744">
        <v>1743</v>
      </c>
    </row>
    <row r="1745" spans="1:5" x14ac:dyDescent="0.25">
      <c r="A1745" t="s">
        <v>3172</v>
      </c>
      <c r="B1745" t="s">
        <v>1706</v>
      </c>
      <c r="C1745" t="s">
        <v>1707</v>
      </c>
      <c r="D1745">
        <v>11</v>
      </c>
      <c r="E1745">
        <v>1744</v>
      </c>
    </row>
    <row r="1746" spans="1:5" x14ac:dyDescent="0.25">
      <c r="A1746" t="s">
        <v>3173</v>
      </c>
      <c r="B1746" t="s">
        <v>1706</v>
      </c>
      <c r="C1746" t="s">
        <v>1707</v>
      </c>
      <c r="D1746">
        <v>11</v>
      </c>
      <c r="E1746">
        <v>1745</v>
      </c>
    </row>
    <row r="1747" spans="1:5" x14ac:dyDescent="0.25">
      <c r="A1747" t="s">
        <v>3174</v>
      </c>
      <c r="B1747" t="s">
        <v>1706</v>
      </c>
      <c r="C1747" t="s">
        <v>1730</v>
      </c>
      <c r="D1747">
        <v>11</v>
      </c>
      <c r="E1747">
        <v>1746</v>
      </c>
    </row>
    <row r="1748" spans="1:5" x14ac:dyDescent="0.25">
      <c r="A1748" t="s">
        <v>3175</v>
      </c>
      <c r="B1748" t="s">
        <v>1706</v>
      </c>
      <c r="C1748" t="s">
        <v>1730</v>
      </c>
      <c r="D1748">
        <v>11</v>
      </c>
      <c r="E1748">
        <v>1747</v>
      </c>
    </row>
    <row r="1749" spans="1:5" x14ac:dyDescent="0.25">
      <c r="A1749" t="s">
        <v>3176</v>
      </c>
      <c r="B1749" t="s">
        <v>1706</v>
      </c>
      <c r="C1749" t="s">
        <v>1730</v>
      </c>
      <c r="D1749">
        <v>11</v>
      </c>
      <c r="E1749">
        <v>1748</v>
      </c>
    </row>
    <row r="1750" spans="1:5" x14ac:dyDescent="0.25">
      <c r="A1750" t="s">
        <v>3177</v>
      </c>
      <c r="B1750" t="s">
        <v>1737</v>
      </c>
      <c r="C1750" t="s">
        <v>1738</v>
      </c>
      <c r="D1750">
        <v>11</v>
      </c>
      <c r="E1750">
        <v>1749</v>
      </c>
    </row>
    <row r="1751" spans="1:5" x14ac:dyDescent="0.25">
      <c r="A1751" t="s">
        <v>3178</v>
      </c>
      <c r="B1751" t="s">
        <v>1737</v>
      </c>
      <c r="C1751" t="s">
        <v>1738</v>
      </c>
      <c r="D1751">
        <v>11</v>
      </c>
      <c r="E1751">
        <v>1750</v>
      </c>
    </row>
    <row r="1752" spans="1:5" x14ac:dyDescent="0.25">
      <c r="A1752" t="s">
        <v>3179</v>
      </c>
      <c r="B1752" t="s">
        <v>1737</v>
      </c>
      <c r="C1752" t="s">
        <v>1738</v>
      </c>
      <c r="D1752">
        <v>11</v>
      </c>
      <c r="E1752">
        <v>1751</v>
      </c>
    </row>
    <row r="1753" spans="1:5" x14ac:dyDescent="0.25">
      <c r="A1753" t="s">
        <v>3180</v>
      </c>
      <c r="B1753" t="s">
        <v>1737</v>
      </c>
      <c r="C1753" t="s">
        <v>1738</v>
      </c>
      <c r="D1753">
        <v>11</v>
      </c>
      <c r="E1753">
        <v>1752</v>
      </c>
    </row>
    <row r="1754" spans="1:5" x14ac:dyDescent="0.25">
      <c r="A1754" t="s">
        <v>3181</v>
      </c>
      <c r="B1754" t="s">
        <v>1737</v>
      </c>
      <c r="C1754" t="s">
        <v>1738</v>
      </c>
      <c r="D1754">
        <v>11</v>
      </c>
      <c r="E1754">
        <v>1753</v>
      </c>
    </row>
    <row r="1755" spans="1:5" x14ac:dyDescent="0.25">
      <c r="A1755" t="s">
        <v>3182</v>
      </c>
      <c r="B1755" t="s">
        <v>1737</v>
      </c>
      <c r="C1755" t="s">
        <v>1738</v>
      </c>
      <c r="D1755">
        <v>11</v>
      </c>
      <c r="E1755">
        <v>1754</v>
      </c>
    </row>
    <row r="1756" spans="1:5" x14ac:dyDescent="0.25">
      <c r="A1756" t="s">
        <v>3183</v>
      </c>
      <c r="B1756" t="s">
        <v>1737</v>
      </c>
      <c r="C1756" t="s">
        <v>1795</v>
      </c>
      <c r="D1756">
        <v>11</v>
      </c>
      <c r="E1756">
        <v>1755</v>
      </c>
    </row>
    <row r="1757" spans="1:5" x14ac:dyDescent="0.25">
      <c r="A1757" t="s">
        <v>3184</v>
      </c>
      <c r="B1757" t="s">
        <v>1737</v>
      </c>
      <c r="C1757" t="s">
        <v>1795</v>
      </c>
      <c r="D1757">
        <v>11</v>
      </c>
      <c r="E1757">
        <v>1756</v>
      </c>
    </row>
    <row r="1758" spans="1:5" x14ac:dyDescent="0.25">
      <c r="A1758" t="s">
        <v>3185</v>
      </c>
      <c r="B1758" t="s">
        <v>1737</v>
      </c>
      <c r="C1758" t="s">
        <v>1795</v>
      </c>
      <c r="D1758">
        <v>11</v>
      </c>
      <c r="E1758">
        <v>1757</v>
      </c>
    </row>
    <row r="1759" spans="1:5" x14ac:dyDescent="0.25">
      <c r="A1759" t="s">
        <v>3186</v>
      </c>
      <c r="B1759" t="s">
        <v>1737</v>
      </c>
      <c r="C1759" t="s">
        <v>1795</v>
      </c>
      <c r="D1759">
        <v>11</v>
      </c>
      <c r="E1759">
        <v>1758</v>
      </c>
    </row>
    <row r="1760" spans="1:5" x14ac:dyDescent="0.25">
      <c r="A1760" t="s">
        <v>3187</v>
      </c>
      <c r="B1760" t="s">
        <v>1737</v>
      </c>
      <c r="C1760" t="s">
        <v>1795</v>
      </c>
      <c r="D1760">
        <v>11</v>
      </c>
      <c r="E1760">
        <v>1759</v>
      </c>
    </row>
    <row r="1761" spans="1:5" x14ac:dyDescent="0.25">
      <c r="A1761" t="s">
        <v>3188</v>
      </c>
      <c r="B1761" t="s">
        <v>1737</v>
      </c>
      <c r="C1761" t="s">
        <v>1795</v>
      </c>
      <c r="D1761">
        <v>11</v>
      </c>
      <c r="E1761">
        <v>1760</v>
      </c>
    </row>
    <row r="1762" spans="1:5" x14ac:dyDescent="0.25">
      <c r="A1762" t="s">
        <v>3189</v>
      </c>
      <c r="B1762" t="s">
        <v>1737</v>
      </c>
      <c r="C1762" t="s">
        <v>1795</v>
      </c>
      <c r="D1762">
        <v>11</v>
      </c>
      <c r="E1762">
        <v>1761</v>
      </c>
    </row>
    <row r="1763" spans="1:5" x14ac:dyDescent="0.25">
      <c r="A1763" t="s">
        <v>3190</v>
      </c>
      <c r="B1763" t="s">
        <v>1737</v>
      </c>
      <c r="C1763" t="s">
        <v>1795</v>
      </c>
      <c r="D1763">
        <v>11</v>
      </c>
      <c r="E1763">
        <v>1762</v>
      </c>
    </row>
    <row r="1764" spans="1:5" x14ac:dyDescent="0.25">
      <c r="A1764" t="s">
        <v>3191</v>
      </c>
      <c r="B1764" t="s">
        <v>1737</v>
      </c>
      <c r="C1764" t="s">
        <v>1795</v>
      </c>
      <c r="D1764">
        <v>11</v>
      </c>
      <c r="E1764">
        <v>1763</v>
      </c>
    </row>
    <row r="1765" spans="1:5" x14ac:dyDescent="0.25">
      <c r="A1765" t="s">
        <v>3192</v>
      </c>
      <c r="B1765" t="s">
        <v>1737</v>
      </c>
      <c r="C1765" t="s">
        <v>1795</v>
      </c>
      <c r="D1765">
        <v>11</v>
      </c>
      <c r="E1765">
        <v>1764</v>
      </c>
    </row>
    <row r="1766" spans="1:5" x14ac:dyDescent="0.25">
      <c r="A1766" t="s">
        <v>3193</v>
      </c>
      <c r="B1766" t="s">
        <v>1737</v>
      </c>
      <c r="C1766" t="s">
        <v>1795</v>
      </c>
      <c r="D1766">
        <v>11</v>
      </c>
      <c r="E1766">
        <v>1765</v>
      </c>
    </row>
    <row r="1767" spans="1:5" x14ac:dyDescent="0.25">
      <c r="A1767" t="s">
        <v>3194</v>
      </c>
      <c r="B1767" t="s">
        <v>1737</v>
      </c>
      <c r="C1767" t="s">
        <v>1839</v>
      </c>
      <c r="D1767">
        <v>11</v>
      </c>
      <c r="E1767">
        <v>1766</v>
      </c>
    </row>
    <row r="1768" spans="1:5" x14ac:dyDescent="0.25">
      <c r="A1768" t="s">
        <v>3195</v>
      </c>
      <c r="B1768" t="s">
        <v>1737</v>
      </c>
      <c r="C1768" t="s">
        <v>1839</v>
      </c>
      <c r="D1768">
        <v>11</v>
      </c>
      <c r="E1768">
        <v>1767</v>
      </c>
    </row>
    <row r="1769" spans="1:5" x14ac:dyDescent="0.25">
      <c r="A1769" t="s">
        <v>3196</v>
      </c>
      <c r="B1769" t="s">
        <v>1737</v>
      </c>
      <c r="C1769" t="s">
        <v>1839</v>
      </c>
      <c r="D1769">
        <v>11</v>
      </c>
      <c r="E1769">
        <v>1768</v>
      </c>
    </row>
    <row r="1770" spans="1:5" x14ac:dyDescent="0.25">
      <c r="A1770" t="s">
        <v>3197</v>
      </c>
      <c r="B1770" t="s">
        <v>1737</v>
      </c>
      <c r="C1770" t="s">
        <v>1839</v>
      </c>
      <c r="D1770">
        <v>11</v>
      </c>
      <c r="E1770">
        <v>1769</v>
      </c>
    </row>
    <row r="1771" spans="1:5" x14ac:dyDescent="0.25">
      <c r="A1771" t="s">
        <v>3198</v>
      </c>
      <c r="B1771" t="s">
        <v>1737</v>
      </c>
      <c r="C1771" t="s">
        <v>1839</v>
      </c>
      <c r="D1771">
        <v>11</v>
      </c>
      <c r="E1771">
        <v>1770</v>
      </c>
    </row>
    <row r="1772" spans="1:5" x14ac:dyDescent="0.25">
      <c r="A1772" t="s">
        <v>3199</v>
      </c>
      <c r="B1772" t="s">
        <v>1737</v>
      </c>
      <c r="C1772" t="s">
        <v>1839</v>
      </c>
      <c r="D1772">
        <v>11</v>
      </c>
      <c r="E1772">
        <v>1771</v>
      </c>
    </row>
    <row r="1773" spans="1:5" x14ac:dyDescent="0.25">
      <c r="A1773" t="s">
        <v>3200</v>
      </c>
      <c r="B1773" t="s">
        <v>1737</v>
      </c>
      <c r="C1773" t="s">
        <v>1839</v>
      </c>
      <c r="D1773">
        <v>11</v>
      </c>
      <c r="E1773">
        <v>1772</v>
      </c>
    </row>
    <row r="1774" spans="1:5" x14ac:dyDescent="0.25">
      <c r="A1774" t="s">
        <v>3201</v>
      </c>
      <c r="B1774" t="s">
        <v>1737</v>
      </c>
      <c r="C1774" t="s">
        <v>1839</v>
      </c>
      <c r="D1774">
        <v>11</v>
      </c>
      <c r="E1774">
        <v>1773</v>
      </c>
    </row>
    <row r="1775" spans="1:5" x14ac:dyDescent="0.25">
      <c r="A1775" t="s">
        <v>3202</v>
      </c>
      <c r="B1775" t="s">
        <v>1737</v>
      </c>
      <c r="C1775" t="s">
        <v>1839</v>
      </c>
      <c r="D1775">
        <v>11</v>
      </c>
      <c r="E1775">
        <v>1774</v>
      </c>
    </row>
    <row r="1776" spans="1:5" x14ac:dyDescent="0.25">
      <c r="A1776" t="s">
        <v>3203</v>
      </c>
      <c r="B1776" t="s">
        <v>1737</v>
      </c>
      <c r="C1776" t="s">
        <v>1839</v>
      </c>
      <c r="D1776">
        <v>11</v>
      </c>
      <c r="E1776">
        <v>1775</v>
      </c>
    </row>
    <row r="1777" spans="1:5" x14ac:dyDescent="0.25">
      <c r="A1777" t="s">
        <v>3204</v>
      </c>
      <c r="B1777" t="s">
        <v>1737</v>
      </c>
      <c r="C1777" t="s">
        <v>1839</v>
      </c>
      <c r="D1777">
        <v>11</v>
      </c>
      <c r="E1777">
        <v>1776</v>
      </c>
    </row>
    <row r="1778" spans="1:5" x14ac:dyDescent="0.25">
      <c r="A1778" t="s">
        <v>3205</v>
      </c>
      <c r="B1778" t="s">
        <v>1737</v>
      </c>
      <c r="C1778" t="s">
        <v>1839</v>
      </c>
      <c r="D1778">
        <v>11</v>
      </c>
      <c r="E1778">
        <v>1777</v>
      </c>
    </row>
    <row r="1779" spans="1:5" x14ac:dyDescent="0.25">
      <c r="A1779" t="s">
        <v>3206</v>
      </c>
      <c r="B1779" t="s">
        <v>1737</v>
      </c>
      <c r="C1779" t="s">
        <v>1839</v>
      </c>
      <c r="D1779">
        <v>11</v>
      </c>
      <c r="E1779">
        <v>1778</v>
      </c>
    </row>
    <row r="1780" spans="1:5" x14ac:dyDescent="0.25">
      <c r="A1780" t="s">
        <v>3207</v>
      </c>
      <c r="B1780" t="s">
        <v>1737</v>
      </c>
      <c r="C1780" t="s">
        <v>1839</v>
      </c>
      <c r="D1780">
        <v>11</v>
      </c>
      <c r="E1780">
        <v>1779</v>
      </c>
    </row>
    <row r="1781" spans="1:5" x14ac:dyDescent="0.25">
      <c r="A1781" t="s">
        <v>3208</v>
      </c>
      <c r="B1781" t="s">
        <v>1737</v>
      </c>
      <c r="C1781" t="s">
        <v>1839</v>
      </c>
      <c r="D1781">
        <v>11</v>
      </c>
      <c r="E1781">
        <v>1780</v>
      </c>
    </row>
    <row r="1782" spans="1:5" x14ac:dyDescent="0.25">
      <c r="A1782" t="s">
        <v>3209</v>
      </c>
      <c r="B1782" t="s">
        <v>1737</v>
      </c>
      <c r="C1782" t="s">
        <v>1839</v>
      </c>
      <c r="D1782">
        <v>11</v>
      </c>
      <c r="E1782">
        <v>1781</v>
      </c>
    </row>
    <row r="1783" spans="1:5" x14ac:dyDescent="0.25">
      <c r="A1783" t="s">
        <v>3210</v>
      </c>
      <c r="B1783" t="s">
        <v>1737</v>
      </c>
      <c r="C1783" t="s">
        <v>1839</v>
      </c>
      <c r="D1783">
        <v>11</v>
      </c>
      <c r="E1783">
        <v>1782</v>
      </c>
    </row>
    <row r="1784" spans="1:5" x14ac:dyDescent="0.25">
      <c r="A1784" t="s">
        <v>3211</v>
      </c>
      <c r="B1784" t="s">
        <v>1737</v>
      </c>
      <c r="C1784" t="s">
        <v>1839</v>
      </c>
      <c r="D1784">
        <v>11</v>
      </c>
      <c r="E1784">
        <v>1783</v>
      </c>
    </row>
    <row r="1785" spans="1:5" x14ac:dyDescent="0.25">
      <c r="A1785" t="s">
        <v>3212</v>
      </c>
      <c r="B1785" t="s">
        <v>1737</v>
      </c>
      <c r="C1785" t="s">
        <v>1839</v>
      </c>
      <c r="D1785">
        <v>11</v>
      </c>
      <c r="E1785">
        <v>1784</v>
      </c>
    </row>
    <row r="1786" spans="1:5" x14ac:dyDescent="0.25">
      <c r="A1786" t="s">
        <v>3213</v>
      </c>
      <c r="B1786" t="s">
        <v>1737</v>
      </c>
      <c r="C1786" t="s">
        <v>1839</v>
      </c>
      <c r="D1786">
        <v>11</v>
      </c>
      <c r="E1786">
        <v>1785</v>
      </c>
    </row>
    <row r="1787" spans="1:5" x14ac:dyDescent="0.25">
      <c r="A1787" t="s">
        <v>3214</v>
      </c>
      <c r="B1787" t="s">
        <v>1737</v>
      </c>
      <c r="C1787" t="s">
        <v>1839</v>
      </c>
      <c r="D1787">
        <v>11</v>
      </c>
      <c r="E1787">
        <v>1786</v>
      </c>
    </row>
    <row r="1788" spans="1:5" x14ac:dyDescent="0.25">
      <c r="A1788" t="s">
        <v>3215</v>
      </c>
      <c r="B1788" t="s">
        <v>1737</v>
      </c>
      <c r="C1788" t="s">
        <v>1839</v>
      </c>
      <c r="D1788">
        <v>11</v>
      </c>
      <c r="E1788">
        <v>1787</v>
      </c>
    </row>
    <row r="1789" spans="1:5" x14ac:dyDescent="0.25">
      <c r="A1789" t="s">
        <v>3216</v>
      </c>
      <c r="B1789" t="s">
        <v>1737</v>
      </c>
      <c r="C1789" t="s">
        <v>1839</v>
      </c>
      <c r="D1789">
        <v>11</v>
      </c>
      <c r="E1789">
        <v>1788</v>
      </c>
    </row>
    <row r="1790" spans="1:5" x14ac:dyDescent="0.25">
      <c r="A1790" t="s">
        <v>3217</v>
      </c>
      <c r="B1790" t="s">
        <v>1737</v>
      </c>
      <c r="C1790" t="s">
        <v>1839</v>
      </c>
      <c r="D1790">
        <v>11</v>
      </c>
      <c r="E1790">
        <v>1789</v>
      </c>
    </row>
    <row r="1791" spans="1:5" x14ac:dyDescent="0.25">
      <c r="A1791" t="s">
        <v>3218</v>
      </c>
      <c r="B1791" t="s">
        <v>1737</v>
      </c>
      <c r="C1791" t="s">
        <v>1839</v>
      </c>
      <c r="D1791">
        <v>11</v>
      </c>
      <c r="E1791">
        <v>1790</v>
      </c>
    </row>
    <row r="1792" spans="1:5" x14ac:dyDescent="0.25">
      <c r="A1792" t="s">
        <v>3219</v>
      </c>
      <c r="B1792" t="s">
        <v>1737</v>
      </c>
      <c r="C1792" t="s">
        <v>1839</v>
      </c>
      <c r="D1792">
        <v>11</v>
      </c>
      <c r="E1792">
        <v>1791</v>
      </c>
    </row>
    <row r="1793" spans="1:5" x14ac:dyDescent="0.25">
      <c r="A1793" t="s">
        <v>3220</v>
      </c>
      <c r="B1793" t="s">
        <v>1737</v>
      </c>
      <c r="C1793" t="s">
        <v>1839</v>
      </c>
      <c r="D1793">
        <v>11</v>
      </c>
      <c r="E1793">
        <v>1792</v>
      </c>
    </row>
    <row r="1794" spans="1:5" x14ac:dyDescent="0.25">
      <c r="A1794" t="s">
        <v>3221</v>
      </c>
      <c r="B1794" t="s">
        <v>1737</v>
      </c>
      <c r="C1794" t="s">
        <v>1839</v>
      </c>
      <c r="D1794">
        <v>11</v>
      </c>
      <c r="E1794">
        <v>1793</v>
      </c>
    </row>
    <row r="1795" spans="1:5" x14ac:dyDescent="0.25">
      <c r="A1795" t="s">
        <v>3222</v>
      </c>
      <c r="B1795" t="s">
        <v>1737</v>
      </c>
      <c r="C1795" t="s">
        <v>1839</v>
      </c>
      <c r="D1795">
        <v>11</v>
      </c>
      <c r="E1795">
        <v>1794</v>
      </c>
    </row>
    <row r="1796" spans="1:5" x14ac:dyDescent="0.25">
      <c r="A1796" t="s">
        <v>3223</v>
      </c>
      <c r="B1796" t="s">
        <v>1737</v>
      </c>
      <c r="C1796" t="s">
        <v>1856</v>
      </c>
      <c r="D1796">
        <v>11</v>
      </c>
      <c r="E1796">
        <v>1795</v>
      </c>
    </row>
    <row r="1797" spans="1:5" x14ac:dyDescent="0.25">
      <c r="A1797" t="s">
        <v>3224</v>
      </c>
      <c r="B1797" t="s">
        <v>1737</v>
      </c>
      <c r="C1797" t="s">
        <v>1856</v>
      </c>
      <c r="D1797">
        <v>11</v>
      </c>
      <c r="E1797">
        <v>1796</v>
      </c>
    </row>
    <row r="1798" spans="1:5" x14ac:dyDescent="0.25">
      <c r="A1798" t="s">
        <v>3225</v>
      </c>
      <c r="B1798" t="s">
        <v>1737</v>
      </c>
      <c r="C1798" t="s">
        <v>1856</v>
      </c>
      <c r="D1798">
        <v>11</v>
      </c>
      <c r="E1798">
        <v>1797</v>
      </c>
    </row>
    <row r="1799" spans="1:5" x14ac:dyDescent="0.25">
      <c r="A1799" t="s">
        <v>3226</v>
      </c>
      <c r="B1799" t="s">
        <v>1737</v>
      </c>
      <c r="C1799" t="s">
        <v>1856</v>
      </c>
      <c r="D1799">
        <v>11</v>
      </c>
      <c r="E1799">
        <v>1798</v>
      </c>
    </row>
    <row r="1800" spans="1:5" x14ac:dyDescent="0.25">
      <c r="A1800" t="s">
        <v>3227</v>
      </c>
      <c r="B1800" t="s">
        <v>1737</v>
      </c>
      <c r="C1800" t="s">
        <v>1856</v>
      </c>
      <c r="D1800">
        <v>11</v>
      </c>
      <c r="E1800">
        <v>1799</v>
      </c>
    </row>
    <row r="1801" spans="1:5" x14ac:dyDescent="0.25">
      <c r="A1801" t="s">
        <v>3228</v>
      </c>
      <c r="B1801" t="s">
        <v>1737</v>
      </c>
      <c r="C1801" t="s">
        <v>1856</v>
      </c>
      <c r="D1801">
        <v>11</v>
      </c>
      <c r="E1801">
        <v>1800</v>
      </c>
    </row>
    <row r="1802" spans="1:5" x14ac:dyDescent="0.25">
      <c r="A1802" t="s">
        <v>3229</v>
      </c>
      <c r="B1802" t="s">
        <v>1737</v>
      </c>
      <c r="C1802" t="s">
        <v>1856</v>
      </c>
      <c r="D1802">
        <v>11</v>
      </c>
      <c r="E1802">
        <v>1801</v>
      </c>
    </row>
    <row r="1803" spans="1:5" x14ac:dyDescent="0.25">
      <c r="A1803" t="s">
        <v>3230</v>
      </c>
      <c r="B1803" t="s">
        <v>1737</v>
      </c>
      <c r="C1803" t="s">
        <v>1856</v>
      </c>
      <c r="D1803">
        <v>11</v>
      </c>
      <c r="E1803">
        <v>1802</v>
      </c>
    </row>
    <row r="1804" spans="1:5" x14ac:dyDescent="0.25">
      <c r="A1804" t="s">
        <v>3231</v>
      </c>
      <c r="B1804" t="s">
        <v>1737</v>
      </c>
      <c r="C1804" t="s">
        <v>1856</v>
      </c>
      <c r="D1804">
        <v>11</v>
      </c>
      <c r="E1804">
        <v>1803</v>
      </c>
    </row>
    <row r="1805" spans="1:5" x14ac:dyDescent="0.25">
      <c r="A1805" t="s">
        <v>3232</v>
      </c>
      <c r="B1805" t="s">
        <v>1737</v>
      </c>
      <c r="C1805" t="s">
        <v>1856</v>
      </c>
      <c r="D1805">
        <v>11</v>
      </c>
      <c r="E1805">
        <v>1804</v>
      </c>
    </row>
    <row r="1806" spans="1:5" x14ac:dyDescent="0.25">
      <c r="A1806" t="s">
        <v>3233</v>
      </c>
      <c r="B1806" t="s">
        <v>1737</v>
      </c>
      <c r="C1806" t="s">
        <v>1856</v>
      </c>
      <c r="D1806">
        <v>11</v>
      </c>
      <c r="E1806">
        <v>1805</v>
      </c>
    </row>
    <row r="1807" spans="1:5" x14ac:dyDescent="0.25">
      <c r="A1807" t="s">
        <v>3234</v>
      </c>
      <c r="B1807" t="s">
        <v>1865</v>
      </c>
      <c r="C1807" t="s">
        <v>1865</v>
      </c>
      <c r="D1807">
        <v>11</v>
      </c>
      <c r="E1807">
        <v>1806</v>
      </c>
    </row>
    <row r="1808" spans="1:5" x14ac:dyDescent="0.25">
      <c r="A1808" t="s">
        <v>3235</v>
      </c>
      <c r="B1808" t="s">
        <v>1865</v>
      </c>
      <c r="C1808" t="s">
        <v>1865</v>
      </c>
      <c r="D1808">
        <v>11</v>
      </c>
      <c r="E1808">
        <v>1807</v>
      </c>
    </row>
    <row r="1809" spans="1:5" x14ac:dyDescent="0.25">
      <c r="A1809" t="s">
        <v>3236</v>
      </c>
      <c r="B1809" t="s">
        <v>1865</v>
      </c>
      <c r="C1809" t="s">
        <v>1865</v>
      </c>
      <c r="D1809">
        <v>11</v>
      </c>
      <c r="E1809">
        <v>1808</v>
      </c>
    </row>
    <row r="1810" spans="1:5" x14ac:dyDescent="0.25">
      <c r="A1810" t="s">
        <v>3237</v>
      </c>
      <c r="B1810" t="s">
        <v>1865</v>
      </c>
      <c r="C1810" t="s">
        <v>1865</v>
      </c>
      <c r="D1810">
        <v>11</v>
      </c>
      <c r="E1810">
        <v>1809</v>
      </c>
    </row>
    <row r="1811" spans="1:5" x14ac:dyDescent="0.25">
      <c r="A1811" t="s">
        <v>3238</v>
      </c>
      <c r="B1811" t="s">
        <v>1865</v>
      </c>
      <c r="C1811" t="s">
        <v>1865</v>
      </c>
      <c r="D1811">
        <v>11</v>
      </c>
      <c r="E1811">
        <v>1810</v>
      </c>
    </row>
    <row r="1812" spans="1:5" x14ac:dyDescent="0.25">
      <c r="A1812" t="s">
        <v>3239</v>
      </c>
      <c r="B1812" t="s">
        <v>1865</v>
      </c>
      <c r="C1812" t="s">
        <v>1865</v>
      </c>
      <c r="D1812">
        <v>11</v>
      </c>
      <c r="E1812">
        <v>1811</v>
      </c>
    </row>
    <row r="1813" spans="1:5" x14ac:dyDescent="0.25">
      <c r="A1813" t="s">
        <v>3240</v>
      </c>
      <c r="B1813" t="s">
        <v>1865</v>
      </c>
      <c r="C1813" t="s">
        <v>1865</v>
      </c>
      <c r="D1813">
        <v>11</v>
      </c>
      <c r="E1813">
        <v>1812</v>
      </c>
    </row>
    <row r="1814" spans="1:5" x14ac:dyDescent="0.25">
      <c r="A1814" t="s">
        <v>3241</v>
      </c>
      <c r="B1814" t="s">
        <v>1865</v>
      </c>
      <c r="C1814" t="s">
        <v>1865</v>
      </c>
      <c r="D1814">
        <v>11</v>
      </c>
      <c r="E1814">
        <v>1813</v>
      </c>
    </row>
    <row r="1815" spans="1:5" x14ac:dyDescent="0.25">
      <c r="A1815" t="s">
        <v>3242</v>
      </c>
      <c r="B1815" t="s">
        <v>1865</v>
      </c>
      <c r="C1815" t="s">
        <v>1865</v>
      </c>
      <c r="D1815">
        <v>11</v>
      </c>
      <c r="E1815">
        <v>1814</v>
      </c>
    </row>
    <row r="1816" spans="1:5" x14ac:dyDescent="0.25">
      <c r="A1816" t="s">
        <v>3243</v>
      </c>
      <c r="B1816" t="s">
        <v>1865</v>
      </c>
      <c r="C1816" t="s">
        <v>1865</v>
      </c>
      <c r="D1816">
        <v>11</v>
      </c>
      <c r="E1816">
        <v>1815</v>
      </c>
    </row>
    <row r="1817" spans="1:5" x14ac:dyDescent="0.25">
      <c r="A1817" t="s">
        <v>3244</v>
      </c>
      <c r="B1817" t="s">
        <v>1865</v>
      </c>
      <c r="C1817" t="s">
        <v>1865</v>
      </c>
      <c r="D1817">
        <v>11</v>
      </c>
      <c r="E1817">
        <v>1816</v>
      </c>
    </row>
    <row r="1818" spans="1:5" x14ac:dyDescent="0.25">
      <c r="A1818" t="s">
        <v>3245</v>
      </c>
      <c r="B1818" t="s">
        <v>1865</v>
      </c>
      <c r="C1818" t="s">
        <v>1865</v>
      </c>
      <c r="D1818">
        <v>11</v>
      </c>
      <c r="E1818">
        <v>1817</v>
      </c>
    </row>
    <row r="1819" spans="1:5" x14ac:dyDescent="0.25">
      <c r="A1819" t="s">
        <v>3246</v>
      </c>
      <c r="B1819" t="s">
        <v>1865</v>
      </c>
      <c r="C1819" t="s">
        <v>1865</v>
      </c>
      <c r="D1819">
        <v>11</v>
      </c>
      <c r="E1819">
        <v>1818</v>
      </c>
    </row>
    <row r="1820" spans="1:5" x14ac:dyDescent="0.25">
      <c r="A1820" t="s">
        <v>3247</v>
      </c>
      <c r="B1820" t="s">
        <v>1865</v>
      </c>
      <c r="C1820" t="s">
        <v>1865</v>
      </c>
      <c r="D1820">
        <v>11</v>
      </c>
      <c r="E1820">
        <v>1819</v>
      </c>
    </row>
    <row r="1821" spans="1:5" x14ac:dyDescent="0.25">
      <c r="A1821" t="s">
        <v>3248</v>
      </c>
      <c r="B1821" t="s">
        <v>1865</v>
      </c>
      <c r="C1821" t="s">
        <v>1865</v>
      </c>
      <c r="D1821">
        <v>11</v>
      </c>
      <c r="E1821">
        <v>1820</v>
      </c>
    </row>
    <row r="1822" spans="1:5" x14ac:dyDescent="0.25">
      <c r="A1822" t="s">
        <v>3249</v>
      </c>
      <c r="B1822" t="s">
        <v>1865</v>
      </c>
      <c r="C1822" t="s">
        <v>1865</v>
      </c>
      <c r="D1822">
        <v>11</v>
      </c>
      <c r="E1822">
        <v>1821</v>
      </c>
    </row>
    <row r="1823" spans="1:5" x14ac:dyDescent="0.25">
      <c r="A1823" t="s">
        <v>3250</v>
      </c>
      <c r="B1823" t="s">
        <v>1865</v>
      </c>
      <c r="C1823" t="s">
        <v>1865</v>
      </c>
      <c r="D1823">
        <v>11</v>
      </c>
      <c r="E1823">
        <v>1822</v>
      </c>
    </row>
    <row r="1824" spans="1:5" x14ac:dyDescent="0.25">
      <c r="A1824" t="s">
        <v>3251</v>
      </c>
      <c r="B1824" t="s">
        <v>1865</v>
      </c>
      <c r="C1824" t="s">
        <v>1865</v>
      </c>
      <c r="D1824">
        <v>11</v>
      </c>
      <c r="E1824">
        <v>1823</v>
      </c>
    </row>
    <row r="1825" spans="1:5" x14ac:dyDescent="0.25">
      <c r="A1825" t="s">
        <v>3252</v>
      </c>
      <c r="B1825" t="s">
        <v>1865</v>
      </c>
      <c r="C1825" t="s">
        <v>1865</v>
      </c>
      <c r="D1825">
        <v>11</v>
      </c>
      <c r="E1825">
        <v>1824</v>
      </c>
    </row>
    <row r="1826" spans="1:5" x14ac:dyDescent="0.25">
      <c r="A1826" t="s">
        <v>3253</v>
      </c>
      <c r="B1826" t="s">
        <v>1865</v>
      </c>
      <c r="C1826" t="s">
        <v>1865</v>
      </c>
      <c r="D1826">
        <v>11</v>
      </c>
      <c r="E1826">
        <v>1825</v>
      </c>
    </row>
    <row r="1827" spans="1:5" x14ac:dyDescent="0.25">
      <c r="A1827" t="s">
        <v>3254</v>
      </c>
      <c r="B1827" t="s">
        <v>1865</v>
      </c>
      <c r="C1827" t="s">
        <v>1865</v>
      </c>
      <c r="D1827">
        <v>11</v>
      </c>
      <c r="E1827">
        <v>1826</v>
      </c>
    </row>
    <row r="1828" spans="1:5" x14ac:dyDescent="0.25">
      <c r="A1828" t="s">
        <v>3255</v>
      </c>
      <c r="B1828" t="s">
        <v>1865</v>
      </c>
      <c r="C1828" t="s">
        <v>1865</v>
      </c>
      <c r="D1828">
        <v>11</v>
      </c>
      <c r="E1828">
        <v>1827</v>
      </c>
    </row>
    <row r="1829" spans="1:5" x14ac:dyDescent="0.25">
      <c r="A1829" t="s">
        <v>3256</v>
      </c>
      <c r="B1829" t="s">
        <v>1865</v>
      </c>
      <c r="C1829" t="s">
        <v>1865</v>
      </c>
      <c r="D1829">
        <v>11</v>
      </c>
      <c r="E1829">
        <v>1828</v>
      </c>
    </row>
    <row r="1830" spans="1:5" x14ac:dyDescent="0.25">
      <c r="A1830" t="s">
        <v>3257</v>
      </c>
      <c r="B1830" t="s">
        <v>1865</v>
      </c>
      <c r="C1830" t="s">
        <v>1865</v>
      </c>
      <c r="D1830">
        <v>11</v>
      </c>
      <c r="E1830">
        <v>1829</v>
      </c>
    </row>
    <row r="1831" spans="1:5" x14ac:dyDescent="0.25">
      <c r="A1831" t="s">
        <v>3258</v>
      </c>
      <c r="B1831" t="s">
        <v>1865</v>
      </c>
      <c r="C1831" t="s">
        <v>1865</v>
      </c>
      <c r="D1831">
        <v>11</v>
      </c>
      <c r="E1831">
        <v>1830</v>
      </c>
    </row>
    <row r="1832" spans="1:5" x14ac:dyDescent="0.25">
      <c r="A1832" t="s">
        <v>3259</v>
      </c>
      <c r="B1832" t="s">
        <v>1865</v>
      </c>
      <c r="C1832" t="s">
        <v>1865</v>
      </c>
      <c r="D1832">
        <v>11</v>
      </c>
      <c r="E1832">
        <v>1831</v>
      </c>
    </row>
    <row r="1833" spans="1:5" x14ac:dyDescent="0.25">
      <c r="A1833" t="s">
        <v>3260</v>
      </c>
      <c r="B1833" t="s">
        <v>1865</v>
      </c>
      <c r="C1833" t="s">
        <v>1865</v>
      </c>
      <c r="D1833">
        <v>11</v>
      </c>
      <c r="E1833">
        <v>1832</v>
      </c>
    </row>
    <row r="1834" spans="1:5" x14ac:dyDescent="0.25">
      <c r="A1834" t="s">
        <v>3261</v>
      </c>
      <c r="B1834" t="s">
        <v>1865</v>
      </c>
      <c r="C1834" t="s">
        <v>1865</v>
      </c>
      <c r="D1834">
        <v>11</v>
      </c>
      <c r="E1834">
        <v>1833</v>
      </c>
    </row>
    <row r="1835" spans="1:5" x14ac:dyDescent="0.25">
      <c r="A1835" t="s">
        <v>3262</v>
      </c>
      <c r="B1835" t="s">
        <v>1865</v>
      </c>
      <c r="C1835" t="s">
        <v>1865</v>
      </c>
      <c r="D1835">
        <v>11</v>
      </c>
      <c r="E1835">
        <v>1834</v>
      </c>
    </row>
    <row r="1836" spans="1:5" x14ac:dyDescent="0.25">
      <c r="A1836" t="s">
        <v>3263</v>
      </c>
      <c r="B1836" t="s">
        <v>1865</v>
      </c>
      <c r="C1836" t="s">
        <v>1865</v>
      </c>
      <c r="D1836">
        <v>11</v>
      </c>
      <c r="E1836">
        <v>1835</v>
      </c>
    </row>
    <row r="1837" spans="1:5" x14ac:dyDescent="0.25">
      <c r="A1837" t="s">
        <v>3264</v>
      </c>
      <c r="B1837" t="s">
        <v>1865</v>
      </c>
      <c r="C1837" t="s">
        <v>1865</v>
      </c>
      <c r="D1837">
        <v>11</v>
      </c>
      <c r="E1837">
        <v>1836</v>
      </c>
    </row>
    <row r="1838" spans="1:5" x14ac:dyDescent="0.25">
      <c r="A1838" t="s">
        <v>3265</v>
      </c>
      <c r="B1838" t="s">
        <v>1865</v>
      </c>
      <c r="C1838" t="s">
        <v>1865</v>
      </c>
      <c r="D1838">
        <v>11</v>
      </c>
      <c r="E1838">
        <v>1837</v>
      </c>
    </row>
    <row r="1839" spans="1:5" x14ac:dyDescent="0.25">
      <c r="A1839" t="s">
        <v>3266</v>
      </c>
      <c r="B1839" t="s">
        <v>1865</v>
      </c>
      <c r="C1839" t="s">
        <v>1865</v>
      </c>
      <c r="D1839">
        <v>11</v>
      </c>
      <c r="E1839">
        <v>1838</v>
      </c>
    </row>
    <row r="1840" spans="1:5" x14ac:dyDescent="0.25">
      <c r="A1840" t="s">
        <v>3267</v>
      </c>
      <c r="B1840" t="s">
        <v>1865</v>
      </c>
      <c r="C1840" t="s">
        <v>1865</v>
      </c>
      <c r="D1840">
        <v>11</v>
      </c>
      <c r="E1840">
        <v>1839</v>
      </c>
    </row>
    <row r="1841" spans="1:5" x14ac:dyDescent="0.25">
      <c r="A1841" t="s">
        <v>3268</v>
      </c>
      <c r="B1841" t="s">
        <v>1865</v>
      </c>
      <c r="C1841" t="s">
        <v>1865</v>
      </c>
      <c r="D1841">
        <v>11</v>
      </c>
      <c r="E1841">
        <v>1840</v>
      </c>
    </row>
    <row r="1842" spans="1:5" x14ac:dyDescent="0.25">
      <c r="A1842" t="s">
        <v>3269</v>
      </c>
      <c r="B1842" t="s">
        <v>1865</v>
      </c>
      <c r="C1842" t="s">
        <v>1865</v>
      </c>
      <c r="D1842">
        <v>11</v>
      </c>
      <c r="E1842">
        <v>1841</v>
      </c>
    </row>
    <row r="1843" spans="1:5" x14ac:dyDescent="0.25">
      <c r="A1843" t="s">
        <v>3270</v>
      </c>
      <c r="B1843" t="s">
        <v>1865</v>
      </c>
      <c r="C1843" t="s">
        <v>1865</v>
      </c>
      <c r="D1843">
        <v>11</v>
      </c>
      <c r="E1843">
        <v>1842</v>
      </c>
    </row>
    <row r="1844" spans="1:5" x14ac:dyDescent="0.25">
      <c r="A1844" t="s">
        <v>3271</v>
      </c>
      <c r="B1844" t="s">
        <v>1865</v>
      </c>
      <c r="C1844" t="s">
        <v>1865</v>
      </c>
      <c r="D1844">
        <v>11</v>
      </c>
      <c r="E1844">
        <v>1843</v>
      </c>
    </row>
    <row r="1845" spans="1:5" x14ac:dyDescent="0.25">
      <c r="A1845" t="s">
        <v>3272</v>
      </c>
      <c r="B1845" t="s">
        <v>1865</v>
      </c>
      <c r="C1845" t="s">
        <v>1865</v>
      </c>
      <c r="D1845">
        <v>11</v>
      </c>
      <c r="E1845">
        <v>1844</v>
      </c>
    </row>
    <row r="1846" spans="1:5" x14ac:dyDescent="0.25">
      <c r="A1846" t="s">
        <v>3273</v>
      </c>
      <c r="B1846" t="s">
        <v>1865</v>
      </c>
      <c r="C1846" t="s">
        <v>1865</v>
      </c>
      <c r="D1846">
        <v>11</v>
      </c>
      <c r="E1846">
        <v>1845</v>
      </c>
    </row>
    <row r="1847" spans="1:5" x14ac:dyDescent="0.25">
      <c r="A1847" t="s">
        <v>3274</v>
      </c>
      <c r="B1847" t="s">
        <v>1865</v>
      </c>
      <c r="C1847" t="s">
        <v>1865</v>
      </c>
      <c r="D1847">
        <v>11</v>
      </c>
      <c r="E1847">
        <v>1846</v>
      </c>
    </row>
    <row r="1848" spans="1:5" x14ac:dyDescent="0.25">
      <c r="A1848" t="s">
        <v>3275</v>
      </c>
      <c r="B1848" t="s">
        <v>1865</v>
      </c>
      <c r="C1848" t="s">
        <v>1865</v>
      </c>
      <c r="D1848">
        <v>11</v>
      </c>
      <c r="E1848">
        <v>1847</v>
      </c>
    </row>
    <row r="1849" spans="1:5" x14ac:dyDescent="0.25">
      <c r="A1849" t="s">
        <v>3276</v>
      </c>
      <c r="B1849" t="s">
        <v>1865</v>
      </c>
      <c r="C1849" t="s">
        <v>1865</v>
      </c>
      <c r="D1849">
        <v>11</v>
      </c>
      <c r="E1849">
        <v>1848</v>
      </c>
    </row>
    <row r="1850" spans="1:5" x14ac:dyDescent="0.25">
      <c r="A1850" t="s">
        <v>3277</v>
      </c>
      <c r="B1850" t="s">
        <v>1865</v>
      </c>
      <c r="C1850" t="s">
        <v>1865</v>
      </c>
      <c r="D1850">
        <v>11</v>
      </c>
      <c r="E1850">
        <v>1849</v>
      </c>
    </row>
    <row r="1851" spans="1:5" x14ac:dyDescent="0.25">
      <c r="A1851" t="s">
        <v>3278</v>
      </c>
      <c r="B1851" t="s">
        <v>1865</v>
      </c>
      <c r="C1851" t="s">
        <v>1865</v>
      </c>
      <c r="D1851">
        <v>11</v>
      </c>
      <c r="E1851">
        <v>1850</v>
      </c>
    </row>
    <row r="1852" spans="1:5" x14ac:dyDescent="0.25">
      <c r="A1852" t="s">
        <v>3279</v>
      </c>
      <c r="B1852" t="s">
        <v>1865</v>
      </c>
      <c r="C1852" t="s">
        <v>1865</v>
      </c>
      <c r="D1852">
        <v>11</v>
      </c>
      <c r="E1852">
        <v>1851</v>
      </c>
    </row>
    <row r="1853" spans="1:5" x14ac:dyDescent="0.25">
      <c r="A1853" t="s">
        <v>3280</v>
      </c>
      <c r="B1853" t="s">
        <v>1865</v>
      </c>
      <c r="C1853" t="s">
        <v>1865</v>
      </c>
      <c r="D1853">
        <v>11</v>
      </c>
      <c r="E1853">
        <v>1852</v>
      </c>
    </row>
    <row r="1854" spans="1:5" x14ac:dyDescent="0.25">
      <c r="A1854" t="s">
        <v>3281</v>
      </c>
      <c r="B1854" t="s">
        <v>1865</v>
      </c>
      <c r="C1854" t="s">
        <v>1865</v>
      </c>
      <c r="D1854">
        <v>11</v>
      </c>
      <c r="E1854">
        <v>1853</v>
      </c>
    </row>
    <row r="1855" spans="1:5" x14ac:dyDescent="0.25">
      <c r="A1855" t="s">
        <v>3282</v>
      </c>
      <c r="B1855" t="s">
        <v>1865</v>
      </c>
      <c r="C1855" t="s">
        <v>1865</v>
      </c>
      <c r="D1855">
        <v>11</v>
      </c>
      <c r="E1855">
        <v>1854</v>
      </c>
    </row>
    <row r="1856" spans="1:5" x14ac:dyDescent="0.25">
      <c r="A1856" t="s">
        <v>3283</v>
      </c>
      <c r="B1856" t="s">
        <v>1865</v>
      </c>
      <c r="C1856" t="s">
        <v>1865</v>
      </c>
      <c r="D1856">
        <v>11</v>
      </c>
      <c r="E1856">
        <v>1855</v>
      </c>
    </row>
    <row r="1857" spans="1:5" x14ac:dyDescent="0.25">
      <c r="A1857" t="s">
        <v>3284</v>
      </c>
      <c r="B1857" t="s">
        <v>1865</v>
      </c>
      <c r="C1857" t="s">
        <v>1865</v>
      </c>
      <c r="D1857">
        <v>11</v>
      </c>
      <c r="E1857">
        <v>1856</v>
      </c>
    </row>
    <row r="1858" spans="1:5" x14ac:dyDescent="0.25">
      <c r="A1858" t="s">
        <v>3285</v>
      </c>
      <c r="B1858" t="s">
        <v>1865</v>
      </c>
      <c r="C1858" t="s">
        <v>1865</v>
      </c>
      <c r="D1858">
        <v>11</v>
      </c>
      <c r="E1858">
        <v>1857</v>
      </c>
    </row>
    <row r="1859" spans="1:5" x14ac:dyDescent="0.25">
      <c r="A1859" t="s">
        <v>3286</v>
      </c>
      <c r="B1859" t="s">
        <v>1865</v>
      </c>
      <c r="C1859" t="s">
        <v>1865</v>
      </c>
      <c r="D1859">
        <v>11</v>
      </c>
      <c r="E1859">
        <v>1858</v>
      </c>
    </row>
    <row r="1860" spans="1:5" x14ac:dyDescent="0.25">
      <c r="A1860" t="s">
        <v>3287</v>
      </c>
      <c r="B1860" t="s">
        <v>1865</v>
      </c>
      <c r="C1860" t="s">
        <v>1865</v>
      </c>
      <c r="D1860">
        <v>11</v>
      </c>
      <c r="E1860">
        <v>1859</v>
      </c>
    </row>
    <row r="1861" spans="1:5" x14ac:dyDescent="0.25">
      <c r="A1861" t="s">
        <v>3288</v>
      </c>
      <c r="B1861" t="s">
        <v>1865</v>
      </c>
      <c r="C1861" t="s">
        <v>1865</v>
      </c>
      <c r="D1861">
        <v>11</v>
      </c>
      <c r="E1861">
        <v>1860</v>
      </c>
    </row>
    <row r="1862" spans="1:5" x14ac:dyDescent="0.25">
      <c r="A1862" t="s">
        <v>3289</v>
      </c>
      <c r="B1862" t="s">
        <v>1865</v>
      </c>
      <c r="C1862" t="s">
        <v>1865</v>
      </c>
      <c r="D1862">
        <v>11</v>
      </c>
      <c r="E1862">
        <v>1861</v>
      </c>
    </row>
    <row r="1863" spans="1:5" x14ac:dyDescent="0.25">
      <c r="A1863" t="s">
        <v>3290</v>
      </c>
      <c r="B1863" t="s">
        <v>1865</v>
      </c>
      <c r="C1863" t="s">
        <v>1865</v>
      </c>
      <c r="D1863">
        <v>11</v>
      </c>
      <c r="E1863">
        <v>1862</v>
      </c>
    </row>
    <row r="1864" spans="1:5" x14ac:dyDescent="0.25">
      <c r="A1864" t="s">
        <v>3291</v>
      </c>
      <c r="B1864" t="s">
        <v>1737</v>
      </c>
      <c r="C1864" t="s">
        <v>1738</v>
      </c>
      <c r="D1864">
        <v>6</v>
      </c>
      <c r="E1864">
        <v>1863</v>
      </c>
    </row>
    <row r="1865" spans="1:5" x14ac:dyDescent="0.25">
      <c r="A1865" t="s">
        <v>3292</v>
      </c>
      <c r="B1865" t="s">
        <v>1737</v>
      </c>
      <c r="C1865" t="s">
        <v>1738</v>
      </c>
      <c r="D1865">
        <v>6</v>
      </c>
      <c r="E1865">
        <v>1864</v>
      </c>
    </row>
    <row r="1866" spans="1:5" x14ac:dyDescent="0.25">
      <c r="A1866" t="s">
        <v>3293</v>
      </c>
      <c r="B1866" t="s">
        <v>1737</v>
      </c>
      <c r="C1866" t="s">
        <v>1738</v>
      </c>
      <c r="D1866">
        <v>6</v>
      </c>
      <c r="E1866">
        <v>1865</v>
      </c>
    </row>
    <row r="1867" spans="1:5" x14ac:dyDescent="0.25">
      <c r="A1867" t="s">
        <v>3294</v>
      </c>
      <c r="B1867" t="s">
        <v>1737</v>
      </c>
      <c r="C1867" t="s">
        <v>1738</v>
      </c>
      <c r="D1867">
        <v>6</v>
      </c>
      <c r="E1867">
        <v>1866</v>
      </c>
    </row>
    <row r="1868" spans="1:5" x14ac:dyDescent="0.25">
      <c r="A1868" t="s">
        <v>3295</v>
      </c>
      <c r="B1868" t="s">
        <v>1737</v>
      </c>
      <c r="C1868" t="s">
        <v>1738</v>
      </c>
      <c r="D1868">
        <v>6</v>
      </c>
      <c r="E1868">
        <v>1867</v>
      </c>
    </row>
    <row r="1869" spans="1:5" x14ac:dyDescent="0.25">
      <c r="A1869" t="s">
        <v>3296</v>
      </c>
      <c r="B1869" t="s">
        <v>1737</v>
      </c>
      <c r="C1869" t="s">
        <v>1738</v>
      </c>
      <c r="D1869">
        <v>6</v>
      </c>
      <c r="E1869">
        <v>1868</v>
      </c>
    </row>
    <row r="1870" spans="1:5" x14ac:dyDescent="0.25">
      <c r="A1870" t="s">
        <v>3297</v>
      </c>
      <c r="B1870" t="s">
        <v>1737</v>
      </c>
      <c r="C1870" t="s">
        <v>1738</v>
      </c>
      <c r="D1870">
        <v>6</v>
      </c>
      <c r="E1870">
        <v>1869</v>
      </c>
    </row>
    <row r="1871" spans="1:5" x14ac:dyDescent="0.25">
      <c r="A1871" t="s">
        <v>3298</v>
      </c>
      <c r="B1871" t="s">
        <v>1737</v>
      </c>
      <c r="C1871" t="s">
        <v>1738</v>
      </c>
      <c r="D1871">
        <v>6</v>
      </c>
      <c r="E1871">
        <v>1870</v>
      </c>
    </row>
    <row r="1872" spans="1:5" x14ac:dyDescent="0.25">
      <c r="A1872" t="s">
        <v>3299</v>
      </c>
      <c r="B1872" t="s">
        <v>1737</v>
      </c>
      <c r="C1872" t="s">
        <v>1738</v>
      </c>
      <c r="D1872">
        <v>6</v>
      </c>
      <c r="E1872">
        <v>1871</v>
      </c>
    </row>
    <row r="1873" spans="1:5" x14ac:dyDescent="0.25">
      <c r="A1873" t="s">
        <v>3300</v>
      </c>
      <c r="B1873" t="s">
        <v>1737</v>
      </c>
      <c r="C1873" t="s">
        <v>1738</v>
      </c>
      <c r="D1873">
        <v>6</v>
      </c>
      <c r="E1873">
        <v>1872</v>
      </c>
    </row>
    <row r="1874" spans="1:5" x14ac:dyDescent="0.25">
      <c r="A1874" t="s">
        <v>3301</v>
      </c>
      <c r="B1874" t="s">
        <v>1737</v>
      </c>
      <c r="C1874" t="s">
        <v>1738</v>
      </c>
      <c r="D1874">
        <v>6</v>
      </c>
      <c r="E1874">
        <v>1873</v>
      </c>
    </row>
    <row r="1875" spans="1:5" x14ac:dyDescent="0.25">
      <c r="A1875" t="s">
        <v>3302</v>
      </c>
      <c r="B1875" t="s">
        <v>1737</v>
      </c>
      <c r="C1875" t="s">
        <v>1738</v>
      </c>
      <c r="D1875">
        <v>6</v>
      </c>
      <c r="E1875">
        <v>1874</v>
      </c>
    </row>
    <row r="1876" spans="1:5" x14ac:dyDescent="0.25">
      <c r="A1876" t="s">
        <v>3303</v>
      </c>
      <c r="B1876" t="s">
        <v>1737</v>
      </c>
      <c r="C1876" t="s">
        <v>1738</v>
      </c>
      <c r="D1876">
        <v>6</v>
      </c>
      <c r="E1876">
        <v>1875</v>
      </c>
    </row>
    <row r="1877" spans="1:5" x14ac:dyDescent="0.25">
      <c r="A1877" t="s">
        <v>3304</v>
      </c>
      <c r="B1877" t="s">
        <v>1737</v>
      </c>
      <c r="C1877" t="s">
        <v>1738</v>
      </c>
      <c r="D1877">
        <v>6</v>
      </c>
      <c r="E1877">
        <v>1876</v>
      </c>
    </row>
    <row r="1878" spans="1:5" x14ac:dyDescent="0.25">
      <c r="A1878" t="s">
        <v>3305</v>
      </c>
      <c r="B1878" t="s">
        <v>1737</v>
      </c>
      <c r="C1878" t="s">
        <v>1738</v>
      </c>
      <c r="D1878">
        <v>6</v>
      </c>
      <c r="E1878">
        <v>1877</v>
      </c>
    </row>
    <row r="1879" spans="1:5" x14ac:dyDescent="0.25">
      <c r="A1879" t="s">
        <v>3306</v>
      </c>
      <c r="B1879" t="s">
        <v>1737</v>
      </c>
      <c r="C1879" t="s">
        <v>1738</v>
      </c>
      <c r="D1879">
        <v>6</v>
      </c>
      <c r="E1879">
        <v>1878</v>
      </c>
    </row>
    <row r="1880" spans="1:5" x14ac:dyDescent="0.25">
      <c r="A1880" t="s">
        <v>3307</v>
      </c>
      <c r="B1880" t="s">
        <v>1737</v>
      </c>
      <c r="C1880" t="s">
        <v>1738</v>
      </c>
      <c r="D1880">
        <v>6</v>
      </c>
      <c r="E1880">
        <v>1879</v>
      </c>
    </row>
    <row r="1881" spans="1:5" x14ac:dyDescent="0.25">
      <c r="A1881" t="s">
        <v>3308</v>
      </c>
      <c r="B1881" t="s">
        <v>1737</v>
      </c>
      <c r="C1881" t="s">
        <v>1738</v>
      </c>
      <c r="D1881">
        <v>6</v>
      </c>
      <c r="E1881">
        <v>1880</v>
      </c>
    </row>
    <row r="1882" spans="1:5" x14ac:dyDescent="0.25">
      <c r="A1882" t="s">
        <v>3309</v>
      </c>
      <c r="B1882" t="s">
        <v>1737</v>
      </c>
      <c r="C1882" t="s">
        <v>1738</v>
      </c>
      <c r="D1882">
        <v>6</v>
      </c>
      <c r="E1882">
        <v>1881</v>
      </c>
    </row>
    <row r="1883" spans="1:5" x14ac:dyDescent="0.25">
      <c r="A1883" t="s">
        <v>3310</v>
      </c>
      <c r="B1883" t="s">
        <v>1737</v>
      </c>
      <c r="C1883" t="s">
        <v>1856</v>
      </c>
      <c r="D1883">
        <v>6</v>
      </c>
      <c r="E1883">
        <v>1882</v>
      </c>
    </row>
    <row r="1884" spans="1:5" x14ac:dyDescent="0.25">
      <c r="A1884" t="s">
        <v>3311</v>
      </c>
      <c r="B1884" t="s">
        <v>1737</v>
      </c>
      <c r="C1884" t="s">
        <v>1856</v>
      </c>
      <c r="D1884">
        <v>6</v>
      </c>
      <c r="E1884">
        <v>1883</v>
      </c>
    </row>
    <row r="1885" spans="1:5" x14ac:dyDescent="0.25">
      <c r="A1885" t="s">
        <v>3312</v>
      </c>
      <c r="B1885" t="s">
        <v>1737</v>
      </c>
      <c r="C1885" t="s">
        <v>1856</v>
      </c>
      <c r="D1885">
        <v>6</v>
      </c>
      <c r="E1885">
        <v>1884</v>
      </c>
    </row>
    <row r="1886" spans="1:5" x14ac:dyDescent="0.25">
      <c r="A1886" t="s">
        <v>3313</v>
      </c>
      <c r="B1886" t="s">
        <v>1737</v>
      </c>
      <c r="C1886" t="s">
        <v>1856</v>
      </c>
      <c r="D1886">
        <v>6</v>
      </c>
      <c r="E1886">
        <v>1885</v>
      </c>
    </row>
    <row r="1887" spans="1:5" x14ac:dyDescent="0.25">
      <c r="A1887" t="s">
        <v>3314</v>
      </c>
      <c r="B1887" t="s">
        <v>1737</v>
      </c>
      <c r="C1887" t="s">
        <v>1856</v>
      </c>
      <c r="D1887">
        <v>6</v>
      </c>
      <c r="E1887">
        <v>1886</v>
      </c>
    </row>
    <row r="1888" spans="1:5" x14ac:dyDescent="0.25">
      <c r="A1888" t="s">
        <v>3315</v>
      </c>
      <c r="B1888" t="s">
        <v>1737</v>
      </c>
      <c r="C1888" t="s">
        <v>1856</v>
      </c>
      <c r="D1888">
        <v>6</v>
      </c>
      <c r="E1888">
        <v>1887</v>
      </c>
    </row>
    <row r="1889" spans="1:5" x14ac:dyDescent="0.25">
      <c r="A1889" t="s">
        <v>3316</v>
      </c>
      <c r="B1889" t="s">
        <v>1737</v>
      </c>
      <c r="C1889" t="s">
        <v>1856</v>
      </c>
      <c r="D1889">
        <v>6</v>
      </c>
      <c r="E1889">
        <v>1888</v>
      </c>
    </row>
    <row r="1890" spans="1:5" x14ac:dyDescent="0.25">
      <c r="A1890" t="s">
        <v>3317</v>
      </c>
      <c r="B1890" t="s">
        <v>1737</v>
      </c>
      <c r="C1890" t="s">
        <v>1856</v>
      </c>
      <c r="D1890">
        <v>6</v>
      </c>
      <c r="E1890">
        <v>1889</v>
      </c>
    </row>
    <row r="1891" spans="1:5" x14ac:dyDescent="0.25">
      <c r="A1891" t="s">
        <v>3318</v>
      </c>
      <c r="B1891" t="s">
        <v>1737</v>
      </c>
      <c r="C1891" t="s">
        <v>1856</v>
      </c>
      <c r="D1891">
        <v>6</v>
      </c>
      <c r="E1891">
        <v>1890</v>
      </c>
    </row>
    <row r="1892" spans="1:5" x14ac:dyDescent="0.25">
      <c r="A1892" t="s">
        <v>3319</v>
      </c>
      <c r="B1892" t="s">
        <v>1737</v>
      </c>
      <c r="C1892" t="s">
        <v>1856</v>
      </c>
      <c r="D1892">
        <v>6</v>
      </c>
      <c r="E1892">
        <v>1891</v>
      </c>
    </row>
    <row r="1893" spans="1:5" x14ac:dyDescent="0.25">
      <c r="A1893" t="s">
        <v>3320</v>
      </c>
      <c r="B1893" t="s">
        <v>1737</v>
      </c>
      <c r="C1893" t="s">
        <v>1856</v>
      </c>
      <c r="D1893">
        <v>6</v>
      </c>
      <c r="E1893">
        <v>1892</v>
      </c>
    </row>
    <row r="1894" spans="1:5" x14ac:dyDescent="0.25">
      <c r="A1894" t="s">
        <v>3321</v>
      </c>
      <c r="B1894" t="s">
        <v>1737</v>
      </c>
      <c r="C1894" t="s">
        <v>1856</v>
      </c>
      <c r="D1894">
        <v>6</v>
      </c>
      <c r="E1894">
        <v>1893</v>
      </c>
    </row>
    <row r="1895" spans="1:5" x14ac:dyDescent="0.25">
      <c r="A1895" t="s">
        <v>3322</v>
      </c>
      <c r="B1895" t="s">
        <v>1737</v>
      </c>
      <c r="C1895" t="s">
        <v>1856</v>
      </c>
      <c r="D1895">
        <v>6</v>
      </c>
      <c r="E1895">
        <v>1894</v>
      </c>
    </row>
    <row r="1896" spans="1:5" x14ac:dyDescent="0.25">
      <c r="A1896" t="s">
        <v>3323</v>
      </c>
      <c r="B1896" t="s">
        <v>1737</v>
      </c>
      <c r="C1896" t="s">
        <v>1856</v>
      </c>
      <c r="D1896">
        <v>6</v>
      </c>
      <c r="E1896">
        <v>1895</v>
      </c>
    </row>
    <row r="1897" spans="1:5" x14ac:dyDescent="0.25">
      <c r="A1897" t="s">
        <v>3324</v>
      </c>
      <c r="B1897" t="s">
        <v>1737</v>
      </c>
      <c r="C1897" t="s">
        <v>1856</v>
      </c>
      <c r="D1897">
        <v>6</v>
      </c>
      <c r="E1897">
        <v>1896</v>
      </c>
    </row>
    <row r="1898" spans="1:5" x14ac:dyDescent="0.25">
      <c r="A1898" t="s">
        <v>3325</v>
      </c>
      <c r="B1898" t="s">
        <v>1737</v>
      </c>
      <c r="C1898" t="s">
        <v>1856</v>
      </c>
      <c r="D1898">
        <v>6</v>
      </c>
      <c r="E1898">
        <v>1897</v>
      </c>
    </row>
    <row r="1899" spans="1:5" x14ac:dyDescent="0.25">
      <c r="A1899" t="s">
        <v>3326</v>
      </c>
      <c r="B1899" t="s">
        <v>1737</v>
      </c>
      <c r="C1899" t="s">
        <v>1856</v>
      </c>
      <c r="D1899">
        <v>6</v>
      </c>
      <c r="E1899">
        <v>1898</v>
      </c>
    </row>
    <row r="1900" spans="1:5" x14ac:dyDescent="0.25">
      <c r="A1900" t="s">
        <v>3327</v>
      </c>
      <c r="B1900" t="s">
        <v>1737</v>
      </c>
      <c r="C1900" t="s">
        <v>1856</v>
      </c>
      <c r="D1900">
        <v>6</v>
      </c>
      <c r="E1900">
        <v>1899</v>
      </c>
    </row>
    <row r="1901" spans="1:5" x14ac:dyDescent="0.25">
      <c r="A1901" t="s">
        <v>3328</v>
      </c>
      <c r="B1901" t="s">
        <v>1737</v>
      </c>
      <c r="C1901" t="s">
        <v>1856</v>
      </c>
      <c r="D1901">
        <v>6</v>
      </c>
      <c r="E1901">
        <v>1900</v>
      </c>
    </row>
    <row r="1902" spans="1:5" x14ac:dyDescent="0.25">
      <c r="A1902" t="s">
        <v>3329</v>
      </c>
      <c r="B1902" t="s">
        <v>1737</v>
      </c>
      <c r="C1902" t="s">
        <v>1856</v>
      </c>
      <c r="D1902">
        <v>6</v>
      </c>
      <c r="E1902">
        <v>1901</v>
      </c>
    </row>
    <row r="1903" spans="1:5" x14ac:dyDescent="0.25">
      <c r="A1903" t="s">
        <v>3330</v>
      </c>
      <c r="B1903" t="s">
        <v>1737</v>
      </c>
      <c r="C1903" t="s">
        <v>1856</v>
      </c>
      <c r="D1903">
        <v>6</v>
      </c>
      <c r="E1903">
        <v>1902</v>
      </c>
    </row>
    <row r="1904" spans="1:5" x14ac:dyDescent="0.25">
      <c r="A1904" t="s">
        <v>3331</v>
      </c>
      <c r="B1904" t="s">
        <v>1737</v>
      </c>
      <c r="C1904" t="s">
        <v>1856</v>
      </c>
      <c r="D1904">
        <v>6</v>
      </c>
      <c r="E1904">
        <v>1903</v>
      </c>
    </row>
    <row r="1905" spans="1:5" x14ac:dyDescent="0.25">
      <c r="A1905" t="s">
        <v>3332</v>
      </c>
      <c r="B1905" t="s">
        <v>1737</v>
      </c>
      <c r="C1905" t="s">
        <v>1856</v>
      </c>
      <c r="D1905">
        <v>6</v>
      </c>
      <c r="E1905">
        <v>1904</v>
      </c>
    </row>
    <row r="1906" spans="1:5" x14ac:dyDescent="0.25">
      <c r="A1906" t="s">
        <v>3333</v>
      </c>
      <c r="B1906" t="s">
        <v>1737</v>
      </c>
      <c r="C1906" t="s">
        <v>1856</v>
      </c>
      <c r="D1906">
        <v>6</v>
      </c>
      <c r="E1906">
        <v>1905</v>
      </c>
    </row>
    <row r="1907" spans="1:5" x14ac:dyDescent="0.25">
      <c r="A1907" t="s">
        <v>3334</v>
      </c>
      <c r="B1907" t="s">
        <v>1737</v>
      </c>
      <c r="C1907" t="s">
        <v>1856</v>
      </c>
      <c r="D1907">
        <v>6</v>
      </c>
      <c r="E1907">
        <v>1906</v>
      </c>
    </row>
    <row r="1908" spans="1:5" x14ac:dyDescent="0.25">
      <c r="A1908" t="s">
        <v>3335</v>
      </c>
      <c r="B1908" t="s">
        <v>1737</v>
      </c>
      <c r="C1908" t="s">
        <v>1856</v>
      </c>
      <c r="D1908">
        <v>6</v>
      </c>
      <c r="E1908">
        <v>1907</v>
      </c>
    </row>
    <row r="1909" spans="1:5" x14ac:dyDescent="0.25">
      <c r="A1909" t="s">
        <v>3336</v>
      </c>
      <c r="B1909" t="s">
        <v>1659</v>
      </c>
      <c r="C1909" t="s">
        <v>1660</v>
      </c>
      <c r="D1909">
        <v>4</v>
      </c>
      <c r="E1909">
        <v>1908</v>
      </c>
    </row>
    <row r="1910" spans="1:5" x14ac:dyDescent="0.25">
      <c r="A1910" t="s">
        <v>3337</v>
      </c>
      <c r="B1910" t="s">
        <v>1659</v>
      </c>
      <c r="C1910" t="s">
        <v>1660</v>
      </c>
      <c r="D1910">
        <v>4</v>
      </c>
      <c r="E1910">
        <v>1909</v>
      </c>
    </row>
    <row r="1911" spans="1:5" x14ac:dyDescent="0.25">
      <c r="A1911" t="s">
        <v>3338</v>
      </c>
      <c r="B1911" t="s">
        <v>1659</v>
      </c>
      <c r="C1911" t="s">
        <v>1660</v>
      </c>
      <c r="D1911">
        <v>4</v>
      </c>
      <c r="E1911">
        <v>1910</v>
      </c>
    </row>
    <row r="1912" spans="1:5" x14ac:dyDescent="0.25">
      <c r="A1912" t="s">
        <v>3339</v>
      </c>
      <c r="B1912" t="s">
        <v>1659</v>
      </c>
      <c r="C1912" t="s">
        <v>1660</v>
      </c>
      <c r="D1912">
        <v>4</v>
      </c>
      <c r="E1912">
        <v>1911</v>
      </c>
    </row>
    <row r="1913" spans="1:5" x14ac:dyDescent="0.25">
      <c r="A1913" t="s">
        <v>3340</v>
      </c>
      <c r="B1913" t="s">
        <v>1659</v>
      </c>
      <c r="C1913" t="s">
        <v>1660</v>
      </c>
      <c r="D1913">
        <v>4</v>
      </c>
      <c r="E1913">
        <v>1912</v>
      </c>
    </row>
    <row r="1914" spans="1:5" x14ac:dyDescent="0.25">
      <c r="A1914" t="s">
        <v>3341</v>
      </c>
      <c r="B1914" t="s">
        <v>1659</v>
      </c>
      <c r="C1914" t="s">
        <v>1660</v>
      </c>
      <c r="D1914">
        <v>4</v>
      </c>
      <c r="E1914">
        <v>1913</v>
      </c>
    </row>
    <row r="1915" spans="1:5" x14ac:dyDescent="0.25">
      <c r="A1915" t="s">
        <v>3342</v>
      </c>
      <c r="B1915" t="s">
        <v>1659</v>
      </c>
      <c r="C1915" t="s">
        <v>1660</v>
      </c>
      <c r="D1915">
        <v>4</v>
      </c>
      <c r="E1915">
        <v>1914</v>
      </c>
    </row>
    <row r="1916" spans="1:5" x14ac:dyDescent="0.25">
      <c r="A1916" t="s">
        <v>3343</v>
      </c>
      <c r="B1916" t="s">
        <v>1659</v>
      </c>
      <c r="C1916" t="s">
        <v>1660</v>
      </c>
      <c r="D1916">
        <v>4</v>
      </c>
      <c r="E1916">
        <v>1915</v>
      </c>
    </row>
    <row r="1917" spans="1:5" x14ac:dyDescent="0.25">
      <c r="A1917" t="s">
        <v>3344</v>
      </c>
      <c r="B1917" t="s">
        <v>1659</v>
      </c>
      <c r="C1917" t="s">
        <v>1660</v>
      </c>
      <c r="D1917">
        <v>4</v>
      </c>
      <c r="E1917">
        <v>1916</v>
      </c>
    </row>
    <row r="1918" spans="1:5" x14ac:dyDescent="0.25">
      <c r="A1918" t="s">
        <v>3345</v>
      </c>
      <c r="B1918" t="s">
        <v>1659</v>
      </c>
      <c r="C1918" t="s">
        <v>1660</v>
      </c>
      <c r="D1918">
        <v>4</v>
      </c>
      <c r="E1918">
        <v>1917</v>
      </c>
    </row>
    <row r="1919" spans="1:5" x14ac:dyDescent="0.25">
      <c r="A1919" t="s">
        <v>3346</v>
      </c>
      <c r="B1919" t="s">
        <v>1659</v>
      </c>
      <c r="C1919" t="s">
        <v>1660</v>
      </c>
      <c r="D1919">
        <v>4</v>
      </c>
      <c r="E1919">
        <v>1918</v>
      </c>
    </row>
    <row r="1920" spans="1:5" x14ac:dyDescent="0.25">
      <c r="A1920" t="s">
        <v>3347</v>
      </c>
      <c r="B1920" t="s">
        <v>1659</v>
      </c>
      <c r="C1920" t="s">
        <v>1660</v>
      </c>
      <c r="D1920">
        <v>4</v>
      </c>
      <c r="E1920">
        <v>1919</v>
      </c>
    </row>
    <row r="1921" spans="1:5" x14ac:dyDescent="0.25">
      <c r="A1921" t="s">
        <v>3348</v>
      </c>
      <c r="B1921" t="s">
        <v>1659</v>
      </c>
      <c r="C1921" t="s">
        <v>1660</v>
      </c>
      <c r="D1921">
        <v>4</v>
      </c>
      <c r="E1921">
        <v>1920</v>
      </c>
    </row>
    <row r="1922" spans="1:5" x14ac:dyDescent="0.25">
      <c r="A1922" t="s">
        <v>3349</v>
      </c>
      <c r="B1922" t="s">
        <v>1659</v>
      </c>
      <c r="C1922" t="s">
        <v>1660</v>
      </c>
      <c r="D1922">
        <v>4</v>
      </c>
      <c r="E1922">
        <v>1921</v>
      </c>
    </row>
    <row r="1923" spans="1:5" x14ac:dyDescent="0.25">
      <c r="A1923" t="s">
        <v>3350</v>
      </c>
      <c r="B1923" t="s">
        <v>1659</v>
      </c>
      <c r="C1923" t="s">
        <v>1660</v>
      </c>
      <c r="D1923">
        <v>4</v>
      </c>
      <c r="E1923">
        <v>1922</v>
      </c>
    </row>
    <row r="1924" spans="1:5" x14ac:dyDescent="0.25">
      <c r="A1924" t="s">
        <v>3351</v>
      </c>
      <c r="B1924" t="s">
        <v>1659</v>
      </c>
      <c r="C1924" t="s">
        <v>1660</v>
      </c>
      <c r="D1924">
        <v>4</v>
      </c>
      <c r="E1924">
        <v>1923</v>
      </c>
    </row>
    <row r="1925" spans="1:5" x14ac:dyDescent="0.25">
      <c r="A1925" t="s">
        <v>3352</v>
      </c>
      <c r="B1925" t="s">
        <v>1659</v>
      </c>
      <c r="C1925" t="s">
        <v>1660</v>
      </c>
      <c r="D1925">
        <v>4</v>
      </c>
      <c r="E1925">
        <v>1924</v>
      </c>
    </row>
    <row r="1926" spans="1:5" x14ac:dyDescent="0.25">
      <c r="A1926" t="s">
        <v>3353</v>
      </c>
      <c r="B1926" t="s">
        <v>1659</v>
      </c>
      <c r="C1926" t="s">
        <v>1660</v>
      </c>
      <c r="D1926">
        <v>4</v>
      </c>
      <c r="E1926">
        <v>1925</v>
      </c>
    </row>
    <row r="1927" spans="1:5" x14ac:dyDescent="0.25">
      <c r="A1927" t="s">
        <v>3354</v>
      </c>
      <c r="B1927" t="s">
        <v>1706</v>
      </c>
      <c r="C1927" t="s">
        <v>1707</v>
      </c>
      <c r="D1927">
        <v>4</v>
      </c>
      <c r="E1927">
        <v>1926</v>
      </c>
    </row>
    <row r="1928" spans="1:5" x14ac:dyDescent="0.25">
      <c r="A1928" t="s">
        <v>3355</v>
      </c>
      <c r="B1928" t="s">
        <v>1706</v>
      </c>
      <c r="C1928" t="s">
        <v>1707</v>
      </c>
      <c r="D1928">
        <v>4</v>
      </c>
      <c r="E1928">
        <v>1927</v>
      </c>
    </row>
    <row r="1929" spans="1:5" x14ac:dyDescent="0.25">
      <c r="A1929" t="s">
        <v>3356</v>
      </c>
      <c r="B1929" t="s">
        <v>1706</v>
      </c>
      <c r="C1929" t="s">
        <v>1707</v>
      </c>
      <c r="D1929">
        <v>4</v>
      </c>
      <c r="E1929">
        <v>1928</v>
      </c>
    </row>
    <row r="1930" spans="1:5" x14ac:dyDescent="0.25">
      <c r="A1930" t="s">
        <v>3357</v>
      </c>
      <c r="B1930" t="s">
        <v>1706</v>
      </c>
      <c r="C1930" t="s">
        <v>1707</v>
      </c>
      <c r="D1930">
        <v>4</v>
      </c>
      <c r="E1930">
        <v>1929</v>
      </c>
    </row>
    <row r="1931" spans="1:5" x14ac:dyDescent="0.25">
      <c r="A1931" t="s">
        <v>3358</v>
      </c>
      <c r="B1931" t="s">
        <v>1706</v>
      </c>
      <c r="C1931" t="s">
        <v>1707</v>
      </c>
      <c r="D1931">
        <v>4</v>
      </c>
      <c r="E1931">
        <v>1930</v>
      </c>
    </row>
    <row r="1932" spans="1:5" x14ac:dyDescent="0.25">
      <c r="A1932" t="s">
        <v>3359</v>
      </c>
      <c r="B1932" t="s">
        <v>1706</v>
      </c>
      <c r="C1932" t="s">
        <v>1707</v>
      </c>
      <c r="D1932">
        <v>4</v>
      </c>
      <c r="E1932">
        <v>1931</v>
      </c>
    </row>
    <row r="1933" spans="1:5" x14ac:dyDescent="0.25">
      <c r="A1933" t="s">
        <v>3360</v>
      </c>
      <c r="B1933" t="s">
        <v>1706</v>
      </c>
      <c r="C1933" t="s">
        <v>1707</v>
      </c>
      <c r="D1933">
        <v>4</v>
      </c>
      <c r="E1933">
        <v>1932</v>
      </c>
    </row>
    <row r="1934" spans="1:5" x14ac:dyDescent="0.25">
      <c r="A1934" t="s">
        <v>3361</v>
      </c>
      <c r="B1934" t="s">
        <v>1706</v>
      </c>
      <c r="C1934" t="s">
        <v>1707</v>
      </c>
      <c r="D1934">
        <v>4</v>
      </c>
      <c r="E1934">
        <v>1933</v>
      </c>
    </row>
    <row r="1935" spans="1:5" x14ac:dyDescent="0.25">
      <c r="A1935" t="s">
        <v>3362</v>
      </c>
      <c r="B1935" t="s">
        <v>1706</v>
      </c>
      <c r="C1935" t="s">
        <v>1707</v>
      </c>
      <c r="D1935">
        <v>4</v>
      </c>
      <c r="E1935">
        <v>1934</v>
      </c>
    </row>
    <row r="1936" spans="1:5" x14ac:dyDescent="0.25">
      <c r="A1936" t="s">
        <v>3363</v>
      </c>
      <c r="B1936" t="s">
        <v>1706</v>
      </c>
      <c r="C1936" t="s">
        <v>1707</v>
      </c>
      <c r="D1936">
        <v>4</v>
      </c>
      <c r="E1936">
        <v>1935</v>
      </c>
    </row>
    <row r="1937" spans="1:5" x14ac:dyDescent="0.25">
      <c r="A1937" t="s">
        <v>3364</v>
      </c>
      <c r="B1937" t="s">
        <v>1706</v>
      </c>
      <c r="C1937" t="s">
        <v>1707</v>
      </c>
      <c r="D1937">
        <v>4</v>
      </c>
      <c r="E1937">
        <v>1936</v>
      </c>
    </row>
    <row r="1938" spans="1:5" x14ac:dyDescent="0.25">
      <c r="A1938" t="s">
        <v>3365</v>
      </c>
      <c r="B1938" t="s">
        <v>1706</v>
      </c>
      <c r="C1938" t="s">
        <v>1707</v>
      </c>
      <c r="D1938">
        <v>4</v>
      </c>
      <c r="E1938">
        <v>1937</v>
      </c>
    </row>
    <row r="1939" spans="1:5" x14ac:dyDescent="0.25">
      <c r="A1939" t="s">
        <v>3366</v>
      </c>
      <c r="B1939" t="s">
        <v>1706</v>
      </c>
      <c r="C1939" t="s">
        <v>1707</v>
      </c>
      <c r="D1939">
        <v>4</v>
      </c>
      <c r="E1939">
        <v>1938</v>
      </c>
    </row>
    <row r="1940" spans="1:5" x14ac:dyDescent="0.25">
      <c r="A1940" t="s">
        <v>3367</v>
      </c>
      <c r="B1940" t="s">
        <v>1706</v>
      </c>
      <c r="C1940" t="s">
        <v>1707</v>
      </c>
      <c r="D1940">
        <v>4</v>
      </c>
      <c r="E1940">
        <v>1939</v>
      </c>
    </row>
    <row r="1941" spans="1:5" x14ac:dyDescent="0.25">
      <c r="A1941" t="s">
        <v>3368</v>
      </c>
      <c r="B1941" t="s">
        <v>1706</v>
      </c>
      <c r="C1941" t="s">
        <v>1707</v>
      </c>
      <c r="D1941">
        <v>4</v>
      </c>
      <c r="E1941">
        <v>1940</v>
      </c>
    </row>
    <row r="1942" spans="1:5" x14ac:dyDescent="0.25">
      <c r="A1942" t="s">
        <v>3369</v>
      </c>
      <c r="B1942" t="s">
        <v>1706</v>
      </c>
      <c r="C1942" t="s">
        <v>1707</v>
      </c>
      <c r="D1942">
        <v>4</v>
      </c>
      <c r="E1942">
        <v>1941</v>
      </c>
    </row>
    <row r="1943" spans="1:5" x14ac:dyDescent="0.25">
      <c r="A1943" t="s">
        <v>3370</v>
      </c>
      <c r="B1943" t="s">
        <v>1706</v>
      </c>
      <c r="C1943" t="s">
        <v>1707</v>
      </c>
      <c r="D1943">
        <v>4</v>
      </c>
      <c r="E1943">
        <v>1942</v>
      </c>
    </row>
    <row r="1944" spans="1:5" x14ac:dyDescent="0.25">
      <c r="A1944" t="s">
        <v>3371</v>
      </c>
      <c r="B1944" t="s">
        <v>1706</v>
      </c>
      <c r="C1944" t="s">
        <v>1707</v>
      </c>
      <c r="D1944">
        <v>4</v>
      </c>
      <c r="E1944">
        <v>1943</v>
      </c>
    </row>
    <row r="1945" spans="1:5" x14ac:dyDescent="0.25">
      <c r="A1945" t="s">
        <v>3372</v>
      </c>
      <c r="B1945" t="s">
        <v>1706</v>
      </c>
      <c r="C1945" t="s">
        <v>1707</v>
      </c>
      <c r="D1945">
        <v>4</v>
      </c>
      <c r="E1945">
        <v>1944</v>
      </c>
    </row>
    <row r="1946" spans="1:5" x14ac:dyDescent="0.25">
      <c r="A1946" t="s">
        <v>3373</v>
      </c>
      <c r="B1946" t="s">
        <v>1706</v>
      </c>
      <c r="C1946" t="s">
        <v>1707</v>
      </c>
      <c r="D1946">
        <v>4</v>
      </c>
      <c r="E1946">
        <v>1945</v>
      </c>
    </row>
    <row r="1947" spans="1:5" x14ac:dyDescent="0.25">
      <c r="A1947" t="s">
        <v>3374</v>
      </c>
      <c r="B1947" t="s">
        <v>1706</v>
      </c>
      <c r="C1947" t="s">
        <v>1707</v>
      </c>
      <c r="D1947">
        <v>4</v>
      </c>
      <c r="E1947">
        <v>1946</v>
      </c>
    </row>
    <row r="1948" spans="1:5" x14ac:dyDescent="0.25">
      <c r="A1948" t="s">
        <v>3375</v>
      </c>
      <c r="B1948" t="s">
        <v>1706</v>
      </c>
      <c r="C1948" t="s">
        <v>1707</v>
      </c>
      <c r="D1948">
        <v>4</v>
      </c>
      <c r="E1948">
        <v>1947</v>
      </c>
    </row>
    <row r="1949" spans="1:5" x14ac:dyDescent="0.25">
      <c r="A1949" t="s">
        <v>3376</v>
      </c>
      <c r="B1949" t="s">
        <v>1706</v>
      </c>
      <c r="C1949" t="s">
        <v>1707</v>
      </c>
      <c r="D1949">
        <v>4</v>
      </c>
      <c r="E1949">
        <v>1948</v>
      </c>
    </row>
    <row r="1950" spans="1:5" x14ac:dyDescent="0.25">
      <c r="A1950" t="s">
        <v>3377</v>
      </c>
      <c r="B1950" t="s">
        <v>1706</v>
      </c>
      <c r="C1950" t="s">
        <v>1707</v>
      </c>
      <c r="D1950">
        <v>4</v>
      </c>
      <c r="E1950">
        <v>1949</v>
      </c>
    </row>
    <row r="1951" spans="1:5" x14ac:dyDescent="0.25">
      <c r="A1951" t="s">
        <v>3378</v>
      </c>
      <c r="B1951" t="s">
        <v>1706</v>
      </c>
      <c r="C1951" t="s">
        <v>1707</v>
      </c>
      <c r="D1951">
        <v>4</v>
      </c>
      <c r="E1951">
        <v>1950</v>
      </c>
    </row>
    <row r="1952" spans="1:5" x14ac:dyDescent="0.25">
      <c r="A1952" t="s">
        <v>3379</v>
      </c>
      <c r="B1952" t="s">
        <v>1706</v>
      </c>
      <c r="C1952" t="s">
        <v>1707</v>
      </c>
      <c r="D1952">
        <v>4</v>
      </c>
      <c r="E1952">
        <v>1951</v>
      </c>
    </row>
    <row r="1953" spans="1:5" x14ac:dyDescent="0.25">
      <c r="A1953" t="s">
        <v>3380</v>
      </c>
      <c r="B1953" t="s">
        <v>1706</v>
      </c>
      <c r="C1953" t="s">
        <v>1707</v>
      </c>
      <c r="D1953">
        <v>4</v>
      </c>
      <c r="E1953">
        <v>1952</v>
      </c>
    </row>
    <row r="1954" spans="1:5" x14ac:dyDescent="0.25">
      <c r="A1954" t="s">
        <v>3381</v>
      </c>
      <c r="B1954" t="s">
        <v>1706</v>
      </c>
      <c r="C1954" t="s">
        <v>1707</v>
      </c>
      <c r="D1954">
        <v>4</v>
      </c>
      <c r="E1954">
        <v>1953</v>
      </c>
    </row>
    <row r="1955" spans="1:5" x14ac:dyDescent="0.25">
      <c r="A1955" t="s">
        <v>3382</v>
      </c>
      <c r="B1955" t="s">
        <v>1706</v>
      </c>
      <c r="C1955" t="s">
        <v>1707</v>
      </c>
      <c r="D1955">
        <v>4</v>
      </c>
      <c r="E1955">
        <v>1954</v>
      </c>
    </row>
    <row r="1956" spans="1:5" x14ac:dyDescent="0.25">
      <c r="A1956" t="s">
        <v>3383</v>
      </c>
      <c r="B1956" t="s">
        <v>1706</v>
      </c>
      <c r="C1956" t="s">
        <v>1707</v>
      </c>
      <c r="D1956">
        <v>4</v>
      </c>
      <c r="E1956">
        <v>1955</v>
      </c>
    </row>
    <row r="1957" spans="1:5" x14ac:dyDescent="0.25">
      <c r="A1957" t="s">
        <v>3384</v>
      </c>
      <c r="B1957" t="s">
        <v>1706</v>
      </c>
      <c r="C1957" t="s">
        <v>1707</v>
      </c>
      <c r="D1957">
        <v>4</v>
      </c>
      <c r="E1957">
        <v>1956</v>
      </c>
    </row>
    <row r="1958" spans="1:5" x14ac:dyDescent="0.25">
      <c r="A1958" t="s">
        <v>3385</v>
      </c>
      <c r="B1958" t="s">
        <v>1706</v>
      </c>
      <c r="C1958" t="s">
        <v>1707</v>
      </c>
      <c r="D1958">
        <v>4</v>
      </c>
      <c r="E1958">
        <v>1957</v>
      </c>
    </row>
    <row r="1959" spans="1:5" x14ac:dyDescent="0.25">
      <c r="A1959" t="s">
        <v>3386</v>
      </c>
      <c r="B1959" t="s">
        <v>1706</v>
      </c>
      <c r="C1959" t="s">
        <v>1707</v>
      </c>
      <c r="D1959">
        <v>4</v>
      </c>
      <c r="E1959">
        <v>1958</v>
      </c>
    </row>
    <row r="1960" spans="1:5" x14ac:dyDescent="0.25">
      <c r="A1960" t="s">
        <v>3387</v>
      </c>
      <c r="B1960" t="s">
        <v>1706</v>
      </c>
      <c r="C1960" t="s">
        <v>1707</v>
      </c>
      <c r="D1960">
        <v>4</v>
      </c>
      <c r="E1960">
        <v>1959</v>
      </c>
    </row>
    <row r="1961" spans="1:5" x14ac:dyDescent="0.25">
      <c r="A1961" t="s">
        <v>3388</v>
      </c>
      <c r="B1961" t="s">
        <v>1706</v>
      </c>
      <c r="C1961" t="s">
        <v>1707</v>
      </c>
      <c r="D1961">
        <v>4</v>
      </c>
      <c r="E1961">
        <v>1960</v>
      </c>
    </row>
    <row r="1962" spans="1:5" x14ac:dyDescent="0.25">
      <c r="A1962" t="s">
        <v>3389</v>
      </c>
      <c r="B1962" t="s">
        <v>1706</v>
      </c>
      <c r="C1962" t="s">
        <v>1707</v>
      </c>
      <c r="D1962">
        <v>4</v>
      </c>
      <c r="E1962">
        <v>1961</v>
      </c>
    </row>
    <row r="1963" spans="1:5" x14ac:dyDescent="0.25">
      <c r="A1963" t="s">
        <v>3390</v>
      </c>
      <c r="B1963" t="s">
        <v>1706</v>
      </c>
      <c r="C1963" t="s">
        <v>1707</v>
      </c>
      <c r="D1963">
        <v>4</v>
      </c>
      <c r="E1963">
        <v>1962</v>
      </c>
    </row>
    <row r="1964" spans="1:5" x14ac:dyDescent="0.25">
      <c r="A1964" t="s">
        <v>3391</v>
      </c>
      <c r="B1964" t="s">
        <v>1706</v>
      </c>
      <c r="C1964" t="s">
        <v>1707</v>
      </c>
      <c r="D1964">
        <v>4</v>
      </c>
      <c r="E1964">
        <v>1963</v>
      </c>
    </row>
    <row r="1965" spans="1:5" x14ac:dyDescent="0.25">
      <c r="A1965" t="s">
        <v>3392</v>
      </c>
      <c r="B1965" t="s">
        <v>1706</v>
      </c>
      <c r="C1965" t="s">
        <v>1707</v>
      </c>
      <c r="D1965">
        <v>4</v>
      </c>
      <c r="E1965">
        <v>1964</v>
      </c>
    </row>
    <row r="1966" spans="1:5" x14ac:dyDescent="0.25">
      <c r="A1966" t="s">
        <v>3393</v>
      </c>
      <c r="B1966" t="s">
        <v>1706</v>
      </c>
      <c r="C1966" t="s">
        <v>1707</v>
      </c>
      <c r="D1966">
        <v>4</v>
      </c>
      <c r="E1966">
        <v>1965</v>
      </c>
    </row>
    <row r="1967" spans="1:5" x14ac:dyDescent="0.25">
      <c r="A1967" t="s">
        <v>3394</v>
      </c>
      <c r="B1967" t="s">
        <v>1706</v>
      </c>
      <c r="C1967" t="s">
        <v>1707</v>
      </c>
      <c r="D1967">
        <v>4</v>
      </c>
      <c r="E1967">
        <v>1966</v>
      </c>
    </row>
    <row r="1968" spans="1:5" x14ac:dyDescent="0.25">
      <c r="A1968" t="s">
        <v>3395</v>
      </c>
      <c r="B1968" t="s">
        <v>1706</v>
      </c>
      <c r="C1968" t="s">
        <v>1707</v>
      </c>
      <c r="D1968">
        <v>4</v>
      </c>
      <c r="E1968">
        <v>1967</v>
      </c>
    </row>
    <row r="1969" spans="1:5" x14ac:dyDescent="0.25">
      <c r="A1969" t="s">
        <v>3396</v>
      </c>
      <c r="B1969" t="s">
        <v>1706</v>
      </c>
      <c r="C1969" t="s">
        <v>1707</v>
      </c>
      <c r="D1969">
        <v>4</v>
      </c>
      <c r="E1969">
        <v>1968</v>
      </c>
    </row>
    <row r="1970" spans="1:5" x14ac:dyDescent="0.25">
      <c r="A1970" t="s">
        <v>3397</v>
      </c>
      <c r="B1970" t="s">
        <v>1706</v>
      </c>
      <c r="C1970" t="s">
        <v>1707</v>
      </c>
      <c r="D1970">
        <v>4</v>
      </c>
      <c r="E1970">
        <v>1969</v>
      </c>
    </row>
    <row r="1971" spans="1:5" x14ac:dyDescent="0.25">
      <c r="A1971" t="s">
        <v>3398</v>
      </c>
      <c r="B1971" t="s">
        <v>1706</v>
      </c>
      <c r="C1971" t="s">
        <v>1707</v>
      </c>
      <c r="D1971">
        <v>4</v>
      </c>
      <c r="E1971">
        <v>1970</v>
      </c>
    </row>
    <row r="1972" spans="1:5" x14ac:dyDescent="0.25">
      <c r="A1972" t="s">
        <v>3399</v>
      </c>
      <c r="B1972" t="s">
        <v>1706</v>
      </c>
      <c r="C1972" t="s">
        <v>1707</v>
      </c>
      <c r="D1972">
        <v>4</v>
      </c>
      <c r="E1972">
        <v>1971</v>
      </c>
    </row>
    <row r="1973" spans="1:5" x14ac:dyDescent="0.25">
      <c r="A1973" t="s">
        <v>3400</v>
      </c>
      <c r="B1973" t="s">
        <v>1706</v>
      </c>
      <c r="C1973" t="s">
        <v>1707</v>
      </c>
      <c r="D1973">
        <v>4</v>
      </c>
      <c r="E1973">
        <v>1972</v>
      </c>
    </row>
    <row r="1974" spans="1:5" x14ac:dyDescent="0.25">
      <c r="A1974" t="s">
        <v>3401</v>
      </c>
      <c r="B1974" t="s">
        <v>1706</v>
      </c>
      <c r="C1974" t="s">
        <v>1707</v>
      </c>
      <c r="D1974">
        <v>4</v>
      </c>
      <c r="E1974">
        <v>1973</v>
      </c>
    </row>
    <row r="1975" spans="1:5" x14ac:dyDescent="0.25">
      <c r="A1975" t="s">
        <v>3402</v>
      </c>
      <c r="B1975" t="s">
        <v>1706</v>
      </c>
      <c r="C1975" t="s">
        <v>1707</v>
      </c>
      <c r="D1975">
        <v>4</v>
      </c>
      <c r="E1975">
        <v>1974</v>
      </c>
    </row>
    <row r="1976" spans="1:5" x14ac:dyDescent="0.25">
      <c r="A1976" t="s">
        <v>3403</v>
      </c>
      <c r="B1976" t="s">
        <v>1706</v>
      </c>
      <c r="C1976" t="s">
        <v>1707</v>
      </c>
      <c r="D1976">
        <v>4</v>
      </c>
      <c r="E1976">
        <v>1975</v>
      </c>
    </row>
    <row r="1977" spans="1:5" x14ac:dyDescent="0.25">
      <c r="A1977" t="s">
        <v>3404</v>
      </c>
      <c r="B1977" t="s">
        <v>1706</v>
      </c>
      <c r="C1977" t="s">
        <v>1707</v>
      </c>
      <c r="D1977">
        <v>4</v>
      </c>
      <c r="E1977">
        <v>1976</v>
      </c>
    </row>
    <row r="1978" spans="1:5" x14ac:dyDescent="0.25">
      <c r="A1978" t="s">
        <v>3405</v>
      </c>
      <c r="B1978" t="s">
        <v>1706</v>
      </c>
      <c r="C1978" t="s">
        <v>1707</v>
      </c>
      <c r="D1978">
        <v>4</v>
      </c>
      <c r="E1978">
        <v>1977</v>
      </c>
    </row>
    <row r="1979" spans="1:5" x14ac:dyDescent="0.25">
      <c r="A1979" t="s">
        <v>3406</v>
      </c>
      <c r="B1979" t="s">
        <v>1706</v>
      </c>
      <c r="C1979" t="s">
        <v>1707</v>
      </c>
      <c r="D1979">
        <v>4</v>
      </c>
      <c r="E1979">
        <v>1978</v>
      </c>
    </row>
    <row r="1980" spans="1:5" x14ac:dyDescent="0.25">
      <c r="A1980" t="s">
        <v>3407</v>
      </c>
      <c r="B1980" t="s">
        <v>1706</v>
      </c>
      <c r="C1980" t="s">
        <v>1707</v>
      </c>
      <c r="D1980">
        <v>4</v>
      </c>
      <c r="E1980">
        <v>1979</v>
      </c>
    </row>
    <row r="1981" spans="1:5" x14ac:dyDescent="0.25">
      <c r="A1981" t="s">
        <v>3408</v>
      </c>
      <c r="B1981" t="s">
        <v>1706</v>
      </c>
      <c r="C1981" t="s">
        <v>1707</v>
      </c>
      <c r="D1981">
        <v>4</v>
      </c>
      <c r="E1981">
        <v>1980</v>
      </c>
    </row>
    <row r="1982" spans="1:5" x14ac:dyDescent="0.25">
      <c r="A1982" t="s">
        <v>3409</v>
      </c>
      <c r="B1982" t="s">
        <v>1706</v>
      </c>
      <c r="C1982" t="s">
        <v>1707</v>
      </c>
      <c r="D1982">
        <v>4</v>
      </c>
      <c r="E1982">
        <v>1981</v>
      </c>
    </row>
    <row r="1983" spans="1:5" x14ac:dyDescent="0.25">
      <c r="A1983" t="s">
        <v>3410</v>
      </c>
      <c r="B1983" t="s">
        <v>1706</v>
      </c>
      <c r="C1983" t="s">
        <v>1730</v>
      </c>
      <c r="D1983">
        <v>4</v>
      </c>
      <c r="E1983">
        <v>1982</v>
      </c>
    </row>
    <row r="1984" spans="1:5" x14ac:dyDescent="0.25">
      <c r="A1984" t="s">
        <v>3411</v>
      </c>
      <c r="B1984" t="s">
        <v>1706</v>
      </c>
      <c r="C1984" t="s">
        <v>1730</v>
      </c>
      <c r="D1984">
        <v>4</v>
      </c>
      <c r="E1984">
        <v>1983</v>
      </c>
    </row>
    <row r="1985" spans="1:5" x14ac:dyDescent="0.25">
      <c r="A1985" t="s">
        <v>3412</v>
      </c>
      <c r="B1985" t="s">
        <v>1706</v>
      </c>
      <c r="C1985" t="s">
        <v>1730</v>
      </c>
      <c r="D1985">
        <v>4</v>
      </c>
      <c r="E1985">
        <v>1984</v>
      </c>
    </row>
    <row r="1986" spans="1:5" x14ac:dyDescent="0.25">
      <c r="A1986" t="s">
        <v>3413</v>
      </c>
      <c r="B1986" t="s">
        <v>1706</v>
      </c>
      <c r="C1986" t="s">
        <v>1730</v>
      </c>
      <c r="D1986">
        <v>4</v>
      </c>
      <c r="E1986">
        <v>1985</v>
      </c>
    </row>
    <row r="1987" spans="1:5" x14ac:dyDescent="0.25">
      <c r="A1987" t="s">
        <v>3414</v>
      </c>
      <c r="B1987" t="s">
        <v>1706</v>
      </c>
      <c r="C1987" t="s">
        <v>1730</v>
      </c>
      <c r="D1987">
        <v>4</v>
      </c>
      <c r="E1987">
        <v>1986</v>
      </c>
    </row>
    <row r="1988" spans="1:5" x14ac:dyDescent="0.25">
      <c r="A1988" t="s">
        <v>3415</v>
      </c>
      <c r="B1988" t="s">
        <v>1706</v>
      </c>
      <c r="C1988" t="s">
        <v>1730</v>
      </c>
      <c r="D1988">
        <v>4</v>
      </c>
      <c r="E1988">
        <v>1987</v>
      </c>
    </row>
    <row r="1989" spans="1:5" x14ac:dyDescent="0.25">
      <c r="A1989" t="s">
        <v>3416</v>
      </c>
      <c r="B1989" t="s">
        <v>1706</v>
      </c>
      <c r="C1989" t="s">
        <v>1730</v>
      </c>
      <c r="D1989">
        <v>4</v>
      </c>
      <c r="E1989">
        <v>1988</v>
      </c>
    </row>
    <row r="1990" spans="1:5" x14ac:dyDescent="0.25">
      <c r="A1990" t="s">
        <v>3417</v>
      </c>
      <c r="B1990" t="s">
        <v>1706</v>
      </c>
      <c r="C1990" t="s">
        <v>1730</v>
      </c>
      <c r="D1990">
        <v>4</v>
      </c>
      <c r="E1990">
        <v>1989</v>
      </c>
    </row>
    <row r="1991" spans="1:5" x14ac:dyDescent="0.25">
      <c r="A1991" t="s">
        <v>3418</v>
      </c>
      <c r="B1991" t="s">
        <v>1706</v>
      </c>
      <c r="C1991" t="s">
        <v>1730</v>
      </c>
      <c r="D1991">
        <v>4</v>
      </c>
      <c r="E1991">
        <v>1990</v>
      </c>
    </row>
    <row r="1992" spans="1:5" x14ac:dyDescent="0.25">
      <c r="A1992" t="s">
        <v>3419</v>
      </c>
      <c r="B1992" t="s">
        <v>1706</v>
      </c>
      <c r="C1992" t="s">
        <v>1730</v>
      </c>
      <c r="D1992">
        <v>4</v>
      </c>
      <c r="E1992">
        <v>1991</v>
      </c>
    </row>
    <row r="1993" spans="1:5" x14ac:dyDescent="0.25">
      <c r="A1993" t="s">
        <v>3420</v>
      </c>
      <c r="B1993" t="s">
        <v>1706</v>
      </c>
      <c r="C1993" t="s">
        <v>1730</v>
      </c>
      <c r="D1993">
        <v>4</v>
      </c>
      <c r="E1993">
        <v>1992</v>
      </c>
    </row>
    <row r="1994" spans="1:5" x14ac:dyDescent="0.25">
      <c r="A1994" t="s">
        <v>3421</v>
      </c>
      <c r="B1994" t="s">
        <v>1706</v>
      </c>
      <c r="C1994" t="s">
        <v>1730</v>
      </c>
      <c r="D1994">
        <v>4</v>
      </c>
      <c r="E1994">
        <v>1993</v>
      </c>
    </row>
    <row r="1995" spans="1:5" x14ac:dyDescent="0.25">
      <c r="A1995" t="s">
        <v>3422</v>
      </c>
      <c r="B1995" t="s">
        <v>1737</v>
      </c>
      <c r="C1995" t="s">
        <v>1738</v>
      </c>
      <c r="D1995">
        <v>4</v>
      </c>
      <c r="E1995">
        <v>1994</v>
      </c>
    </row>
    <row r="1996" spans="1:5" x14ac:dyDescent="0.25">
      <c r="A1996" t="s">
        <v>3423</v>
      </c>
      <c r="B1996" t="s">
        <v>1737</v>
      </c>
      <c r="C1996" t="s">
        <v>1738</v>
      </c>
      <c r="D1996">
        <v>4</v>
      </c>
      <c r="E1996">
        <v>1995</v>
      </c>
    </row>
    <row r="1997" spans="1:5" x14ac:dyDescent="0.25">
      <c r="A1997" t="s">
        <v>3424</v>
      </c>
      <c r="B1997" t="s">
        <v>1737</v>
      </c>
      <c r="C1997" t="s">
        <v>1738</v>
      </c>
      <c r="D1997">
        <v>4</v>
      </c>
      <c r="E1997">
        <v>1996</v>
      </c>
    </row>
    <row r="1998" spans="1:5" x14ac:dyDescent="0.25">
      <c r="A1998" t="s">
        <v>3425</v>
      </c>
      <c r="B1998" t="s">
        <v>1737</v>
      </c>
      <c r="C1998" t="s">
        <v>1738</v>
      </c>
      <c r="D1998">
        <v>4</v>
      </c>
      <c r="E1998">
        <v>1997</v>
      </c>
    </row>
    <row r="1999" spans="1:5" x14ac:dyDescent="0.25">
      <c r="A1999" t="s">
        <v>3426</v>
      </c>
      <c r="B1999" t="s">
        <v>1737</v>
      </c>
      <c r="C1999" t="s">
        <v>1795</v>
      </c>
      <c r="D1999">
        <v>4</v>
      </c>
      <c r="E1999">
        <v>1998</v>
      </c>
    </row>
    <row r="2000" spans="1:5" x14ac:dyDescent="0.25">
      <c r="A2000" t="s">
        <v>3427</v>
      </c>
      <c r="B2000" t="s">
        <v>1737</v>
      </c>
      <c r="C2000" t="s">
        <v>1795</v>
      </c>
      <c r="D2000">
        <v>4</v>
      </c>
      <c r="E2000">
        <v>1999</v>
      </c>
    </row>
    <row r="2001" spans="1:5" x14ac:dyDescent="0.25">
      <c r="A2001" t="s">
        <v>3428</v>
      </c>
      <c r="B2001" t="s">
        <v>1737</v>
      </c>
      <c r="C2001" t="s">
        <v>1795</v>
      </c>
      <c r="D2001">
        <v>4</v>
      </c>
      <c r="E2001">
        <v>2000</v>
      </c>
    </row>
    <row r="2002" spans="1:5" x14ac:dyDescent="0.25">
      <c r="A2002" t="s">
        <v>3429</v>
      </c>
      <c r="B2002" t="s">
        <v>1737</v>
      </c>
      <c r="C2002" t="s">
        <v>1795</v>
      </c>
      <c r="D2002">
        <v>4</v>
      </c>
      <c r="E2002">
        <v>2001</v>
      </c>
    </row>
    <row r="2003" spans="1:5" x14ac:dyDescent="0.25">
      <c r="A2003" t="s">
        <v>3430</v>
      </c>
      <c r="B2003" t="s">
        <v>1737</v>
      </c>
      <c r="C2003" t="s">
        <v>1795</v>
      </c>
      <c r="D2003">
        <v>4</v>
      </c>
      <c r="E2003">
        <v>2002</v>
      </c>
    </row>
    <row r="2004" spans="1:5" x14ac:dyDescent="0.25">
      <c r="A2004" t="s">
        <v>3431</v>
      </c>
      <c r="B2004" t="s">
        <v>1737</v>
      </c>
      <c r="C2004" t="s">
        <v>1795</v>
      </c>
      <c r="D2004">
        <v>4</v>
      </c>
      <c r="E2004">
        <v>2003</v>
      </c>
    </row>
    <row r="2005" spans="1:5" x14ac:dyDescent="0.25">
      <c r="A2005" t="s">
        <v>3432</v>
      </c>
      <c r="B2005" t="s">
        <v>1737</v>
      </c>
      <c r="C2005" t="s">
        <v>1795</v>
      </c>
      <c r="D2005">
        <v>4</v>
      </c>
      <c r="E2005">
        <v>2004</v>
      </c>
    </row>
    <row r="2006" spans="1:5" x14ac:dyDescent="0.25">
      <c r="A2006" t="s">
        <v>3433</v>
      </c>
      <c r="B2006" t="s">
        <v>1737</v>
      </c>
      <c r="C2006" t="s">
        <v>1795</v>
      </c>
      <c r="D2006">
        <v>4</v>
      </c>
      <c r="E2006">
        <v>2005</v>
      </c>
    </row>
    <row r="2007" spans="1:5" x14ac:dyDescent="0.25">
      <c r="A2007" t="s">
        <v>3434</v>
      </c>
      <c r="B2007" t="s">
        <v>1737</v>
      </c>
      <c r="C2007" t="s">
        <v>1795</v>
      </c>
      <c r="D2007">
        <v>4</v>
      </c>
      <c r="E2007">
        <v>2006</v>
      </c>
    </row>
    <row r="2008" spans="1:5" x14ac:dyDescent="0.25">
      <c r="A2008" t="s">
        <v>3435</v>
      </c>
      <c r="B2008" t="s">
        <v>1737</v>
      </c>
      <c r="C2008" t="s">
        <v>1795</v>
      </c>
      <c r="D2008">
        <v>4</v>
      </c>
      <c r="E2008">
        <v>2007</v>
      </c>
    </row>
    <row r="2009" spans="1:5" x14ac:dyDescent="0.25">
      <c r="A2009" t="s">
        <v>3436</v>
      </c>
      <c r="B2009" t="s">
        <v>1737</v>
      </c>
      <c r="C2009" t="s">
        <v>1795</v>
      </c>
      <c r="D2009">
        <v>4</v>
      </c>
      <c r="E2009">
        <v>2008</v>
      </c>
    </row>
    <row r="2010" spans="1:5" x14ac:dyDescent="0.25">
      <c r="A2010" t="s">
        <v>3437</v>
      </c>
      <c r="B2010" t="s">
        <v>1737</v>
      </c>
      <c r="C2010" t="s">
        <v>1795</v>
      </c>
      <c r="D2010">
        <v>4</v>
      </c>
      <c r="E2010">
        <v>2009</v>
      </c>
    </row>
    <row r="2011" spans="1:5" x14ac:dyDescent="0.25">
      <c r="A2011" t="s">
        <v>3438</v>
      </c>
      <c r="B2011" t="s">
        <v>1737</v>
      </c>
      <c r="C2011" t="s">
        <v>1795</v>
      </c>
      <c r="D2011">
        <v>4</v>
      </c>
      <c r="E2011">
        <v>2010</v>
      </c>
    </row>
    <row r="2012" spans="1:5" x14ac:dyDescent="0.25">
      <c r="A2012" t="s">
        <v>3439</v>
      </c>
      <c r="B2012" t="s">
        <v>1737</v>
      </c>
      <c r="C2012" t="s">
        <v>1795</v>
      </c>
      <c r="D2012">
        <v>4</v>
      </c>
      <c r="E2012">
        <v>2011</v>
      </c>
    </row>
    <row r="2013" spans="1:5" x14ac:dyDescent="0.25">
      <c r="A2013" t="s">
        <v>3440</v>
      </c>
      <c r="B2013" t="s">
        <v>1737</v>
      </c>
      <c r="C2013" t="s">
        <v>1795</v>
      </c>
      <c r="D2013">
        <v>4</v>
      </c>
      <c r="E2013">
        <v>2012</v>
      </c>
    </row>
    <row r="2014" spans="1:5" x14ac:dyDescent="0.25">
      <c r="A2014" t="s">
        <v>3441</v>
      </c>
      <c r="B2014" t="s">
        <v>1737</v>
      </c>
      <c r="C2014" t="s">
        <v>1795</v>
      </c>
      <c r="D2014">
        <v>4</v>
      </c>
      <c r="E2014">
        <v>2013</v>
      </c>
    </row>
    <row r="2015" spans="1:5" x14ac:dyDescent="0.25">
      <c r="A2015" t="s">
        <v>3442</v>
      </c>
      <c r="B2015" t="s">
        <v>1737</v>
      </c>
      <c r="C2015" t="s">
        <v>1795</v>
      </c>
      <c r="D2015">
        <v>4</v>
      </c>
      <c r="E2015">
        <v>2014</v>
      </c>
    </row>
    <row r="2016" spans="1:5" x14ac:dyDescent="0.25">
      <c r="A2016" t="s">
        <v>3443</v>
      </c>
      <c r="B2016" t="s">
        <v>1737</v>
      </c>
      <c r="C2016" t="s">
        <v>1795</v>
      </c>
      <c r="D2016">
        <v>4</v>
      </c>
      <c r="E2016">
        <v>2015</v>
      </c>
    </row>
    <row r="2017" spans="1:5" x14ac:dyDescent="0.25">
      <c r="A2017" t="s">
        <v>3444</v>
      </c>
      <c r="B2017" t="s">
        <v>1737</v>
      </c>
      <c r="C2017" t="s">
        <v>1795</v>
      </c>
      <c r="D2017">
        <v>4</v>
      </c>
      <c r="E2017">
        <v>2016</v>
      </c>
    </row>
    <row r="2018" spans="1:5" x14ac:dyDescent="0.25">
      <c r="A2018" t="s">
        <v>3445</v>
      </c>
      <c r="B2018" t="s">
        <v>1737</v>
      </c>
      <c r="C2018" t="s">
        <v>1795</v>
      </c>
      <c r="D2018">
        <v>4</v>
      </c>
      <c r="E2018">
        <v>2017</v>
      </c>
    </row>
    <row r="2019" spans="1:5" x14ac:dyDescent="0.25">
      <c r="A2019" t="s">
        <v>3446</v>
      </c>
      <c r="B2019" t="s">
        <v>1737</v>
      </c>
      <c r="C2019" t="s">
        <v>1795</v>
      </c>
      <c r="D2019">
        <v>4</v>
      </c>
      <c r="E2019">
        <v>2018</v>
      </c>
    </row>
    <row r="2020" spans="1:5" x14ac:dyDescent="0.25">
      <c r="A2020" t="s">
        <v>3447</v>
      </c>
      <c r="B2020" t="s">
        <v>1737</v>
      </c>
      <c r="C2020" t="s">
        <v>1795</v>
      </c>
      <c r="D2020">
        <v>4</v>
      </c>
      <c r="E2020">
        <v>2019</v>
      </c>
    </row>
    <row r="2021" spans="1:5" x14ac:dyDescent="0.25">
      <c r="A2021" t="s">
        <v>3448</v>
      </c>
      <c r="B2021" t="s">
        <v>1737</v>
      </c>
      <c r="C2021" t="s">
        <v>1795</v>
      </c>
      <c r="D2021">
        <v>4</v>
      </c>
      <c r="E2021">
        <v>2020</v>
      </c>
    </row>
    <row r="2022" spans="1:5" x14ac:dyDescent="0.25">
      <c r="A2022" t="s">
        <v>3449</v>
      </c>
      <c r="B2022" t="s">
        <v>1737</v>
      </c>
      <c r="C2022" t="s">
        <v>1795</v>
      </c>
      <c r="D2022">
        <v>4</v>
      </c>
      <c r="E2022">
        <v>2021</v>
      </c>
    </row>
    <row r="2023" spans="1:5" x14ac:dyDescent="0.25">
      <c r="A2023" t="s">
        <v>3450</v>
      </c>
      <c r="B2023" t="s">
        <v>1737</v>
      </c>
      <c r="C2023" t="s">
        <v>1795</v>
      </c>
      <c r="D2023">
        <v>4</v>
      </c>
      <c r="E2023">
        <v>2022</v>
      </c>
    </row>
    <row r="2024" spans="1:5" x14ac:dyDescent="0.25">
      <c r="A2024" t="s">
        <v>3451</v>
      </c>
      <c r="B2024" t="s">
        <v>1737</v>
      </c>
      <c r="C2024" t="s">
        <v>1795</v>
      </c>
      <c r="D2024">
        <v>4</v>
      </c>
      <c r="E2024">
        <v>2023</v>
      </c>
    </row>
    <row r="2025" spans="1:5" x14ac:dyDescent="0.25">
      <c r="A2025" t="s">
        <v>3452</v>
      </c>
      <c r="B2025" t="s">
        <v>1737</v>
      </c>
      <c r="C2025" t="s">
        <v>1795</v>
      </c>
      <c r="D2025">
        <v>4</v>
      </c>
      <c r="E2025">
        <v>2024</v>
      </c>
    </row>
    <row r="2026" spans="1:5" x14ac:dyDescent="0.25">
      <c r="A2026" t="s">
        <v>3453</v>
      </c>
      <c r="B2026" t="s">
        <v>1737</v>
      </c>
      <c r="C2026" t="s">
        <v>1795</v>
      </c>
      <c r="D2026">
        <v>4</v>
      </c>
      <c r="E2026">
        <v>2025</v>
      </c>
    </row>
    <row r="2027" spans="1:5" x14ac:dyDescent="0.25">
      <c r="A2027" t="s">
        <v>3454</v>
      </c>
      <c r="B2027" t="s">
        <v>1737</v>
      </c>
      <c r="C2027" t="s">
        <v>1795</v>
      </c>
      <c r="D2027">
        <v>4</v>
      </c>
      <c r="E2027">
        <v>2026</v>
      </c>
    </row>
    <row r="2028" spans="1:5" x14ac:dyDescent="0.25">
      <c r="A2028" t="s">
        <v>3455</v>
      </c>
      <c r="B2028" t="s">
        <v>1737</v>
      </c>
      <c r="C2028" t="s">
        <v>1795</v>
      </c>
      <c r="D2028">
        <v>4</v>
      </c>
      <c r="E2028">
        <v>2027</v>
      </c>
    </row>
    <row r="2029" spans="1:5" x14ac:dyDescent="0.25">
      <c r="A2029" t="s">
        <v>3456</v>
      </c>
      <c r="B2029" t="s">
        <v>1737</v>
      </c>
      <c r="C2029" t="s">
        <v>1795</v>
      </c>
      <c r="D2029">
        <v>4</v>
      </c>
      <c r="E2029">
        <v>2028</v>
      </c>
    </row>
    <row r="2030" spans="1:5" x14ac:dyDescent="0.25">
      <c r="A2030" t="s">
        <v>3457</v>
      </c>
      <c r="B2030" t="s">
        <v>1737</v>
      </c>
      <c r="C2030" t="s">
        <v>1795</v>
      </c>
      <c r="D2030">
        <v>4</v>
      </c>
      <c r="E2030">
        <v>2029</v>
      </c>
    </row>
    <row r="2031" spans="1:5" x14ac:dyDescent="0.25">
      <c r="A2031" t="s">
        <v>3458</v>
      </c>
      <c r="B2031" t="s">
        <v>1737</v>
      </c>
      <c r="C2031" t="s">
        <v>1795</v>
      </c>
      <c r="D2031">
        <v>4</v>
      </c>
      <c r="E2031">
        <v>2030</v>
      </c>
    </row>
    <row r="2032" spans="1:5" x14ac:dyDescent="0.25">
      <c r="A2032" t="s">
        <v>3459</v>
      </c>
      <c r="B2032" t="s">
        <v>1737</v>
      </c>
      <c r="C2032" t="s">
        <v>1795</v>
      </c>
      <c r="D2032">
        <v>4</v>
      </c>
      <c r="E2032">
        <v>2031</v>
      </c>
    </row>
    <row r="2033" spans="1:5" x14ac:dyDescent="0.25">
      <c r="A2033" t="s">
        <v>3460</v>
      </c>
      <c r="B2033" t="s">
        <v>1737</v>
      </c>
      <c r="C2033" t="s">
        <v>1795</v>
      </c>
      <c r="D2033">
        <v>4</v>
      </c>
      <c r="E2033">
        <v>2032</v>
      </c>
    </row>
    <row r="2034" spans="1:5" x14ac:dyDescent="0.25">
      <c r="A2034" t="s">
        <v>3461</v>
      </c>
      <c r="B2034" t="s">
        <v>1737</v>
      </c>
      <c r="C2034" t="s">
        <v>1795</v>
      </c>
      <c r="D2034">
        <v>4</v>
      </c>
      <c r="E2034">
        <v>2033</v>
      </c>
    </row>
    <row r="2035" spans="1:5" x14ac:dyDescent="0.25">
      <c r="A2035" t="s">
        <v>3462</v>
      </c>
      <c r="B2035" t="s">
        <v>1737</v>
      </c>
      <c r="C2035" t="s">
        <v>1795</v>
      </c>
      <c r="D2035">
        <v>4</v>
      </c>
      <c r="E2035">
        <v>2034</v>
      </c>
    </row>
    <row r="2036" spans="1:5" x14ac:dyDescent="0.25">
      <c r="A2036" t="s">
        <v>3463</v>
      </c>
      <c r="B2036" t="s">
        <v>1737</v>
      </c>
      <c r="C2036" t="s">
        <v>1795</v>
      </c>
      <c r="D2036">
        <v>4</v>
      </c>
      <c r="E2036">
        <v>2035</v>
      </c>
    </row>
    <row r="2037" spans="1:5" x14ac:dyDescent="0.25">
      <c r="A2037" t="s">
        <v>3464</v>
      </c>
      <c r="B2037" t="s">
        <v>1737</v>
      </c>
      <c r="C2037" t="s">
        <v>1795</v>
      </c>
      <c r="D2037">
        <v>4</v>
      </c>
      <c r="E2037">
        <v>2036</v>
      </c>
    </row>
    <row r="2038" spans="1:5" x14ac:dyDescent="0.25">
      <c r="A2038" t="s">
        <v>3465</v>
      </c>
      <c r="B2038" t="s">
        <v>1737</v>
      </c>
      <c r="C2038" t="s">
        <v>1795</v>
      </c>
      <c r="D2038">
        <v>4</v>
      </c>
      <c r="E2038">
        <v>2037</v>
      </c>
    </row>
    <row r="2039" spans="1:5" x14ac:dyDescent="0.25">
      <c r="A2039" t="s">
        <v>3466</v>
      </c>
      <c r="B2039" t="s">
        <v>1737</v>
      </c>
      <c r="C2039" t="s">
        <v>1795</v>
      </c>
      <c r="D2039">
        <v>4</v>
      </c>
      <c r="E2039">
        <v>2038</v>
      </c>
    </row>
    <row r="2040" spans="1:5" x14ac:dyDescent="0.25">
      <c r="A2040" t="s">
        <v>3467</v>
      </c>
      <c r="B2040" t="s">
        <v>1737</v>
      </c>
      <c r="C2040" t="s">
        <v>1795</v>
      </c>
      <c r="D2040">
        <v>4</v>
      </c>
      <c r="E2040">
        <v>2039</v>
      </c>
    </row>
    <row r="2041" spans="1:5" x14ac:dyDescent="0.25">
      <c r="A2041" t="s">
        <v>3468</v>
      </c>
      <c r="B2041" t="s">
        <v>1737</v>
      </c>
      <c r="C2041" t="s">
        <v>1795</v>
      </c>
      <c r="D2041">
        <v>4</v>
      </c>
      <c r="E2041">
        <v>2040</v>
      </c>
    </row>
    <row r="2042" spans="1:5" x14ac:dyDescent="0.25">
      <c r="A2042" t="s">
        <v>3469</v>
      </c>
      <c r="B2042" t="s">
        <v>1737</v>
      </c>
      <c r="C2042" t="s">
        <v>1839</v>
      </c>
      <c r="D2042">
        <v>4</v>
      </c>
      <c r="E2042">
        <v>2041</v>
      </c>
    </row>
    <row r="2043" spans="1:5" x14ac:dyDescent="0.25">
      <c r="A2043" t="s">
        <v>3470</v>
      </c>
      <c r="B2043" t="s">
        <v>1737</v>
      </c>
      <c r="C2043" t="s">
        <v>1839</v>
      </c>
      <c r="D2043">
        <v>4</v>
      </c>
      <c r="E2043">
        <v>2042</v>
      </c>
    </row>
    <row r="2044" spans="1:5" x14ac:dyDescent="0.25">
      <c r="A2044" t="s">
        <v>3471</v>
      </c>
      <c r="B2044" t="s">
        <v>1737</v>
      </c>
      <c r="C2044" t="s">
        <v>1839</v>
      </c>
      <c r="D2044">
        <v>4</v>
      </c>
      <c r="E2044">
        <v>2043</v>
      </c>
    </row>
    <row r="2045" spans="1:5" x14ac:dyDescent="0.25">
      <c r="A2045" t="s">
        <v>3472</v>
      </c>
      <c r="B2045" t="s">
        <v>1737</v>
      </c>
      <c r="C2045" t="s">
        <v>1839</v>
      </c>
      <c r="D2045">
        <v>4</v>
      </c>
      <c r="E2045">
        <v>2044</v>
      </c>
    </row>
    <row r="2046" spans="1:5" x14ac:dyDescent="0.25">
      <c r="A2046" t="s">
        <v>3473</v>
      </c>
      <c r="B2046" t="s">
        <v>1737</v>
      </c>
      <c r="C2046" t="s">
        <v>1839</v>
      </c>
      <c r="D2046">
        <v>4</v>
      </c>
      <c r="E2046">
        <v>2045</v>
      </c>
    </row>
    <row r="2047" spans="1:5" x14ac:dyDescent="0.25">
      <c r="A2047" t="s">
        <v>3474</v>
      </c>
      <c r="B2047" t="s">
        <v>1737</v>
      </c>
      <c r="C2047" t="s">
        <v>1839</v>
      </c>
      <c r="D2047">
        <v>4</v>
      </c>
      <c r="E2047">
        <v>2046</v>
      </c>
    </row>
    <row r="2048" spans="1:5" x14ac:dyDescent="0.25">
      <c r="A2048" t="s">
        <v>3475</v>
      </c>
      <c r="B2048" t="s">
        <v>1737</v>
      </c>
      <c r="C2048" t="s">
        <v>1839</v>
      </c>
      <c r="D2048">
        <v>4</v>
      </c>
      <c r="E2048">
        <v>2047</v>
      </c>
    </row>
    <row r="2049" spans="1:5" x14ac:dyDescent="0.25">
      <c r="A2049" t="s">
        <v>3476</v>
      </c>
      <c r="B2049" t="s">
        <v>1737</v>
      </c>
      <c r="C2049" t="s">
        <v>1839</v>
      </c>
      <c r="D2049">
        <v>4</v>
      </c>
      <c r="E2049">
        <v>2048</v>
      </c>
    </row>
    <row r="2050" spans="1:5" x14ac:dyDescent="0.25">
      <c r="A2050" t="s">
        <v>3477</v>
      </c>
      <c r="B2050" t="s">
        <v>1737</v>
      </c>
      <c r="C2050" t="s">
        <v>1839</v>
      </c>
      <c r="D2050">
        <v>4</v>
      </c>
      <c r="E2050">
        <v>2049</v>
      </c>
    </row>
    <row r="2051" spans="1:5" x14ac:dyDescent="0.25">
      <c r="A2051" t="s">
        <v>3478</v>
      </c>
      <c r="B2051" t="s">
        <v>1737</v>
      </c>
      <c r="C2051" t="s">
        <v>1839</v>
      </c>
      <c r="D2051">
        <v>4</v>
      </c>
      <c r="E2051">
        <v>2050</v>
      </c>
    </row>
    <row r="2052" spans="1:5" x14ac:dyDescent="0.25">
      <c r="A2052" t="s">
        <v>3479</v>
      </c>
      <c r="B2052" t="s">
        <v>1737</v>
      </c>
      <c r="C2052" t="s">
        <v>1839</v>
      </c>
      <c r="D2052">
        <v>4</v>
      </c>
      <c r="E2052">
        <v>2051</v>
      </c>
    </row>
    <row r="2053" spans="1:5" x14ac:dyDescent="0.25">
      <c r="A2053" t="s">
        <v>3480</v>
      </c>
      <c r="B2053" t="s">
        <v>1737</v>
      </c>
      <c r="C2053" t="s">
        <v>1839</v>
      </c>
      <c r="D2053">
        <v>4</v>
      </c>
      <c r="E2053">
        <v>2052</v>
      </c>
    </row>
    <row r="2054" spans="1:5" x14ac:dyDescent="0.25">
      <c r="A2054" t="s">
        <v>3481</v>
      </c>
      <c r="B2054" t="s">
        <v>1737</v>
      </c>
      <c r="C2054" t="s">
        <v>1839</v>
      </c>
      <c r="D2054">
        <v>4</v>
      </c>
      <c r="E2054">
        <v>2053</v>
      </c>
    </row>
    <row r="2055" spans="1:5" x14ac:dyDescent="0.25">
      <c r="A2055" t="s">
        <v>3482</v>
      </c>
      <c r="B2055" t="s">
        <v>1737</v>
      </c>
      <c r="C2055" t="s">
        <v>1839</v>
      </c>
      <c r="D2055">
        <v>4</v>
      </c>
      <c r="E2055">
        <v>2054</v>
      </c>
    </row>
    <row r="2056" spans="1:5" x14ac:dyDescent="0.25">
      <c r="A2056" t="s">
        <v>3483</v>
      </c>
      <c r="B2056" t="s">
        <v>1737</v>
      </c>
      <c r="C2056" t="s">
        <v>1839</v>
      </c>
      <c r="D2056">
        <v>4</v>
      </c>
      <c r="E2056">
        <v>2055</v>
      </c>
    </row>
    <row r="2057" spans="1:5" x14ac:dyDescent="0.25">
      <c r="A2057" t="s">
        <v>3484</v>
      </c>
      <c r="B2057" t="s">
        <v>1737</v>
      </c>
      <c r="C2057" t="s">
        <v>1839</v>
      </c>
      <c r="D2057">
        <v>4</v>
      </c>
      <c r="E2057">
        <v>2056</v>
      </c>
    </row>
    <row r="2058" spans="1:5" x14ac:dyDescent="0.25">
      <c r="A2058" t="s">
        <v>3485</v>
      </c>
      <c r="B2058" t="s">
        <v>1737</v>
      </c>
      <c r="C2058" t="s">
        <v>1839</v>
      </c>
      <c r="D2058">
        <v>4</v>
      </c>
      <c r="E2058">
        <v>2057</v>
      </c>
    </row>
    <row r="2059" spans="1:5" x14ac:dyDescent="0.25">
      <c r="A2059" t="s">
        <v>3486</v>
      </c>
      <c r="B2059" t="s">
        <v>1737</v>
      </c>
      <c r="C2059" t="s">
        <v>1839</v>
      </c>
      <c r="D2059">
        <v>4</v>
      </c>
      <c r="E2059">
        <v>2058</v>
      </c>
    </row>
    <row r="2060" spans="1:5" x14ac:dyDescent="0.25">
      <c r="A2060" t="s">
        <v>3487</v>
      </c>
      <c r="B2060" t="s">
        <v>1737</v>
      </c>
      <c r="C2060" t="s">
        <v>1839</v>
      </c>
      <c r="D2060">
        <v>4</v>
      </c>
      <c r="E2060">
        <v>2059</v>
      </c>
    </row>
    <row r="2061" spans="1:5" x14ac:dyDescent="0.25">
      <c r="A2061" t="s">
        <v>3488</v>
      </c>
      <c r="B2061" t="s">
        <v>1737</v>
      </c>
      <c r="C2061" t="s">
        <v>1839</v>
      </c>
      <c r="D2061">
        <v>4</v>
      </c>
      <c r="E2061">
        <v>2060</v>
      </c>
    </row>
    <row r="2062" spans="1:5" x14ac:dyDescent="0.25">
      <c r="A2062" t="s">
        <v>3489</v>
      </c>
      <c r="B2062" t="s">
        <v>1737</v>
      </c>
      <c r="C2062" t="s">
        <v>1839</v>
      </c>
      <c r="D2062">
        <v>4</v>
      </c>
      <c r="E2062">
        <v>2061</v>
      </c>
    </row>
    <row r="2063" spans="1:5" x14ac:dyDescent="0.25">
      <c r="A2063" t="s">
        <v>3490</v>
      </c>
      <c r="B2063" t="s">
        <v>1737</v>
      </c>
      <c r="C2063" t="s">
        <v>1839</v>
      </c>
      <c r="D2063">
        <v>4</v>
      </c>
      <c r="E2063">
        <v>2062</v>
      </c>
    </row>
    <row r="2064" spans="1:5" x14ac:dyDescent="0.25">
      <c r="A2064" t="s">
        <v>3491</v>
      </c>
      <c r="B2064" t="s">
        <v>1737</v>
      </c>
      <c r="C2064" t="s">
        <v>1839</v>
      </c>
      <c r="D2064">
        <v>4</v>
      </c>
      <c r="E2064">
        <v>2063</v>
      </c>
    </row>
    <row r="2065" spans="1:5" x14ac:dyDescent="0.25">
      <c r="A2065" t="s">
        <v>3492</v>
      </c>
      <c r="B2065" t="s">
        <v>1737</v>
      </c>
      <c r="C2065" t="s">
        <v>1839</v>
      </c>
      <c r="D2065">
        <v>4</v>
      </c>
      <c r="E2065">
        <v>2064</v>
      </c>
    </row>
    <row r="2066" spans="1:5" x14ac:dyDescent="0.25">
      <c r="A2066" t="s">
        <v>3493</v>
      </c>
      <c r="B2066" t="s">
        <v>1737</v>
      </c>
      <c r="C2066" t="s">
        <v>1839</v>
      </c>
      <c r="D2066">
        <v>4</v>
      </c>
      <c r="E2066">
        <v>2065</v>
      </c>
    </row>
    <row r="2067" spans="1:5" x14ac:dyDescent="0.25">
      <c r="A2067" t="s">
        <v>3494</v>
      </c>
      <c r="B2067" t="s">
        <v>1737</v>
      </c>
      <c r="C2067" t="s">
        <v>1856</v>
      </c>
      <c r="D2067">
        <v>4</v>
      </c>
      <c r="E2067">
        <v>2066</v>
      </c>
    </row>
    <row r="2068" spans="1:5" x14ac:dyDescent="0.25">
      <c r="A2068" t="s">
        <v>3495</v>
      </c>
      <c r="B2068" t="s">
        <v>1737</v>
      </c>
      <c r="C2068" t="s">
        <v>1856</v>
      </c>
      <c r="D2068">
        <v>4</v>
      </c>
      <c r="E2068">
        <v>2067</v>
      </c>
    </row>
    <row r="2069" spans="1:5" x14ac:dyDescent="0.25">
      <c r="A2069" t="s">
        <v>3496</v>
      </c>
      <c r="B2069" t="s">
        <v>1737</v>
      </c>
      <c r="C2069" t="s">
        <v>1856</v>
      </c>
      <c r="D2069">
        <v>4</v>
      </c>
      <c r="E2069">
        <v>2068</v>
      </c>
    </row>
    <row r="2070" spans="1:5" x14ac:dyDescent="0.25">
      <c r="A2070" t="s">
        <v>3497</v>
      </c>
      <c r="B2070" t="s">
        <v>1737</v>
      </c>
      <c r="C2070" t="s">
        <v>1856</v>
      </c>
      <c r="D2070">
        <v>4</v>
      </c>
      <c r="E2070">
        <v>2069</v>
      </c>
    </row>
    <row r="2071" spans="1:5" x14ac:dyDescent="0.25">
      <c r="A2071" t="s">
        <v>3498</v>
      </c>
      <c r="B2071" t="s">
        <v>1737</v>
      </c>
      <c r="C2071" t="s">
        <v>1856</v>
      </c>
      <c r="D2071">
        <v>4</v>
      </c>
      <c r="E2071">
        <v>2070</v>
      </c>
    </row>
    <row r="2072" spans="1:5" x14ac:dyDescent="0.25">
      <c r="A2072" t="s">
        <v>3499</v>
      </c>
      <c r="B2072" t="s">
        <v>1737</v>
      </c>
      <c r="C2072" t="s">
        <v>1856</v>
      </c>
      <c r="D2072">
        <v>4</v>
      </c>
      <c r="E2072">
        <v>2071</v>
      </c>
    </row>
    <row r="2073" spans="1:5" x14ac:dyDescent="0.25">
      <c r="A2073" t="s">
        <v>3500</v>
      </c>
      <c r="B2073" t="s">
        <v>1737</v>
      </c>
      <c r="C2073" t="s">
        <v>1856</v>
      </c>
      <c r="D2073">
        <v>4</v>
      </c>
      <c r="E2073">
        <v>2072</v>
      </c>
    </row>
    <row r="2074" spans="1:5" x14ac:dyDescent="0.25">
      <c r="A2074" t="s">
        <v>3501</v>
      </c>
      <c r="B2074" t="s">
        <v>1737</v>
      </c>
      <c r="C2074" t="s">
        <v>1856</v>
      </c>
      <c r="D2074">
        <v>4</v>
      </c>
      <c r="E2074">
        <v>2073</v>
      </c>
    </row>
    <row r="2075" spans="1:5" x14ac:dyDescent="0.25">
      <c r="A2075" t="s">
        <v>3502</v>
      </c>
      <c r="B2075" t="s">
        <v>1737</v>
      </c>
      <c r="C2075" t="s">
        <v>1856</v>
      </c>
      <c r="D2075">
        <v>4</v>
      </c>
      <c r="E2075">
        <v>2074</v>
      </c>
    </row>
    <row r="2076" spans="1:5" x14ac:dyDescent="0.25">
      <c r="A2076" t="s">
        <v>3503</v>
      </c>
      <c r="B2076" t="s">
        <v>1737</v>
      </c>
      <c r="C2076" t="s">
        <v>1856</v>
      </c>
      <c r="D2076">
        <v>4</v>
      </c>
      <c r="E2076">
        <v>2075</v>
      </c>
    </row>
    <row r="2077" spans="1:5" x14ac:dyDescent="0.25">
      <c r="A2077" t="s">
        <v>3504</v>
      </c>
      <c r="B2077" t="s">
        <v>1737</v>
      </c>
      <c r="C2077" t="s">
        <v>1856</v>
      </c>
      <c r="D2077">
        <v>4</v>
      </c>
      <c r="E2077">
        <v>2076</v>
      </c>
    </row>
    <row r="2078" spans="1:5" x14ac:dyDescent="0.25">
      <c r="A2078" t="s">
        <v>3505</v>
      </c>
      <c r="B2078" t="s">
        <v>1737</v>
      </c>
      <c r="C2078" t="s">
        <v>1856</v>
      </c>
      <c r="D2078">
        <v>4</v>
      </c>
      <c r="E2078">
        <v>2077</v>
      </c>
    </row>
    <row r="2079" spans="1:5" x14ac:dyDescent="0.25">
      <c r="A2079" t="s">
        <v>3506</v>
      </c>
      <c r="B2079" t="s">
        <v>1737</v>
      </c>
      <c r="C2079" t="s">
        <v>1856</v>
      </c>
      <c r="D2079">
        <v>4</v>
      </c>
      <c r="E2079">
        <v>2078</v>
      </c>
    </row>
    <row r="2080" spans="1:5" x14ac:dyDescent="0.25">
      <c r="A2080" t="s">
        <v>3507</v>
      </c>
      <c r="B2080" t="s">
        <v>1737</v>
      </c>
      <c r="C2080" t="s">
        <v>1856</v>
      </c>
      <c r="D2080">
        <v>4</v>
      </c>
      <c r="E2080">
        <v>2079</v>
      </c>
    </row>
    <row r="2081" spans="1:5" x14ac:dyDescent="0.25">
      <c r="A2081" t="s">
        <v>3508</v>
      </c>
      <c r="B2081" t="s">
        <v>1737</v>
      </c>
      <c r="C2081" t="s">
        <v>1856</v>
      </c>
      <c r="D2081">
        <v>4</v>
      </c>
      <c r="E2081">
        <v>2080</v>
      </c>
    </row>
    <row r="2082" spans="1:5" x14ac:dyDescent="0.25">
      <c r="A2082" t="s">
        <v>3509</v>
      </c>
      <c r="B2082" t="s">
        <v>1737</v>
      </c>
      <c r="C2082" t="s">
        <v>1856</v>
      </c>
      <c r="D2082">
        <v>4</v>
      </c>
      <c r="E2082">
        <v>2081</v>
      </c>
    </row>
    <row r="2083" spans="1:5" x14ac:dyDescent="0.25">
      <c r="A2083" t="s">
        <v>3510</v>
      </c>
      <c r="B2083" t="s">
        <v>1737</v>
      </c>
      <c r="C2083" t="s">
        <v>1856</v>
      </c>
      <c r="D2083">
        <v>4</v>
      </c>
      <c r="E2083">
        <v>2082</v>
      </c>
    </row>
    <row r="2084" spans="1:5" x14ac:dyDescent="0.25">
      <c r="A2084" t="s">
        <v>3511</v>
      </c>
      <c r="B2084" t="s">
        <v>1737</v>
      </c>
      <c r="C2084" t="s">
        <v>1856</v>
      </c>
      <c r="D2084">
        <v>4</v>
      </c>
      <c r="E2084">
        <v>2083</v>
      </c>
    </row>
    <row r="2085" spans="1:5" x14ac:dyDescent="0.25">
      <c r="A2085" t="s">
        <v>3512</v>
      </c>
      <c r="B2085" t="s">
        <v>1737</v>
      </c>
      <c r="C2085" t="s">
        <v>1856</v>
      </c>
      <c r="D2085">
        <v>4</v>
      </c>
      <c r="E2085">
        <v>2084</v>
      </c>
    </row>
    <row r="2086" spans="1:5" x14ac:dyDescent="0.25">
      <c r="A2086" t="s">
        <v>3513</v>
      </c>
      <c r="B2086" t="s">
        <v>1737</v>
      </c>
      <c r="C2086" t="s">
        <v>1856</v>
      </c>
      <c r="D2086">
        <v>4</v>
      </c>
      <c r="E2086">
        <v>2085</v>
      </c>
    </row>
    <row r="2087" spans="1:5" x14ac:dyDescent="0.25">
      <c r="A2087" t="s">
        <v>3514</v>
      </c>
      <c r="B2087" t="s">
        <v>1737</v>
      </c>
      <c r="C2087" t="s">
        <v>1856</v>
      </c>
      <c r="D2087">
        <v>4</v>
      </c>
      <c r="E2087">
        <v>2086</v>
      </c>
    </row>
    <row r="2088" spans="1:5" x14ac:dyDescent="0.25">
      <c r="A2088" t="s">
        <v>3515</v>
      </c>
      <c r="B2088" t="s">
        <v>1737</v>
      </c>
      <c r="C2088" t="s">
        <v>1856</v>
      </c>
      <c r="D2088">
        <v>4</v>
      </c>
      <c r="E2088">
        <v>2087</v>
      </c>
    </row>
    <row r="2089" spans="1:5" x14ac:dyDescent="0.25">
      <c r="A2089" t="s">
        <v>3516</v>
      </c>
      <c r="B2089" t="s">
        <v>1737</v>
      </c>
      <c r="C2089" t="s">
        <v>1856</v>
      </c>
      <c r="D2089">
        <v>4</v>
      </c>
      <c r="E2089">
        <v>2088</v>
      </c>
    </row>
    <row r="2090" spans="1:5" x14ac:dyDescent="0.25">
      <c r="A2090" t="s">
        <v>3517</v>
      </c>
      <c r="B2090" t="s">
        <v>1737</v>
      </c>
      <c r="C2090" t="s">
        <v>1856</v>
      </c>
      <c r="D2090">
        <v>4</v>
      </c>
      <c r="E2090">
        <v>2089</v>
      </c>
    </row>
    <row r="2091" spans="1:5" x14ac:dyDescent="0.25">
      <c r="A2091" t="s">
        <v>3518</v>
      </c>
      <c r="B2091" t="s">
        <v>1737</v>
      </c>
      <c r="C2091" t="s">
        <v>1856</v>
      </c>
      <c r="D2091">
        <v>4</v>
      </c>
      <c r="E2091">
        <v>2090</v>
      </c>
    </row>
    <row r="2092" spans="1:5" x14ac:dyDescent="0.25">
      <c r="A2092" t="s">
        <v>3519</v>
      </c>
      <c r="B2092" t="s">
        <v>1737</v>
      </c>
      <c r="C2092" t="s">
        <v>1856</v>
      </c>
      <c r="D2092">
        <v>4</v>
      </c>
      <c r="E2092">
        <v>2091</v>
      </c>
    </row>
    <row r="2093" spans="1:5" x14ac:dyDescent="0.25">
      <c r="A2093" t="s">
        <v>3520</v>
      </c>
      <c r="B2093" t="s">
        <v>1737</v>
      </c>
      <c r="C2093" t="s">
        <v>1856</v>
      </c>
      <c r="D2093">
        <v>4</v>
      </c>
      <c r="E2093">
        <v>2092</v>
      </c>
    </row>
    <row r="2094" spans="1:5" x14ac:dyDescent="0.25">
      <c r="A2094" t="s">
        <v>3521</v>
      </c>
      <c r="B2094" t="s">
        <v>1737</v>
      </c>
      <c r="C2094" t="s">
        <v>1856</v>
      </c>
      <c r="D2094">
        <v>4</v>
      </c>
      <c r="E2094">
        <v>2093</v>
      </c>
    </row>
    <row r="2095" spans="1:5" x14ac:dyDescent="0.25">
      <c r="A2095" t="s">
        <v>3522</v>
      </c>
      <c r="B2095" t="s">
        <v>1737</v>
      </c>
      <c r="C2095" t="s">
        <v>1856</v>
      </c>
      <c r="D2095">
        <v>4</v>
      </c>
      <c r="E2095">
        <v>2094</v>
      </c>
    </row>
    <row r="2096" spans="1:5" x14ac:dyDescent="0.25">
      <c r="A2096" t="s">
        <v>3523</v>
      </c>
      <c r="B2096" t="s">
        <v>1737</v>
      </c>
      <c r="C2096" t="s">
        <v>1856</v>
      </c>
      <c r="D2096">
        <v>4</v>
      </c>
      <c r="E2096">
        <v>2095</v>
      </c>
    </row>
    <row r="2097" spans="1:5" x14ac:dyDescent="0.25">
      <c r="A2097" t="s">
        <v>3524</v>
      </c>
      <c r="B2097" t="s">
        <v>1737</v>
      </c>
      <c r="C2097" t="s">
        <v>1856</v>
      </c>
      <c r="D2097">
        <v>4</v>
      </c>
      <c r="E2097">
        <v>2096</v>
      </c>
    </row>
    <row r="2098" spans="1:5" x14ac:dyDescent="0.25">
      <c r="A2098" t="s">
        <v>3525</v>
      </c>
      <c r="B2098" t="s">
        <v>1865</v>
      </c>
      <c r="C2098" t="s">
        <v>1865</v>
      </c>
      <c r="D2098">
        <v>4</v>
      </c>
      <c r="E2098">
        <v>2097</v>
      </c>
    </row>
    <row r="2099" spans="1:5" x14ac:dyDescent="0.25">
      <c r="A2099" t="s">
        <v>3526</v>
      </c>
      <c r="B2099" t="s">
        <v>1865</v>
      </c>
      <c r="C2099" t="s">
        <v>1865</v>
      </c>
      <c r="D2099">
        <v>4</v>
      </c>
      <c r="E2099">
        <v>2098</v>
      </c>
    </row>
    <row r="2100" spans="1:5" x14ac:dyDescent="0.25">
      <c r="A2100" t="s">
        <v>3527</v>
      </c>
      <c r="B2100" t="s">
        <v>1865</v>
      </c>
      <c r="C2100" t="s">
        <v>1865</v>
      </c>
      <c r="D2100">
        <v>4</v>
      </c>
      <c r="E2100">
        <v>2099</v>
      </c>
    </row>
    <row r="2101" spans="1:5" x14ac:dyDescent="0.25">
      <c r="A2101" t="s">
        <v>3528</v>
      </c>
      <c r="B2101" t="s">
        <v>1865</v>
      </c>
      <c r="C2101" t="s">
        <v>1865</v>
      </c>
      <c r="D2101">
        <v>4</v>
      </c>
      <c r="E2101">
        <v>2100</v>
      </c>
    </row>
    <row r="2102" spans="1:5" x14ac:dyDescent="0.25">
      <c r="A2102" t="s">
        <v>3529</v>
      </c>
      <c r="B2102" t="s">
        <v>1865</v>
      </c>
      <c r="C2102" t="s">
        <v>1865</v>
      </c>
      <c r="D2102">
        <v>4</v>
      </c>
      <c r="E2102">
        <v>2101</v>
      </c>
    </row>
    <row r="2103" spans="1:5" x14ac:dyDescent="0.25">
      <c r="A2103" t="s">
        <v>3530</v>
      </c>
      <c r="B2103" t="s">
        <v>1659</v>
      </c>
      <c r="C2103" t="s">
        <v>1660</v>
      </c>
      <c r="D2103">
        <v>14</v>
      </c>
      <c r="E2103">
        <v>2102</v>
      </c>
    </row>
    <row r="2104" spans="1:5" x14ac:dyDescent="0.25">
      <c r="A2104" t="s">
        <v>3531</v>
      </c>
      <c r="B2104" t="s">
        <v>1659</v>
      </c>
      <c r="C2104" t="s">
        <v>1660</v>
      </c>
      <c r="D2104">
        <v>14</v>
      </c>
      <c r="E2104">
        <v>2103</v>
      </c>
    </row>
    <row r="2105" spans="1:5" x14ac:dyDescent="0.25">
      <c r="A2105" t="s">
        <v>3532</v>
      </c>
      <c r="B2105" t="s">
        <v>1659</v>
      </c>
      <c r="C2105" t="s">
        <v>1660</v>
      </c>
      <c r="D2105">
        <v>14</v>
      </c>
      <c r="E2105">
        <v>2104</v>
      </c>
    </row>
    <row r="2106" spans="1:5" x14ac:dyDescent="0.25">
      <c r="A2106" t="s">
        <v>3533</v>
      </c>
      <c r="B2106" t="s">
        <v>1659</v>
      </c>
      <c r="C2106" t="s">
        <v>1660</v>
      </c>
      <c r="D2106">
        <v>14</v>
      </c>
      <c r="E2106">
        <v>2105</v>
      </c>
    </row>
    <row r="2107" spans="1:5" x14ac:dyDescent="0.25">
      <c r="A2107" t="s">
        <v>3534</v>
      </c>
      <c r="B2107" t="s">
        <v>1659</v>
      </c>
      <c r="C2107" t="s">
        <v>1660</v>
      </c>
      <c r="D2107">
        <v>14</v>
      </c>
      <c r="E2107">
        <v>2106</v>
      </c>
    </row>
    <row r="2108" spans="1:5" x14ac:dyDescent="0.25">
      <c r="A2108" t="s">
        <v>3535</v>
      </c>
      <c r="B2108" t="s">
        <v>1659</v>
      </c>
      <c r="C2108" t="s">
        <v>1660</v>
      </c>
      <c r="D2108">
        <v>14</v>
      </c>
      <c r="E2108">
        <v>2107</v>
      </c>
    </row>
    <row r="2109" spans="1:5" x14ac:dyDescent="0.25">
      <c r="A2109" t="s">
        <v>3536</v>
      </c>
      <c r="B2109" t="s">
        <v>1706</v>
      </c>
      <c r="C2109" t="s">
        <v>1707</v>
      </c>
      <c r="D2109">
        <v>14</v>
      </c>
      <c r="E2109">
        <v>2108</v>
      </c>
    </row>
    <row r="2110" spans="1:5" x14ac:dyDescent="0.25">
      <c r="A2110" t="s">
        <v>3537</v>
      </c>
      <c r="B2110" t="s">
        <v>1706</v>
      </c>
      <c r="C2110" t="s">
        <v>1707</v>
      </c>
      <c r="D2110">
        <v>14</v>
      </c>
      <c r="E2110">
        <v>2109</v>
      </c>
    </row>
    <row r="2111" spans="1:5" x14ac:dyDescent="0.25">
      <c r="A2111" t="s">
        <v>3538</v>
      </c>
      <c r="B2111" t="s">
        <v>1737</v>
      </c>
      <c r="C2111" t="s">
        <v>1738</v>
      </c>
      <c r="D2111">
        <v>14</v>
      </c>
      <c r="E2111">
        <v>2110</v>
      </c>
    </row>
    <row r="2112" spans="1:5" x14ac:dyDescent="0.25">
      <c r="A2112" t="s">
        <v>3539</v>
      </c>
      <c r="B2112" t="s">
        <v>1737</v>
      </c>
      <c r="C2112" t="s">
        <v>1738</v>
      </c>
      <c r="D2112">
        <v>14</v>
      </c>
      <c r="E2112">
        <v>2111</v>
      </c>
    </row>
    <row r="2113" spans="1:5" x14ac:dyDescent="0.25">
      <c r="A2113" t="s">
        <v>3540</v>
      </c>
      <c r="B2113" t="s">
        <v>1737</v>
      </c>
      <c r="C2113" t="s">
        <v>1738</v>
      </c>
      <c r="D2113">
        <v>14</v>
      </c>
      <c r="E2113">
        <v>2112</v>
      </c>
    </row>
    <row r="2114" spans="1:5" x14ac:dyDescent="0.25">
      <c r="A2114" t="s">
        <v>3541</v>
      </c>
      <c r="B2114" t="s">
        <v>1737</v>
      </c>
      <c r="C2114" t="s">
        <v>1738</v>
      </c>
      <c r="D2114">
        <v>14</v>
      </c>
      <c r="E2114">
        <v>2113</v>
      </c>
    </row>
    <row r="2115" spans="1:5" x14ac:dyDescent="0.25">
      <c r="A2115" t="s">
        <v>3542</v>
      </c>
      <c r="B2115" t="s">
        <v>1737</v>
      </c>
      <c r="C2115" t="s">
        <v>1738</v>
      </c>
      <c r="D2115">
        <v>14</v>
      </c>
      <c r="E2115">
        <v>2114</v>
      </c>
    </row>
    <row r="2116" spans="1:5" x14ac:dyDescent="0.25">
      <c r="A2116" t="s">
        <v>3543</v>
      </c>
      <c r="B2116" t="s">
        <v>1737</v>
      </c>
      <c r="C2116" t="s">
        <v>1738</v>
      </c>
      <c r="D2116">
        <v>14</v>
      </c>
      <c r="E2116">
        <v>2115</v>
      </c>
    </row>
    <row r="2117" spans="1:5" x14ac:dyDescent="0.25">
      <c r="A2117" t="s">
        <v>3544</v>
      </c>
      <c r="B2117" t="s">
        <v>1737</v>
      </c>
      <c r="C2117" t="s">
        <v>1738</v>
      </c>
      <c r="D2117">
        <v>14</v>
      </c>
      <c r="E2117">
        <v>2116</v>
      </c>
    </row>
    <row r="2118" spans="1:5" x14ac:dyDescent="0.25">
      <c r="A2118" t="s">
        <v>3545</v>
      </c>
      <c r="B2118" t="s">
        <v>1737</v>
      </c>
      <c r="C2118" t="s">
        <v>1738</v>
      </c>
      <c r="D2118">
        <v>14</v>
      </c>
      <c r="E2118">
        <v>2117</v>
      </c>
    </row>
    <row r="2119" spans="1:5" x14ac:dyDescent="0.25">
      <c r="A2119" t="s">
        <v>3546</v>
      </c>
      <c r="B2119" t="s">
        <v>1737</v>
      </c>
      <c r="C2119" t="s">
        <v>1738</v>
      </c>
      <c r="D2119">
        <v>14</v>
      </c>
      <c r="E2119">
        <v>2118</v>
      </c>
    </row>
    <row r="2120" spans="1:5" x14ac:dyDescent="0.25">
      <c r="A2120" t="s">
        <v>3547</v>
      </c>
      <c r="B2120" t="s">
        <v>1737</v>
      </c>
      <c r="C2120" t="s">
        <v>1738</v>
      </c>
      <c r="D2120">
        <v>14</v>
      </c>
      <c r="E2120">
        <v>2119</v>
      </c>
    </row>
    <row r="2121" spans="1:5" x14ac:dyDescent="0.25">
      <c r="A2121" t="s">
        <v>3548</v>
      </c>
      <c r="B2121" t="s">
        <v>1737</v>
      </c>
      <c r="C2121" t="s">
        <v>1738</v>
      </c>
      <c r="D2121">
        <v>14</v>
      </c>
      <c r="E2121">
        <v>2120</v>
      </c>
    </row>
    <row r="2122" spans="1:5" x14ac:dyDescent="0.25">
      <c r="A2122" t="s">
        <v>3549</v>
      </c>
      <c r="B2122" t="s">
        <v>1737</v>
      </c>
      <c r="C2122" t="s">
        <v>1738</v>
      </c>
      <c r="D2122">
        <v>14</v>
      </c>
      <c r="E2122">
        <v>2121</v>
      </c>
    </row>
    <row r="2123" spans="1:5" x14ac:dyDescent="0.25">
      <c r="A2123" t="s">
        <v>3550</v>
      </c>
      <c r="B2123" t="s">
        <v>1737</v>
      </c>
      <c r="C2123" t="s">
        <v>1738</v>
      </c>
      <c r="D2123">
        <v>14</v>
      </c>
      <c r="E2123">
        <v>2122</v>
      </c>
    </row>
    <row r="2124" spans="1:5" x14ac:dyDescent="0.25">
      <c r="A2124" t="s">
        <v>3551</v>
      </c>
      <c r="B2124" t="s">
        <v>1737</v>
      </c>
      <c r="C2124" t="s">
        <v>1738</v>
      </c>
      <c r="D2124">
        <v>14</v>
      </c>
      <c r="E2124">
        <v>2123</v>
      </c>
    </row>
    <row r="2125" spans="1:5" x14ac:dyDescent="0.25">
      <c r="A2125" t="s">
        <v>3552</v>
      </c>
      <c r="B2125" t="s">
        <v>1737</v>
      </c>
      <c r="C2125" t="s">
        <v>1738</v>
      </c>
      <c r="D2125">
        <v>14</v>
      </c>
      <c r="E2125">
        <v>2124</v>
      </c>
    </row>
    <row r="2126" spans="1:5" x14ac:dyDescent="0.25">
      <c r="A2126" t="s">
        <v>3553</v>
      </c>
      <c r="B2126" t="s">
        <v>1737</v>
      </c>
      <c r="C2126" t="s">
        <v>1795</v>
      </c>
      <c r="D2126">
        <v>14</v>
      </c>
      <c r="E2126">
        <v>2125</v>
      </c>
    </row>
    <row r="2127" spans="1:5" x14ac:dyDescent="0.25">
      <c r="A2127" t="s">
        <v>3554</v>
      </c>
      <c r="B2127" t="s">
        <v>1737</v>
      </c>
      <c r="C2127" t="s">
        <v>1795</v>
      </c>
      <c r="D2127">
        <v>14</v>
      </c>
      <c r="E2127">
        <v>2126</v>
      </c>
    </row>
    <row r="2128" spans="1:5" x14ac:dyDescent="0.25">
      <c r="A2128" t="s">
        <v>3555</v>
      </c>
      <c r="B2128" t="s">
        <v>1737</v>
      </c>
      <c r="C2128" t="s">
        <v>1795</v>
      </c>
      <c r="D2128">
        <v>14</v>
      </c>
      <c r="E2128">
        <v>2127</v>
      </c>
    </row>
    <row r="2129" spans="1:5" x14ac:dyDescent="0.25">
      <c r="A2129" t="s">
        <v>3556</v>
      </c>
      <c r="B2129" t="s">
        <v>1737</v>
      </c>
      <c r="C2129" t="s">
        <v>1795</v>
      </c>
      <c r="D2129">
        <v>14</v>
      </c>
      <c r="E2129">
        <v>2128</v>
      </c>
    </row>
    <row r="2130" spans="1:5" x14ac:dyDescent="0.25">
      <c r="A2130" t="s">
        <v>3557</v>
      </c>
      <c r="B2130" t="s">
        <v>1737</v>
      </c>
      <c r="C2130" t="s">
        <v>1795</v>
      </c>
      <c r="D2130">
        <v>14</v>
      </c>
      <c r="E2130">
        <v>2129</v>
      </c>
    </row>
    <row r="2131" spans="1:5" x14ac:dyDescent="0.25">
      <c r="A2131" t="s">
        <v>3558</v>
      </c>
      <c r="B2131" t="s">
        <v>1737</v>
      </c>
      <c r="C2131" t="s">
        <v>1795</v>
      </c>
      <c r="D2131">
        <v>14</v>
      </c>
      <c r="E2131">
        <v>2130</v>
      </c>
    </row>
    <row r="2132" spans="1:5" x14ac:dyDescent="0.25">
      <c r="A2132" t="s">
        <v>3559</v>
      </c>
      <c r="B2132" t="s">
        <v>1737</v>
      </c>
      <c r="C2132" t="s">
        <v>1795</v>
      </c>
      <c r="D2132">
        <v>14</v>
      </c>
      <c r="E2132">
        <v>2131</v>
      </c>
    </row>
    <row r="2133" spans="1:5" x14ac:dyDescent="0.25">
      <c r="A2133" t="s">
        <v>3560</v>
      </c>
      <c r="B2133" t="s">
        <v>1737</v>
      </c>
      <c r="C2133" t="s">
        <v>1795</v>
      </c>
      <c r="D2133">
        <v>14</v>
      </c>
      <c r="E2133">
        <v>2132</v>
      </c>
    </row>
    <row r="2134" spans="1:5" x14ac:dyDescent="0.25">
      <c r="A2134" t="s">
        <v>3561</v>
      </c>
      <c r="B2134" t="s">
        <v>1737</v>
      </c>
      <c r="C2134" t="s">
        <v>1795</v>
      </c>
      <c r="D2134">
        <v>14</v>
      </c>
      <c r="E2134">
        <v>2133</v>
      </c>
    </row>
    <row r="2135" spans="1:5" x14ac:dyDescent="0.25">
      <c r="A2135" t="s">
        <v>3562</v>
      </c>
      <c r="B2135" t="s">
        <v>1737</v>
      </c>
      <c r="C2135" t="s">
        <v>1795</v>
      </c>
      <c r="D2135">
        <v>14</v>
      </c>
      <c r="E2135">
        <v>2134</v>
      </c>
    </row>
    <row r="2136" spans="1:5" x14ac:dyDescent="0.25">
      <c r="A2136" t="s">
        <v>3563</v>
      </c>
      <c r="B2136" t="s">
        <v>1737</v>
      </c>
      <c r="C2136" t="s">
        <v>1795</v>
      </c>
      <c r="D2136">
        <v>14</v>
      </c>
      <c r="E2136">
        <v>2135</v>
      </c>
    </row>
    <row r="2137" spans="1:5" x14ac:dyDescent="0.25">
      <c r="A2137" t="s">
        <v>3564</v>
      </c>
      <c r="B2137" t="s">
        <v>1737</v>
      </c>
      <c r="C2137" t="s">
        <v>1795</v>
      </c>
      <c r="D2137">
        <v>14</v>
      </c>
      <c r="E2137">
        <v>2136</v>
      </c>
    </row>
    <row r="2138" spans="1:5" x14ac:dyDescent="0.25">
      <c r="A2138" t="s">
        <v>3565</v>
      </c>
      <c r="B2138" t="s">
        <v>1737</v>
      </c>
      <c r="C2138" t="s">
        <v>1795</v>
      </c>
      <c r="D2138">
        <v>14</v>
      </c>
      <c r="E2138">
        <v>2137</v>
      </c>
    </row>
    <row r="2139" spans="1:5" x14ac:dyDescent="0.25">
      <c r="A2139" t="s">
        <v>3566</v>
      </c>
      <c r="B2139" t="s">
        <v>1737</v>
      </c>
      <c r="C2139" t="s">
        <v>1795</v>
      </c>
      <c r="D2139">
        <v>14</v>
      </c>
      <c r="E2139">
        <v>2138</v>
      </c>
    </row>
    <row r="2140" spans="1:5" x14ac:dyDescent="0.25">
      <c r="A2140" t="s">
        <v>3567</v>
      </c>
      <c r="B2140" t="s">
        <v>1737</v>
      </c>
      <c r="C2140" t="s">
        <v>1795</v>
      </c>
      <c r="D2140">
        <v>14</v>
      </c>
      <c r="E2140">
        <v>2139</v>
      </c>
    </row>
    <row r="2141" spans="1:5" x14ac:dyDescent="0.25">
      <c r="A2141" t="s">
        <v>3568</v>
      </c>
      <c r="B2141" t="s">
        <v>1737</v>
      </c>
      <c r="C2141" t="s">
        <v>1795</v>
      </c>
      <c r="D2141">
        <v>14</v>
      </c>
      <c r="E2141">
        <v>2140</v>
      </c>
    </row>
    <row r="2142" spans="1:5" x14ac:dyDescent="0.25">
      <c r="A2142" t="s">
        <v>3569</v>
      </c>
      <c r="B2142" t="s">
        <v>1737</v>
      </c>
      <c r="C2142" t="s">
        <v>1795</v>
      </c>
      <c r="D2142">
        <v>14</v>
      </c>
      <c r="E2142">
        <v>2141</v>
      </c>
    </row>
    <row r="2143" spans="1:5" x14ac:dyDescent="0.25">
      <c r="A2143" t="s">
        <v>3570</v>
      </c>
      <c r="B2143" t="s">
        <v>1737</v>
      </c>
      <c r="C2143" t="s">
        <v>1795</v>
      </c>
      <c r="D2143">
        <v>14</v>
      </c>
      <c r="E2143">
        <v>2142</v>
      </c>
    </row>
    <row r="2144" spans="1:5" x14ac:dyDescent="0.25">
      <c r="A2144" t="s">
        <v>3571</v>
      </c>
      <c r="B2144" t="s">
        <v>1737</v>
      </c>
      <c r="C2144" t="s">
        <v>1795</v>
      </c>
      <c r="D2144">
        <v>14</v>
      </c>
      <c r="E2144">
        <v>2143</v>
      </c>
    </row>
    <row r="2145" spans="1:5" x14ac:dyDescent="0.25">
      <c r="A2145" t="s">
        <v>3572</v>
      </c>
      <c r="B2145" t="s">
        <v>1737</v>
      </c>
      <c r="C2145" t="s">
        <v>1795</v>
      </c>
      <c r="D2145">
        <v>14</v>
      </c>
      <c r="E2145">
        <v>2144</v>
      </c>
    </row>
    <row r="2146" spans="1:5" x14ac:dyDescent="0.25">
      <c r="A2146" t="s">
        <v>3573</v>
      </c>
      <c r="B2146" t="s">
        <v>1737</v>
      </c>
      <c r="C2146" t="s">
        <v>1795</v>
      </c>
      <c r="D2146">
        <v>14</v>
      </c>
      <c r="E2146">
        <v>2145</v>
      </c>
    </row>
    <row r="2147" spans="1:5" x14ac:dyDescent="0.25">
      <c r="A2147" t="s">
        <v>3574</v>
      </c>
      <c r="B2147" t="s">
        <v>1737</v>
      </c>
      <c r="C2147" t="s">
        <v>1795</v>
      </c>
      <c r="D2147">
        <v>14</v>
      </c>
      <c r="E2147">
        <v>2146</v>
      </c>
    </row>
    <row r="2148" spans="1:5" x14ac:dyDescent="0.25">
      <c r="A2148" t="s">
        <v>3575</v>
      </c>
      <c r="B2148" t="s">
        <v>1737</v>
      </c>
      <c r="C2148" t="s">
        <v>1795</v>
      </c>
      <c r="D2148">
        <v>14</v>
      </c>
      <c r="E2148">
        <v>2147</v>
      </c>
    </row>
    <row r="2149" spans="1:5" x14ac:dyDescent="0.25">
      <c r="A2149" t="s">
        <v>3576</v>
      </c>
      <c r="B2149" t="s">
        <v>1737</v>
      </c>
      <c r="C2149" t="s">
        <v>1839</v>
      </c>
      <c r="D2149">
        <v>14</v>
      </c>
      <c r="E2149">
        <v>2148</v>
      </c>
    </row>
    <row r="2150" spans="1:5" x14ac:dyDescent="0.25">
      <c r="A2150" t="s">
        <v>3577</v>
      </c>
      <c r="B2150" t="s">
        <v>1737</v>
      </c>
      <c r="C2150" t="s">
        <v>1839</v>
      </c>
      <c r="D2150">
        <v>14</v>
      </c>
      <c r="E2150">
        <v>2149</v>
      </c>
    </row>
    <row r="2151" spans="1:5" x14ac:dyDescent="0.25">
      <c r="A2151" t="s">
        <v>3578</v>
      </c>
      <c r="B2151" t="s">
        <v>1737</v>
      </c>
      <c r="C2151" t="s">
        <v>1839</v>
      </c>
      <c r="D2151">
        <v>14</v>
      </c>
      <c r="E2151">
        <v>2150</v>
      </c>
    </row>
    <row r="2152" spans="1:5" x14ac:dyDescent="0.25">
      <c r="A2152" t="s">
        <v>3579</v>
      </c>
      <c r="B2152" t="s">
        <v>1737</v>
      </c>
      <c r="C2152" t="s">
        <v>1839</v>
      </c>
      <c r="D2152">
        <v>14</v>
      </c>
      <c r="E2152">
        <v>2151</v>
      </c>
    </row>
    <row r="2153" spans="1:5" x14ac:dyDescent="0.25">
      <c r="A2153" t="s">
        <v>3580</v>
      </c>
      <c r="B2153" t="s">
        <v>1737</v>
      </c>
      <c r="C2153" t="s">
        <v>1839</v>
      </c>
      <c r="D2153">
        <v>14</v>
      </c>
      <c r="E2153">
        <v>2152</v>
      </c>
    </row>
    <row r="2154" spans="1:5" x14ac:dyDescent="0.25">
      <c r="A2154" t="s">
        <v>3581</v>
      </c>
      <c r="B2154" t="s">
        <v>1737</v>
      </c>
      <c r="C2154" t="s">
        <v>1839</v>
      </c>
      <c r="D2154">
        <v>14</v>
      </c>
      <c r="E2154">
        <v>2153</v>
      </c>
    </row>
    <row r="2155" spans="1:5" x14ac:dyDescent="0.25">
      <c r="A2155" t="s">
        <v>3582</v>
      </c>
      <c r="B2155" t="s">
        <v>1737</v>
      </c>
      <c r="C2155" t="s">
        <v>1839</v>
      </c>
      <c r="D2155">
        <v>14</v>
      </c>
      <c r="E2155">
        <v>2154</v>
      </c>
    </row>
    <row r="2156" spans="1:5" x14ac:dyDescent="0.25">
      <c r="A2156" t="s">
        <v>3583</v>
      </c>
      <c r="B2156" t="s">
        <v>1737</v>
      </c>
      <c r="C2156" t="s">
        <v>1839</v>
      </c>
      <c r="D2156">
        <v>14</v>
      </c>
      <c r="E2156">
        <v>2155</v>
      </c>
    </row>
    <row r="2157" spans="1:5" x14ac:dyDescent="0.25">
      <c r="A2157" t="s">
        <v>3584</v>
      </c>
      <c r="B2157" t="s">
        <v>1737</v>
      </c>
      <c r="C2157" t="s">
        <v>1839</v>
      </c>
      <c r="D2157">
        <v>14</v>
      </c>
      <c r="E2157">
        <v>2156</v>
      </c>
    </row>
    <row r="2158" spans="1:5" x14ac:dyDescent="0.25">
      <c r="A2158" t="s">
        <v>3585</v>
      </c>
      <c r="B2158" t="s">
        <v>1737</v>
      </c>
      <c r="C2158" t="s">
        <v>1839</v>
      </c>
      <c r="D2158">
        <v>14</v>
      </c>
      <c r="E2158">
        <v>2157</v>
      </c>
    </row>
    <row r="2159" spans="1:5" x14ac:dyDescent="0.25">
      <c r="A2159" t="s">
        <v>3586</v>
      </c>
      <c r="B2159" t="s">
        <v>1737</v>
      </c>
      <c r="C2159" t="s">
        <v>1839</v>
      </c>
      <c r="D2159">
        <v>14</v>
      </c>
      <c r="E2159">
        <v>2158</v>
      </c>
    </row>
    <row r="2160" spans="1:5" x14ac:dyDescent="0.25">
      <c r="A2160" t="s">
        <v>3587</v>
      </c>
      <c r="B2160" t="s">
        <v>1737</v>
      </c>
      <c r="C2160" t="s">
        <v>1839</v>
      </c>
      <c r="D2160">
        <v>14</v>
      </c>
      <c r="E2160">
        <v>2159</v>
      </c>
    </row>
    <row r="2161" spans="1:5" x14ac:dyDescent="0.25">
      <c r="A2161" t="s">
        <v>3588</v>
      </c>
      <c r="B2161" t="s">
        <v>1737</v>
      </c>
      <c r="C2161" t="s">
        <v>1839</v>
      </c>
      <c r="D2161">
        <v>14</v>
      </c>
      <c r="E2161">
        <v>2160</v>
      </c>
    </row>
    <row r="2162" spans="1:5" x14ac:dyDescent="0.25">
      <c r="A2162" t="s">
        <v>3589</v>
      </c>
      <c r="B2162" t="s">
        <v>1737</v>
      </c>
      <c r="C2162" t="s">
        <v>1839</v>
      </c>
      <c r="D2162">
        <v>14</v>
      </c>
      <c r="E2162">
        <v>2161</v>
      </c>
    </row>
    <row r="2163" spans="1:5" x14ac:dyDescent="0.25">
      <c r="A2163" t="s">
        <v>3590</v>
      </c>
      <c r="B2163" t="s">
        <v>1737</v>
      </c>
      <c r="C2163" t="s">
        <v>1839</v>
      </c>
      <c r="D2163">
        <v>14</v>
      </c>
      <c r="E2163">
        <v>2162</v>
      </c>
    </row>
    <row r="2164" spans="1:5" x14ac:dyDescent="0.25">
      <c r="A2164" t="s">
        <v>3591</v>
      </c>
      <c r="B2164" t="s">
        <v>1737</v>
      </c>
      <c r="C2164" t="s">
        <v>1839</v>
      </c>
      <c r="D2164">
        <v>14</v>
      </c>
      <c r="E2164">
        <v>2163</v>
      </c>
    </row>
    <row r="2165" spans="1:5" x14ac:dyDescent="0.25">
      <c r="A2165" t="s">
        <v>3592</v>
      </c>
      <c r="B2165" t="s">
        <v>1737</v>
      </c>
      <c r="C2165" t="s">
        <v>1839</v>
      </c>
      <c r="D2165">
        <v>14</v>
      </c>
      <c r="E2165">
        <v>2164</v>
      </c>
    </row>
    <row r="2166" spans="1:5" x14ac:dyDescent="0.25">
      <c r="A2166" t="s">
        <v>3593</v>
      </c>
      <c r="B2166" t="s">
        <v>1737</v>
      </c>
      <c r="C2166" t="s">
        <v>1839</v>
      </c>
      <c r="D2166">
        <v>14</v>
      </c>
      <c r="E2166">
        <v>2165</v>
      </c>
    </row>
    <row r="2167" spans="1:5" x14ac:dyDescent="0.25">
      <c r="A2167" t="s">
        <v>3594</v>
      </c>
      <c r="B2167" t="s">
        <v>1737</v>
      </c>
      <c r="C2167" t="s">
        <v>1839</v>
      </c>
      <c r="D2167">
        <v>14</v>
      </c>
      <c r="E2167">
        <v>2166</v>
      </c>
    </row>
    <row r="2168" spans="1:5" x14ac:dyDescent="0.25">
      <c r="A2168" t="s">
        <v>3595</v>
      </c>
      <c r="B2168" t="s">
        <v>1737</v>
      </c>
      <c r="C2168" t="s">
        <v>1839</v>
      </c>
      <c r="D2168">
        <v>14</v>
      </c>
      <c r="E2168">
        <v>2167</v>
      </c>
    </row>
    <row r="2169" spans="1:5" x14ac:dyDescent="0.25">
      <c r="A2169" t="s">
        <v>3596</v>
      </c>
      <c r="B2169" t="s">
        <v>1737</v>
      </c>
      <c r="C2169" t="s">
        <v>1839</v>
      </c>
      <c r="D2169">
        <v>14</v>
      </c>
      <c r="E2169">
        <v>2168</v>
      </c>
    </row>
    <row r="2170" spans="1:5" x14ac:dyDescent="0.25">
      <c r="A2170" t="s">
        <v>3597</v>
      </c>
      <c r="B2170" t="s">
        <v>1737</v>
      </c>
      <c r="C2170" t="s">
        <v>1839</v>
      </c>
      <c r="D2170">
        <v>14</v>
      </c>
      <c r="E2170">
        <v>2169</v>
      </c>
    </row>
    <row r="2171" spans="1:5" x14ac:dyDescent="0.25">
      <c r="A2171" t="s">
        <v>3598</v>
      </c>
      <c r="B2171" t="s">
        <v>1737</v>
      </c>
      <c r="C2171" t="s">
        <v>1839</v>
      </c>
      <c r="D2171">
        <v>14</v>
      </c>
      <c r="E2171">
        <v>2170</v>
      </c>
    </row>
    <row r="2172" spans="1:5" x14ac:dyDescent="0.25">
      <c r="A2172" t="s">
        <v>3599</v>
      </c>
      <c r="B2172" t="s">
        <v>1737</v>
      </c>
      <c r="C2172" t="s">
        <v>1856</v>
      </c>
      <c r="D2172">
        <v>14</v>
      </c>
      <c r="E2172">
        <v>2171</v>
      </c>
    </row>
    <row r="2173" spans="1:5" x14ac:dyDescent="0.25">
      <c r="A2173" t="s">
        <v>3600</v>
      </c>
      <c r="B2173" t="s">
        <v>1737</v>
      </c>
      <c r="C2173" t="s">
        <v>1856</v>
      </c>
      <c r="D2173">
        <v>14</v>
      </c>
      <c r="E2173">
        <v>2172</v>
      </c>
    </row>
    <row r="2174" spans="1:5" x14ac:dyDescent="0.25">
      <c r="A2174" t="s">
        <v>3601</v>
      </c>
      <c r="B2174" t="s">
        <v>1737</v>
      </c>
      <c r="C2174" t="s">
        <v>1856</v>
      </c>
      <c r="D2174">
        <v>14</v>
      </c>
      <c r="E2174">
        <v>2173</v>
      </c>
    </row>
    <row r="2175" spans="1:5" x14ac:dyDescent="0.25">
      <c r="A2175" t="s">
        <v>3602</v>
      </c>
      <c r="B2175" t="s">
        <v>1737</v>
      </c>
      <c r="C2175" t="s">
        <v>1856</v>
      </c>
      <c r="D2175">
        <v>14</v>
      </c>
      <c r="E2175">
        <v>2174</v>
      </c>
    </row>
    <row r="2176" spans="1:5" x14ac:dyDescent="0.25">
      <c r="A2176" t="s">
        <v>3603</v>
      </c>
      <c r="B2176" t="s">
        <v>1737</v>
      </c>
      <c r="C2176" t="s">
        <v>1856</v>
      </c>
      <c r="D2176">
        <v>14</v>
      </c>
      <c r="E2176">
        <v>2175</v>
      </c>
    </row>
    <row r="2177" spans="1:5" x14ac:dyDescent="0.25">
      <c r="A2177" t="s">
        <v>3604</v>
      </c>
      <c r="B2177" t="s">
        <v>1737</v>
      </c>
      <c r="C2177" t="s">
        <v>1856</v>
      </c>
      <c r="D2177">
        <v>14</v>
      </c>
      <c r="E2177">
        <v>2176</v>
      </c>
    </row>
    <row r="2178" spans="1:5" x14ac:dyDescent="0.25">
      <c r="A2178" t="s">
        <v>3605</v>
      </c>
      <c r="B2178" t="s">
        <v>1737</v>
      </c>
      <c r="C2178" t="s">
        <v>1856</v>
      </c>
      <c r="D2178">
        <v>14</v>
      </c>
      <c r="E2178">
        <v>2177</v>
      </c>
    </row>
    <row r="2179" spans="1:5" x14ac:dyDescent="0.25">
      <c r="A2179" t="s">
        <v>3606</v>
      </c>
      <c r="B2179" t="s">
        <v>1737</v>
      </c>
      <c r="C2179" t="s">
        <v>1856</v>
      </c>
      <c r="D2179">
        <v>14</v>
      </c>
      <c r="E2179">
        <v>2178</v>
      </c>
    </row>
    <row r="2180" spans="1:5" x14ac:dyDescent="0.25">
      <c r="A2180" t="s">
        <v>3607</v>
      </c>
      <c r="B2180" t="s">
        <v>1737</v>
      </c>
      <c r="C2180" t="s">
        <v>1856</v>
      </c>
      <c r="D2180">
        <v>14</v>
      </c>
      <c r="E2180">
        <v>2179</v>
      </c>
    </row>
    <row r="2181" spans="1:5" x14ac:dyDescent="0.25">
      <c r="A2181" t="s">
        <v>3608</v>
      </c>
      <c r="B2181" t="s">
        <v>1737</v>
      </c>
      <c r="C2181" t="s">
        <v>1856</v>
      </c>
      <c r="D2181">
        <v>14</v>
      </c>
      <c r="E2181">
        <v>2180</v>
      </c>
    </row>
    <row r="2182" spans="1:5" x14ac:dyDescent="0.25">
      <c r="A2182" t="s">
        <v>3609</v>
      </c>
      <c r="B2182" t="s">
        <v>1737</v>
      </c>
      <c r="C2182" t="s">
        <v>1856</v>
      </c>
      <c r="D2182">
        <v>14</v>
      </c>
      <c r="E2182">
        <v>2181</v>
      </c>
    </row>
    <row r="2183" spans="1:5" x14ac:dyDescent="0.25">
      <c r="A2183" t="s">
        <v>3610</v>
      </c>
      <c r="B2183" t="s">
        <v>1737</v>
      </c>
      <c r="C2183" t="s">
        <v>1856</v>
      </c>
      <c r="D2183">
        <v>14</v>
      </c>
      <c r="E2183">
        <v>2182</v>
      </c>
    </row>
    <row r="2184" spans="1:5" x14ac:dyDescent="0.25">
      <c r="A2184" t="s">
        <v>3611</v>
      </c>
      <c r="B2184" t="s">
        <v>1737</v>
      </c>
      <c r="C2184" t="s">
        <v>1856</v>
      </c>
      <c r="D2184">
        <v>14</v>
      </c>
      <c r="E2184">
        <v>2183</v>
      </c>
    </row>
    <row r="2185" spans="1:5" x14ac:dyDescent="0.25">
      <c r="A2185" t="s">
        <v>3612</v>
      </c>
      <c r="B2185" t="s">
        <v>1737</v>
      </c>
      <c r="C2185" t="s">
        <v>1856</v>
      </c>
      <c r="D2185">
        <v>14</v>
      </c>
      <c r="E2185">
        <v>2184</v>
      </c>
    </row>
    <row r="2186" spans="1:5" x14ac:dyDescent="0.25">
      <c r="A2186" t="s">
        <v>3613</v>
      </c>
      <c r="B2186" t="s">
        <v>1737</v>
      </c>
      <c r="C2186" t="s">
        <v>1856</v>
      </c>
      <c r="D2186">
        <v>14</v>
      </c>
      <c r="E2186">
        <v>2185</v>
      </c>
    </row>
    <row r="2187" spans="1:5" x14ac:dyDescent="0.25">
      <c r="A2187" t="s">
        <v>3614</v>
      </c>
      <c r="B2187" t="s">
        <v>1737</v>
      </c>
      <c r="C2187" t="s">
        <v>1856</v>
      </c>
      <c r="D2187">
        <v>14</v>
      </c>
      <c r="E2187">
        <v>2186</v>
      </c>
    </row>
    <row r="2188" spans="1:5" x14ac:dyDescent="0.25">
      <c r="A2188" t="s">
        <v>3615</v>
      </c>
      <c r="B2188" t="s">
        <v>1659</v>
      </c>
      <c r="C2188" t="s">
        <v>1660</v>
      </c>
      <c r="D2188">
        <v>2</v>
      </c>
      <c r="E2188">
        <v>2187</v>
      </c>
    </row>
    <row r="2189" spans="1:5" x14ac:dyDescent="0.25">
      <c r="A2189" t="s">
        <v>3616</v>
      </c>
      <c r="B2189" t="s">
        <v>1659</v>
      </c>
      <c r="C2189" t="s">
        <v>1660</v>
      </c>
      <c r="D2189">
        <v>2</v>
      </c>
      <c r="E2189">
        <v>2188</v>
      </c>
    </row>
    <row r="2190" spans="1:5" x14ac:dyDescent="0.25">
      <c r="A2190" t="s">
        <v>3617</v>
      </c>
      <c r="B2190" t="s">
        <v>1659</v>
      </c>
      <c r="C2190" t="s">
        <v>1660</v>
      </c>
      <c r="D2190">
        <v>2</v>
      </c>
      <c r="E2190">
        <v>2189</v>
      </c>
    </row>
    <row r="2191" spans="1:5" x14ac:dyDescent="0.25">
      <c r="A2191" t="s">
        <v>3618</v>
      </c>
      <c r="B2191" t="s">
        <v>1659</v>
      </c>
      <c r="C2191" t="s">
        <v>1660</v>
      </c>
      <c r="D2191">
        <v>2</v>
      </c>
      <c r="E2191">
        <v>2190</v>
      </c>
    </row>
    <row r="2192" spans="1:5" x14ac:dyDescent="0.25">
      <c r="A2192" t="s">
        <v>3619</v>
      </c>
      <c r="B2192" t="s">
        <v>1659</v>
      </c>
      <c r="C2192" t="s">
        <v>1660</v>
      </c>
      <c r="D2192">
        <v>2</v>
      </c>
      <c r="E2192">
        <v>2191</v>
      </c>
    </row>
    <row r="2193" spans="1:5" x14ac:dyDescent="0.25">
      <c r="A2193" t="s">
        <v>3620</v>
      </c>
      <c r="B2193" t="s">
        <v>1659</v>
      </c>
      <c r="C2193" t="s">
        <v>1660</v>
      </c>
      <c r="D2193">
        <v>2</v>
      </c>
      <c r="E2193">
        <v>2192</v>
      </c>
    </row>
    <row r="2194" spans="1:5" x14ac:dyDescent="0.25">
      <c r="A2194" t="s">
        <v>3621</v>
      </c>
      <c r="B2194" t="s">
        <v>1659</v>
      </c>
      <c r="C2194" t="s">
        <v>1660</v>
      </c>
      <c r="D2194">
        <v>2</v>
      </c>
      <c r="E2194">
        <v>2193</v>
      </c>
    </row>
    <row r="2195" spans="1:5" x14ac:dyDescent="0.25">
      <c r="A2195" t="s">
        <v>3622</v>
      </c>
      <c r="B2195" t="s">
        <v>1659</v>
      </c>
      <c r="C2195" t="s">
        <v>1660</v>
      </c>
      <c r="D2195">
        <v>2</v>
      </c>
      <c r="E2195">
        <v>2194</v>
      </c>
    </row>
    <row r="2196" spans="1:5" x14ac:dyDescent="0.25">
      <c r="A2196" t="s">
        <v>3623</v>
      </c>
      <c r="B2196" t="s">
        <v>1659</v>
      </c>
      <c r="C2196" t="s">
        <v>1660</v>
      </c>
      <c r="D2196">
        <v>2</v>
      </c>
      <c r="E2196">
        <v>2195</v>
      </c>
    </row>
    <row r="2197" spans="1:5" x14ac:dyDescent="0.25">
      <c r="A2197" t="s">
        <v>3624</v>
      </c>
      <c r="B2197" t="s">
        <v>1659</v>
      </c>
      <c r="C2197" t="s">
        <v>1660</v>
      </c>
      <c r="D2197">
        <v>2</v>
      </c>
      <c r="E2197">
        <v>2196</v>
      </c>
    </row>
    <row r="2198" spans="1:5" x14ac:dyDescent="0.25">
      <c r="A2198" t="s">
        <v>3625</v>
      </c>
      <c r="B2198" t="s">
        <v>1659</v>
      </c>
      <c r="C2198" t="s">
        <v>1660</v>
      </c>
      <c r="D2198">
        <v>2</v>
      </c>
      <c r="E2198">
        <v>2197</v>
      </c>
    </row>
    <row r="2199" spans="1:5" x14ac:dyDescent="0.25">
      <c r="A2199" t="s">
        <v>3626</v>
      </c>
      <c r="B2199" t="s">
        <v>1659</v>
      </c>
      <c r="C2199" t="s">
        <v>1660</v>
      </c>
      <c r="D2199">
        <v>2</v>
      </c>
      <c r="E2199">
        <v>2198</v>
      </c>
    </row>
    <row r="2200" spans="1:5" x14ac:dyDescent="0.25">
      <c r="A2200" t="s">
        <v>3627</v>
      </c>
      <c r="B2200" t="s">
        <v>1659</v>
      </c>
      <c r="C2200" t="s">
        <v>1660</v>
      </c>
      <c r="D2200">
        <v>2</v>
      </c>
      <c r="E2200">
        <v>2199</v>
      </c>
    </row>
    <row r="2201" spans="1:5" x14ac:dyDescent="0.25">
      <c r="A2201" t="s">
        <v>3628</v>
      </c>
      <c r="B2201" t="s">
        <v>1659</v>
      </c>
      <c r="C2201" t="s">
        <v>1660</v>
      </c>
      <c r="D2201">
        <v>2</v>
      </c>
      <c r="E2201">
        <v>2200</v>
      </c>
    </row>
    <row r="2202" spans="1:5" x14ac:dyDescent="0.25">
      <c r="A2202" t="s">
        <v>3629</v>
      </c>
      <c r="B2202" t="s">
        <v>1659</v>
      </c>
      <c r="C2202" t="s">
        <v>1660</v>
      </c>
      <c r="D2202">
        <v>2</v>
      </c>
      <c r="E2202">
        <v>2201</v>
      </c>
    </row>
    <row r="2203" spans="1:5" x14ac:dyDescent="0.25">
      <c r="A2203" t="s">
        <v>3630</v>
      </c>
      <c r="B2203" t="s">
        <v>1659</v>
      </c>
      <c r="C2203" t="s">
        <v>1660</v>
      </c>
      <c r="D2203">
        <v>2</v>
      </c>
      <c r="E2203">
        <v>2202</v>
      </c>
    </row>
    <row r="2204" spans="1:5" x14ac:dyDescent="0.25">
      <c r="A2204" t="s">
        <v>3631</v>
      </c>
      <c r="B2204" t="s">
        <v>1659</v>
      </c>
      <c r="C2204" t="s">
        <v>1660</v>
      </c>
      <c r="D2204">
        <v>2</v>
      </c>
      <c r="E2204">
        <v>2203</v>
      </c>
    </row>
    <row r="2205" spans="1:5" x14ac:dyDescent="0.25">
      <c r="A2205" t="s">
        <v>3632</v>
      </c>
      <c r="B2205" t="s">
        <v>1706</v>
      </c>
      <c r="C2205" t="s">
        <v>1707</v>
      </c>
      <c r="D2205">
        <v>2</v>
      </c>
      <c r="E2205">
        <v>2204</v>
      </c>
    </row>
    <row r="2206" spans="1:5" x14ac:dyDescent="0.25">
      <c r="A2206" t="s">
        <v>3633</v>
      </c>
      <c r="B2206" t="s">
        <v>1706</v>
      </c>
      <c r="C2206" t="s">
        <v>1707</v>
      </c>
      <c r="D2206">
        <v>2</v>
      </c>
      <c r="E2206">
        <v>2205</v>
      </c>
    </row>
    <row r="2207" spans="1:5" x14ac:dyDescent="0.25">
      <c r="A2207" t="s">
        <v>3634</v>
      </c>
      <c r="B2207" t="s">
        <v>1706</v>
      </c>
      <c r="C2207" t="s">
        <v>1707</v>
      </c>
      <c r="D2207">
        <v>2</v>
      </c>
      <c r="E2207">
        <v>2206</v>
      </c>
    </row>
    <row r="2208" spans="1:5" x14ac:dyDescent="0.25">
      <c r="A2208" t="s">
        <v>3635</v>
      </c>
      <c r="B2208" t="s">
        <v>1706</v>
      </c>
      <c r="C2208" t="s">
        <v>1707</v>
      </c>
      <c r="D2208">
        <v>2</v>
      </c>
      <c r="E2208">
        <v>2207</v>
      </c>
    </row>
    <row r="2209" spans="1:5" x14ac:dyDescent="0.25">
      <c r="A2209" t="s">
        <v>3636</v>
      </c>
      <c r="B2209" t="s">
        <v>1706</v>
      </c>
      <c r="C2209" t="s">
        <v>1707</v>
      </c>
      <c r="D2209">
        <v>2</v>
      </c>
      <c r="E2209">
        <v>2208</v>
      </c>
    </row>
    <row r="2210" spans="1:5" x14ac:dyDescent="0.25">
      <c r="A2210" t="s">
        <v>3637</v>
      </c>
      <c r="B2210" t="s">
        <v>1706</v>
      </c>
      <c r="C2210" t="s">
        <v>1707</v>
      </c>
      <c r="D2210">
        <v>2</v>
      </c>
      <c r="E2210">
        <v>2209</v>
      </c>
    </row>
    <row r="2211" spans="1:5" x14ac:dyDescent="0.25">
      <c r="A2211" t="s">
        <v>3638</v>
      </c>
      <c r="B2211" t="s">
        <v>1706</v>
      </c>
      <c r="C2211" t="s">
        <v>1707</v>
      </c>
      <c r="D2211">
        <v>2</v>
      </c>
      <c r="E2211">
        <v>2210</v>
      </c>
    </row>
    <row r="2212" spans="1:5" x14ac:dyDescent="0.25">
      <c r="A2212" t="s">
        <v>3639</v>
      </c>
      <c r="B2212" t="s">
        <v>1706</v>
      </c>
      <c r="C2212" t="s">
        <v>1707</v>
      </c>
      <c r="D2212">
        <v>2</v>
      </c>
      <c r="E2212">
        <v>2211</v>
      </c>
    </row>
    <row r="2213" spans="1:5" x14ac:dyDescent="0.25">
      <c r="A2213" t="s">
        <v>3640</v>
      </c>
      <c r="B2213" t="s">
        <v>1706</v>
      </c>
      <c r="C2213" t="s">
        <v>1707</v>
      </c>
      <c r="D2213">
        <v>2</v>
      </c>
      <c r="E2213">
        <v>2212</v>
      </c>
    </row>
    <row r="2214" spans="1:5" x14ac:dyDescent="0.25">
      <c r="A2214" t="s">
        <v>3641</v>
      </c>
      <c r="B2214" t="s">
        <v>1706</v>
      </c>
      <c r="C2214" t="s">
        <v>1707</v>
      </c>
      <c r="D2214">
        <v>2</v>
      </c>
      <c r="E2214">
        <v>2213</v>
      </c>
    </row>
    <row r="2215" spans="1:5" x14ac:dyDescent="0.25">
      <c r="A2215" t="s">
        <v>3642</v>
      </c>
      <c r="B2215" t="s">
        <v>1706</v>
      </c>
      <c r="C2215" t="s">
        <v>1707</v>
      </c>
      <c r="D2215">
        <v>2</v>
      </c>
      <c r="E2215">
        <v>2214</v>
      </c>
    </row>
    <row r="2216" spans="1:5" x14ac:dyDescent="0.25">
      <c r="A2216" t="s">
        <v>3643</v>
      </c>
      <c r="B2216" t="s">
        <v>1706</v>
      </c>
      <c r="C2216" t="s">
        <v>1707</v>
      </c>
      <c r="D2216">
        <v>2</v>
      </c>
      <c r="E2216">
        <v>2215</v>
      </c>
    </row>
    <row r="2217" spans="1:5" x14ac:dyDescent="0.25">
      <c r="A2217" t="s">
        <v>3644</v>
      </c>
      <c r="B2217" t="s">
        <v>1706</v>
      </c>
      <c r="C2217" t="s">
        <v>1707</v>
      </c>
      <c r="D2217">
        <v>2</v>
      </c>
      <c r="E2217">
        <v>2216</v>
      </c>
    </row>
    <row r="2218" spans="1:5" x14ac:dyDescent="0.25">
      <c r="A2218" t="s">
        <v>3645</v>
      </c>
      <c r="B2218" t="s">
        <v>1706</v>
      </c>
      <c r="C2218" t="s">
        <v>1707</v>
      </c>
      <c r="D2218">
        <v>2</v>
      </c>
      <c r="E2218">
        <v>2217</v>
      </c>
    </row>
    <row r="2219" spans="1:5" x14ac:dyDescent="0.25">
      <c r="A2219" t="s">
        <v>3646</v>
      </c>
      <c r="B2219" t="s">
        <v>1706</v>
      </c>
      <c r="C2219" t="s">
        <v>1707</v>
      </c>
      <c r="D2219">
        <v>2</v>
      </c>
      <c r="E2219">
        <v>2218</v>
      </c>
    </row>
    <row r="2220" spans="1:5" x14ac:dyDescent="0.25">
      <c r="A2220" t="s">
        <v>3647</v>
      </c>
      <c r="B2220" t="s">
        <v>1706</v>
      </c>
      <c r="C2220" t="s">
        <v>1707</v>
      </c>
      <c r="D2220">
        <v>2</v>
      </c>
      <c r="E2220">
        <v>2219</v>
      </c>
    </row>
    <row r="2221" spans="1:5" x14ac:dyDescent="0.25">
      <c r="A2221" t="s">
        <v>3648</v>
      </c>
      <c r="B2221" t="s">
        <v>1706</v>
      </c>
      <c r="C2221" t="s">
        <v>1707</v>
      </c>
      <c r="D2221">
        <v>2</v>
      </c>
      <c r="E2221">
        <v>2220</v>
      </c>
    </row>
    <row r="2222" spans="1:5" x14ac:dyDescent="0.25">
      <c r="A2222" t="s">
        <v>3649</v>
      </c>
      <c r="B2222" t="s">
        <v>1706</v>
      </c>
      <c r="C2222" t="s">
        <v>1707</v>
      </c>
      <c r="D2222">
        <v>2</v>
      </c>
      <c r="E2222">
        <v>2221</v>
      </c>
    </row>
    <row r="2223" spans="1:5" x14ac:dyDescent="0.25">
      <c r="A2223" t="s">
        <v>3650</v>
      </c>
      <c r="B2223" t="s">
        <v>1706</v>
      </c>
      <c r="C2223" t="s">
        <v>1707</v>
      </c>
      <c r="D2223">
        <v>2</v>
      </c>
      <c r="E2223">
        <v>2222</v>
      </c>
    </row>
    <row r="2224" spans="1:5" x14ac:dyDescent="0.25">
      <c r="A2224" t="s">
        <v>3651</v>
      </c>
      <c r="B2224" t="s">
        <v>1706</v>
      </c>
      <c r="C2224" t="s">
        <v>1707</v>
      </c>
      <c r="D2224">
        <v>2</v>
      </c>
      <c r="E2224">
        <v>2223</v>
      </c>
    </row>
    <row r="2225" spans="1:5" x14ac:dyDescent="0.25">
      <c r="A2225" t="s">
        <v>3652</v>
      </c>
      <c r="B2225" t="s">
        <v>1706</v>
      </c>
      <c r="C2225" t="s">
        <v>1707</v>
      </c>
      <c r="D2225">
        <v>2</v>
      </c>
      <c r="E2225">
        <v>2224</v>
      </c>
    </row>
    <row r="2226" spans="1:5" x14ac:dyDescent="0.25">
      <c r="A2226" t="s">
        <v>3653</v>
      </c>
      <c r="B2226" t="s">
        <v>1706</v>
      </c>
      <c r="C2226" t="s">
        <v>1707</v>
      </c>
      <c r="D2226">
        <v>2</v>
      </c>
      <c r="E2226">
        <v>2225</v>
      </c>
    </row>
    <row r="2227" spans="1:5" x14ac:dyDescent="0.25">
      <c r="A2227" t="s">
        <v>3654</v>
      </c>
      <c r="B2227" t="s">
        <v>1706</v>
      </c>
      <c r="C2227" t="s">
        <v>1707</v>
      </c>
      <c r="D2227">
        <v>2</v>
      </c>
      <c r="E2227">
        <v>2226</v>
      </c>
    </row>
    <row r="2228" spans="1:5" x14ac:dyDescent="0.25">
      <c r="A2228" t="s">
        <v>3655</v>
      </c>
      <c r="B2228" t="s">
        <v>1706</v>
      </c>
      <c r="C2228" t="s">
        <v>1707</v>
      </c>
      <c r="D2228">
        <v>2</v>
      </c>
      <c r="E2228">
        <v>2227</v>
      </c>
    </row>
    <row r="2229" spans="1:5" x14ac:dyDescent="0.25">
      <c r="A2229" t="s">
        <v>3656</v>
      </c>
      <c r="B2229" t="s">
        <v>1706</v>
      </c>
      <c r="C2229" t="s">
        <v>1707</v>
      </c>
      <c r="D2229">
        <v>2</v>
      </c>
      <c r="E2229">
        <v>2228</v>
      </c>
    </row>
    <row r="2230" spans="1:5" x14ac:dyDescent="0.25">
      <c r="A2230" t="s">
        <v>3657</v>
      </c>
      <c r="B2230" t="s">
        <v>1706</v>
      </c>
      <c r="C2230" t="s">
        <v>1707</v>
      </c>
      <c r="D2230">
        <v>2</v>
      </c>
      <c r="E2230">
        <v>2229</v>
      </c>
    </row>
    <row r="2231" spans="1:5" x14ac:dyDescent="0.25">
      <c r="A2231" t="s">
        <v>3658</v>
      </c>
      <c r="B2231" t="s">
        <v>1706</v>
      </c>
      <c r="C2231" t="s">
        <v>1707</v>
      </c>
      <c r="D2231">
        <v>2</v>
      </c>
      <c r="E2231">
        <v>2230</v>
      </c>
    </row>
    <row r="2232" spans="1:5" x14ac:dyDescent="0.25">
      <c r="A2232" t="s">
        <v>3659</v>
      </c>
      <c r="B2232" t="s">
        <v>1706</v>
      </c>
      <c r="C2232" t="s">
        <v>1707</v>
      </c>
      <c r="D2232">
        <v>2</v>
      </c>
      <c r="E2232">
        <v>2231</v>
      </c>
    </row>
    <row r="2233" spans="1:5" x14ac:dyDescent="0.25">
      <c r="A2233" t="s">
        <v>3660</v>
      </c>
      <c r="B2233" t="s">
        <v>1706</v>
      </c>
      <c r="C2233" t="s">
        <v>1707</v>
      </c>
      <c r="D2233">
        <v>2</v>
      </c>
      <c r="E2233">
        <v>2232</v>
      </c>
    </row>
    <row r="2234" spans="1:5" x14ac:dyDescent="0.25">
      <c r="A2234" t="s">
        <v>3661</v>
      </c>
      <c r="B2234" t="s">
        <v>1706</v>
      </c>
      <c r="C2234" t="s">
        <v>1707</v>
      </c>
      <c r="D2234">
        <v>2</v>
      </c>
      <c r="E2234">
        <v>2233</v>
      </c>
    </row>
    <row r="2235" spans="1:5" x14ac:dyDescent="0.25">
      <c r="A2235" t="s">
        <v>3662</v>
      </c>
      <c r="B2235" t="s">
        <v>1706</v>
      </c>
      <c r="C2235" t="s">
        <v>1707</v>
      </c>
      <c r="D2235">
        <v>2</v>
      </c>
      <c r="E2235">
        <v>2234</v>
      </c>
    </row>
    <row r="2236" spans="1:5" x14ac:dyDescent="0.25">
      <c r="A2236" t="s">
        <v>3663</v>
      </c>
      <c r="B2236" t="s">
        <v>1706</v>
      </c>
      <c r="C2236" t="s">
        <v>1707</v>
      </c>
      <c r="D2236">
        <v>2</v>
      </c>
      <c r="E2236">
        <v>2235</v>
      </c>
    </row>
    <row r="2237" spans="1:5" x14ac:dyDescent="0.25">
      <c r="A2237" t="s">
        <v>3664</v>
      </c>
      <c r="B2237" t="s">
        <v>1706</v>
      </c>
      <c r="C2237" t="s">
        <v>1707</v>
      </c>
      <c r="D2237">
        <v>2</v>
      </c>
      <c r="E2237">
        <v>2236</v>
      </c>
    </row>
    <row r="2238" spans="1:5" x14ac:dyDescent="0.25">
      <c r="A2238" t="s">
        <v>3665</v>
      </c>
      <c r="B2238" t="s">
        <v>1706</v>
      </c>
      <c r="C2238" t="s">
        <v>1707</v>
      </c>
      <c r="D2238">
        <v>2</v>
      </c>
      <c r="E2238">
        <v>2237</v>
      </c>
    </row>
    <row r="2239" spans="1:5" x14ac:dyDescent="0.25">
      <c r="A2239" t="s">
        <v>3666</v>
      </c>
      <c r="B2239" t="s">
        <v>1706</v>
      </c>
      <c r="C2239" t="s">
        <v>1707</v>
      </c>
      <c r="D2239">
        <v>2</v>
      </c>
      <c r="E2239">
        <v>2238</v>
      </c>
    </row>
    <row r="2240" spans="1:5" x14ac:dyDescent="0.25">
      <c r="A2240" t="s">
        <v>3667</v>
      </c>
      <c r="B2240" t="s">
        <v>1706</v>
      </c>
      <c r="C2240" t="s">
        <v>1707</v>
      </c>
      <c r="D2240">
        <v>2</v>
      </c>
      <c r="E2240">
        <v>2239</v>
      </c>
    </row>
    <row r="2241" spans="1:5" x14ac:dyDescent="0.25">
      <c r="A2241" t="s">
        <v>3668</v>
      </c>
      <c r="B2241" t="s">
        <v>1706</v>
      </c>
      <c r="C2241" t="s">
        <v>1707</v>
      </c>
      <c r="D2241">
        <v>2</v>
      </c>
      <c r="E2241">
        <v>2240</v>
      </c>
    </row>
    <row r="2242" spans="1:5" x14ac:dyDescent="0.25">
      <c r="A2242" t="s">
        <v>3669</v>
      </c>
      <c r="B2242" t="s">
        <v>1706</v>
      </c>
      <c r="C2242" t="s">
        <v>1707</v>
      </c>
      <c r="D2242">
        <v>2</v>
      </c>
      <c r="E2242">
        <v>2241</v>
      </c>
    </row>
    <row r="2243" spans="1:5" x14ac:dyDescent="0.25">
      <c r="A2243" t="s">
        <v>3670</v>
      </c>
      <c r="B2243" t="s">
        <v>1706</v>
      </c>
      <c r="C2243" t="s">
        <v>1707</v>
      </c>
      <c r="D2243">
        <v>2</v>
      </c>
      <c r="E2243">
        <v>2242</v>
      </c>
    </row>
    <row r="2244" spans="1:5" x14ac:dyDescent="0.25">
      <c r="A2244" t="s">
        <v>3671</v>
      </c>
      <c r="B2244" t="s">
        <v>1706</v>
      </c>
      <c r="C2244" t="s">
        <v>1707</v>
      </c>
      <c r="D2244">
        <v>2</v>
      </c>
      <c r="E2244">
        <v>2243</v>
      </c>
    </row>
    <row r="2245" spans="1:5" x14ac:dyDescent="0.25">
      <c r="A2245" t="s">
        <v>3672</v>
      </c>
      <c r="B2245" t="s">
        <v>1706</v>
      </c>
      <c r="C2245" t="s">
        <v>1707</v>
      </c>
      <c r="D2245">
        <v>2</v>
      </c>
      <c r="E2245">
        <v>2244</v>
      </c>
    </row>
    <row r="2246" spans="1:5" x14ac:dyDescent="0.25">
      <c r="A2246" t="s">
        <v>3673</v>
      </c>
      <c r="B2246" t="s">
        <v>1706</v>
      </c>
      <c r="C2246" t="s">
        <v>1707</v>
      </c>
      <c r="D2246">
        <v>2</v>
      </c>
      <c r="E2246">
        <v>2245</v>
      </c>
    </row>
    <row r="2247" spans="1:5" x14ac:dyDescent="0.25">
      <c r="A2247" t="s">
        <v>3674</v>
      </c>
      <c r="B2247" t="s">
        <v>1706</v>
      </c>
      <c r="C2247" t="s">
        <v>1707</v>
      </c>
      <c r="D2247">
        <v>2</v>
      </c>
      <c r="E2247">
        <v>2246</v>
      </c>
    </row>
    <row r="2248" spans="1:5" x14ac:dyDescent="0.25">
      <c r="A2248" t="s">
        <v>3675</v>
      </c>
      <c r="B2248" t="s">
        <v>1706</v>
      </c>
      <c r="C2248" t="s">
        <v>1707</v>
      </c>
      <c r="D2248">
        <v>2</v>
      </c>
      <c r="E2248">
        <v>2247</v>
      </c>
    </row>
    <row r="2249" spans="1:5" x14ac:dyDescent="0.25">
      <c r="A2249" t="s">
        <v>3676</v>
      </c>
      <c r="B2249" t="s">
        <v>1706</v>
      </c>
      <c r="C2249" t="s">
        <v>1707</v>
      </c>
      <c r="D2249">
        <v>2</v>
      </c>
      <c r="E2249">
        <v>2248</v>
      </c>
    </row>
    <row r="2250" spans="1:5" x14ac:dyDescent="0.25">
      <c r="A2250" t="s">
        <v>3677</v>
      </c>
      <c r="B2250" t="s">
        <v>1706</v>
      </c>
      <c r="C2250" t="s">
        <v>1707</v>
      </c>
      <c r="D2250">
        <v>2</v>
      </c>
      <c r="E2250">
        <v>2249</v>
      </c>
    </row>
    <row r="2251" spans="1:5" x14ac:dyDescent="0.25">
      <c r="A2251" t="s">
        <v>3678</v>
      </c>
      <c r="B2251" t="s">
        <v>1706</v>
      </c>
      <c r="C2251" t="s">
        <v>1707</v>
      </c>
      <c r="D2251">
        <v>2</v>
      </c>
      <c r="E2251">
        <v>2250</v>
      </c>
    </row>
    <row r="2252" spans="1:5" x14ac:dyDescent="0.25">
      <c r="A2252" t="s">
        <v>3679</v>
      </c>
      <c r="B2252" t="s">
        <v>1706</v>
      </c>
      <c r="C2252" t="s">
        <v>1707</v>
      </c>
      <c r="D2252">
        <v>2</v>
      </c>
      <c r="E2252">
        <v>2251</v>
      </c>
    </row>
    <row r="2253" spans="1:5" x14ac:dyDescent="0.25">
      <c r="A2253" t="s">
        <v>3680</v>
      </c>
      <c r="B2253" t="s">
        <v>1706</v>
      </c>
      <c r="C2253" t="s">
        <v>1707</v>
      </c>
      <c r="D2253">
        <v>2</v>
      </c>
      <c r="E2253">
        <v>2252</v>
      </c>
    </row>
    <row r="2254" spans="1:5" x14ac:dyDescent="0.25">
      <c r="A2254" t="s">
        <v>3681</v>
      </c>
      <c r="B2254" t="s">
        <v>1706</v>
      </c>
      <c r="C2254" t="s">
        <v>1707</v>
      </c>
      <c r="D2254">
        <v>2</v>
      </c>
      <c r="E2254">
        <v>2253</v>
      </c>
    </row>
    <row r="2255" spans="1:5" x14ac:dyDescent="0.25">
      <c r="A2255" t="s">
        <v>3682</v>
      </c>
      <c r="B2255" t="s">
        <v>1706</v>
      </c>
      <c r="C2255" t="s">
        <v>1707</v>
      </c>
      <c r="D2255">
        <v>2</v>
      </c>
      <c r="E2255">
        <v>2254</v>
      </c>
    </row>
    <row r="2256" spans="1:5" x14ac:dyDescent="0.25">
      <c r="A2256" t="s">
        <v>3683</v>
      </c>
      <c r="B2256" t="s">
        <v>1706</v>
      </c>
      <c r="C2256" t="s">
        <v>1707</v>
      </c>
      <c r="D2256">
        <v>2</v>
      </c>
      <c r="E2256">
        <v>2255</v>
      </c>
    </row>
    <row r="2257" spans="1:5" x14ac:dyDescent="0.25">
      <c r="A2257" t="s">
        <v>3684</v>
      </c>
      <c r="B2257" t="s">
        <v>1706</v>
      </c>
      <c r="C2257" t="s">
        <v>1707</v>
      </c>
      <c r="D2257">
        <v>2</v>
      </c>
      <c r="E2257">
        <v>2256</v>
      </c>
    </row>
    <row r="2258" spans="1:5" x14ac:dyDescent="0.25">
      <c r="A2258" t="s">
        <v>3685</v>
      </c>
      <c r="B2258" t="s">
        <v>1706</v>
      </c>
      <c r="C2258" t="s">
        <v>1707</v>
      </c>
      <c r="D2258">
        <v>2</v>
      </c>
      <c r="E2258">
        <v>2257</v>
      </c>
    </row>
    <row r="2259" spans="1:5" x14ac:dyDescent="0.25">
      <c r="A2259" t="s">
        <v>3686</v>
      </c>
      <c r="B2259" t="s">
        <v>1706</v>
      </c>
      <c r="C2259" t="s">
        <v>1707</v>
      </c>
      <c r="D2259">
        <v>2</v>
      </c>
      <c r="E2259">
        <v>2258</v>
      </c>
    </row>
    <row r="2260" spans="1:5" x14ac:dyDescent="0.25">
      <c r="A2260" t="s">
        <v>3687</v>
      </c>
      <c r="B2260" t="s">
        <v>1706</v>
      </c>
      <c r="C2260" t="s">
        <v>1707</v>
      </c>
      <c r="D2260">
        <v>2</v>
      </c>
      <c r="E2260">
        <v>2259</v>
      </c>
    </row>
    <row r="2261" spans="1:5" x14ac:dyDescent="0.25">
      <c r="A2261" t="s">
        <v>3688</v>
      </c>
      <c r="B2261" t="s">
        <v>1706</v>
      </c>
      <c r="C2261" t="s">
        <v>1707</v>
      </c>
      <c r="D2261">
        <v>2</v>
      </c>
      <c r="E2261">
        <v>2260</v>
      </c>
    </row>
    <row r="2262" spans="1:5" x14ac:dyDescent="0.25">
      <c r="A2262" t="s">
        <v>3689</v>
      </c>
      <c r="B2262" t="s">
        <v>1706</v>
      </c>
      <c r="C2262" t="s">
        <v>1707</v>
      </c>
      <c r="D2262">
        <v>2</v>
      </c>
      <c r="E2262">
        <v>2261</v>
      </c>
    </row>
    <row r="2263" spans="1:5" x14ac:dyDescent="0.25">
      <c r="A2263" t="s">
        <v>3690</v>
      </c>
      <c r="B2263" t="s">
        <v>1706</v>
      </c>
      <c r="C2263" t="s">
        <v>1707</v>
      </c>
      <c r="D2263">
        <v>2</v>
      </c>
      <c r="E2263">
        <v>2262</v>
      </c>
    </row>
    <row r="2264" spans="1:5" x14ac:dyDescent="0.25">
      <c r="A2264" t="s">
        <v>3691</v>
      </c>
      <c r="B2264" t="s">
        <v>1706</v>
      </c>
      <c r="C2264" t="s">
        <v>1707</v>
      </c>
      <c r="D2264">
        <v>2</v>
      </c>
      <c r="E2264">
        <v>2263</v>
      </c>
    </row>
    <row r="2265" spans="1:5" x14ac:dyDescent="0.25">
      <c r="A2265" t="s">
        <v>3692</v>
      </c>
      <c r="B2265" t="s">
        <v>1706</v>
      </c>
      <c r="C2265" t="s">
        <v>1707</v>
      </c>
      <c r="D2265">
        <v>2</v>
      </c>
      <c r="E2265">
        <v>2264</v>
      </c>
    </row>
    <row r="2266" spans="1:5" x14ac:dyDescent="0.25">
      <c r="A2266" t="s">
        <v>3693</v>
      </c>
      <c r="B2266" t="s">
        <v>1706</v>
      </c>
      <c r="C2266" t="s">
        <v>1707</v>
      </c>
      <c r="D2266">
        <v>2</v>
      </c>
      <c r="E2266">
        <v>2265</v>
      </c>
    </row>
    <row r="2267" spans="1:5" x14ac:dyDescent="0.25">
      <c r="A2267" t="s">
        <v>3694</v>
      </c>
      <c r="B2267" t="s">
        <v>1706</v>
      </c>
      <c r="C2267" t="s">
        <v>1707</v>
      </c>
      <c r="D2267">
        <v>2</v>
      </c>
      <c r="E2267">
        <v>2266</v>
      </c>
    </row>
    <row r="2268" spans="1:5" x14ac:dyDescent="0.25">
      <c r="A2268" t="s">
        <v>3695</v>
      </c>
      <c r="B2268" t="s">
        <v>1706</v>
      </c>
      <c r="C2268" t="s">
        <v>1707</v>
      </c>
      <c r="D2268">
        <v>2</v>
      </c>
      <c r="E2268">
        <v>2267</v>
      </c>
    </row>
    <row r="2269" spans="1:5" x14ac:dyDescent="0.25">
      <c r="A2269" t="s">
        <v>3696</v>
      </c>
      <c r="B2269" t="s">
        <v>1706</v>
      </c>
      <c r="C2269" t="s">
        <v>1730</v>
      </c>
      <c r="D2269">
        <v>2</v>
      </c>
      <c r="E2269">
        <v>2268</v>
      </c>
    </row>
    <row r="2270" spans="1:5" x14ac:dyDescent="0.25">
      <c r="A2270" t="s">
        <v>3697</v>
      </c>
      <c r="B2270" t="s">
        <v>1706</v>
      </c>
      <c r="C2270" t="s">
        <v>1730</v>
      </c>
      <c r="D2270">
        <v>2</v>
      </c>
      <c r="E2270">
        <v>2269</v>
      </c>
    </row>
    <row r="2271" spans="1:5" x14ac:dyDescent="0.25">
      <c r="A2271" t="s">
        <v>3698</v>
      </c>
      <c r="B2271" t="s">
        <v>1706</v>
      </c>
      <c r="C2271" t="s">
        <v>1730</v>
      </c>
      <c r="D2271">
        <v>2</v>
      </c>
      <c r="E2271">
        <v>2270</v>
      </c>
    </row>
    <row r="2272" spans="1:5" x14ac:dyDescent="0.25">
      <c r="A2272" t="s">
        <v>3699</v>
      </c>
      <c r="B2272" t="s">
        <v>1706</v>
      </c>
      <c r="C2272" t="s">
        <v>1730</v>
      </c>
      <c r="D2272">
        <v>2</v>
      </c>
      <c r="E2272">
        <v>2271</v>
      </c>
    </row>
    <row r="2273" spans="1:5" x14ac:dyDescent="0.25">
      <c r="A2273" t="s">
        <v>3700</v>
      </c>
      <c r="B2273" t="s">
        <v>1706</v>
      </c>
      <c r="C2273" t="s">
        <v>1730</v>
      </c>
      <c r="D2273">
        <v>2</v>
      </c>
      <c r="E2273">
        <v>2272</v>
      </c>
    </row>
    <row r="2274" spans="1:5" x14ac:dyDescent="0.25">
      <c r="A2274" t="s">
        <v>3701</v>
      </c>
      <c r="B2274" t="s">
        <v>1706</v>
      </c>
      <c r="C2274" t="s">
        <v>1730</v>
      </c>
      <c r="D2274">
        <v>2</v>
      </c>
      <c r="E2274">
        <v>2273</v>
      </c>
    </row>
    <row r="2275" spans="1:5" x14ac:dyDescent="0.25">
      <c r="A2275" t="s">
        <v>3702</v>
      </c>
      <c r="B2275" t="s">
        <v>1706</v>
      </c>
      <c r="C2275" t="s">
        <v>1730</v>
      </c>
      <c r="D2275">
        <v>2</v>
      </c>
      <c r="E2275">
        <v>2274</v>
      </c>
    </row>
    <row r="2276" spans="1:5" x14ac:dyDescent="0.25">
      <c r="A2276" t="s">
        <v>3703</v>
      </c>
      <c r="B2276" t="s">
        <v>1706</v>
      </c>
      <c r="C2276" t="s">
        <v>1730</v>
      </c>
      <c r="D2276">
        <v>2</v>
      </c>
      <c r="E2276">
        <v>2275</v>
      </c>
    </row>
    <row r="2277" spans="1:5" x14ac:dyDescent="0.25">
      <c r="A2277" t="s">
        <v>3704</v>
      </c>
      <c r="B2277" t="s">
        <v>1706</v>
      </c>
      <c r="C2277" t="s">
        <v>1730</v>
      </c>
      <c r="D2277">
        <v>2</v>
      </c>
      <c r="E2277">
        <v>2276</v>
      </c>
    </row>
    <row r="2278" spans="1:5" x14ac:dyDescent="0.25">
      <c r="A2278" t="s">
        <v>3705</v>
      </c>
      <c r="B2278" t="s">
        <v>1706</v>
      </c>
      <c r="C2278" t="s">
        <v>1730</v>
      </c>
      <c r="D2278">
        <v>2</v>
      </c>
      <c r="E2278">
        <v>2277</v>
      </c>
    </row>
    <row r="2279" spans="1:5" x14ac:dyDescent="0.25">
      <c r="A2279" t="s">
        <v>3706</v>
      </c>
      <c r="B2279" t="s">
        <v>1706</v>
      </c>
      <c r="C2279" t="s">
        <v>1730</v>
      </c>
      <c r="D2279">
        <v>2</v>
      </c>
      <c r="E2279">
        <v>2278</v>
      </c>
    </row>
    <row r="2280" spans="1:5" x14ac:dyDescent="0.25">
      <c r="A2280" t="s">
        <v>3707</v>
      </c>
      <c r="B2280" t="s">
        <v>1706</v>
      </c>
      <c r="C2280" t="s">
        <v>1730</v>
      </c>
      <c r="D2280">
        <v>2</v>
      </c>
      <c r="E2280">
        <v>2279</v>
      </c>
    </row>
    <row r="2281" spans="1:5" x14ac:dyDescent="0.25">
      <c r="A2281" t="s">
        <v>3708</v>
      </c>
      <c r="B2281" t="s">
        <v>1706</v>
      </c>
      <c r="C2281" t="s">
        <v>1730</v>
      </c>
      <c r="D2281">
        <v>2</v>
      </c>
      <c r="E2281">
        <v>2280</v>
      </c>
    </row>
    <row r="2282" spans="1:5" x14ac:dyDescent="0.25">
      <c r="A2282" t="s">
        <v>3709</v>
      </c>
      <c r="B2282" t="s">
        <v>1706</v>
      </c>
      <c r="C2282" t="s">
        <v>1730</v>
      </c>
      <c r="D2282">
        <v>2</v>
      </c>
      <c r="E2282">
        <v>2281</v>
      </c>
    </row>
    <row r="2283" spans="1:5" x14ac:dyDescent="0.25">
      <c r="A2283" t="s">
        <v>3710</v>
      </c>
      <c r="B2283" t="s">
        <v>1706</v>
      </c>
      <c r="C2283" t="s">
        <v>1730</v>
      </c>
      <c r="D2283">
        <v>2</v>
      </c>
      <c r="E2283">
        <v>2282</v>
      </c>
    </row>
    <row r="2284" spans="1:5" x14ac:dyDescent="0.25">
      <c r="A2284" t="s">
        <v>3711</v>
      </c>
      <c r="B2284" t="s">
        <v>1706</v>
      </c>
      <c r="C2284" t="s">
        <v>1730</v>
      </c>
      <c r="D2284">
        <v>2</v>
      </c>
      <c r="E2284">
        <v>2283</v>
      </c>
    </row>
    <row r="2285" spans="1:5" x14ac:dyDescent="0.25">
      <c r="A2285" t="s">
        <v>3712</v>
      </c>
      <c r="B2285" t="s">
        <v>1706</v>
      </c>
      <c r="C2285" t="s">
        <v>1730</v>
      </c>
      <c r="D2285">
        <v>2</v>
      </c>
      <c r="E2285">
        <v>2284</v>
      </c>
    </row>
    <row r="2286" spans="1:5" x14ac:dyDescent="0.25">
      <c r="A2286" t="s">
        <v>3713</v>
      </c>
      <c r="B2286" t="s">
        <v>1706</v>
      </c>
      <c r="C2286" t="s">
        <v>1730</v>
      </c>
      <c r="D2286">
        <v>2</v>
      </c>
      <c r="E2286">
        <v>2285</v>
      </c>
    </row>
    <row r="2287" spans="1:5" x14ac:dyDescent="0.25">
      <c r="A2287" t="s">
        <v>3714</v>
      </c>
      <c r="B2287" t="s">
        <v>1737</v>
      </c>
      <c r="C2287" t="s">
        <v>1738</v>
      </c>
      <c r="D2287">
        <v>2</v>
      </c>
      <c r="E2287">
        <v>2286</v>
      </c>
    </row>
    <row r="2288" spans="1:5" x14ac:dyDescent="0.25">
      <c r="A2288" t="s">
        <v>3715</v>
      </c>
      <c r="B2288" t="s">
        <v>1737</v>
      </c>
      <c r="C2288" t="s">
        <v>1738</v>
      </c>
      <c r="D2288">
        <v>2</v>
      </c>
      <c r="E2288">
        <v>2287</v>
      </c>
    </row>
    <row r="2289" spans="1:5" x14ac:dyDescent="0.25">
      <c r="A2289" t="s">
        <v>3716</v>
      </c>
      <c r="B2289" t="s">
        <v>1737</v>
      </c>
      <c r="C2289" t="s">
        <v>1738</v>
      </c>
      <c r="D2289">
        <v>2</v>
      </c>
      <c r="E2289">
        <v>2288</v>
      </c>
    </row>
    <row r="2290" spans="1:5" x14ac:dyDescent="0.25">
      <c r="A2290" t="s">
        <v>3717</v>
      </c>
      <c r="B2290" t="s">
        <v>1737</v>
      </c>
      <c r="C2290" t="s">
        <v>1738</v>
      </c>
      <c r="D2290">
        <v>2</v>
      </c>
      <c r="E2290">
        <v>2289</v>
      </c>
    </row>
    <row r="2291" spans="1:5" x14ac:dyDescent="0.25">
      <c r="A2291" t="s">
        <v>3718</v>
      </c>
      <c r="B2291" t="s">
        <v>1737</v>
      </c>
      <c r="C2291" t="s">
        <v>1738</v>
      </c>
      <c r="D2291">
        <v>2</v>
      </c>
      <c r="E2291">
        <v>2290</v>
      </c>
    </row>
    <row r="2292" spans="1:5" x14ac:dyDescent="0.25">
      <c r="A2292" t="s">
        <v>3719</v>
      </c>
      <c r="B2292" t="s">
        <v>1737</v>
      </c>
      <c r="C2292" t="s">
        <v>1738</v>
      </c>
      <c r="D2292">
        <v>2</v>
      </c>
      <c r="E2292">
        <v>2291</v>
      </c>
    </row>
    <row r="2293" spans="1:5" x14ac:dyDescent="0.25">
      <c r="A2293" t="s">
        <v>3720</v>
      </c>
      <c r="B2293" t="s">
        <v>1737</v>
      </c>
      <c r="C2293" t="s">
        <v>1738</v>
      </c>
      <c r="D2293">
        <v>2</v>
      </c>
      <c r="E2293">
        <v>2292</v>
      </c>
    </row>
    <row r="2294" spans="1:5" x14ac:dyDescent="0.25">
      <c r="A2294" t="s">
        <v>3721</v>
      </c>
      <c r="B2294" t="s">
        <v>1737</v>
      </c>
      <c r="C2294" t="s">
        <v>1738</v>
      </c>
      <c r="D2294">
        <v>2</v>
      </c>
      <c r="E2294">
        <v>2293</v>
      </c>
    </row>
    <row r="2295" spans="1:5" x14ac:dyDescent="0.25">
      <c r="A2295" t="s">
        <v>3722</v>
      </c>
      <c r="B2295" t="s">
        <v>1737</v>
      </c>
      <c r="C2295" t="s">
        <v>1738</v>
      </c>
      <c r="D2295">
        <v>2</v>
      </c>
      <c r="E2295">
        <v>2294</v>
      </c>
    </row>
    <row r="2296" spans="1:5" x14ac:dyDescent="0.25">
      <c r="A2296" t="s">
        <v>3723</v>
      </c>
      <c r="B2296" t="s">
        <v>1737</v>
      </c>
      <c r="C2296" t="s">
        <v>1738</v>
      </c>
      <c r="D2296">
        <v>2</v>
      </c>
      <c r="E2296">
        <v>2295</v>
      </c>
    </row>
    <row r="2297" spans="1:5" x14ac:dyDescent="0.25">
      <c r="A2297" t="s">
        <v>3724</v>
      </c>
      <c r="B2297" t="s">
        <v>1737</v>
      </c>
      <c r="C2297" t="s">
        <v>1738</v>
      </c>
      <c r="D2297">
        <v>2</v>
      </c>
      <c r="E2297">
        <v>2296</v>
      </c>
    </row>
    <row r="2298" spans="1:5" x14ac:dyDescent="0.25">
      <c r="A2298" t="s">
        <v>3725</v>
      </c>
      <c r="B2298" t="s">
        <v>1737</v>
      </c>
      <c r="C2298" t="s">
        <v>1738</v>
      </c>
      <c r="D2298">
        <v>2</v>
      </c>
      <c r="E2298">
        <v>2297</v>
      </c>
    </row>
    <row r="2299" spans="1:5" x14ac:dyDescent="0.25">
      <c r="A2299" t="s">
        <v>3726</v>
      </c>
      <c r="B2299" t="s">
        <v>1737</v>
      </c>
      <c r="C2299" t="s">
        <v>1795</v>
      </c>
      <c r="D2299">
        <v>2</v>
      </c>
      <c r="E2299">
        <v>2298</v>
      </c>
    </row>
    <row r="2300" spans="1:5" x14ac:dyDescent="0.25">
      <c r="A2300" t="s">
        <v>3727</v>
      </c>
      <c r="B2300" t="s">
        <v>1737</v>
      </c>
      <c r="C2300" t="s">
        <v>1795</v>
      </c>
      <c r="D2300">
        <v>2</v>
      </c>
      <c r="E2300">
        <v>2299</v>
      </c>
    </row>
    <row r="2301" spans="1:5" x14ac:dyDescent="0.25">
      <c r="A2301" t="s">
        <v>3728</v>
      </c>
      <c r="B2301" t="s">
        <v>1737</v>
      </c>
      <c r="C2301" t="s">
        <v>1795</v>
      </c>
      <c r="D2301">
        <v>2</v>
      </c>
      <c r="E2301">
        <v>2300</v>
      </c>
    </row>
    <row r="2302" spans="1:5" x14ac:dyDescent="0.25">
      <c r="A2302" t="s">
        <v>3729</v>
      </c>
      <c r="B2302" t="s">
        <v>1737</v>
      </c>
      <c r="C2302" t="s">
        <v>1795</v>
      </c>
      <c r="D2302">
        <v>2</v>
      </c>
      <c r="E2302">
        <v>2301</v>
      </c>
    </row>
    <row r="2303" spans="1:5" x14ac:dyDescent="0.25">
      <c r="A2303" t="s">
        <v>3730</v>
      </c>
      <c r="B2303" t="s">
        <v>1737</v>
      </c>
      <c r="C2303" t="s">
        <v>1795</v>
      </c>
      <c r="D2303">
        <v>2</v>
      </c>
      <c r="E2303">
        <v>2302</v>
      </c>
    </row>
    <row r="2304" spans="1:5" x14ac:dyDescent="0.25">
      <c r="A2304" t="s">
        <v>3731</v>
      </c>
      <c r="B2304" t="s">
        <v>1737</v>
      </c>
      <c r="C2304" t="s">
        <v>1795</v>
      </c>
      <c r="D2304">
        <v>2</v>
      </c>
      <c r="E2304">
        <v>2303</v>
      </c>
    </row>
    <row r="2305" spans="1:5" x14ac:dyDescent="0.25">
      <c r="A2305" t="s">
        <v>3732</v>
      </c>
      <c r="B2305" t="s">
        <v>1737</v>
      </c>
      <c r="C2305" t="s">
        <v>1795</v>
      </c>
      <c r="D2305">
        <v>2</v>
      </c>
      <c r="E2305">
        <v>2304</v>
      </c>
    </row>
    <row r="2306" spans="1:5" x14ac:dyDescent="0.25">
      <c r="A2306" t="s">
        <v>3733</v>
      </c>
      <c r="B2306" t="s">
        <v>1737</v>
      </c>
      <c r="C2306" t="s">
        <v>1795</v>
      </c>
      <c r="D2306">
        <v>2</v>
      </c>
      <c r="E2306">
        <v>2305</v>
      </c>
    </row>
    <row r="2307" spans="1:5" x14ac:dyDescent="0.25">
      <c r="A2307" t="s">
        <v>3734</v>
      </c>
      <c r="B2307" t="s">
        <v>1737</v>
      </c>
      <c r="C2307" t="s">
        <v>1795</v>
      </c>
      <c r="D2307">
        <v>2</v>
      </c>
      <c r="E2307">
        <v>2306</v>
      </c>
    </row>
    <row r="2308" spans="1:5" x14ac:dyDescent="0.25">
      <c r="A2308" t="s">
        <v>3735</v>
      </c>
      <c r="B2308" t="s">
        <v>1737</v>
      </c>
      <c r="C2308" t="s">
        <v>1795</v>
      </c>
      <c r="D2308">
        <v>2</v>
      </c>
      <c r="E2308">
        <v>2307</v>
      </c>
    </row>
    <row r="2309" spans="1:5" x14ac:dyDescent="0.25">
      <c r="A2309" t="s">
        <v>3736</v>
      </c>
      <c r="B2309" t="s">
        <v>1737</v>
      </c>
      <c r="C2309" t="s">
        <v>1795</v>
      </c>
      <c r="D2309">
        <v>2</v>
      </c>
      <c r="E2309">
        <v>2308</v>
      </c>
    </row>
    <row r="2310" spans="1:5" x14ac:dyDescent="0.25">
      <c r="A2310" t="s">
        <v>3737</v>
      </c>
      <c r="B2310" t="s">
        <v>1737</v>
      </c>
      <c r="C2310" t="s">
        <v>1795</v>
      </c>
      <c r="D2310">
        <v>2</v>
      </c>
      <c r="E2310">
        <v>2309</v>
      </c>
    </row>
    <row r="2311" spans="1:5" x14ac:dyDescent="0.25">
      <c r="A2311" t="s">
        <v>3738</v>
      </c>
      <c r="B2311" t="s">
        <v>1737</v>
      </c>
      <c r="C2311" t="s">
        <v>1795</v>
      </c>
      <c r="D2311">
        <v>2</v>
      </c>
      <c r="E2311">
        <v>2310</v>
      </c>
    </row>
    <row r="2312" spans="1:5" x14ac:dyDescent="0.25">
      <c r="A2312" t="s">
        <v>3739</v>
      </c>
      <c r="B2312" t="s">
        <v>1737</v>
      </c>
      <c r="C2312" t="s">
        <v>1795</v>
      </c>
      <c r="D2312">
        <v>2</v>
      </c>
      <c r="E2312">
        <v>2311</v>
      </c>
    </row>
    <row r="2313" spans="1:5" x14ac:dyDescent="0.25">
      <c r="A2313" t="s">
        <v>3740</v>
      </c>
      <c r="B2313" t="s">
        <v>1737</v>
      </c>
      <c r="C2313" t="s">
        <v>1795</v>
      </c>
      <c r="D2313">
        <v>2</v>
      </c>
      <c r="E2313">
        <v>2312</v>
      </c>
    </row>
    <row r="2314" spans="1:5" x14ac:dyDescent="0.25">
      <c r="A2314" t="s">
        <v>3741</v>
      </c>
      <c r="B2314" t="s">
        <v>1737</v>
      </c>
      <c r="C2314" t="s">
        <v>1795</v>
      </c>
      <c r="D2314">
        <v>2</v>
      </c>
      <c r="E2314">
        <v>2313</v>
      </c>
    </row>
    <row r="2315" spans="1:5" x14ac:dyDescent="0.25">
      <c r="A2315" t="s">
        <v>3742</v>
      </c>
      <c r="B2315" t="s">
        <v>1737</v>
      </c>
      <c r="C2315" t="s">
        <v>1795</v>
      </c>
      <c r="D2315">
        <v>2</v>
      </c>
      <c r="E2315">
        <v>2314</v>
      </c>
    </row>
    <row r="2316" spans="1:5" x14ac:dyDescent="0.25">
      <c r="A2316" t="s">
        <v>3743</v>
      </c>
      <c r="B2316" t="s">
        <v>1737</v>
      </c>
      <c r="C2316" t="s">
        <v>1795</v>
      </c>
      <c r="D2316">
        <v>2</v>
      </c>
      <c r="E2316">
        <v>2315</v>
      </c>
    </row>
    <row r="2317" spans="1:5" x14ac:dyDescent="0.25">
      <c r="A2317" t="s">
        <v>3744</v>
      </c>
      <c r="B2317" t="s">
        <v>1737</v>
      </c>
      <c r="C2317" t="s">
        <v>1795</v>
      </c>
      <c r="D2317">
        <v>2</v>
      </c>
      <c r="E2317">
        <v>2316</v>
      </c>
    </row>
    <row r="2318" spans="1:5" x14ac:dyDescent="0.25">
      <c r="A2318" t="s">
        <v>3745</v>
      </c>
      <c r="B2318" t="s">
        <v>1737</v>
      </c>
      <c r="C2318" t="s">
        <v>1795</v>
      </c>
      <c r="D2318">
        <v>2</v>
      </c>
      <c r="E2318">
        <v>2317</v>
      </c>
    </row>
    <row r="2319" spans="1:5" x14ac:dyDescent="0.25">
      <c r="A2319" t="s">
        <v>3746</v>
      </c>
      <c r="B2319" t="s">
        <v>1737</v>
      </c>
      <c r="C2319" t="s">
        <v>1795</v>
      </c>
      <c r="D2319">
        <v>2</v>
      </c>
      <c r="E2319">
        <v>2318</v>
      </c>
    </row>
    <row r="2320" spans="1:5" x14ac:dyDescent="0.25">
      <c r="A2320" t="s">
        <v>3747</v>
      </c>
      <c r="B2320" t="s">
        <v>1737</v>
      </c>
      <c r="C2320" t="s">
        <v>1795</v>
      </c>
      <c r="D2320">
        <v>2</v>
      </c>
      <c r="E2320">
        <v>2319</v>
      </c>
    </row>
    <row r="2321" spans="1:5" x14ac:dyDescent="0.25">
      <c r="A2321" t="s">
        <v>3748</v>
      </c>
      <c r="B2321" t="s">
        <v>1737</v>
      </c>
      <c r="C2321" t="s">
        <v>1795</v>
      </c>
      <c r="D2321">
        <v>2</v>
      </c>
      <c r="E2321">
        <v>2320</v>
      </c>
    </row>
    <row r="2322" spans="1:5" x14ac:dyDescent="0.25">
      <c r="A2322" t="s">
        <v>3749</v>
      </c>
      <c r="B2322" t="s">
        <v>1737</v>
      </c>
      <c r="C2322" t="s">
        <v>1795</v>
      </c>
      <c r="D2322">
        <v>2</v>
      </c>
      <c r="E2322">
        <v>2321</v>
      </c>
    </row>
    <row r="2323" spans="1:5" x14ac:dyDescent="0.25">
      <c r="A2323" t="s">
        <v>3750</v>
      </c>
      <c r="B2323" t="s">
        <v>1737</v>
      </c>
      <c r="C2323" t="s">
        <v>1795</v>
      </c>
      <c r="D2323">
        <v>2</v>
      </c>
      <c r="E2323">
        <v>2322</v>
      </c>
    </row>
    <row r="2324" spans="1:5" x14ac:dyDescent="0.25">
      <c r="A2324" t="s">
        <v>3751</v>
      </c>
      <c r="B2324" t="s">
        <v>1737</v>
      </c>
      <c r="C2324" t="s">
        <v>1795</v>
      </c>
      <c r="D2324">
        <v>2</v>
      </c>
      <c r="E2324">
        <v>2323</v>
      </c>
    </row>
    <row r="2325" spans="1:5" x14ac:dyDescent="0.25">
      <c r="A2325" t="s">
        <v>3752</v>
      </c>
      <c r="B2325" t="s">
        <v>1737</v>
      </c>
      <c r="C2325" t="s">
        <v>1795</v>
      </c>
      <c r="D2325">
        <v>2</v>
      </c>
      <c r="E2325">
        <v>2324</v>
      </c>
    </row>
    <row r="2326" spans="1:5" x14ac:dyDescent="0.25">
      <c r="A2326" t="s">
        <v>3753</v>
      </c>
      <c r="B2326" t="s">
        <v>1737</v>
      </c>
      <c r="C2326" t="s">
        <v>1795</v>
      </c>
      <c r="D2326">
        <v>2</v>
      </c>
      <c r="E2326">
        <v>2325</v>
      </c>
    </row>
    <row r="2327" spans="1:5" x14ac:dyDescent="0.25">
      <c r="A2327" t="s">
        <v>3754</v>
      </c>
      <c r="B2327" t="s">
        <v>1737</v>
      </c>
      <c r="C2327" t="s">
        <v>1795</v>
      </c>
      <c r="D2327">
        <v>2</v>
      </c>
      <c r="E2327">
        <v>2326</v>
      </c>
    </row>
    <row r="2328" spans="1:5" x14ac:dyDescent="0.25">
      <c r="A2328" t="s">
        <v>3755</v>
      </c>
      <c r="B2328" t="s">
        <v>1737</v>
      </c>
      <c r="C2328" t="s">
        <v>1839</v>
      </c>
      <c r="D2328">
        <v>2</v>
      </c>
      <c r="E2328">
        <v>2327</v>
      </c>
    </row>
    <row r="2329" spans="1:5" x14ac:dyDescent="0.25">
      <c r="A2329" t="s">
        <v>3756</v>
      </c>
      <c r="B2329" t="s">
        <v>1737</v>
      </c>
      <c r="C2329" t="s">
        <v>1839</v>
      </c>
      <c r="D2329">
        <v>2</v>
      </c>
      <c r="E2329">
        <v>2328</v>
      </c>
    </row>
    <row r="2330" spans="1:5" x14ac:dyDescent="0.25">
      <c r="A2330" t="s">
        <v>3757</v>
      </c>
      <c r="B2330" t="s">
        <v>1737</v>
      </c>
      <c r="C2330" t="s">
        <v>1839</v>
      </c>
      <c r="D2330">
        <v>2</v>
      </c>
      <c r="E2330">
        <v>2329</v>
      </c>
    </row>
    <row r="2331" spans="1:5" x14ac:dyDescent="0.25">
      <c r="A2331" t="s">
        <v>3758</v>
      </c>
      <c r="B2331" t="s">
        <v>1737</v>
      </c>
      <c r="C2331" t="s">
        <v>1839</v>
      </c>
      <c r="D2331">
        <v>2</v>
      </c>
      <c r="E2331">
        <v>2330</v>
      </c>
    </row>
    <row r="2332" spans="1:5" x14ac:dyDescent="0.25">
      <c r="A2332" t="s">
        <v>3759</v>
      </c>
      <c r="B2332" t="s">
        <v>1737</v>
      </c>
      <c r="C2332" t="s">
        <v>1839</v>
      </c>
      <c r="D2332">
        <v>2</v>
      </c>
      <c r="E2332">
        <v>2331</v>
      </c>
    </row>
    <row r="2333" spans="1:5" x14ac:dyDescent="0.25">
      <c r="A2333" t="s">
        <v>3760</v>
      </c>
      <c r="B2333" t="s">
        <v>1737</v>
      </c>
      <c r="C2333" t="s">
        <v>1839</v>
      </c>
      <c r="D2333">
        <v>2</v>
      </c>
      <c r="E2333">
        <v>2332</v>
      </c>
    </row>
    <row r="2334" spans="1:5" x14ac:dyDescent="0.25">
      <c r="A2334" t="s">
        <v>3761</v>
      </c>
      <c r="B2334" t="s">
        <v>1737</v>
      </c>
      <c r="C2334" t="s">
        <v>1839</v>
      </c>
      <c r="D2334">
        <v>2</v>
      </c>
      <c r="E2334">
        <v>2333</v>
      </c>
    </row>
    <row r="2335" spans="1:5" x14ac:dyDescent="0.25">
      <c r="A2335" t="s">
        <v>3762</v>
      </c>
      <c r="B2335" t="s">
        <v>1737</v>
      </c>
      <c r="C2335" t="s">
        <v>1839</v>
      </c>
      <c r="D2335">
        <v>2</v>
      </c>
      <c r="E2335">
        <v>2334</v>
      </c>
    </row>
    <row r="2336" spans="1:5" x14ac:dyDescent="0.25">
      <c r="A2336" t="s">
        <v>3763</v>
      </c>
      <c r="B2336" t="s">
        <v>1737</v>
      </c>
      <c r="C2336" t="s">
        <v>1839</v>
      </c>
      <c r="D2336">
        <v>2</v>
      </c>
      <c r="E2336">
        <v>2335</v>
      </c>
    </row>
    <row r="2337" spans="1:5" x14ac:dyDescent="0.25">
      <c r="A2337" t="s">
        <v>3764</v>
      </c>
      <c r="B2337" t="s">
        <v>1737</v>
      </c>
      <c r="C2337" t="s">
        <v>1839</v>
      </c>
      <c r="D2337">
        <v>2</v>
      </c>
      <c r="E2337">
        <v>2336</v>
      </c>
    </row>
    <row r="2338" spans="1:5" x14ac:dyDescent="0.25">
      <c r="A2338" t="s">
        <v>3765</v>
      </c>
      <c r="B2338" t="s">
        <v>1737</v>
      </c>
      <c r="C2338" t="s">
        <v>1839</v>
      </c>
      <c r="D2338">
        <v>2</v>
      </c>
      <c r="E2338">
        <v>2337</v>
      </c>
    </row>
    <row r="2339" spans="1:5" x14ac:dyDescent="0.25">
      <c r="A2339" t="s">
        <v>3766</v>
      </c>
      <c r="B2339" t="s">
        <v>1737</v>
      </c>
      <c r="C2339" t="s">
        <v>1839</v>
      </c>
      <c r="D2339">
        <v>2</v>
      </c>
      <c r="E2339">
        <v>2338</v>
      </c>
    </row>
    <row r="2340" spans="1:5" x14ac:dyDescent="0.25">
      <c r="A2340" t="s">
        <v>3767</v>
      </c>
      <c r="B2340" t="s">
        <v>1737</v>
      </c>
      <c r="C2340" t="s">
        <v>1839</v>
      </c>
      <c r="D2340">
        <v>2</v>
      </c>
      <c r="E2340">
        <v>2339</v>
      </c>
    </row>
    <row r="2341" spans="1:5" x14ac:dyDescent="0.25">
      <c r="A2341" t="s">
        <v>3768</v>
      </c>
      <c r="B2341" t="s">
        <v>1737</v>
      </c>
      <c r="C2341" t="s">
        <v>1839</v>
      </c>
      <c r="D2341">
        <v>2</v>
      </c>
      <c r="E2341">
        <v>2340</v>
      </c>
    </row>
    <row r="2342" spans="1:5" x14ac:dyDescent="0.25">
      <c r="A2342" t="s">
        <v>3769</v>
      </c>
      <c r="B2342" t="s">
        <v>1737</v>
      </c>
      <c r="C2342" t="s">
        <v>1839</v>
      </c>
      <c r="D2342">
        <v>2</v>
      </c>
      <c r="E2342">
        <v>2341</v>
      </c>
    </row>
    <row r="2343" spans="1:5" x14ac:dyDescent="0.25">
      <c r="A2343" t="s">
        <v>3770</v>
      </c>
      <c r="B2343" t="s">
        <v>1737</v>
      </c>
      <c r="C2343" t="s">
        <v>1839</v>
      </c>
      <c r="D2343">
        <v>2</v>
      </c>
      <c r="E2343">
        <v>2342</v>
      </c>
    </row>
    <row r="2344" spans="1:5" x14ac:dyDescent="0.25">
      <c r="A2344" t="s">
        <v>3771</v>
      </c>
      <c r="B2344" t="s">
        <v>1737</v>
      </c>
      <c r="C2344" t="s">
        <v>1839</v>
      </c>
      <c r="D2344">
        <v>2</v>
      </c>
      <c r="E2344">
        <v>2343</v>
      </c>
    </row>
    <row r="2345" spans="1:5" x14ac:dyDescent="0.25">
      <c r="A2345" t="s">
        <v>3772</v>
      </c>
      <c r="B2345" t="s">
        <v>1737</v>
      </c>
      <c r="C2345" t="s">
        <v>1839</v>
      </c>
      <c r="D2345">
        <v>2</v>
      </c>
      <c r="E2345">
        <v>2344</v>
      </c>
    </row>
    <row r="2346" spans="1:5" x14ac:dyDescent="0.25">
      <c r="A2346" t="s">
        <v>3773</v>
      </c>
      <c r="B2346" t="s">
        <v>1737</v>
      </c>
      <c r="C2346" t="s">
        <v>1839</v>
      </c>
      <c r="D2346">
        <v>2</v>
      </c>
      <c r="E2346">
        <v>2345</v>
      </c>
    </row>
    <row r="2347" spans="1:5" x14ac:dyDescent="0.25">
      <c r="A2347" t="s">
        <v>3774</v>
      </c>
      <c r="B2347" t="s">
        <v>1737</v>
      </c>
      <c r="C2347" t="s">
        <v>1839</v>
      </c>
      <c r="D2347">
        <v>2</v>
      </c>
      <c r="E2347">
        <v>2346</v>
      </c>
    </row>
    <row r="2348" spans="1:5" x14ac:dyDescent="0.25">
      <c r="A2348" t="s">
        <v>3775</v>
      </c>
      <c r="B2348" t="s">
        <v>1737</v>
      </c>
      <c r="C2348" t="s">
        <v>1839</v>
      </c>
      <c r="D2348">
        <v>2</v>
      </c>
      <c r="E2348">
        <v>2347</v>
      </c>
    </row>
    <row r="2349" spans="1:5" x14ac:dyDescent="0.25">
      <c r="A2349" t="s">
        <v>3776</v>
      </c>
      <c r="B2349" t="s">
        <v>1737</v>
      </c>
      <c r="C2349" t="s">
        <v>1839</v>
      </c>
      <c r="D2349">
        <v>2</v>
      </c>
      <c r="E2349">
        <v>2348</v>
      </c>
    </row>
    <row r="2350" spans="1:5" x14ac:dyDescent="0.25">
      <c r="A2350" t="s">
        <v>3777</v>
      </c>
      <c r="B2350" t="s">
        <v>1737</v>
      </c>
      <c r="C2350" t="s">
        <v>1839</v>
      </c>
      <c r="D2350">
        <v>2</v>
      </c>
      <c r="E2350">
        <v>2349</v>
      </c>
    </row>
    <row r="2351" spans="1:5" x14ac:dyDescent="0.25">
      <c r="A2351" t="s">
        <v>3778</v>
      </c>
      <c r="B2351" t="s">
        <v>1737</v>
      </c>
      <c r="C2351" t="s">
        <v>1839</v>
      </c>
      <c r="D2351">
        <v>2</v>
      </c>
      <c r="E2351">
        <v>2350</v>
      </c>
    </row>
    <row r="2352" spans="1:5" x14ac:dyDescent="0.25">
      <c r="A2352" t="s">
        <v>3779</v>
      </c>
      <c r="B2352" t="s">
        <v>1737</v>
      </c>
      <c r="C2352" t="s">
        <v>1839</v>
      </c>
      <c r="D2352">
        <v>2</v>
      </c>
      <c r="E2352">
        <v>2351</v>
      </c>
    </row>
    <row r="2353" spans="1:5" x14ac:dyDescent="0.25">
      <c r="A2353" t="s">
        <v>3780</v>
      </c>
      <c r="B2353" t="s">
        <v>1737</v>
      </c>
      <c r="C2353" t="s">
        <v>1839</v>
      </c>
      <c r="D2353">
        <v>2</v>
      </c>
      <c r="E2353">
        <v>2352</v>
      </c>
    </row>
    <row r="2354" spans="1:5" x14ac:dyDescent="0.25">
      <c r="A2354" t="s">
        <v>3781</v>
      </c>
      <c r="B2354" t="s">
        <v>1737</v>
      </c>
      <c r="C2354" t="s">
        <v>1856</v>
      </c>
      <c r="D2354">
        <v>2</v>
      </c>
      <c r="E2354">
        <v>2353</v>
      </c>
    </row>
    <row r="2355" spans="1:5" x14ac:dyDescent="0.25">
      <c r="A2355" t="s">
        <v>3782</v>
      </c>
      <c r="B2355" t="s">
        <v>1737</v>
      </c>
      <c r="C2355" t="s">
        <v>1856</v>
      </c>
      <c r="D2355">
        <v>2</v>
      </c>
      <c r="E2355">
        <v>2354</v>
      </c>
    </row>
    <row r="2356" spans="1:5" x14ac:dyDescent="0.25">
      <c r="A2356" t="s">
        <v>3783</v>
      </c>
      <c r="B2356" t="s">
        <v>1737</v>
      </c>
      <c r="C2356" t="s">
        <v>1856</v>
      </c>
      <c r="D2356">
        <v>2</v>
      </c>
      <c r="E2356">
        <v>2355</v>
      </c>
    </row>
    <row r="2357" spans="1:5" x14ac:dyDescent="0.25">
      <c r="A2357" t="s">
        <v>3784</v>
      </c>
      <c r="B2357" t="s">
        <v>1737</v>
      </c>
      <c r="C2357" t="s">
        <v>1856</v>
      </c>
      <c r="D2357">
        <v>2</v>
      </c>
      <c r="E2357">
        <v>2356</v>
      </c>
    </row>
    <row r="2358" spans="1:5" x14ac:dyDescent="0.25">
      <c r="A2358" t="s">
        <v>3785</v>
      </c>
      <c r="B2358" t="s">
        <v>1737</v>
      </c>
      <c r="C2358" t="s">
        <v>1856</v>
      </c>
      <c r="D2358">
        <v>2</v>
      </c>
      <c r="E2358">
        <v>2357</v>
      </c>
    </row>
    <row r="2359" spans="1:5" x14ac:dyDescent="0.25">
      <c r="A2359" t="s">
        <v>3786</v>
      </c>
      <c r="B2359" t="s">
        <v>1737</v>
      </c>
      <c r="C2359" t="s">
        <v>1856</v>
      </c>
      <c r="D2359">
        <v>2</v>
      </c>
      <c r="E2359">
        <v>2358</v>
      </c>
    </row>
    <row r="2360" spans="1:5" x14ac:dyDescent="0.25">
      <c r="A2360" t="s">
        <v>3787</v>
      </c>
      <c r="B2360" t="s">
        <v>1737</v>
      </c>
      <c r="C2360" t="s">
        <v>1856</v>
      </c>
      <c r="D2360">
        <v>2</v>
      </c>
      <c r="E2360">
        <v>2359</v>
      </c>
    </row>
    <row r="2361" spans="1:5" x14ac:dyDescent="0.25">
      <c r="A2361" t="s">
        <v>3788</v>
      </c>
      <c r="B2361" t="s">
        <v>1737</v>
      </c>
      <c r="C2361" t="s">
        <v>1856</v>
      </c>
      <c r="D2361">
        <v>2</v>
      </c>
      <c r="E2361">
        <v>2360</v>
      </c>
    </row>
    <row r="2362" spans="1:5" x14ac:dyDescent="0.25">
      <c r="A2362" t="s">
        <v>3789</v>
      </c>
      <c r="B2362" t="s">
        <v>1737</v>
      </c>
      <c r="C2362" t="s">
        <v>1856</v>
      </c>
      <c r="D2362">
        <v>2</v>
      </c>
      <c r="E2362">
        <v>2361</v>
      </c>
    </row>
    <row r="2363" spans="1:5" x14ac:dyDescent="0.25">
      <c r="A2363" t="s">
        <v>3790</v>
      </c>
      <c r="B2363" t="s">
        <v>1737</v>
      </c>
      <c r="C2363" t="s">
        <v>1856</v>
      </c>
      <c r="D2363">
        <v>2</v>
      </c>
      <c r="E2363">
        <v>2362</v>
      </c>
    </row>
    <row r="2364" spans="1:5" x14ac:dyDescent="0.25">
      <c r="A2364" t="s">
        <v>3791</v>
      </c>
      <c r="B2364" t="s">
        <v>1737</v>
      </c>
      <c r="C2364" t="s">
        <v>1856</v>
      </c>
      <c r="D2364">
        <v>2</v>
      </c>
      <c r="E2364">
        <v>2363</v>
      </c>
    </row>
    <row r="2365" spans="1:5" x14ac:dyDescent="0.25">
      <c r="A2365" t="s">
        <v>3792</v>
      </c>
      <c r="B2365" t="s">
        <v>1737</v>
      </c>
      <c r="C2365" t="s">
        <v>1856</v>
      </c>
      <c r="D2365">
        <v>2</v>
      </c>
      <c r="E2365">
        <v>2364</v>
      </c>
    </row>
    <row r="2366" spans="1:5" x14ac:dyDescent="0.25">
      <c r="A2366" t="s">
        <v>3793</v>
      </c>
      <c r="B2366" t="s">
        <v>1737</v>
      </c>
      <c r="C2366" t="s">
        <v>1856</v>
      </c>
      <c r="D2366">
        <v>2</v>
      </c>
      <c r="E2366">
        <v>2365</v>
      </c>
    </row>
    <row r="2367" spans="1:5" x14ac:dyDescent="0.25">
      <c r="A2367" t="s">
        <v>3794</v>
      </c>
      <c r="B2367" t="s">
        <v>1737</v>
      </c>
      <c r="C2367" t="s">
        <v>1856</v>
      </c>
      <c r="D2367">
        <v>2</v>
      </c>
      <c r="E2367">
        <v>2366</v>
      </c>
    </row>
    <row r="2368" spans="1:5" x14ac:dyDescent="0.25">
      <c r="A2368" t="s">
        <v>3795</v>
      </c>
      <c r="B2368" t="s">
        <v>1737</v>
      </c>
      <c r="C2368" t="s">
        <v>1856</v>
      </c>
      <c r="D2368">
        <v>2</v>
      </c>
      <c r="E2368">
        <v>2367</v>
      </c>
    </row>
    <row r="2369" spans="1:5" x14ac:dyDescent="0.25">
      <c r="A2369" t="s">
        <v>3796</v>
      </c>
      <c r="B2369" t="s">
        <v>1737</v>
      </c>
      <c r="C2369" t="s">
        <v>1856</v>
      </c>
      <c r="D2369">
        <v>2</v>
      </c>
      <c r="E2369">
        <v>2368</v>
      </c>
    </row>
    <row r="2370" spans="1:5" x14ac:dyDescent="0.25">
      <c r="A2370" t="s">
        <v>3797</v>
      </c>
      <c r="B2370" t="s">
        <v>1737</v>
      </c>
      <c r="C2370" t="s">
        <v>1856</v>
      </c>
      <c r="D2370">
        <v>2</v>
      </c>
      <c r="E2370">
        <v>2369</v>
      </c>
    </row>
    <row r="2371" spans="1:5" x14ac:dyDescent="0.25">
      <c r="A2371" t="s">
        <v>3798</v>
      </c>
      <c r="B2371" t="s">
        <v>1737</v>
      </c>
      <c r="C2371" t="s">
        <v>1856</v>
      </c>
      <c r="D2371">
        <v>2</v>
      </c>
      <c r="E2371">
        <v>2370</v>
      </c>
    </row>
    <row r="2372" spans="1:5" x14ac:dyDescent="0.25">
      <c r="A2372" t="s">
        <v>3799</v>
      </c>
      <c r="B2372" t="s">
        <v>1737</v>
      </c>
      <c r="C2372" t="s">
        <v>1856</v>
      </c>
      <c r="D2372">
        <v>2</v>
      </c>
      <c r="E2372">
        <v>2371</v>
      </c>
    </row>
    <row r="2373" spans="1:5" x14ac:dyDescent="0.25">
      <c r="A2373" t="s">
        <v>3800</v>
      </c>
      <c r="B2373" t="s">
        <v>1737</v>
      </c>
      <c r="C2373" t="s">
        <v>1856</v>
      </c>
      <c r="D2373">
        <v>2</v>
      </c>
      <c r="E2373">
        <v>2372</v>
      </c>
    </row>
    <row r="2374" spans="1:5" x14ac:dyDescent="0.25">
      <c r="A2374" t="s">
        <v>3801</v>
      </c>
      <c r="B2374" t="s">
        <v>1737</v>
      </c>
      <c r="C2374" t="s">
        <v>1856</v>
      </c>
      <c r="D2374">
        <v>2</v>
      </c>
      <c r="E2374">
        <v>2373</v>
      </c>
    </row>
    <row r="2375" spans="1:5" x14ac:dyDescent="0.25">
      <c r="A2375" t="s">
        <v>3802</v>
      </c>
      <c r="B2375" t="s">
        <v>1737</v>
      </c>
      <c r="C2375" t="s">
        <v>1856</v>
      </c>
      <c r="D2375">
        <v>2</v>
      </c>
      <c r="E2375">
        <v>2374</v>
      </c>
    </row>
    <row r="2376" spans="1:5" x14ac:dyDescent="0.25">
      <c r="A2376" t="s">
        <v>3803</v>
      </c>
      <c r="B2376" t="s">
        <v>1737</v>
      </c>
      <c r="C2376" t="s">
        <v>1856</v>
      </c>
      <c r="D2376">
        <v>2</v>
      </c>
      <c r="E2376">
        <v>2375</v>
      </c>
    </row>
    <row r="2377" spans="1:5" x14ac:dyDescent="0.25">
      <c r="A2377" t="s">
        <v>3804</v>
      </c>
      <c r="B2377" t="s">
        <v>1737</v>
      </c>
      <c r="C2377" t="s">
        <v>1856</v>
      </c>
      <c r="D2377">
        <v>2</v>
      </c>
      <c r="E2377">
        <v>2376</v>
      </c>
    </row>
    <row r="2378" spans="1:5" x14ac:dyDescent="0.25">
      <c r="A2378" t="s">
        <v>3805</v>
      </c>
      <c r="B2378" t="s">
        <v>1737</v>
      </c>
      <c r="C2378" t="s">
        <v>1856</v>
      </c>
      <c r="D2378">
        <v>2</v>
      </c>
      <c r="E2378">
        <v>2377</v>
      </c>
    </row>
    <row r="2379" spans="1:5" x14ac:dyDescent="0.25">
      <c r="A2379" t="s">
        <v>3806</v>
      </c>
      <c r="B2379" t="s">
        <v>1737</v>
      </c>
      <c r="C2379" t="s">
        <v>1856</v>
      </c>
      <c r="D2379">
        <v>2</v>
      </c>
      <c r="E2379">
        <v>2378</v>
      </c>
    </row>
    <row r="2380" spans="1:5" x14ac:dyDescent="0.25">
      <c r="A2380" t="s">
        <v>3807</v>
      </c>
      <c r="B2380" t="s">
        <v>1737</v>
      </c>
      <c r="C2380" t="s">
        <v>1856</v>
      </c>
      <c r="D2380">
        <v>2</v>
      </c>
      <c r="E2380">
        <v>2379</v>
      </c>
    </row>
    <row r="2381" spans="1:5" x14ac:dyDescent="0.25">
      <c r="A2381" t="s">
        <v>3808</v>
      </c>
      <c r="B2381" t="s">
        <v>1737</v>
      </c>
      <c r="C2381" t="s">
        <v>1856</v>
      </c>
      <c r="D2381">
        <v>2</v>
      </c>
      <c r="E2381">
        <v>2380</v>
      </c>
    </row>
    <row r="2382" spans="1:5" x14ac:dyDescent="0.25">
      <c r="A2382" t="s">
        <v>3809</v>
      </c>
      <c r="B2382" t="s">
        <v>1737</v>
      </c>
      <c r="C2382" t="s">
        <v>1856</v>
      </c>
      <c r="D2382">
        <v>2</v>
      </c>
      <c r="E2382">
        <v>2381</v>
      </c>
    </row>
    <row r="2383" spans="1:5" x14ac:dyDescent="0.25">
      <c r="A2383" t="s">
        <v>3810</v>
      </c>
      <c r="B2383" t="s">
        <v>1737</v>
      </c>
      <c r="C2383" t="s">
        <v>1856</v>
      </c>
      <c r="D2383">
        <v>2</v>
      </c>
      <c r="E2383">
        <v>2382</v>
      </c>
    </row>
    <row r="2384" spans="1:5" x14ac:dyDescent="0.25">
      <c r="A2384" t="s">
        <v>3811</v>
      </c>
      <c r="B2384" t="s">
        <v>1737</v>
      </c>
      <c r="C2384" t="s">
        <v>1856</v>
      </c>
      <c r="D2384">
        <v>2</v>
      </c>
      <c r="E2384">
        <v>2383</v>
      </c>
    </row>
    <row r="2385" spans="1:5" x14ac:dyDescent="0.25">
      <c r="A2385" t="s">
        <v>3812</v>
      </c>
      <c r="B2385" t="s">
        <v>1737</v>
      </c>
      <c r="C2385" t="s">
        <v>1856</v>
      </c>
      <c r="D2385">
        <v>2</v>
      </c>
      <c r="E2385">
        <v>2384</v>
      </c>
    </row>
    <row r="2386" spans="1:5" x14ac:dyDescent="0.25">
      <c r="A2386" t="s">
        <v>3813</v>
      </c>
      <c r="B2386" t="s">
        <v>1737</v>
      </c>
      <c r="C2386" t="s">
        <v>1856</v>
      </c>
      <c r="D2386">
        <v>2</v>
      </c>
      <c r="E2386">
        <v>2385</v>
      </c>
    </row>
    <row r="2387" spans="1:5" x14ac:dyDescent="0.25">
      <c r="A2387" t="s">
        <v>3814</v>
      </c>
      <c r="B2387" t="s">
        <v>1737</v>
      </c>
      <c r="C2387" t="s">
        <v>1856</v>
      </c>
      <c r="D2387">
        <v>2</v>
      </c>
      <c r="E2387">
        <v>2386</v>
      </c>
    </row>
    <row r="2388" spans="1:5" x14ac:dyDescent="0.25">
      <c r="A2388" t="s">
        <v>3815</v>
      </c>
      <c r="B2388" t="s">
        <v>1737</v>
      </c>
      <c r="C2388" t="s">
        <v>1856</v>
      </c>
      <c r="D2388">
        <v>2</v>
      </c>
      <c r="E2388">
        <v>2387</v>
      </c>
    </row>
    <row r="2389" spans="1:5" x14ac:dyDescent="0.25">
      <c r="A2389" t="s">
        <v>3816</v>
      </c>
      <c r="B2389" t="s">
        <v>1737</v>
      </c>
      <c r="C2389" t="s">
        <v>1856</v>
      </c>
      <c r="D2389">
        <v>2</v>
      </c>
      <c r="E2389">
        <v>2388</v>
      </c>
    </row>
    <row r="2390" spans="1:5" x14ac:dyDescent="0.25">
      <c r="A2390" t="s">
        <v>3817</v>
      </c>
      <c r="B2390" t="s">
        <v>1737</v>
      </c>
      <c r="C2390" t="s">
        <v>1856</v>
      </c>
      <c r="D2390">
        <v>2</v>
      </c>
      <c r="E2390">
        <v>2389</v>
      </c>
    </row>
    <row r="2391" spans="1:5" x14ac:dyDescent="0.25">
      <c r="A2391" t="s">
        <v>3818</v>
      </c>
      <c r="B2391" t="s">
        <v>1737</v>
      </c>
      <c r="C2391" t="s">
        <v>1856</v>
      </c>
      <c r="D2391">
        <v>2</v>
      </c>
      <c r="E2391">
        <v>2390</v>
      </c>
    </row>
    <row r="2392" spans="1:5" x14ac:dyDescent="0.25">
      <c r="A2392" t="s">
        <v>3819</v>
      </c>
      <c r="B2392" t="s">
        <v>1737</v>
      </c>
      <c r="C2392" t="s">
        <v>1856</v>
      </c>
      <c r="D2392">
        <v>2</v>
      </c>
      <c r="E2392">
        <v>2391</v>
      </c>
    </row>
    <row r="2393" spans="1:5" x14ac:dyDescent="0.25">
      <c r="A2393" t="s">
        <v>3820</v>
      </c>
      <c r="B2393" t="s">
        <v>1865</v>
      </c>
      <c r="C2393" t="s">
        <v>1865</v>
      </c>
      <c r="D2393">
        <v>2</v>
      </c>
      <c r="E2393">
        <v>2392</v>
      </c>
    </row>
    <row r="2394" spans="1:5" x14ac:dyDescent="0.25">
      <c r="A2394" t="s">
        <v>3821</v>
      </c>
      <c r="B2394" t="s">
        <v>1865</v>
      </c>
      <c r="C2394" t="s">
        <v>1865</v>
      </c>
      <c r="D2394">
        <v>2</v>
      </c>
      <c r="E2394">
        <v>2393</v>
      </c>
    </row>
    <row r="2395" spans="1:5" x14ac:dyDescent="0.25">
      <c r="A2395" t="s">
        <v>3822</v>
      </c>
      <c r="B2395" t="s">
        <v>1865</v>
      </c>
      <c r="C2395" t="s">
        <v>1865</v>
      </c>
      <c r="D2395">
        <v>2</v>
      </c>
      <c r="E2395">
        <v>2394</v>
      </c>
    </row>
    <row r="2396" spans="1:5" x14ac:dyDescent="0.25">
      <c r="A2396" t="s">
        <v>3823</v>
      </c>
      <c r="B2396" t="s">
        <v>1865</v>
      </c>
      <c r="C2396" t="s">
        <v>1865</v>
      </c>
      <c r="D2396">
        <v>2</v>
      </c>
      <c r="E2396">
        <v>2395</v>
      </c>
    </row>
    <row r="2397" spans="1:5" x14ac:dyDescent="0.25">
      <c r="A2397" t="s">
        <v>3824</v>
      </c>
      <c r="B2397" t="s">
        <v>1865</v>
      </c>
      <c r="C2397" t="s">
        <v>1865</v>
      </c>
      <c r="D2397">
        <v>2</v>
      </c>
      <c r="E2397">
        <v>2396</v>
      </c>
    </row>
    <row r="2398" spans="1:5" x14ac:dyDescent="0.25">
      <c r="A2398" t="s">
        <v>3825</v>
      </c>
      <c r="B2398" t="s">
        <v>1865</v>
      </c>
      <c r="C2398" t="s">
        <v>1865</v>
      </c>
      <c r="D2398">
        <v>2</v>
      </c>
      <c r="E2398">
        <v>2397</v>
      </c>
    </row>
    <row r="2399" spans="1:5" x14ac:dyDescent="0.25">
      <c r="A2399" t="s">
        <v>3826</v>
      </c>
      <c r="B2399" t="s">
        <v>1865</v>
      </c>
      <c r="C2399" t="s">
        <v>1865</v>
      </c>
      <c r="D2399">
        <v>2</v>
      </c>
      <c r="E2399">
        <v>2398</v>
      </c>
    </row>
    <row r="2400" spans="1:5" x14ac:dyDescent="0.25">
      <c r="A2400" t="s">
        <v>3827</v>
      </c>
      <c r="B2400" t="s">
        <v>1865</v>
      </c>
      <c r="C2400" t="s">
        <v>1865</v>
      </c>
      <c r="D2400">
        <v>2</v>
      </c>
      <c r="E2400">
        <v>2399</v>
      </c>
    </row>
    <row r="2401" spans="1:5" x14ac:dyDescent="0.25">
      <c r="A2401" t="s">
        <v>3828</v>
      </c>
      <c r="B2401" t="s">
        <v>1865</v>
      </c>
      <c r="C2401" t="s">
        <v>1865</v>
      </c>
      <c r="D2401">
        <v>2</v>
      </c>
      <c r="E2401">
        <v>2400</v>
      </c>
    </row>
    <row r="2402" spans="1:5" x14ac:dyDescent="0.25">
      <c r="A2402" t="s">
        <v>3829</v>
      </c>
      <c r="B2402" t="s">
        <v>1865</v>
      </c>
      <c r="C2402" t="s">
        <v>1865</v>
      </c>
      <c r="D2402">
        <v>2</v>
      </c>
      <c r="E2402">
        <v>2401</v>
      </c>
    </row>
    <row r="2403" spans="1:5" x14ac:dyDescent="0.25">
      <c r="A2403" t="s">
        <v>3830</v>
      </c>
      <c r="B2403" t="s">
        <v>1865</v>
      </c>
      <c r="C2403" t="s">
        <v>1865</v>
      </c>
      <c r="D2403">
        <v>2</v>
      </c>
      <c r="E2403">
        <v>2402</v>
      </c>
    </row>
    <row r="2404" spans="1:5" x14ac:dyDescent="0.25">
      <c r="A2404" t="s">
        <v>3831</v>
      </c>
      <c r="B2404" t="s">
        <v>1865</v>
      </c>
      <c r="C2404" t="s">
        <v>1865</v>
      </c>
      <c r="D2404">
        <v>2</v>
      </c>
      <c r="E2404">
        <v>2403</v>
      </c>
    </row>
    <row r="2405" spans="1:5" x14ac:dyDescent="0.25">
      <c r="A2405" t="s">
        <v>3832</v>
      </c>
      <c r="B2405" t="s">
        <v>1865</v>
      </c>
      <c r="C2405" t="s">
        <v>1865</v>
      </c>
      <c r="D2405">
        <v>2</v>
      </c>
      <c r="E2405">
        <v>2404</v>
      </c>
    </row>
    <row r="2406" spans="1:5" x14ac:dyDescent="0.25">
      <c r="A2406" t="s">
        <v>3833</v>
      </c>
      <c r="B2406" t="s">
        <v>1865</v>
      </c>
      <c r="C2406" t="s">
        <v>1865</v>
      </c>
      <c r="D2406">
        <v>2</v>
      </c>
      <c r="E2406">
        <v>2405</v>
      </c>
    </row>
    <row r="2407" spans="1:5" x14ac:dyDescent="0.25">
      <c r="A2407" t="s">
        <v>3834</v>
      </c>
      <c r="B2407" t="s">
        <v>1865</v>
      </c>
      <c r="C2407" t="s">
        <v>1865</v>
      </c>
      <c r="D2407">
        <v>2</v>
      </c>
      <c r="E2407">
        <v>2406</v>
      </c>
    </row>
    <row r="2408" spans="1:5" x14ac:dyDescent="0.25">
      <c r="A2408" t="s">
        <v>3835</v>
      </c>
      <c r="B2408" t="s">
        <v>1865</v>
      </c>
      <c r="C2408" t="s">
        <v>1865</v>
      </c>
      <c r="D2408">
        <v>2</v>
      </c>
      <c r="E2408">
        <v>2407</v>
      </c>
    </row>
    <row r="2409" spans="1:5" x14ac:dyDescent="0.25">
      <c r="A2409" t="s">
        <v>3836</v>
      </c>
      <c r="B2409" t="s">
        <v>1865</v>
      </c>
      <c r="C2409" t="s">
        <v>1865</v>
      </c>
      <c r="D2409">
        <v>2</v>
      </c>
      <c r="E2409">
        <v>2408</v>
      </c>
    </row>
    <row r="2410" spans="1:5" x14ac:dyDescent="0.25">
      <c r="A2410" t="s">
        <v>3837</v>
      </c>
      <c r="B2410" t="s">
        <v>1865</v>
      </c>
      <c r="C2410" t="s">
        <v>1865</v>
      </c>
      <c r="D2410">
        <v>2</v>
      </c>
      <c r="E2410">
        <v>2409</v>
      </c>
    </row>
    <row r="2411" spans="1:5" x14ac:dyDescent="0.25">
      <c r="A2411" t="s">
        <v>3838</v>
      </c>
      <c r="B2411" t="s">
        <v>1865</v>
      </c>
      <c r="C2411" t="s">
        <v>1865</v>
      </c>
      <c r="D2411">
        <v>2</v>
      </c>
      <c r="E2411">
        <v>2410</v>
      </c>
    </row>
    <row r="2412" spans="1:5" x14ac:dyDescent="0.25">
      <c r="A2412" t="s">
        <v>3839</v>
      </c>
      <c r="B2412" t="s">
        <v>1865</v>
      </c>
      <c r="C2412" t="s">
        <v>1865</v>
      </c>
      <c r="D2412">
        <v>2</v>
      </c>
      <c r="E2412">
        <v>2411</v>
      </c>
    </row>
    <row r="2413" spans="1:5" x14ac:dyDescent="0.25">
      <c r="A2413" t="s">
        <v>3840</v>
      </c>
      <c r="B2413" t="s">
        <v>1865</v>
      </c>
      <c r="C2413" t="s">
        <v>1865</v>
      </c>
      <c r="D2413">
        <v>2</v>
      </c>
      <c r="E2413">
        <v>2412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621"/>
  <sheetViews>
    <sheetView workbookViewId="0">
      <selection activeCell="E9" sqref="E9"/>
    </sheetView>
  </sheetViews>
  <sheetFormatPr defaultRowHeight="15" x14ac:dyDescent="0.25"/>
  <cols>
    <col min="1" max="1" width="5.85546875" customWidth="1"/>
    <col min="2" max="2" width="28.85546875" customWidth="1"/>
    <col min="3" max="3" width="10.85546875" customWidth="1"/>
  </cols>
  <sheetData>
    <row r="1" spans="1:3" x14ac:dyDescent="0.25">
      <c r="A1" s="1" t="s">
        <v>15</v>
      </c>
      <c r="B1" s="1" t="s">
        <v>16</v>
      </c>
      <c r="C1" s="1" t="s">
        <v>17</v>
      </c>
    </row>
    <row r="2" spans="1:3" x14ac:dyDescent="0.25">
      <c r="A2" t="s">
        <v>18</v>
      </c>
      <c r="B2" t="s">
        <v>19</v>
      </c>
      <c r="C2" t="s">
        <v>20</v>
      </c>
    </row>
    <row r="3" spans="1:3" x14ac:dyDescent="0.25">
      <c r="A3" t="s">
        <v>21</v>
      </c>
      <c r="B3" t="s">
        <v>19</v>
      </c>
      <c r="C3" t="s">
        <v>20</v>
      </c>
    </row>
    <row r="4" spans="1:3" x14ac:dyDescent="0.25">
      <c r="A4" t="s">
        <v>22</v>
      </c>
      <c r="B4" t="s">
        <v>19</v>
      </c>
      <c r="C4" t="s">
        <v>20</v>
      </c>
    </row>
    <row r="5" spans="1:3" x14ac:dyDescent="0.25">
      <c r="A5" t="s">
        <v>23</v>
      </c>
      <c r="B5" t="s">
        <v>19</v>
      </c>
      <c r="C5" t="s">
        <v>20</v>
      </c>
    </row>
    <row r="6" spans="1:3" x14ac:dyDescent="0.25">
      <c r="A6" t="s">
        <v>24</v>
      </c>
      <c r="B6" t="s">
        <v>19</v>
      </c>
      <c r="C6" t="s">
        <v>20</v>
      </c>
    </row>
    <row r="7" spans="1:3" x14ac:dyDescent="0.25">
      <c r="A7" t="s">
        <v>25</v>
      </c>
      <c r="B7" t="s">
        <v>19</v>
      </c>
      <c r="C7" t="s">
        <v>20</v>
      </c>
    </row>
    <row r="8" spans="1:3" x14ac:dyDescent="0.25">
      <c r="A8" t="s">
        <v>26</v>
      </c>
      <c r="B8" t="s">
        <v>19</v>
      </c>
      <c r="C8" t="s">
        <v>20</v>
      </c>
    </row>
    <row r="9" spans="1:3" x14ac:dyDescent="0.25">
      <c r="A9" t="s">
        <v>27</v>
      </c>
      <c r="B9" t="s">
        <v>19</v>
      </c>
      <c r="C9" t="s">
        <v>20</v>
      </c>
    </row>
    <row r="10" spans="1:3" x14ac:dyDescent="0.25">
      <c r="A10" t="s">
        <v>28</v>
      </c>
      <c r="B10" t="s">
        <v>19</v>
      </c>
      <c r="C10" t="s">
        <v>20</v>
      </c>
    </row>
    <row r="11" spans="1:3" x14ac:dyDescent="0.25">
      <c r="A11" t="s">
        <v>29</v>
      </c>
      <c r="B11" t="s">
        <v>19</v>
      </c>
      <c r="C11" t="s">
        <v>20</v>
      </c>
    </row>
    <row r="12" spans="1:3" x14ac:dyDescent="0.25">
      <c r="A12" t="s">
        <v>30</v>
      </c>
      <c r="B12" t="s">
        <v>19</v>
      </c>
      <c r="C12" t="s">
        <v>20</v>
      </c>
    </row>
    <row r="13" spans="1:3" x14ac:dyDescent="0.25">
      <c r="A13" t="s">
        <v>31</v>
      </c>
      <c r="B13" t="s">
        <v>19</v>
      </c>
      <c r="C13" t="s">
        <v>20</v>
      </c>
    </row>
    <row r="14" spans="1:3" x14ac:dyDescent="0.25">
      <c r="A14" t="s">
        <v>32</v>
      </c>
      <c r="B14" t="s">
        <v>19</v>
      </c>
      <c r="C14" t="s">
        <v>20</v>
      </c>
    </row>
    <row r="15" spans="1:3" x14ac:dyDescent="0.25">
      <c r="A15" t="s">
        <v>33</v>
      </c>
      <c r="B15" t="s">
        <v>19</v>
      </c>
      <c r="C15" t="s">
        <v>20</v>
      </c>
    </row>
    <row r="16" spans="1:3" x14ac:dyDescent="0.25">
      <c r="A16" t="s">
        <v>34</v>
      </c>
      <c r="B16" t="s">
        <v>19</v>
      </c>
      <c r="C16" t="s">
        <v>20</v>
      </c>
    </row>
    <row r="17" spans="1:3" x14ac:dyDescent="0.25">
      <c r="A17" t="s">
        <v>35</v>
      </c>
      <c r="B17" t="s">
        <v>19</v>
      </c>
      <c r="C17" t="s">
        <v>20</v>
      </c>
    </row>
    <row r="18" spans="1:3" x14ac:dyDescent="0.25">
      <c r="A18" t="s">
        <v>36</v>
      </c>
      <c r="B18" t="s">
        <v>19</v>
      </c>
      <c r="C18" t="s">
        <v>20</v>
      </c>
    </row>
    <row r="19" spans="1:3" x14ac:dyDescent="0.25">
      <c r="A19" t="s">
        <v>37</v>
      </c>
      <c r="B19" t="s">
        <v>19</v>
      </c>
      <c r="C19" t="s">
        <v>20</v>
      </c>
    </row>
    <row r="20" spans="1:3" x14ac:dyDescent="0.25">
      <c r="A20" t="s">
        <v>38</v>
      </c>
      <c r="B20" t="s">
        <v>19</v>
      </c>
      <c r="C20" t="s">
        <v>20</v>
      </c>
    </row>
    <row r="21" spans="1:3" x14ac:dyDescent="0.25">
      <c r="A21" t="s">
        <v>39</v>
      </c>
      <c r="B21" t="s">
        <v>19</v>
      </c>
      <c r="C21" t="s">
        <v>20</v>
      </c>
    </row>
    <row r="22" spans="1:3" x14ac:dyDescent="0.25">
      <c r="A22" t="s">
        <v>40</v>
      </c>
      <c r="B22" t="s">
        <v>19</v>
      </c>
      <c r="C22" t="s">
        <v>20</v>
      </c>
    </row>
    <row r="23" spans="1:3" x14ac:dyDescent="0.25">
      <c r="A23" t="s">
        <v>41</v>
      </c>
      <c r="B23" t="s">
        <v>19</v>
      </c>
      <c r="C23" t="s">
        <v>20</v>
      </c>
    </row>
    <row r="24" spans="1:3" x14ac:dyDescent="0.25">
      <c r="A24" t="s">
        <v>42</v>
      </c>
      <c r="B24" t="s">
        <v>19</v>
      </c>
      <c r="C24" t="s">
        <v>20</v>
      </c>
    </row>
    <row r="25" spans="1:3" x14ac:dyDescent="0.25">
      <c r="A25" t="s">
        <v>43</v>
      </c>
      <c r="B25" t="s">
        <v>19</v>
      </c>
      <c r="C25" t="s">
        <v>20</v>
      </c>
    </row>
    <row r="26" spans="1:3" x14ac:dyDescent="0.25">
      <c r="A26" t="s">
        <v>44</v>
      </c>
      <c r="B26" t="s">
        <v>19</v>
      </c>
      <c r="C26" t="s">
        <v>20</v>
      </c>
    </row>
    <row r="27" spans="1:3" x14ac:dyDescent="0.25">
      <c r="A27" t="s">
        <v>45</v>
      </c>
      <c r="B27" t="s">
        <v>19</v>
      </c>
      <c r="C27" t="s">
        <v>20</v>
      </c>
    </row>
    <row r="28" spans="1:3" x14ac:dyDescent="0.25">
      <c r="A28" t="s">
        <v>46</v>
      </c>
      <c r="B28" t="s">
        <v>19</v>
      </c>
      <c r="C28" t="s">
        <v>20</v>
      </c>
    </row>
    <row r="29" spans="1:3" x14ac:dyDescent="0.25">
      <c r="A29" t="s">
        <v>47</v>
      </c>
      <c r="B29" t="s">
        <v>19</v>
      </c>
      <c r="C29" t="s">
        <v>20</v>
      </c>
    </row>
    <row r="30" spans="1:3" x14ac:dyDescent="0.25">
      <c r="A30" t="s">
        <v>48</v>
      </c>
      <c r="B30" t="s">
        <v>19</v>
      </c>
      <c r="C30" t="s">
        <v>20</v>
      </c>
    </row>
    <row r="31" spans="1:3" x14ac:dyDescent="0.25">
      <c r="A31" t="s">
        <v>49</v>
      </c>
      <c r="B31" t="s">
        <v>19</v>
      </c>
      <c r="C31" t="s">
        <v>20</v>
      </c>
    </row>
    <row r="32" spans="1:3" x14ac:dyDescent="0.25">
      <c r="A32" t="s">
        <v>50</v>
      </c>
      <c r="B32" t="s">
        <v>19</v>
      </c>
      <c r="C32" t="s">
        <v>20</v>
      </c>
    </row>
    <row r="33" spans="1:3" x14ac:dyDescent="0.25">
      <c r="A33" t="s">
        <v>51</v>
      </c>
      <c r="B33" t="s">
        <v>19</v>
      </c>
      <c r="C33" t="s">
        <v>20</v>
      </c>
    </row>
    <row r="34" spans="1:3" x14ac:dyDescent="0.25">
      <c r="A34" t="s">
        <v>52</v>
      </c>
      <c r="B34" t="s">
        <v>19</v>
      </c>
      <c r="C34" t="s">
        <v>20</v>
      </c>
    </row>
    <row r="35" spans="1:3" x14ac:dyDescent="0.25">
      <c r="A35" t="s">
        <v>53</v>
      </c>
      <c r="B35" t="s">
        <v>19</v>
      </c>
      <c r="C35" t="s">
        <v>20</v>
      </c>
    </row>
    <row r="36" spans="1:3" x14ac:dyDescent="0.25">
      <c r="A36" t="s">
        <v>54</v>
      </c>
      <c r="B36" t="s">
        <v>19</v>
      </c>
      <c r="C36" t="s">
        <v>20</v>
      </c>
    </row>
    <row r="37" spans="1:3" x14ac:dyDescent="0.25">
      <c r="A37" t="s">
        <v>55</v>
      </c>
      <c r="B37" t="s">
        <v>56</v>
      </c>
      <c r="C37" t="s">
        <v>20</v>
      </c>
    </row>
    <row r="38" spans="1:3" x14ac:dyDescent="0.25">
      <c r="A38" t="s">
        <v>57</v>
      </c>
      <c r="B38" t="s">
        <v>56</v>
      </c>
      <c r="C38" t="s">
        <v>20</v>
      </c>
    </row>
    <row r="39" spans="1:3" x14ac:dyDescent="0.25">
      <c r="A39" t="s">
        <v>58</v>
      </c>
      <c r="B39" t="s">
        <v>56</v>
      </c>
      <c r="C39" t="s">
        <v>20</v>
      </c>
    </row>
    <row r="40" spans="1:3" x14ac:dyDescent="0.25">
      <c r="A40" t="s">
        <v>59</v>
      </c>
      <c r="B40" t="s">
        <v>56</v>
      </c>
      <c r="C40" t="s">
        <v>20</v>
      </c>
    </row>
    <row r="41" spans="1:3" x14ac:dyDescent="0.25">
      <c r="A41" t="s">
        <v>60</v>
      </c>
      <c r="B41" t="s">
        <v>56</v>
      </c>
      <c r="C41" t="s">
        <v>20</v>
      </c>
    </row>
    <row r="42" spans="1:3" x14ac:dyDescent="0.25">
      <c r="A42" t="s">
        <v>61</v>
      </c>
      <c r="B42" t="s">
        <v>56</v>
      </c>
      <c r="C42" t="s">
        <v>20</v>
      </c>
    </row>
    <row r="43" spans="1:3" x14ac:dyDescent="0.25">
      <c r="A43" t="s">
        <v>62</v>
      </c>
      <c r="B43" t="s">
        <v>56</v>
      </c>
      <c r="C43" t="s">
        <v>20</v>
      </c>
    </row>
    <row r="44" spans="1:3" x14ac:dyDescent="0.25">
      <c r="A44" t="s">
        <v>63</v>
      </c>
      <c r="B44" t="s">
        <v>56</v>
      </c>
      <c r="C44" t="s">
        <v>20</v>
      </c>
    </row>
    <row r="45" spans="1:3" x14ac:dyDescent="0.25">
      <c r="A45" t="s">
        <v>64</v>
      </c>
      <c r="B45" t="s">
        <v>56</v>
      </c>
      <c r="C45" t="s">
        <v>20</v>
      </c>
    </row>
    <row r="46" spans="1:3" x14ac:dyDescent="0.25">
      <c r="A46" t="s">
        <v>65</v>
      </c>
      <c r="B46" t="s">
        <v>56</v>
      </c>
      <c r="C46" t="s">
        <v>20</v>
      </c>
    </row>
    <row r="47" spans="1:3" x14ac:dyDescent="0.25">
      <c r="A47" t="s">
        <v>66</v>
      </c>
      <c r="B47" t="s">
        <v>56</v>
      </c>
      <c r="C47" t="s">
        <v>20</v>
      </c>
    </row>
    <row r="48" spans="1:3" x14ac:dyDescent="0.25">
      <c r="A48" t="s">
        <v>67</v>
      </c>
      <c r="B48" t="s">
        <v>56</v>
      </c>
      <c r="C48" t="s">
        <v>20</v>
      </c>
    </row>
    <row r="49" spans="1:3" x14ac:dyDescent="0.25">
      <c r="A49" t="s">
        <v>68</v>
      </c>
      <c r="B49" t="s">
        <v>56</v>
      </c>
      <c r="C49" t="s">
        <v>20</v>
      </c>
    </row>
    <row r="50" spans="1:3" x14ac:dyDescent="0.25">
      <c r="A50" t="s">
        <v>69</v>
      </c>
      <c r="B50" t="s">
        <v>56</v>
      </c>
      <c r="C50" t="s">
        <v>20</v>
      </c>
    </row>
    <row r="51" spans="1:3" x14ac:dyDescent="0.25">
      <c r="A51" t="s">
        <v>70</v>
      </c>
      <c r="B51" t="s">
        <v>56</v>
      </c>
      <c r="C51" t="s">
        <v>20</v>
      </c>
    </row>
    <row r="52" spans="1:3" x14ac:dyDescent="0.25">
      <c r="A52" t="s">
        <v>71</v>
      </c>
      <c r="B52" t="s">
        <v>56</v>
      </c>
      <c r="C52" t="s">
        <v>20</v>
      </c>
    </row>
    <row r="53" spans="1:3" x14ac:dyDescent="0.25">
      <c r="A53" t="s">
        <v>72</v>
      </c>
      <c r="B53" t="s">
        <v>56</v>
      </c>
      <c r="C53" t="s">
        <v>20</v>
      </c>
    </row>
    <row r="54" spans="1:3" x14ac:dyDescent="0.25">
      <c r="A54" t="s">
        <v>73</v>
      </c>
      <c r="B54" t="s">
        <v>56</v>
      </c>
      <c r="C54" t="s">
        <v>20</v>
      </c>
    </row>
    <row r="55" spans="1:3" x14ac:dyDescent="0.25">
      <c r="A55" t="s">
        <v>74</v>
      </c>
      <c r="B55" t="s">
        <v>56</v>
      </c>
      <c r="C55" t="s">
        <v>20</v>
      </c>
    </row>
    <row r="56" spans="1:3" x14ac:dyDescent="0.25">
      <c r="A56" t="s">
        <v>75</v>
      </c>
      <c r="B56" t="s">
        <v>56</v>
      </c>
      <c r="C56" t="s">
        <v>20</v>
      </c>
    </row>
    <row r="57" spans="1:3" x14ac:dyDescent="0.25">
      <c r="A57" t="s">
        <v>76</v>
      </c>
      <c r="B57" t="s">
        <v>56</v>
      </c>
      <c r="C57" t="s">
        <v>20</v>
      </c>
    </row>
    <row r="58" spans="1:3" x14ac:dyDescent="0.25">
      <c r="A58" t="s">
        <v>77</v>
      </c>
      <c r="B58" t="s">
        <v>56</v>
      </c>
      <c r="C58" t="s">
        <v>20</v>
      </c>
    </row>
    <row r="59" spans="1:3" x14ac:dyDescent="0.25">
      <c r="A59" t="s">
        <v>78</v>
      </c>
      <c r="B59" t="s">
        <v>56</v>
      </c>
      <c r="C59" t="s">
        <v>20</v>
      </c>
    </row>
    <row r="60" spans="1:3" x14ac:dyDescent="0.25">
      <c r="A60" t="s">
        <v>79</v>
      </c>
      <c r="B60" t="s">
        <v>56</v>
      </c>
      <c r="C60" t="s">
        <v>20</v>
      </c>
    </row>
    <row r="61" spans="1:3" x14ac:dyDescent="0.25">
      <c r="A61" t="s">
        <v>80</v>
      </c>
      <c r="B61" t="s">
        <v>56</v>
      </c>
      <c r="C61" t="s">
        <v>20</v>
      </c>
    </row>
    <row r="62" spans="1:3" x14ac:dyDescent="0.25">
      <c r="A62" t="s">
        <v>81</v>
      </c>
      <c r="B62" t="s">
        <v>56</v>
      </c>
      <c r="C62" t="s">
        <v>20</v>
      </c>
    </row>
    <row r="63" spans="1:3" x14ac:dyDescent="0.25">
      <c r="A63" t="s">
        <v>82</v>
      </c>
      <c r="B63" t="s">
        <v>56</v>
      </c>
      <c r="C63" t="s">
        <v>20</v>
      </c>
    </row>
    <row r="64" spans="1:3" x14ac:dyDescent="0.25">
      <c r="A64" t="s">
        <v>83</v>
      </c>
      <c r="B64" t="s">
        <v>56</v>
      </c>
      <c r="C64" t="s">
        <v>20</v>
      </c>
    </row>
    <row r="65" spans="1:3" x14ac:dyDescent="0.25">
      <c r="A65" t="s">
        <v>84</v>
      </c>
      <c r="B65" t="s">
        <v>56</v>
      </c>
      <c r="C65" t="s">
        <v>20</v>
      </c>
    </row>
    <row r="66" spans="1:3" x14ac:dyDescent="0.25">
      <c r="A66" t="s">
        <v>85</v>
      </c>
      <c r="B66" t="s">
        <v>56</v>
      </c>
      <c r="C66" t="s">
        <v>20</v>
      </c>
    </row>
    <row r="67" spans="1:3" x14ac:dyDescent="0.25">
      <c r="A67" t="s">
        <v>86</v>
      </c>
      <c r="B67" t="s">
        <v>56</v>
      </c>
      <c r="C67" t="s">
        <v>20</v>
      </c>
    </row>
    <row r="68" spans="1:3" x14ac:dyDescent="0.25">
      <c r="A68" t="s">
        <v>87</v>
      </c>
      <c r="B68" t="s">
        <v>56</v>
      </c>
      <c r="C68" t="s">
        <v>20</v>
      </c>
    </row>
    <row r="69" spans="1:3" x14ac:dyDescent="0.25">
      <c r="A69" t="s">
        <v>88</v>
      </c>
      <c r="B69" t="s">
        <v>56</v>
      </c>
      <c r="C69" t="s">
        <v>20</v>
      </c>
    </row>
    <row r="70" spans="1:3" x14ac:dyDescent="0.25">
      <c r="A70" t="s">
        <v>89</v>
      </c>
      <c r="B70" t="s">
        <v>56</v>
      </c>
      <c r="C70" t="s">
        <v>20</v>
      </c>
    </row>
    <row r="71" spans="1:3" x14ac:dyDescent="0.25">
      <c r="A71" t="s">
        <v>90</v>
      </c>
      <c r="B71" t="s">
        <v>56</v>
      </c>
      <c r="C71" t="s">
        <v>20</v>
      </c>
    </row>
    <row r="72" spans="1:3" x14ac:dyDescent="0.25">
      <c r="A72" t="s">
        <v>91</v>
      </c>
      <c r="B72" t="s">
        <v>56</v>
      </c>
      <c r="C72" t="s">
        <v>20</v>
      </c>
    </row>
    <row r="73" spans="1:3" x14ac:dyDescent="0.25">
      <c r="A73" t="s">
        <v>92</v>
      </c>
      <c r="B73" t="s">
        <v>56</v>
      </c>
      <c r="C73" t="s">
        <v>20</v>
      </c>
    </row>
    <row r="74" spans="1:3" x14ac:dyDescent="0.25">
      <c r="A74" t="s">
        <v>93</v>
      </c>
      <c r="B74" t="s">
        <v>56</v>
      </c>
      <c r="C74" t="s">
        <v>20</v>
      </c>
    </row>
    <row r="75" spans="1:3" x14ac:dyDescent="0.25">
      <c r="A75" t="s">
        <v>94</v>
      </c>
      <c r="B75" t="s">
        <v>56</v>
      </c>
      <c r="C75" t="s">
        <v>20</v>
      </c>
    </row>
    <row r="76" spans="1:3" x14ac:dyDescent="0.25">
      <c r="A76" t="s">
        <v>95</v>
      </c>
      <c r="B76" t="s">
        <v>56</v>
      </c>
      <c r="C76" t="s">
        <v>20</v>
      </c>
    </row>
    <row r="77" spans="1:3" x14ac:dyDescent="0.25">
      <c r="A77" t="s">
        <v>96</v>
      </c>
      <c r="B77" t="s">
        <v>56</v>
      </c>
      <c r="C77" t="s">
        <v>20</v>
      </c>
    </row>
    <row r="78" spans="1:3" x14ac:dyDescent="0.25">
      <c r="A78" t="s">
        <v>97</v>
      </c>
      <c r="B78" t="s">
        <v>56</v>
      </c>
      <c r="C78" t="s">
        <v>20</v>
      </c>
    </row>
    <row r="79" spans="1:3" x14ac:dyDescent="0.25">
      <c r="A79" t="s">
        <v>98</v>
      </c>
      <c r="B79" t="s">
        <v>56</v>
      </c>
      <c r="C79" t="s">
        <v>20</v>
      </c>
    </row>
    <row r="80" spans="1:3" x14ac:dyDescent="0.25">
      <c r="A80" t="s">
        <v>99</v>
      </c>
      <c r="B80" t="s">
        <v>56</v>
      </c>
      <c r="C80" t="s">
        <v>20</v>
      </c>
    </row>
    <row r="81" spans="1:3" x14ac:dyDescent="0.25">
      <c r="A81" t="s">
        <v>100</v>
      </c>
      <c r="B81" t="s">
        <v>56</v>
      </c>
      <c r="C81" t="s">
        <v>20</v>
      </c>
    </row>
    <row r="82" spans="1:3" x14ac:dyDescent="0.25">
      <c r="A82" t="s">
        <v>101</v>
      </c>
      <c r="B82" t="s">
        <v>56</v>
      </c>
      <c r="C82" t="s">
        <v>20</v>
      </c>
    </row>
    <row r="83" spans="1:3" x14ac:dyDescent="0.25">
      <c r="A83" t="s">
        <v>102</v>
      </c>
      <c r="B83" t="s">
        <v>56</v>
      </c>
      <c r="C83" t="s">
        <v>20</v>
      </c>
    </row>
    <row r="84" spans="1:3" x14ac:dyDescent="0.25">
      <c r="A84" t="s">
        <v>103</v>
      </c>
      <c r="B84" t="s">
        <v>56</v>
      </c>
      <c r="C84" t="s">
        <v>20</v>
      </c>
    </row>
    <row r="85" spans="1:3" x14ac:dyDescent="0.25">
      <c r="A85" t="s">
        <v>104</v>
      </c>
      <c r="B85" t="s">
        <v>56</v>
      </c>
      <c r="C85" t="s">
        <v>20</v>
      </c>
    </row>
    <row r="86" spans="1:3" x14ac:dyDescent="0.25">
      <c r="A86" t="s">
        <v>105</v>
      </c>
      <c r="B86" t="s">
        <v>56</v>
      </c>
      <c r="C86" t="s">
        <v>20</v>
      </c>
    </row>
    <row r="87" spans="1:3" x14ac:dyDescent="0.25">
      <c r="A87" t="s">
        <v>106</v>
      </c>
      <c r="B87" t="s">
        <v>56</v>
      </c>
      <c r="C87" t="s">
        <v>20</v>
      </c>
    </row>
    <row r="88" spans="1:3" x14ac:dyDescent="0.25">
      <c r="A88" t="s">
        <v>107</v>
      </c>
      <c r="B88" t="s">
        <v>56</v>
      </c>
      <c r="C88" t="s">
        <v>20</v>
      </c>
    </row>
    <row r="89" spans="1:3" x14ac:dyDescent="0.25">
      <c r="A89" t="s">
        <v>108</v>
      </c>
      <c r="B89" t="s">
        <v>56</v>
      </c>
      <c r="C89" t="s">
        <v>20</v>
      </c>
    </row>
    <row r="90" spans="1:3" x14ac:dyDescent="0.25">
      <c r="A90" t="s">
        <v>109</v>
      </c>
      <c r="B90" t="s">
        <v>56</v>
      </c>
      <c r="C90" t="s">
        <v>20</v>
      </c>
    </row>
    <row r="91" spans="1:3" x14ac:dyDescent="0.25">
      <c r="A91" t="s">
        <v>110</v>
      </c>
      <c r="B91" t="s">
        <v>56</v>
      </c>
      <c r="C91" t="s">
        <v>20</v>
      </c>
    </row>
    <row r="92" spans="1:3" x14ac:dyDescent="0.25">
      <c r="A92" t="s">
        <v>111</v>
      </c>
      <c r="B92" t="s">
        <v>56</v>
      </c>
      <c r="C92" t="s">
        <v>20</v>
      </c>
    </row>
    <row r="93" spans="1:3" x14ac:dyDescent="0.25">
      <c r="A93" t="s">
        <v>112</v>
      </c>
      <c r="B93" t="s">
        <v>56</v>
      </c>
      <c r="C93" t="s">
        <v>20</v>
      </c>
    </row>
    <row r="94" spans="1:3" x14ac:dyDescent="0.25">
      <c r="A94" t="s">
        <v>113</v>
      </c>
      <c r="B94" t="s">
        <v>56</v>
      </c>
      <c r="C94" t="s">
        <v>20</v>
      </c>
    </row>
    <row r="95" spans="1:3" x14ac:dyDescent="0.25">
      <c r="A95" t="s">
        <v>114</v>
      </c>
      <c r="B95" t="s">
        <v>56</v>
      </c>
      <c r="C95" t="s">
        <v>20</v>
      </c>
    </row>
    <row r="96" spans="1:3" x14ac:dyDescent="0.25">
      <c r="A96" t="s">
        <v>115</v>
      </c>
      <c r="B96" t="s">
        <v>56</v>
      </c>
      <c r="C96" t="s">
        <v>20</v>
      </c>
    </row>
    <row r="97" spans="1:3" x14ac:dyDescent="0.25">
      <c r="A97" t="s">
        <v>116</v>
      </c>
      <c r="B97" t="s">
        <v>56</v>
      </c>
      <c r="C97" t="s">
        <v>20</v>
      </c>
    </row>
    <row r="98" spans="1:3" x14ac:dyDescent="0.25">
      <c r="A98" t="s">
        <v>117</v>
      </c>
      <c r="B98" t="s">
        <v>56</v>
      </c>
      <c r="C98" t="s">
        <v>20</v>
      </c>
    </row>
    <row r="99" spans="1:3" x14ac:dyDescent="0.25">
      <c r="A99" t="s">
        <v>118</v>
      </c>
      <c r="B99" t="s">
        <v>56</v>
      </c>
      <c r="C99" t="s">
        <v>20</v>
      </c>
    </row>
    <row r="100" spans="1:3" x14ac:dyDescent="0.25">
      <c r="A100" t="s">
        <v>119</v>
      </c>
      <c r="B100" t="s">
        <v>56</v>
      </c>
      <c r="C100" t="s">
        <v>20</v>
      </c>
    </row>
    <row r="101" spans="1:3" x14ac:dyDescent="0.25">
      <c r="A101" t="s">
        <v>120</v>
      </c>
      <c r="B101" t="s">
        <v>56</v>
      </c>
      <c r="C101" t="s">
        <v>20</v>
      </c>
    </row>
    <row r="102" spans="1:3" x14ac:dyDescent="0.25">
      <c r="A102" t="s">
        <v>121</v>
      </c>
      <c r="B102" t="s">
        <v>56</v>
      </c>
      <c r="C102" t="s">
        <v>20</v>
      </c>
    </row>
    <row r="103" spans="1:3" x14ac:dyDescent="0.25">
      <c r="A103" t="s">
        <v>122</v>
      </c>
      <c r="B103" t="s">
        <v>56</v>
      </c>
      <c r="C103" t="s">
        <v>20</v>
      </c>
    </row>
    <row r="104" spans="1:3" x14ac:dyDescent="0.25">
      <c r="A104" t="s">
        <v>123</v>
      </c>
      <c r="B104" t="s">
        <v>56</v>
      </c>
      <c r="C104" t="s">
        <v>20</v>
      </c>
    </row>
    <row r="105" spans="1:3" x14ac:dyDescent="0.25">
      <c r="A105" t="s">
        <v>124</v>
      </c>
      <c r="B105" t="s">
        <v>56</v>
      </c>
      <c r="C105" t="s">
        <v>20</v>
      </c>
    </row>
    <row r="106" spans="1:3" x14ac:dyDescent="0.25">
      <c r="A106" t="s">
        <v>125</v>
      </c>
      <c r="B106" t="s">
        <v>56</v>
      </c>
      <c r="C106" t="s">
        <v>20</v>
      </c>
    </row>
    <row r="107" spans="1:3" x14ac:dyDescent="0.25">
      <c r="A107" t="s">
        <v>126</v>
      </c>
      <c r="B107" t="s">
        <v>56</v>
      </c>
      <c r="C107" t="s">
        <v>20</v>
      </c>
    </row>
    <row r="108" spans="1:3" x14ac:dyDescent="0.25">
      <c r="A108" t="s">
        <v>127</v>
      </c>
      <c r="B108" t="s">
        <v>56</v>
      </c>
      <c r="C108" t="s">
        <v>20</v>
      </c>
    </row>
    <row r="109" spans="1:3" x14ac:dyDescent="0.25">
      <c r="A109" t="s">
        <v>128</v>
      </c>
      <c r="B109" t="s">
        <v>56</v>
      </c>
      <c r="C109" t="s">
        <v>20</v>
      </c>
    </row>
    <row r="110" spans="1:3" x14ac:dyDescent="0.25">
      <c r="A110" t="s">
        <v>129</v>
      </c>
      <c r="B110" t="s">
        <v>56</v>
      </c>
      <c r="C110" t="s">
        <v>20</v>
      </c>
    </row>
    <row r="111" spans="1:3" x14ac:dyDescent="0.25">
      <c r="A111" t="s">
        <v>130</v>
      </c>
      <c r="B111" t="s">
        <v>56</v>
      </c>
      <c r="C111" t="s">
        <v>20</v>
      </c>
    </row>
    <row r="112" spans="1:3" x14ac:dyDescent="0.25">
      <c r="A112" t="s">
        <v>131</v>
      </c>
      <c r="B112" t="s">
        <v>56</v>
      </c>
      <c r="C112" t="s">
        <v>20</v>
      </c>
    </row>
    <row r="113" spans="1:3" x14ac:dyDescent="0.25">
      <c r="A113" t="s">
        <v>132</v>
      </c>
      <c r="B113" t="s">
        <v>133</v>
      </c>
      <c r="C113" t="s">
        <v>20</v>
      </c>
    </row>
    <row r="114" spans="1:3" x14ac:dyDescent="0.25">
      <c r="A114" t="s">
        <v>134</v>
      </c>
      <c r="B114" t="s">
        <v>133</v>
      </c>
      <c r="C114" t="s">
        <v>20</v>
      </c>
    </row>
    <row r="115" spans="1:3" x14ac:dyDescent="0.25">
      <c r="A115" t="s">
        <v>135</v>
      </c>
      <c r="B115" t="s">
        <v>133</v>
      </c>
      <c r="C115" t="s">
        <v>20</v>
      </c>
    </row>
    <row r="116" spans="1:3" x14ac:dyDescent="0.25">
      <c r="A116" t="s">
        <v>136</v>
      </c>
      <c r="B116" t="s">
        <v>133</v>
      </c>
      <c r="C116" t="s">
        <v>20</v>
      </c>
    </row>
    <row r="117" spans="1:3" x14ac:dyDescent="0.25">
      <c r="A117" t="s">
        <v>137</v>
      </c>
      <c r="B117" t="s">
        <v>133</v>
      </c>
      <c r="C117" t="s">
        <v>20</v>
      </c>
    </row>
    <row r="118" spans="1:3" x14ac:dyDescent="0.25">
      <c r="A118" t="s">
        <v>138</v>
      </c>
      <c r="B118" t="s">
        <v>133</v>
      </c>
      <c r="C118" t="s">
        <v>20</v>
      </c>
    </row>
    <row r="119" spans="1:3" x14ac:dyDescent="0.25">
      <c r="A119" t="s">
        <v>139</v>
      </c>
      <c r="B119" t="s">
        <v>133</v>
      </c>
      <c r="C119" t="s">
        <v>20</v>
      </c>
    </row>
    <row r="120" spans="1:3" x14ac:dyDescent="0.25">
      <c r="A120" t="s">
        <v>140</v>
      </c>
      <c r="B120" t="s">
        <v>141</v>
      </c>
      <c r="C120" t="s">
        <v>20</v>
      </c>
    </row>
    <row r="121" spans="1:3" x14ac:dyDescent="0.25">
      <c r="A121" t="s">
        <v>142</v>
      </c>
      <c r="B121" t="s">
        <v>141</v>
      </c>
      <c r="C121" t="s">
        <v>20</v>
      </c>
    </row>
    <row r="122" spans="1:3" x14ac:dyDescent="0.25">
      <c r="A122" t="s">
        <v>143</v>
      </c>
      <c r="B122" t="s">
        <v>141</v>
      </c>
      <c r="C122" t="s">
        <v>20</v>
      </c>
    </row>
    <row r="123" spans="1:3" x14ac:dyDescent="0.25">
      <c r="A123" t="s">
        <v>144</v>
      </c>
      <c r="B123" t="s">
        <v>141</v>
      </c>
      <c r="C123" t="s">
        <v>20</v>
      </c>
    </row>
    <row r="124" spans="1:3" x14ac:dyDescent="0.25">
      <c r="A124" t="s">
        <v>145</v>
      </c>
      <c r="B124" t="s">
        <v>141</v>
      </c>
      <c r="C124" t="s">
        <v>20</v>
      </c>
    </row>
    <row r="125" spans="1:3" x14ac:dyDescent="0.25">
      <c r="A125" t="s">
        <v>146</v>
      </c>
      <c r="B125" t="s">
        <v>141</v>
      </c>
      <c r="C125" t="s">
        <v>20</v>
      </c>
    </row>
    <row r="126" spans="1:3" x14ac:dyDescent="0.25">
      <c r="A126" t="s">
        <v>147</v>
      </c>
      <c r="B126" t="s">
        <v>141</v>
      </c>
      <c r="C126" t="s">
        <v>20</v>
      </c>
    </row>
    <row r="127" spans="1:3" x14ac:dyDescent="0.25">
      <c r="A127" t="s">
        <v>148</v>
      </c>
      <c r="B127" t="s">
        <v>141</v>
      </c>
      <c r="C127" t="s">
        <v>20</v>
      </c>
    </row>
    <row r="128" spans="1:3" x14ac:dyDescent="0.25">
      <c r="A128" t="s">
        <v>149</v>
      </c>
      <c r="B128" t="s">
        <v>141</v>
      </c>
      <c r="C128" t="s">
        <v>20</v>
      </c>
    </row>
    <row r="129" spans="1:3" x14ac:dyDescent="0.25">
      <c r="A129" t="s">
        <v>150</v>
      </c>
      <c r="B129" t="s">
        <v>141</v>
      </c>
      <c r="C129" t="s">
        <v>20</v>
      </c>
    </row>
    <row r="130" spans="1:3" x14ac:dyDescent="0.25">
      <c r="A130" t="s">
        <v>151</v>
      </c>
      <c r="B130" t="s">
        <v>141</v>
      </c>
      <c r="C130" t="s">
        <v>20</v>
      </c>
    </row>
    <row r="131" spans="1:3" x14ac:dyDescent="0.25">
      <c r="A131" t="s">
        <v>152</v>
      </c>
      <c r="B131" t="s">
        <v>141</v>
      </c>
      <c r="C131" t="s">
        <v>20</v>
      </c>
    </row>
    <row r="132" spans="1:3" x14ac:dyDescent="0.25">
      <c r="A132" t="s">
        <v>153</v>
      </c>
      <c r="B132" t="s">
        <v>141</v>
      </c>
      <c r="C132" t="s">
        <v>20</v>
      </c>
    </row>
    <row r="133" spans="1:3" x14ac:dyDescent="0.25">
      <c r="A133" t="s">
        <v>154</v>
      </c>
      <c r="B133" t="s">
        <v>141</v>
      </c>
      <c r="C133" t="s">
        <v>20</v>
      </c>
    </row>
    <row r="134" spans="1:3" x14ac:dyDescent="0.25">
      <c r="A134" t="s">
        <v>155</v>
      </c>
      <c r="B134" t="s">
        <v>141</v>
      </c>
      <c r="C134" t="s">
        <v>20</v>
      </c>
    </row>
    <row r="135" spans="1:3" x14ac:dyDescent="0.25">
      <c r="A135" t="s">
        <v>156</v>
      </c>
      <c r="B135" t="s">
        <v>141</v>
      </c>
      <c r="C135" t="s">
        <v>20</v>
      </c>
    </row>
    <row r="136" spans="1:3" x14ac:dyDescent="0.25">
      <c r="A136" t="s">
        <v>157</v>
      </c>
      <c r="B136" t="s">
        <v>141</v>
      </c>
      <c r="C136" t="s">
        <v>20</v>
      </c>
    </row>
    <row r="137" spans="1:3" x14ac:dyDescent="0.25">
      <c r="A137" t="s">
        <v>158</v>
      </c>
      <c r="B137" t="s">
        <v>141</v>
      </c>
      <c r="C137" t="s">
        <v>20</v>
      </c>
    </row>
    <row r="138" spans="1:3" x14ac:dyDescent="0.25">
      <c r="A138" t="s">
        <v>159</v>
      </c>
      <c r="B138" t="s">
        <v>141</v>
      </c>
      <c r="C138" t="s">
        <v>20</v>
      </c>
    </row>
    <row r="139" spans="1:3" x14ac:dyDescent="0.25">
      <c r="A139" t="s">
        <v>160</v>
      </c>
      <c r="B139" t="s">
        <v>141</v>
      </c>
      <c r="C139" t="s">
        <v>20</v>
      </c>
    </row>
    <row r="140" spans="1:3" x14ac:dyDescent="0.25">
      <c r="A140" t="s">
        <v>161</v>
      </c>
      <c r="B140" t="s">
        <v>141</v>
      </c>
      <c r="C140" t="s">
        <v>20</v>
      </c>
    </row>
    <row r="141" spans="1:3" x14ac:dyDescent="0.25">
      <c r="A141" t="s">
        <v>162</v>
      </c>
      <c r="B141" t="s">
        <v>141</v>
      </c>
      <c r="C141" t="s">
        <v>20</v>
      </c>
    </row>
    <row r="142" spans="1:3" x14ac:dyDescent="0.25">
      <c r="A142" t="s">
        <v>163</v>
      </c>
      <c r="B142" t="s">
        <v>141</v>
      </c>
      <c r="C142" t="s">
        <v>20</v>
      </c>
    </row>
    <row r="143" spans="1:3" x14ac:dyDescent="0.25">
      <c r="A143" t="s">
        <v>164</v>
      </c>
      <c r="B143" t="s">
        <v>141</v>
      </c>
      <c r="C143" t="s">
        <v>20</v>
      </c>
    </row>
    <row r="144" spans="1:3" x14ac:dyDescent="0.25">
      <c r="A144" t="s">
        <v>165</v>
      </c>
      <c r="B144" t="s">
        <v>141</v>
      </c>
      <c r="C144" t="s">
        <v>20</v>
      </c>
    </row>
    <row r="145" spans="1:3" x14ac:dyDescent="0.25">
      <c r="A145" t="s">
        <v>166</v>
      </c>
      <c r="B145" t="s">
        <v>141</v>
      </c>
      <c r="C145" t="s">
        <v>20</v>
      </c>
    </row>
    <row r="146" spans="1:3" x14ac:dyDescent="0.25">
      <c r="A146" t="s">
        <v>167</v>
      </c>
      <c r="B146" t="s">
        <v>141</v>
      </c>
      <c r="C146" t="s">
        <v>20</v>
      </c>
    </row>
    <row r="147" spans="1:3" x14ac:dyDescent="0.25">
      <c r="A147" t="s">
        <v>168</v>
      </c>
      <c r="B147" t="s">
        <v>141</v>
      </c>
      <c r="C147" t="s">
        <v>20</v>
      </c>
    </row>
    <row r="148" spans="1:3" x14ac:dyDescent="0.25">
      <c r="A148" t="s">
        <v>169</v>
      </c>
      <c r="B148" t="s">
        <v>141</v>
      </c>
      <c r="C148" t="s">
        <v>20</v>
      </c>
    </row>
    <row r="149" spans="1:3" x14ac:dyDescent="0.25">
      <c r="A149" t="s">
        <v>170</v>
      </c>
      <c r="B149" t="s">
        <v>141</v>
      </c>
      <c r="C149" t="s">
        <v>20</v>
      </c>
    </row>
    <row r="150" spans="1:3" x14ac:dyDescent="0.25">
      <c r="A150" t="s">
        <v>171</v>
      </c>
      <c r="B150" t="s">
        <v>141</v>
      </c>
      <c r="C150" t="s">
        <v>20</v>
      </c>
    </row>
    <row r="151" spans="1:3" x14ac:dyDescent="0.25">
      <c r="A151" t="s">
        <v>172</v>
      </c>
      <c r="B151" t="s">
        <v>141</v>
      </c>
      <c r="C151" t="s">
        <v>20</v>
      </c>
    </row>
    <row r="152" spans="1:3" x14ac:dyDescent="0.25">
      <c r="A152" t="s">
        <v>173</v>
      </c>
      <c r="B152" t="s">
        <v>141</v>
      </c>
      <c r="C152" t="s">
        <v>20</v>
      </c>
    </row>
    <row r="153" spans="1:3" x14ac:dyDescent="0.25">
      <c r="A153" t="s">
        <v>174</v>
      </c>
      <c r="B153" t="s">
        <v>141</v>
      </c>
      <c r="C153" t="s">
        <v>20</v>
      </c>
    </row>
    <row r="154" spans="1:3" x14ac:dyDescent="0.25">
      <c r="A154" t="s">
        <v>175</v>
      </c>
      <c r="B154" t="s">
        <v>141</v>
      </c>
      <c r="C154" t="s">
        <v>20</v>
      </c>
    </row>
    <row r="155" spans="1:3" x14ac:dyDescent="0.25">
      <c r="A155" t="s">
        <v>176</v>
      </c>
      <c r="B155" t="s">
        <v>141</v>
      </c>
      <c r="C155" t="s">
        <v>20</v>
      </c>
    </row>
    <row r="156" spans="1:3" x14ac:dyDescent="0.25">
      <c r="A156" t="s">
        <v>177</v>
      </c>
      <c r="B156" t="s">
        <v>141</v>
      </c>
      <c r="C156" t="s">
        <v>20</v>
      </c>
    </row>
    <row r="157" spans="1:3" x14ac:dyDescent="0.25">
      <c r="A157" t="s">
        <v>178</v>
      </c>
      <c r="B157" t="s">
        <v>141</v>
      </c>
      <c r="C157" t="s">
        <v>20</v>
      </c>
    </row>
    <row r="158" spans="1:3" x14ac:dyDescent="0.25">
      <c r="A158" t="s">
        <v>179</v>
      </c>
      <c r="B158" t="s">
        <v>141</v>
      </c>
      <c r="C158" t="s">
        <v>20</v>
      </c>
    </row>
    <row r="159" spans="1:3" x14ac:dyDescent="0.25">
      <c r="A159" t="s">
        <v>180</v>
      </c>
      <c r="B159" t="s">
        <v>141</v>
      </c>
      <c r="C159" t="s">
        <v>20</v>
      </c>
    </row>
    <row r="160" spans="1:3" x14ac:dyDescent="0.25">
      <c r="A160" t="s">
        <v>181</v>
      </c>
      <c r="B160" t="s">
        <v>141</v>
      </c>
      <c r="C160" t="s">
        <v>20</v>
      </c>
    </row>
    <row r="161" spans="1:3" x14ac:dyDescent="0.25">
      <c r="A161" t="s">
        <v>182</v>
      </c>
      <c r="B161" t="s">
        <v>141</v>
      </c>
      <c r="C161" t="s">
        <v>20</v>
      </c>
    </row>
    <row r="162" spans="1:3" x14ac:dyDescent="0.25">
      <c r="A162" t="s">
        <v>183</v>
      </c>
      <c r="B162" t="s">
        <v>141</v>
      </c>
      <c r="C162" t="s">
        <v>20</v>
      </c>
    </row>
    <row r="163" spans="1:3" x14ac:dyDescent="0.25">
      <c r="A163" t="s">
        <v>184</v>
      </c>
      <c r="B163" t="s">
        <v>141</v>
      </c>
      <c r="C163" t="s">
        <v>20</v>
      </c>
    </row>
    <row r="164" spans="1:3" x14ac:dyDescent="0.25">
      <c r="A164" t="s">
        <v>185</v>
      </c>
      <c r="B164" t="s">
        <v>141</v>
      </c>
      <c r="C164" t="s">
        <v>20</v>
      </c>
    </row>
    <row r="165" spans="1:3" x14ac:dyDescent="0.25">
      <c r="A165" t="s">
        <v>186</v>
      </c>
      <c r="B165" t="s">
        <v>141</v>
      </c>
      <c r="C165" t="s">
        <v>20</v>
      </c>
    </row>
    <row r="166" spans="1:3" x14ac:dyDescent="0.25">
      <c r="A166" t="s">
        <v>187</v>
      </c>
      <c r="B166" t="s">
        <v>141</v>
      </c>
      <c r="C166" t="s">
        <v>20</v>
      </c>
    </row>
    <row r="167" spans="1:3" x14ac:dyDescent="0.25">
      <c r="A167" t="s">
        <v>188</v>
      </c>
      <c r="B167" t="s">
        <v>141</v>
      </c>
      <c r="C167" t="s">
        <v>20</v>
      </c>
    </row>
    <row r="168" spans="1:3" x14ac:dyDescent="0.25">
      <c r="A168" t="s">
        <v>189</v>
      </c>
      <c r="B168" t="s">
        <v>141</v>
      </c>
      <c r="C168" t="s">
        <v>20</v>
      </c>
    </row>
    <row r="169" spans="1:3" x14ac:dyDescent="0.25">
      <c r="A169" t="s">
        <v>190</v>
      </c>
      <c r="B169" t="s">
        <v>141</v>
      </c>
      <c r="C169" t="s">
        <v>20</v>
      </c>
    </row>
    <row r="170" spans="1:3" x14ac:dyDescent="0.25">
      <c r="A170" t="s">
        <v>191</v>
      </c>
      <c r="B170" t="s">
        <v>141</v>
      </c>
      <c r="C170" t="s">
        <v>20</v>
      </c>
    </row>
    <row r="171" spans="1:3" x14ac:dyDescent="0.25">
      <c r="A171" t="s">
        <v>192</v>
      </c>
      <c r="B171" t="s">
        <v>141</v>
      </c>
      <c r="C171" t="s">
        <v>20</v>
      </c>
    </row>
    <row r="172" spans="1:3" x14ac:dyDescent="0.25">
      <c r="A172" t="s">
        <v>193</v>
      </c>
      <c r="B172" t="s">
        <v>141</v>
      </c>
      <c r="C172" t="s">
        <v>20</v>
      </c>
    </row>
    <row r="173" spans="1:3" x14ac:dyDescent="0.25">
      <c r="A173" t="s">
        <v>194</v>
      </c>
      <c r="B173" t="s">
        <v>141</v>
      </c>
      <c r="C173" t="s">
        <v>20</v>
      </c>
    </row>
    <row r="174" spans="1:3" x14ac:dyDescent="0.25">
      <c r="A174" t="s">
        <v>195</v>
      </c>
      <c r="B174" t="s">
        <v>141</v>
      </c>
      <c r="C174" t="s">
        <v>20</v>
      </c>
    </row>
    <row r="175" spans="1:3" x14ac:dyDescent="0.25">
      <c r="A175" t="s">
        <v>196</v>
      </c>
      <c r="B175" t="s">
        <v>141</v>
      </c>
      <c r="C175" t="s">
        <v>20</v>
      </c>
    </row>
    <row r="176" spans="1:3" x14ac:dyDescent="0.25">
      <c r="A176" t="s">
        <v>197</v>
      </c>
      <c r="B176" t="s">
        <v>141</v>
      </c>
      <c r="C176" t="s">
        <v>20</v>
      </c>
    </row>
    <row r="177" spans="1:3" x14ac:dyDescent="0.25">
      <c r="A177" t="s">
        <v>198</v>
      </c>
      <c r="B177" t="s">
        <v>141</v>
      </c>
      <c r="C177" t="s">
        <v>20</v>
      </c>
    </row>
    <row r="178" spans="1:3" x14ac:dyDescent="0.25">
      <c r="A178" t="s">
        <v>199</v>
      </c>
      <c r="B178" t="s">
        <v>141</v>
      </c>
      <c r="C178" t="s">
        <v>20</v>
      </c>
    </row>
    <row r="179" spans="1:3" x14ac:dyDescent="0.25">
      <c r="A179" t="s">
        <v>200</v>
      </c>
      <c r="B179" t="s">
        <v>141</v>
      </c>
      <c r="C179" t="s">
        <v>20</v>
      </c>
    </row>
    <row r="180" spans="1:3" x14ac:dyDescent="0.25">
      <c r="A180" t="s">
        <v>201</v>
      </c>
      <c r="B180" t="s">
        <v>141</v>
      </c>
      <c r="C180" t="s">
        <v>20</v>
      </c>
    </row>
    <row r="181" spans="1:3" x14ac:dyDescent="0.25">
      <c r="A181" t="s">
        <v>202</v>
      </c>
      <c r="B181" t="s">
        <v>141</v>
      </c>
      <c r="C181" t="s">
        <v>20</v>
      </c>
    </row>
    <row r="182" spans="1:3" x14ac:dyDescent="0.25">
      <c r="A182" t="s">
        <v>203</v>
      </c>
      <c r="B182" t="s">
        <v>141</v>
      </c>
      <c r="C182" t="s">
        <v>20</v>
      </c>
    </row>
    <row r="183" spans="1:3" x14ac:dyDescent="0.25">
      <c r="A183" t="s">
        <v>204</v>
      </c>
      <c r="B183" t="s">
        <v>141</v>
      </c>
      <c r="C183" t="s">
        <v>20</v>
      </c>
    </row>
    <row r="184" spans="1:3" x14ac:dyDescent="0.25">
      <c r="A184" t="s">
        <v>205</v>
      </c>
      <c r="B184" t="s">
        <v>141</v>
      </c>
      <c r="C184" t="s">
        <v>20</v>
      </c>
    </row>
    <row r="185" spans="1:3" x14ac:dyDescent="0.25">
      <c r="A185" t="s">
        <v>206</v>
      </c>
      <c r="B185" t="s">
        <v>141</v>
      </c>
      <c r="C185" t="s">
        <v>20</v>
      </c>
    </row>
    <row r="186" spans="1:3" x14ac:dyDescent="0.25">
      <c r="A186" t="s">
        <v>207</v>
      </c>
      <c r="B186" t="s">
        <v>141</v>
      </c>
      <c r="C186" t="s">
        <v>20</v>
      </c>
    </row>
    <row r="187" spans="1:3" x14ac:dyDescent="0.25">
      <c r="A187" t="s">
        <v>208</v>
      </c>
      <c r="B187" t="s">
        <v>141</v>
      </c>
      <c r="C187" t="s">
        <v>20</v>
      </c>
    </row>
    <row r="188" spans="1:3" x14ac:dyDescent="0.25">
      <c r="A188" t="s">
        <v>209</v>
      </c>
      <c r="B188" t="s">
        <v>141</v>
      </c>
      <c r="C188" t="s">
        <v>20</v>
      </c>
    </row>
    <row r="189" spans="1:3" x14ac:dyDescent="0.25">
      <c r="A189" t="s">
        <v>210</v>
      </c>
      <c r="B189" t="s">
        <v>141</v>
      </c>
      <c r="C189" t="s">
        <v>20</v>
      </c>
    </row>
    <row r="190" spans="1:3" x14ac:dyDescent="0.25">
      <c r="A190" t="s">
        <v>211</v>
      </c>
      <c r="B190" t="s">
        <v>141</v>
      </c>
      <c r="C190" t="s">
        <v>20</v>
      </c>
    </row>
    <row r="191" spans="1:3" x14ac:dyDescent="0.25">
      <c r="A191" t="s">
        <v>212</v>
      </c>
      <c r="B191" t="s">
        <v>141</v>
      </c>
      <c r="C191" t="s">
        <v>20</v>
      </c>
    </row>
    <row r="192" spans="1:3" x14ac:dyDescent="0.25">
      <c r="A192" t="s">
        <v>213</v>
      </c>
      <c r="B192" t="s">
        <v>141</v>
      </c>
      <c r="C192" t="s">
        <v>20</v>
      </c>
    </row>
    <row r="193" spans="1:3" x14ac:dyDescent="0.25">
      <c r="A193" t="s">
        <v>214</v>
      </c>
      <c r="B193" t="s">
        <v>141</v>
      </c>
      <c r="C193" t="s">
        <v>20</v>
      </c>
    </row>
    <row r="194" spans="1:3" x14ac:dyDescent="0.25">
      <c r="A194" t="s">
        <v>215</v>
      </c>
      <c r="B194" t="s">
        <v>141</v>
      </c>
      <c r="C194" t="s">
        <v>20</v>
      </c>
    </row>
    <row r="195" spans="1:3" x14ac:dyDescent="0.25">
      <c r="A195" t="s">
        <v>216</v>
      </c>
      <c r="B195" t="s">
        <v>141</v>
      </c>
      <c r="C195" t="s">
        <v>20</v>
      </c>
    </row>
    <row r="196" spans="1:3" x14ac:dyDescent="0.25">
      <c r="A196" t="s">
        <v>217</v>
      </c>
      <c r="B196" t="s">
        <v>141</v>
      </c>
      <c r="C196" t="s">
        <v>20</v>
      </c>
    </row>
    <row r="197" spans="1:3" x14ac:dyDescent="0.25">
      <c r="A197" t="s">
        <v>218</v>
      </c>
      <c r="B197" t="s">
        <v>141</v>
      </c>
      <c r="C197" t="s">
        <v>20</v>
      </c>
    </row>
    <row r="198" spans="1:3" x14ac:dyDescent="0.25">
      <c r="A198" t="s">
        <v>219</v>
      </c>
      <c r="B198" t="s">
        <v>141</v>
      </c>
      <c r="C198" t="s">
        <v>20</v>
      </c>
    </row>
    <row r="199" spans="1:3" x14ac:dyDescent="0.25">
      <c r="A199" t="s">
        <v>220</v>
      </c>
      <c r="B199" t="s">
        <v>141</v>
      </c>
      <c r="C199" t="s">
        <v>20</v>
      </c>
    </row>
    <row r="200" spans="1:3" x14ac:dyDescent="0.25">
      <c r="A200" t="s">
        <v>221</v>
      </c>
      <c r="B200" t="s">
        <v>141</v>
      </c>
      <c r="C200" t="s">
        <v>20</v>
      </c>
    </row>
    <row r="201" spans="1:3" x14ac:dyDescent="0.25">
      <c r="A201" t="s">
        <v>222</v>
      </c>
      <c r="B201" t="s">
        <v>141</v>
      </c>
      <c r="C201" t="s">
        <v>20</v>
      </c>
    </row>
    <row r="202" spans="1:3" x14ac:dyDescent="0.25">
      <c r="A202" t="s">
        <v>223</v>
      </c>
      <c r="B202" t="s">
        <v>141</v>
      </c>
      <c r="C202" t="s">
        <v>20</v>
      </c>
    </row>
    <row r="203" spans="1:3" x14ac:dyDescent="0.25">
      <c r="A203" t="s">
        <v>224</v>
      </c>
      <c r="B203" t="s">
        <v>141</v>
      </c>
      <c r="C203" t="s">
        <v>20</v>
      </c>
    </row>
    <row r="204" spans="1:3" x14ac:dyDescent="0.25">
      <c r="A204" t="s">
        <v>225</v>
      </c>
      <c r="B204" t="s">
        <v>141</v>
      </c>
      <c r="C204" t="s">
        <v>20</v>
      </c>
    </row>
    <row r="205" spans="1:3" x14ac:dyDescent="0.25">
      <c r="A205" t="s">
        <v>226</v>
      </c>
      <c r="B205" t="s">
        <v>141</v>
      </c>
      <c r="C205" t="s">
        <v>20</v>
      </c>
    </row>
    <row r="206" spans="1:3" x14ac:dyDescent="0.25">
      <c r="A206" t="s">
        <v>227</v>
      </c>
      <c r="B206" t="s">
        <v>141</v>
      </c>
      <c r="C206" t="s">
        <v>20</v>
      </c>
    </row>
    <row r="207" spans="1:3" x14ac:dyDescent="0.25">
      <c r="A207" t="s">
        <v>228</v>
      </c>
      <c r="B207" t="s">
        <v>141</v>
      </c>
      <c r="C207" t="s">
        <v>20</v>
      </c>
    </row>
    <row r="208" spans="1:3" x14ac:dyDescent="0.25">
      <c r="A208" t="s">
        <v>229</v>
      </c>
      <c r="B208" t="s">
        <v>141</v>
      </c>
      <c r="C208" t="s">
        <v>20</v>
      </c>
    </row>
    <row r="209" spans="1:3" x14ac:dyDescent="0.25">
      <c r="A209" t="s">
        <v>230</v>
      </c>
      <c r="B209" t="s">
        <v>141</v>
      </c>
      <c r="C209" t="s">
        <v>20</v>
      </c>
    </row>
    <row r="210" spans="1:3" x14ac:dyDescent="0.25">
      <c r="A210" t="s">
        <v>231</v>
      </c>
      <c r="B210" t="s">
        <v>141</v>
      </c>
      <c r="C210" t="s">
        <v>20</v>
      </c>
    </row>
    <row r="211" spans="1:3" x14ac:dyDescent="0.25">
      <c r="A211" t="s">
        <v>232</v>
      </c>
      <c r="B211" t="s">
        <v>141</v>
      </c>
      <c r="C211" t="s">
        <v>20</v>
      </c>
    </row>
    <row r="212" spans="1:3" x14ac:dyDescent="0.25">
      <c r="A212" t="s">
        <v>233</v>
      </c>
      <c r="B212" t="s">
        <v>141</v>
      </c>
      <c r="C212" t="s">
        <v>20</v>
      </c>
    </row>
    <row r="213" spans="1:3" x14ac:dyDescent="0.25">
      <c r="A213" t="s">
        <v>234</v>
      </c>
      <c r="B213" t="s">
        <v>141</v>
      </c>
      <c r="C213" t="s">
        <v>20</v>
      </c>
    </row>
    <row r="214" spans="1:3" x14ac:dyDescent="0.25">
      <c r="A214" t="s">
        <v>235</v>
      </c>
      <c r="B214" t="s">
        <v>141</v>
      </c>
      <c r="C214" t="s">
        <v>20</v>
      </c>
    </row>
    <row r="215" spans="1:3" x14ac:dyDescent="0.25">
      <c r="A215" t="s">
        <v>236</v>
      </c>
      <c r="B215" t="s">
        <v>141</v>
      </c>
      <c r="C215" t="s">
        <v>20</v>
      </c>
    </row>
    <row r="216" spans="1:3" x14ac:dyDescent="0.25">
      <c r="A216" t="s">
        <v>237</v>
      </c>
      <c r="B216" t="s">
        <v>141</v>
      </c>
      <c r="C216" t="s">
        <v>20</v>
      </c>
    </row>
    <row r="217" spans="1:3" x14ac:dyDescent="0.25">
      <c r="A217" t="s">
        <v>238</v>
      </c>
      <c r="B217" t="s">
        <v>141</v>
      </c>
      <c r="C217" t="s">
        <v>20</v>
      </c>
    </row>
    <row r="218" spans="1:3" x14ac:dyDescent="0.25">
      <c r="A218" t="s">
        <v>239</v>
      </c>
      <c r="B218" t="s">
        <v>141</v>
      </c>
      <c r="C218" t="s">
        <v>20</v>
      </c>
    </row>
    <row r="219" spans="1:3" x14ac:dyDescent="0.25">
      <c r="A219" t="s">
        <v>240</v>
      </c>
      <c r="B219" t="s">
        <v>141</v>
      </c>
      <c r="C219" t="s">
        <v>20</v>
      </c>
    </row>
    <row r="220" spans="1:3" x14ac:dyDescent="0.25">
      <c r="A220" t="s">
        <v>241</v>
      </c>
      <c r="B220" t="s">
        <v>141</v>
      </c>
      <c r="C220" t="s">
        <v>20</v>
      </c>
    </row>
    <row r="221" spans="1:3" x14ac:dyDescent="0.25">
      <c r="A221" t="s">
        <v>242</v>
      </c>
      <c r="B221" t="s">
        <v>141</v>
      </c>
      <c r="C221" t="s">
        <v>20</v>
      </c>
    </row>
    <row r="222" spans="1:3" x14ac:dyDescent="0.25">
      <c r="A222" t="s">
        <v>243</v>
      </c>
      <c r="B222" t="s">
        <v>141</v>
      </c>
      <c r="C222" t="s">
        <v>20</v>
      </c>
    </row>
    <row r="223" spans="1:3" x14ac:dyDescent="0.25">
      <c r="A223" t="s">
        <v>244</v>
      </c>
      <c r="B223" t="s">
        <v>141</v>
      </c>
      <c r="C223" t="s">
        <v>20</v>
      </c>
    </row>
    <row r="224" spans="1:3" x14ac:dyDescent="0.25">
      <c r="A224" t="s">
        <v>245</v>
      </c>
      <c r="B224" t="s">
        <v>141</v>
      </c>
      <c r="C224" t="s">
        <v>20</v>
      </c>
    </row>
    <row r="225" spans="1:3" x14ac:dyDescent="0.25">
      <c r="A225" t="s">
        <v>246</v>
      </c>
      <c r="B225" t="s">
        <v>141</v>
      </c>
      <c r="C225" t="s">
        <v>20</v>
      </c>
    </row>
    <row r="226" spans="1:3" x14ac:dyDescent="0.25">
      <c r="A226" t="s">
        <v>247</v>
      </c>
      <c r="B226" t="s">
        <v>141</v>
      </c>
      <c r="C226" t="s">
        <v>20</v>
      </c>
    </row>
    <row r="227" spans="1:3" x14ac:dyDescent="0.25">
      <c r="A227" t="s">
        <v>248</v>
      </c>
      <c r="B227" t="s">
        <v>141</v>
      </c>
      <c r="C227" t="s">
        <v>20</v>
      </c>
    </row>
    <row r="228" spans="1:3" x14ac:dyDescent="0.25">
      <c r="A228" t="s">
        <v>249</v>
      </c>
      <c r="B228" t="s">
        <v>141</v>
      </c>
      <c r="C228" t="s">
        <v>20</v>
      </c>
    </row>
    <row r="229" spans="1:3" x14ac:dyDescent="0.25">
      <c r="A229" t="s">
        <v>250</v>
      </c>
      <c r="B229" t="s">
        <v>141</v>
      </c>
      <c r="C229" t="s">
        <v>20</v>
      </c>
    </row>
    <row r="230" spans="1:3" x14ac:dyDescent="0.25">
      <c r="A230" t="s">
        <v>251</v>
      </c>
      <c r="B230" t="s">
        <v>252</v>
      </c>
      <c r="C230" t="s">
        <v>20</v>
      </c>
    </row>
    <row r="231" spans="1:3" x14ac:dyDescent="0.25">
      <c r="A231" t="s">
        <v>253</v>
      </c>
      <c r="B231" t="s">
        <v>252</v>
      </c>
      <c r="C231" t="s">
        <v>20</v>
      </c>
    </row>
    <row r="232" spans="1:3" x14ac:dyDescent="0.25">
      <c r="A232" t="s">
        <v>254</v>
      </c>
      <c r="B232" t="s">
        <v>252</v>
      </c>
      <c r="C232" t="s">
        <v>20</v>
      </c>
    </row>
    <row r="233" spans="1:3" x14ac:dyDescent="0.25">
      <c r="A233" t="s">
        <v>255</v>
      </c>
      <c r="B233" t="s">
        <v>252</v>
      </c>
      <c r="C233" t="s">
        <v>20</v>
      </c>
    </row>
    <row r="234" spans="1:3" x14ac:dyDescent="0.25">
      <c r="A234" t="s">
        <v>256</v>
      </c>
      <c r="B234" t="s">
        <v>252</v>
      </c>
      <c r="C234" t="s">
        <v>20</v>
      </c>
    </row>
    <row r="235" spans="1:3" x14ac:dyDescent="0.25">
      <c r="A235" t="s">
        <v>257</v>
      </c>
      <c r="B235" t="s">
        <v>252</v>
      </c>
      <c r="C235" t="s">
        <v>20</v>
      </c>
    </row>
    <row r="236" spans="1:3" x14ac:dyDescent="0.25">
      <c r="A236" t="s">
        <v>258</v>
      </c>
      <c r="B236" t="s">
        <v>252</v>
      </c>
      <c r="C236" t="s">
        <v>20</v>
      </c>
    </row>
    <row r="237" spans="1:3" x14ac:dyDescent="0.25">
      <c r="A237" t="s">
        <v>259</v>
      </c>
      <c r="B237" t="s">
        <v>252</v>
      </c>
      <c r="C237" t="s">
        <v>20</v>
      </c>
    </row>
    <row r="238" spans="1:3" x14ac:dyDescent="0.25">
      <c r="A238" t="s">
        <v>260</v>
      </c>
      <c r="B238" t="s">
        <v>252</v>
      </c>
      <c r="C238" t="s">
        <v>20</v>
      </c>
    </row>
    <row r="239" spans="1:3" x14ac:dyDescent="0.25">
      <c r="A239" t="s">
        <v>261</v>
      </c>
      <c r="B239" t="s">
        <v>252</v>
      </c>
      <c r="C239" t="s">
        <v>20</v>
      </c>
    </row>
    <row r="240" spans="1:3" x14ac:dyDescent="0.25">
      <c r="A240" t="s">
        <v>262</v>
      </c>
      <c r="B240" t="s">
        <v>252</v>
      </c>
      <c r="C240" t="s">
        <v>20</v>
      </c>
    </row>
    <row r="241" spans="1:3" x14ac:dyDescent="0.25">
      <c r="A241" t="s">
        <v>263</v>
      </c>
      <c r="B241" t="s">
        <v>252</v>
      </c>
      <c r="C241" t="s">
        <v>20</v>
      </c>
    </row>
    <row r="242" spans="1:3" x14ac:dyDescent="0.25">
      <c r="A242" t="s">
        <v>264</v>
      </c>
      <c r="B242" t="s">
        <v>252</v>
      </c>
      <c r="C242" t="s">
        <v>20</v>
      </c>
    </row>
    <row r="243" spans="1:3" x14ac:dyDescent="0.25">
      <c r="A243" t="s">
        <v>265</v>
      </c>
      <c r="B243" t="s">
        <v>252</v>
      </c>
      <c r="C243" t="s">
        <v>20</v>
      </c>
    </row>
    <row r="244" spans="1:3" x14ac:dyDescent="0.25">
      <c r="A244" t="s">
        <v>266</v>
      </c>
      <c r="B244" t="s">
        <v>252</v>
      </c>
      <c r="C244" t="s">
        <v>20</v>
      </c>
    </row>
    <row r="245" spans="1:3" x14ac:dyDescent="0.25">
      <c r="A245" t="s">
        <v>267</v>
      </c>
      <c r="B245" t="s">
        <v>252</v>
      </c>
      <c r="C245" t="s">
        <v>20</v>
      </c>
    </row>
    <row r="246" spans="1:3" x14ac:dyDescent="0.25">
      <c r="A246" t="s">
        <v>268</v>
      </c>
      <c r="B246" t="s">
        <v>252</v>
      </c>
      <c r="C246" t="s">
        <v>20</v>
      </c>
    </row>
    <row r="247" spans="1:3" x14ac:dyDescent="0.25">
      <c r="A247" t="s">
        <v>269</v>
      </c>
      <c r="B247" t="s">
        <v>252</v>
      </c>
      <c r="C247" t="s">
        <v>20</v>
      </c>
    </row>
    <row r="248" spans="1:3" x14ac:dyDescent="0.25">
      <c r="A248" t="s">
        <v>270</v>
      </c>
      <c r="B248" t="s">
        <v>252</v>
      </c>
      <c r="C248" t="s">
        <v>20</v>
      </c>
    </row>
    <row r="249" spans="1:3" x14ac:dyDescent="0.25">
      <c r="A249" t="s">
        <v>271</v>
      </c>
      <c r="B249" t="s">
        <v>252</v>
      </c>
      <c r="C249" t="s">
        <v>20</v>
      </c>
    </row>
    <row r="250" spans="1:3" x14ac:dyDescent="0.25">
      <c r="A250" t="s">
        <v>272</v>
      </c>
      <c r="B250" t="s">
        <v>252</v>
      </c>
      <c r="C250" t="s">
        <v>20</v>
      </c>
    </row>
    <row r="251" spans="1:3" x14ac:dyDescent="0.25">
      <c r="A251" t="s">
        <v>273</v>
      </c>
      <c r="B251" t="s">
        <v>252</v>
      </c>
      <c r="C251" t="s">
        <v>20</v>
      </c>
    </row>
    <row r="252" spans="1:3" x14ac:dyDescent="0.25">
      <c r="A252" t="s">
        <v>274</v>
      </c>
      <c r="B252" t="s">
        <v>252</v>
      </c>
      <c r="C252" t="s">
        <v>20</v>
      </c>
    </row>
    <row r="253" spans="1:3" x14ac:dyDescent="0.25">
      <c r="A253" t="s">
        <v>275</v>
      </c>
      <c r="B253" t="s">
        <v>252</v>
      </c>
      <c r="C253" t="s">
        <v>20</v>
      </c>
    </row>
    <row r="254" spans="1:3" x14ac:dyDescent="0.25">
      <c r="A254" t="s">
        <v>276</v>
      </c>
      <c r="B254" t="s">
        <v>252</v>
      </c>
      <c r="C254" t="s">
        <v>20</v>
      </c>
    </row>
    <row r="255" spans="1:3" x14ac:dyDescent="0.25">
      <c r="A255" t="s">
        <v>277</v>
      </c>
      <c r="B255" t="s">
        <v>252</v>
      </c>
      <c r="C255" t="s">
        <v>20</v>
      </c>
    </row>
    <row r="256" spans="1:3" x14ac:dyDescent="0.25">
      <c r="A256" t="s">
        <v>278</v>
      </c>
      <c r="B256" t="s">
        <v>252</v>
      </c>
      <c r="C256" t="s">
        <v>20</v>
      </c>
    </row>
    <row r="257" spans="1:3" x14ac:dyDescent="0.25">
      <c r="A257" t="s">
        <v>279</v>
      </c>
      <c r="B257" t="s">
        <v>252</v>
      </c>
      <c r="C257" t="s">
        <v>20</v>
      </c>
    </row>
    <row r="258" spans="1:3" x14ac:dyDescent="0.25">
      <c r="A258" t="s">
        <v>280</v>
      </c>
      <c r="B258" t="s">
        <v>252</v>
      </c>
      <c r="C258" t="s">
        <v>20</v>
      </c>
    </row>
    <row r="259" spans="1:3" x14ac:dyDescent="0.25">
      <c r="A259" t="s">
        <v>281</v>
      </c>
      <c r="B259" t="s">
        <v>252</v>
      </c>
      <c r="C259" t="s">
        <v>20</v>
      </c>
    </row>
    <row r="260" spans="1:3" x14ac:dyDescent="0.25">
      <c r="A260" t="s">
        <v>282</v>
      </c>
      <c r="B260" t="s">
        <v>252</v>
      </c>
      <c r="C260" t="s">
        <v>20</v>
      </c>
    </row>
    <row r="261" spans="1:3" x14ac:dyDescent="0.25">
      <c r="A261" t="s">
        <v>283</v>
      </c>
      <c r="B261" t="s">
        <v>252</v>
      </c>
      <c r="C261" t="s">
        <v>20</v>
      </c>
    </row>
    <row r="262" spans="1:3" x14ac:dyDescent="0.25">
      <c r="A262" t="s">
        <v>284</v>
      </c>
      <c r="B262" t="s">
        <v>252</v>
      </c>
      <c r="C262" t="s">
        <v>20</v>
      </c>
    </row>
    <row r="263" spans="1:3" x14ac:dyDescent="0.25">
      <c r="A263" t="s">
        <v>285</v>
      </c>
      <c r="B263" t="s">
        <v>252</v>
      </c>
      <c r="C263" t="s">
        <v>20</v>
      </c>
    </row>
    <row r="264" spans="1:3" x14ac:dyDescent="0.25">
      <c r="A264" t="s">
        <v>286</v>
      </c>
      <c r="B264" t="s">
        <v>252</v>
      </c>
      <c r="C264" t="s">
        <v>20</v>
      </c>
    </row>
    <row r="265" spans="1:3" x14ac:dyDescent="0.25">
      <c r="A265" t="s">
        <v>287</v>
      </c>
      <c r="B265" t="s">
        <v>252</v>
      </c>
      <c r="C265" t="s">
        <v>20</v>
      </c>
    </row>
    <row r="266" spans="1:3" x14ac:dyDescent="0.25">
      <c r="A266" t="s">
        <v>288</v>
      </c>
      <c r="B266" t="s">
        <v>252</v>
      </c>
      <c r="C266" t="s">
        <v>20</v>
      </c>
    </row>
    <row r="267" spans="1:3" x14ac:dyDescent="0.25">
      <c r="A267" t="s">
        <v>289</v>
      </c>
      <c r="B267" t="s">
        <v>252</v>
      </c>
      <c r="C267" t="s">
        <v>20</v>
      </c>
    </row>
    <row r="268" spans="1:3" x14ac:dyDescent="0.25">
      <c r="A268" t="s">
        <v>290</v>
      </c>
      <c r="B268" t="s">
        <v>252</v>
      </c>
      <c r="C268" t="s">
        <v>20</v>
      </c>
    </row>
    <row r="269" spans="1:3" x14ac:dyDescent="0.25">
      <c r="A269" t="s">
        <v>291</v>
      </c>
      <c r="B269" t="s">
        <v>252</v>
      </c>
      <c r="C269" t="s">
        <v>20</v>
      </c>
    </row>
    <row r="270" spans="1:3" x14ac:dyDescent="0.25">
      <c r="A270" t="s">
        <v>292</v>
      </c>
      <c r="B270" t="s">
        <v>252</v>
      </c>
      <c r="C270" t="s">
        <v>20</v>
      </c>
    </row>
    <row r="271" spans="1:3" x14ac:dyDescent="0.25">
      <c r="A271" t="s">
        <v>293</v>
      </c>
      <c r="B271" t="s">
        <v>252</v>
      </c>
      <c r="C271" t="s">
        <v>20</v>
      </c>
    </row>
    <row r="272" spans="1:3" x14ac:dyDescent="0.25">
      <c r="A272" t="s">
        <v>294</v>
      </c>
      <c r="B272" t="s">
        <v>252</v>
      </c>
      <c r="C272" t="s">
        <v>20</v>
      </c>
    </row>
    <row r="273" spans="1:3" x14ac:dyDescent="0.25">
      <c r="A273" t="s">
        <v>295</v>
      </c>
      <c r="B273" t="s">
        <v>252</v>
      </c>
      <c r="C273" t="s">
        <v>20</v>
      </c>
    </row>
    <row r="274" spans="1:3" x14ac:dyDescent="0.25">
      <c r="A274" t="s">
        <v>296</v>
      </c>
      <c r="B274" t="s">
        <v>252</v>
      </c>
      <c r="C274" t="s">
        <v>20</v>
      </c>
    </row>
    <row r="275" spans="1:3" x14ac:dyDescent="0.25">
      <c r="A275" t="s">
        <v>297</v>
      </c>
      <c r="B275" t="s">
        <v>252</v>
      </c>
      <c r="C275" t="s">
        <v>20</v>
      </c>
    </row>
    <row r="276" spans="1:3" x14ac:dyDescent="0.25">
      <c r="A276" t="s">
        <v>298</v>
      </c>
      <c r="B276" t="s">
        <v>252</v>
      </c>
      <c r="C276" t="s">
        <v>20</v>
      </c>
    </row>
    <row r="277" spans="1:3" x14ac:dyDescent="0.25">
      <c r="A277" t="s">
        <v>299</v>
      </c>
      <c r="B277" t="s">
        <v>252</v>
      </c>
      <c r="C277" t="s">
        <v>20</v>
      </c>
    </row>
    <row r="278" spans="1:3" x14ac:dyDescent="0.25">
      <c r="A278" t="s">
        <v>300</v>
      </c>
      <c r="B278" t="s">
        <v>252</v>
      </c>
      <c r="C278" t="s">
        <v>20</v>
      </c>
    </row>
    <row r="279" spans="1:3" x14ac:dyDescent="0.25">
      <c r="A279" t="s">
        <v>301</v>
      </c>
      <c r="B279" t="s">
        <v>252</v>
      </c>
      <c r="C279" t="s">
        <v>20</v>
      </c>
    </row>
    <row r="280" spans="1:3" x14ac:dyDescent="0.25">
      <c r="A280" t="s">
        <v>302</v>
      </c>
      <c r="B280" t="s">
        <v>252</v>
      </c>
      <c r="C280" t="s">
        <v>20</v>
      </c>
    </row>
    <row r="281" spans="1:3" x14ac:dyDescent="0.25">
      <c r="A281" t="s">
        <v>303</v>
      </c>
      <c r="B281" t="s">
        <v>252</v>
      </c>
      <c r="C281" t="s">
        <v>20</v>
      </c>
    </row>
    <row r="282" spans="1:3" x14ac:dyDescent="0.25">
      <c r="A282" t="s">
        <v>304</v>
      </c>
      <c r="B282" t="s">
        <v>252</v>
      </c>
      <c r="C282" t="s">
        <v>20</v>
      </c>
    </row>
    <row r="283" spans="1:3" x14ac:dyDescent="0.25">
      <c r="A283" t="s">
        <v>305</v>
      </c>
      <c r="B283" t="s">
        <v>252</v>
      </c>
      <c r="C283" t="s">
        <v>20</v>
      </c>
    </row>
    <row r="284" spans="1:3" x14ac:dyDescent="0.25">
      <c r="A284" t="s">
        <v>306</v>
      </c>
      <c r="B284" t="s">
        <v>252</v>
      </c>
      <c r="C284" t="s">
        <v>20</v>
      </c>
    </row>
    <row r="285" spans="1:3" x14ac:dyDescent="0.25">
      <c r="A285" t="s">
        <v>307</v>
      </c>
      <c r="B285" t="s">
        <v>252</v>
      </c>
      <c r="C285" t="s">
        <v>20</v>
      </c>
    </row>
    <row r="286" spans="1:3" x14ac:dyDescent="0.25">
      <c r="A286" t="s">
        <v>308</v>
      </c>
      <c r="B286" t="s">
        <v>252</v>
      </c>
      <c r="C286" t="s">
        <v>20</v>
      </c>
    </row>
    <row r="287" spans="1:3" x14ac:dyDescent="0.25">
      <c r="A287" t="s">
        <v>309</v>
      </c>
      <c r="B287" t="s">
        <v>252</v>
      </c>
      <c r="C287" t="s">
        <v>20</v>
      </c>
    </row>
    <row r="288" spans="1:3" x14ac:dyDescent="0.25">
      <c r="A288" t="s">
        <v>310</v>
      </c>
      <c r="B288" t="s">
        <v>252</v>
      </c>
      <c r="C288" t="s">
        <v>20</v>
      </c>
    </row>
    <row r="289" spans="1:3" x14ac:dyDescent="0.25">
      <c r="A289" t="s">
        <v>311</v>
      </c>
      <c r="B289" t="s">
        <v>252</v>
      </c>
      <c r="C289" t="s">
        <v>20</v>
      </c>
    </row>
    <row r="290" spans="1:3" x14ac:dyDescent="0.25">
      <c r="A290" t="s">
        <v>312</v>
      </c>
      <c r="B290" t="s">
        <v>252</v>
      </c>
      <c r="C290" t="s">
        <v>20</v>
      </c>
    </row>
    <row r="291" spans="1:3" x14ac:dyDescent="0.25">
      <c r="A291" t="s">
        <v>313</v>
      </c>
      <c r="B291" t="s">
        <v>252</v>
      </c>
      <c r="C291" t="s">
        <v>20</v>
      </c>
    </row>
    <row r="292" spans="1:3" x14ac:dyDescent="0.25">
      <c r="A292" t="s">
        <v>314</v>
      </c>
      <c r="B292" t="s">
        <v>252</v>
      </c>
      <c r="C292" t="s">
        <v>20</v>
      </c>
    </row>
    <row r="293" spans="1:3" x14ac:dyDescent="0.25">
      <c r="A293" t="s">
        <v>315</v>
      </c>
      <c r="B293" t="s">
        <v>252</v>
      </c>
      <c r="C293" t="s">
        <v>20</v>
      </c>
    </row>
    <row r="294" spans="1:3" x14ac:dyDescent="0.25">
      <c r="A294" t="s">
        <v>316</v>
      </c>
      <c r="B294" t="s">
        <v>252</v>
      </c>
      <c r="C294" t="s">
        <v>20</v>
      </c>
    </row>
    <row r="295" spans="1:3" x14ac:dyDescent="0.25">
      <c r="A295" t="s">
        <v>317</v>
      </c>
      <c r="B295" t="s">
        <v>252</v>
      </c>
      <c r="C295" t="s">
        <v>20</v>
      </c>
    </row>
    <row r="296" spans="1:3" x14ac:dyDescent="0.25">
      <c r="A296" t="s">
        <v>318</v>
      </c>
      <c r="B296" t="s">
        <v>252</v>
      </c>
      <c r="C296" t="s">
        <v>20</v>
      </c>
    </row>
    <row r="297" spans="1:3" x14ac:dyDescent="0.25">
      <c r="A297" t="s">
        <v>319</v>
      </c>
      <c r="B297" t="s">
        <v>252</v>
      </c>
      <c r="C297" t="s">
        <v>20</v>
      </c>
    </row>
    <row r="298" spans="1:3" x14ac:dyDescent="0.25">
      <c r="A298" t="s">
        <v>320</v>
      </c>
      <c r="B298" t="s">
        <v>252</v>
      </c>
      <c r="C298" t="s">
        <v>20</v>
      </c>
    </row>
    <row r="299" spans="1:3" x14ac:dyDescent="0.25">
      <c r="A299" t="s">
        <v>321</v>
      </c>
      <c r="B299" t="s">
        <v>252</v>
      </c>
      <c r="C299" t="s">
        <v>20</v>
      </c>
    </row>
    <row r="300" spans="1:3" x14ac:dyDescent="0.25">
      <c r="A300" t="s">
        <v>322</v>
      </c>
      <c r="B300" t="s">
        <v>252</v>
      </c>
      <c r="C300" t="s">
        <v>20</v>
      </c>
    </row>
    <row r="301" spans="1:3" x14ac:dyDescent="0.25">
      <c r="A301" t="s">
        <v>323</v>
      </c>
      <c r="B301" t="s">
        <v>252</v>
      </c>
      <c r="C301" t="s">
        <v>20</v>
      </c>
    </row>
    <row r="302" spans="1:3" x14ac:dyDescent="0.25">
      <c r="A302" t="s">
        <v>324</v>
      </c>
      <c r="B302" t="s">
        <v>252</v>
      </c>
      <c r="C302" t="s">
        <v>20</v>
      </c>
    </row>
    <row r="303" spans="1:3" x14ac:dyDescent="0.25">
      <c r="A303" t="s">
        <v>325</v>
      </c>
      <c r="B303" t="s">
        <v>252</v>
      </c>
      <c r="C303" t="s">
        <v>20</v>
      </c>
    </row>
    <row r="304" spans="1:3" x14ac:dyDescent="0.25">
      <c r="A304" t="s">
        <v>326</v>
      </c>
      <c r="B304" t="s">
        <v>252</v>
      </c>
      <c r="C304" t="s">
        <v>20</v>
      </c>
    </row>
    <row r="305" spans="1:3" x14ac:dyDescent="0.25">
      <c r="A305" t="s">
        <v>327</v>
      </c>
      <c r="B305" t="s">
        <v>252</v>
      </c>
      <c r="C305" t="s">
        <v>20</v>
      </c>
    </row>
    <row r="306" spans="1:3" x14ac:dyDescent="0.25">
      <c r="A306" t="s">
        <v>328</v>
      </c>
      <c r="B306" t="s">
        <v>252</v>
      </c>
      <c r="C306" t="s">
        <v>20</v>
      </c>
    </row>
    <row r="307" spans="1:3" x14ac:dyDescent="0.25">
      <c r="A307" t="s">
        <v>329</v>
      </c>
      <c r="B307" t="s">
        <v>252</v>
      </c>
      <c r="C307" t="s">
        <v>20</v>
      </c>
    </row>
    <row r="308" spans="1:3" x14ac:dyDescent="0.25">
      <c r="A308" t="s">
        <v>330</v>
      </c>
      <c r="B308" t="s">
        <v>252</v>
      </c>
      <c r="C308" t="s">
        <v>20</v>
      </c>
    </row>
    <row r="309" spans="1:3" x14ac:dyDescent="0.25">
      <c r="A309" t="s">
        <v>331</v>
      </c>
      <c r="B309" t="s">
        <v>252</v>
      </c>
      <c r="C309" t="s">
        <v>20</v>
      </c>
    </row>
    <row r="310" spans="1:3" x14ac:dyDescent="0.25">
      <c r="A310" t="s">
        <v>332</v>
      </c>
      <c r="B310" t="s">
        <v>252</v>
      </c>
      <c r="C310" t="s">
        <v>20</v>
      </c>
    </row>
    <row r="311" spans="1:3" x14ac:dyDescent="0.25">
      <c r="A311" t="s">
        <v>333</v>
      </c>
      <c r="B311" t="s">
        <v>252</v>
      </c>
      <c r="C311" t="s">
        <v>20</v>
      </c>
    </row>
    <row r="312" spans="1:3" x14ac:dyDescent="0.25">
      <c r="A312" t="s">
        <v>334</v>
      </c>
      <c r="B312" t="s">
        <v>252</v>
      </c>
      <c r="C312" t="s">
        <v>20</v>
      </c>
    </row>
    <row r="313" spans="1:3" x14ac:dyDescent="0.25">
      <c r="A313" t="s">
        <v>335</v>
      </c>
      <c r="B313" t="s">
        <v>252</v>
      </c>
      <c r="C313" t="s">
        <v>20</v>
      </c>
    </row>
    <row r="314" spans="1:3" x14ac:dyDescent="0.25">
      <c r="A314" t="s">
        <v>336</v>
      </c>
      <c r="B314" t="s">
        <v>252</v>
      </c>
      <c r="C314" t="s">
        <v>20</v>
      </c>
    </row>
    <row r="315" spans="1:3" x14ac:dyDescent="0.25">
      <c r="A315" t="s">
        <v>337</v>
      </c>
      <c r="B315" t="s">
        <v>252</v>
      </c>
      <c r="C315" t="s">
        <v>20</v>
      </c>
    </row>
    <row r="316" spans="1:3" x14ac:dyDescent="0.25">
      <c r="A316" t="s">
        <v>338</v>
      </c>
      <c r="B316" t="s">
        <v>252</v>
      </c>
      <c r="C316" t="s">
        <v>20</v>
      </c>
    </row>
    <row r="317" spans="1:3" x14ac:dyDescent="0.25">
      <c r="A317" t="s">
        <v>339</v>
      </c>
      <c r="B317" t="s">
        <v>252</v>
      </c>
      <c r="C317" t="s">
        <v>20</v>
      </c>
    </row>
    <row r="318" spans="1:3" x14ac:dyDescent="0.25">
      <c r="A318" t="s">
        <v>340</v>
      </c>
      <c r="B318" t="s">
        <v>252</v>
      </c>
      <c r="C318" t="s">
        <v>20</v>
      </c>
    </row>
    <row r="319" spans="1:3" x14ac:dyDescent="0.25">
      <c r="A319" t="s">
        <v>341</v>
      </c>
      <c r="B319" t="s">
        <v>252</v>
      </c>
      <c r="C319" t="s">
        <v>20</v>
      </c>
    </row>
    <row r="320" spans="1:3" x14ac:dyDescent="0.25">
      <c r="A320" t="s">
        <v>342</v>
      </c>
      <c r="B320" t="s">
        <v>252</v>
      </c>
      <c r="C320" t="s">
        <v>20</v>
      </c>
    </row>
    <row r="321" spans="1:3" x14ac:dyDescent="0.25">
      <c r="A321" t="s">
        <v>343</v>
      </c>
      <c r="B321" t="s">
        <v>252</v>
      </c>
      <c r="C321" t="s">
        <v>20</v>
      </c>
    </row>
    <row r="322" spans="1:3" x14ac:dyDescent="0.25">
      <c r="A322" t="s">
        <v>344</v>
      </c>
      <c r="B322" t="s">
        <v>252</v>
      </c>
      <c r="C322" t="s">
        <v>20</v>
      </c>
    </row>
    <row r="323" spans="1:3" x14ac:dyDescent="0.25">
      <c r="A323" t="s">
        <v>345</v>
      </c>
      <c r="B323" t="s">
        <v>252</v>
      </c>
      <c r="C323" t="s">
        <v>20</v>
      </c>
    </row>
    <row r="324" spans="1:3" x14ac:dyDescent="0.25">
      <c r="A324" t="s">
        <v>346</v>
      </c>
      <c r="B324" t="s">
        <v>252</v>
      </c>
      <c r="C324" t="s">
        <v>20</v>
      </c>
    </row>
    <row r="325" spans="1:3" x14ac:dyDescent="0.25">
      <c r="A325" t="s">
        <v>347</v>
      </c>
      <c r="B325" t="s">
        <v>252</v>
      </c>
      <c r="C325" t="s">
        <v>20</v>
      </c>
    </row>
    <row r="326" spans="1:3" x14ac:dyDescent="0.25">
      <c r="A326" t="s">
        <v>348</v>
      </c>
      <c r="B326" t="s">
        <v>252</v>
      </c>
      <c r="C326" t="s">
        <v>20</v>
      </c>
    </row>
    <row r="327" spans="1:3" x14ac:dyDescent="0.25">
      <c r="A327" t="s">
        <v>349</v>
      </c>
      <c r="B327" t="s">
        <v>252</v>
      </c>
      <c r="C327" t="s">
        <v>20</v>
      </c>
    </row>
    <row r="328" spans="1:3" x14ac:dyDescent="0.25">
      <c r="A328" t="s">
        <v>350</v>
      </c>
      <c r="B328" t="s">
        <v>252</v>
      </c>
      <c r="C328" t="s">
        <v>20</v>
      </c>
    </row>
    <row r="329" spans="1:3" x14ac:dyDescent="0.25">
      <c r="A329" t="s">
        <v>351</v>
      </c>
      <c r="B329" t="s">
        <v>252</v>
      </c>
      <c r="C329" t="s">
        <v>20</v>
      </c>
    </row>
    <row r="330" spans="1:3" x14ac:dyDescent="0.25">
      <c r="A330" t="s">
        <v>352</v>
      </c>
      <c r="B330" t="s">
        <v>252</v>
      </c>
      <c r="C330" t="s">
        <v>20</v>
      </c>
    </row>
    <row r="331" spans="1:3" x14ac:dyDescent="0.25">
      <c r="A331" t="s">
        <v>353</v>
      </c>
      <c r="B331" t="s">
        <v>252</v>
      </c>
      <c r="C331" t="s">
        <v>20</v>
      </c>
    </row>
    <row r="332" spans="1:3" x14ac:dyDescent="0.25">
      <c r="A332" t="s">
        <v>354</v>
      </c>
      <c r="B332" t="s">
        <v>252</v>
      </c>
      <c r="C332" t="s">
        <v>20</v>
      </c>
    </row>
    <row r="333" spans="1:3" x14ac:dyDescent="0.25">
      <c r="A333" t="s">
        <v>355</v>
      </c>
      <c r="B333" t="s">
        <v>252</v>
      </c>
      <c r="C333" t="s">
        <v>20</v>
      </c>
    </row>
    <row r="334" spans="1:3" x14ac:dyDescent="0.25">
      <c r="A334" t="s">
        <v>356</v>
      </c>
      <c r="B334" t="s">
        <v>252</v>
      </c>
      <c r="C334" t="s">
        <v>20</v>
      </c>
    </row>
    <row r="335" spans="1:3" x14ac:dyDescent="0.25">
      <c r="A335" t="s">
        <v>357</v>
      </c>
      <c r="B335" t="s">
        <v>252</v>
      </c>
      <c r="C335" t="s">
        <v>20</v>
      </c>
    </row>
    <row r="336" spans="1:3" x14ac:dyDescent="0.25">
      <c r="A336" t="s">
        <v>358</v>
      </c>
      <c r="B336" t="s">
        <v>252</v>
      </c>
      <c r="C336" t="s">
        <v>20</v>
      </c>
    </row>
    <row r="337" spans="1:3" x14ac:dyDescent="0.25">
      <c r="A337" t="s">
        <v>359</v>
      </c>
      <c r="B337" t="s">
        <v>252</v>
      </c>
      <c r="C337" t="s">
        <v>20</v>
      </c>
    </row>
    <row r="338" spans="1:3" x14ac:dyDescent="0.25">
      <c r="A338" t="s">
        <v>360</v>
      </c>
      <c r="B338" t="s">
        <v>252</v>
      </c>
      <c r="C338" t="s">
        <v>20</v>
      </c>
    </row>
    <row r="339" spans="1:3" x14ac:dyDescent="0.25">
      <c r="A339" t="s">
        <v>361</v>
      </c>
      <c r="B339" t="s">
        <v>252</v>
      </c>
      <c r="C339" t="s">
        <v>20</v>
      </c>
    </row>
    <row r="340" spans="1:3" x14ac:dyDescent="0.25">
      <c r="A340" t="s">
        <v>362</v>
      </c>
      <c r="B340" t="s">
        <v>252</v>
      </c>
      <c r="C340" t="s">
        <v>20</v>
      </c>
    </row>
    <row r="341" spans="1:3" x14ac:dyDescent="0.25">
      <c r="A341" t="s">
        <v>363</v>
      </c>
      <c r="B341" t="s">
        <v>252</v>
      </c>
      <c r="C341" t="s">
        <v>20</v>
      </c>
    </row>
    <row r="342" spans="1:3" x14ac:dyDescent="0.25">
      <c r="A342" t="s">
        <v>364</v>
      </c>
      <c r="B342" t="s">
        <v>252</v>
      </c>
      <c r="C342" t="s">
        <v>20</v>
      </c>
    </row>
    <row r="343" spans="1:3" x14ac:dyDescent="0.25">
      <c r="A343" t="s">
        <v>365</v>
      </c>
      <c r="B343" t="s">
        <v>252</v>
      </c>
      <c r="C343" t="s">
        <v>20</v>
      </c>
    </row>
    <row r="344" spans="1:3" x14ac:dyDescent="0.25">
      <c r="A344" t="s">
        <v>366</v>
      </c>
      <c r="B344" t="s">
        <v>252</v>
      </c>
      <c r="C344" t="s">
        <v>20</v>
      </c>
    </row>
    <row r="345" spans="1:3" x14ac:dyDescent="0.25">
      <c r="A345" t="s">
        <v>367</v>
      </c>
      <c r="B345" t="s">
        <v>252</v>
      </c>
      <c r="C345" t="s">
        <v>20</v>
      </c>
    </row>
    <row r="346" spans="1:3" x14ac:dyDescent="0.25">
      <c r="A346" t="s">
        <v>368</v>
      </c>
      <c r="B346" t="s">
        <v>252</v>
      </c>
      <c r="C346" t="s">
        <v>20</v>
      </c>
    </row>
    <row r="347" spans="1:3" x14ac:dyDescent="0.25">
      <c r="A347" t="s">
        <v>369</v>
      </c>
      <c r="B347" t="s">
        <v>252</v>
      </c>
      <c r="C347" t="s">
        <v>20</v>
      </c>
    </row>
    <row r="348" spans="1:3" x14ac:dyDescent="0.25">
      <c r="A348" t="s">
        <v>370</v>
      </c>
      <c r="B348" t="s">
        <v>252</v>
      </c>
      <c r="C348" t="s">
        <v>20</v>
      </c>
    </row>
    <row r="349" spans="1:3" x14ac:dyDescent="0.25">
      <c r="A349" t="s">
        <v>371</v>
      </c>
      <c r="B349" t="s">
        <v>252</v>
      </c>
      <c r="C349" t="s">
        <v>20</v>
      </c>
    </row>
    <row r="350" spans="1:3" x14ac:dyDescent="0.25">
      <c r="A350" t="s">
        <v>372</v>
      </c>
      <c r="B350" t="s">
        <v>252</v>
      </c>
      <c r="C350" t="s">
        <v>20</v>
      </c>
    </row>
    <row r="351" spans="1:3" x14ac:dyDescent="0.25">
      <c r="A351" t="s">
        <v>373</v>
      </c>
      <c r="B351" t="s">
        <v>252</v>
      </c>
      <c r="C351" t="s">
        <v>20</v>
      </c>
    </row>
    <row r="352" spans="1:3" x14ac:dyDescent="0.25">
      <c r="A352" t="s">
        <v>374</v>
      </c>
      <c r="B352" t="s">
        <v>252</v>
      </c>
      <c r="C352" t="s">
        <v>20</v>
      </c>
    </row>
    <row r="353" spans="1:3" x14ac:dyDescent="0.25">
      <c r="A353" t="s">
        <v>375</v>
      </c>
      <c r="B353" t="s">
        <v>252</v>
      </c>
      <c r="C353" t="s">
        <v>20</v>
      </c>
    </row>
    <row r="354" spans="1:3" x14ac:dyDescent="0.25">
      <c r="A354" t="s">
        <v>376</v>
      </c>
      <c r="B354" t="s">
        <v>252</v>
      </c>
      <c r="C354" t="s">
        <v>20</v>
      </c>
    </row>
    <row r="355" spans="1:3" x14ac:dyDescent="0.25">
      <c r="A355" t="s">
        <v>377</v>
      </c>
      <c r="B355" t="s">
        <v>252</v>
      </c>
      <c r="C355" t="s">
        <v>20</v>
      </c>
    </row>
    <row r="356" spans="1:3" x14ac:dyDescent="0.25">
      <c r="A356" t="s">
        <v>378</v>
      </c>
      <c r="B356" t="s">
        <v>252</v>
      </c>
      <c r="C356" t="s">
        <v>20</v>
      </c>
    </row>
    <row r="357" spans="1:3" x14ac:dyDescent="0.25">
      <c r="A357" t="s">
        <v>379</v>
      </c>
      <c r="B357" t="s">
        <v>252</v>
      </c>
      <c r="C357" t="s">
        <v>20</v>
      </c>
    </row>
    <row r="358" spans="1:3" x14ac:dyDescent="0.25">
      <c r="A358" t="s">
        <v>380</v>
      </c>
      <c r="B358" t="s">
        <v>252</v>
      </c>
      <c r="C358" t="s">
        <v>20</v>
      </c>
    </row>
    <row r="359" spans="1:3" x14ac:dyDescent="0.25">
      <c r="A359" t="s">
        <v>381</v>
      </c>
      <c r="B359" t="s">
        <v>252</v>
      </c>
      <c r="C359" t="s">
        <v>20</v>
      </c>
    </row>
    <row r="360" spans="1:3" x14ac:dyDescent="0.25">
      <c r="A360" t="s">
        <v>382</v>
      </c>
      <c r="B360" t="s">
        <v>252</v>
      </c>
      <c r="C360" t="s">
        <v>20</v>
      </c>
    </row>
    <row r="361" spans="1:3" x14ac:dyDescent="0.25">
      <c r="A361" t="s">
        <v>383</v>
      </c>
      <c r="B361" t="s">
        <v>252</v>
      </c>
      <c r="C361" t="s">
        <v>20</v>
      </c>
    </row>
    <row r="362" spans="1:3" x14ac:dyDescent="0.25">
      <c r="A362" t="s">
        <v>384</v>
      </c>
      <c r="B362" t="s">
        <v>252</v>
      </c>
      <c r="C362" t="s">
        <v>20</v>
      </c>
    </row>
    <row r="363" spans="1:3" x14ac:dyDescent="0.25">
      <c r="A363" t="s">
        <v>385</v>
      </c>
      <c r="B363" t="s">
        <v>252</v>
      </c>
      <c r="C363" t="s">
        <v>20</v>
      </c>
    </row>
    <row r="364" spans="1:3" x14ac:dyDescent="0.25">
      <c r="A364" t="s">
        <v>386</v>
      </c>
      <c r="B364" t="s">
        <v>252</v>
      </c>
      <c r="C364" t="s">
        <v>20</v>
      </c>
    </row>
    <row r="365" spans="1:3" x14ac:dyDescent="0.25">
      <c r="A365" t="s">
        <v>387</v>
      </c>
      <c r="B365" t="s">
        <v>252</v>
      </c>
      <c r="C365" t="s">
        <v>20</v>
      </c>
    </row>
    <row r="366" spans="1:3" x14ac:dyDescent="0.25">
      <c r="A366" t="s">
        <v>388</v>
      </c>
      <c r="B366" t="s">
        <v>252</v>
      </c>
      <c r="C366" t="s">
        <v>20</v>
      </c>
    </row>
    <row r="367" spans="1:3" x14ac:dyDescent="0.25">
      <c r="A367" t="s">
        <v>389</v>
      </c>
      <c r="B367" t="s">
        <v>252</v>
      </c>
      <c r="C367" t="s">
        <v>20</v>
      </c>
    </row>
    <row r="368" spans="1:3" x14ac:dyDescent="0.25">
      <c r="A368" t="s">
        <v>390</v>
      </c>
      <c r="B368" t="s">
        <v>252</v>
      </c>
      <c r="C368" t="s">
        <v>20</v>
      </c>
    </row>
    <row r="369" spans="1:3" x14ac:dyDescent="0.25">
      <c r="A369" t="s">
        <v>391</v>
      </c>
      <c r="B369" t="s">
        <v>252</v>
      </c>
      <c r="C369" t="s">
        <v>20</v>
      </c>
    </row>
    <row r="370" spans="1:3" x14ac:dyDescent="0.25">
      <c r="A370" t="s">
        <v>392</v>
      </c>
      <c r="B370" t="s">
        <v>252</v>
      </c>
      <c r="C370" t="s">
        <v>20</v>
      </c>
    </row>
    <row r="371" spans="1:3" x14ac:dyDescent="0.25">
      <c r="A371" t="s">
        <v>393</v>
      </c>
      <c r="B371" t="s">
        <v>252</v>
      </c>
      <c r="C371" t="s">
        <v>20</v>
      </c>
    </row>
    <row r="372" spans="1:3" x14ac:dyDescent="0.25">
      <c r="A372" t="s">
        <v>394</v>
      </c>
      <c r="B372" t="s">
        <v>252</v>
      </c>
      <c r="C372" t="s">
        <v>20</v>
      </c>
    </row>
    <row r="373" spans="1:3" x14ac:dyDescent="0.25">
      <c r="A373" t="s">
        <v>395</v>
      </c>
      <c r="B373" t="s">
        <v>252</v>
      </c>
      <c r="C373" t="s">
        <v>20</v>
      </c>
    </row>
    <row r="374" spans="1:3" x14ac:dyDescent="0.25">
      <c r="A374" t="s">
        <v>396</v>
      </c>
      <c r="B374" t="s">
        <v>252</v>
      </c>
      <c r="C374" t="s">
        <v>20</v>
      </c>
    </row>
    <row r="375" spans="1:3" x14ac:dyDescent="0.25">
      <c r="A375" t="s">
        <v>397</v>
      </c>
      <c r="B375" t="s">
        <v>252</v>
      </c>
      <c r="C375" t="s">
        <v>20</v>
      </c>
    </row>
    <row r="376" spans="1:3" x14ac:dyDescent="0.25">
      <c r="A376" t="s">
        <v>398</v>
      </c>
      <c r="B376" t="s">
        <v>252</v>
      </c>
      <c r="C376" t="s">
        <v>20</v>
      </c>
    </row>
    <row r="377" spans="1:3" x14ac:dyDescent="0.25">
      <c r="A377" t="s">
        <v>399</v>
      </c>
      <c r="B377" t="s">
        <v>252</v>
      </c>
      <c r="C377" t="s">
        <v>20</v>
      </c>
    </row>
    <row r="378" spans="1:3" x14ac:dyDescent="0.25">
      <c r="A378" t="s">
        <v>400</v>
      </c>
      <c r="B378" t="s">
        <v>252</v>
      </c>
      <c r="C378" t="s">
        <v>20</v>
      </c>
    </row>
    <row r="379" spans="1:3" x14ac:dyDescent="0.25">
      <c r="A379" t="s">
        <v>401</v>
      </c>
      <c r="B379" t="s">
        <v>252</v>
      </c>
      <c r="C379" t="s">
        <v>20</v>
      </c>
    </row>
    <row r="380" spans="1:3" x14ac:dyDescent="0.25">
      <c r="A380" t="s">
        <v>402</v>
      </c>
      <c r="B380" t="s">
        <v>252</v>
      </c>
      <c r="C380" t="s">
        <v>20</v>
      </c>
    </row>
    <row r="381" spans="1:3" x14ac:dyDescent="0.25">
      <c r="A381" t="s">
        <v>403</v>
      </c>
      <c r="B381" t="s">
        <v>252</v>
      </c>
      <c r="C381" t="s">
        <v>20</v>
      </c>
    </row>
    <row r="382" spans="1:3" x14ac:dyDescent="0.25">
      <c r="A382" t="s">
        <v>404</v>
      </c>
      <c r="B382" t="s">
        <v>252</v>
      </c>
      <c r="C382" t="s">
        <v>20</v>
      </c>
    </row>
    <row r="383" spans="1:3" x14ac:dyDescent="0.25">
      <c r="A383" t="s">
        <v>405</v>
      </c>
      <c r="B383" t="s">
        <v>252</v>
      </c>
      <c r="C383" t="s">
        <v>20</v>
      </c>
    </row>
    <row r="384" spans="1:3" x14ac:dyDescent="0.25">
      <c r="A384" t="s">
        <v>406</v>
      </c>
      <c r="B384" t="s">
        <v>252</v>
      </c>
      <c r="C384" t="s">
        <v>20</v>
      </c>
    </row>
    <row r="385" spans="1:3" x14ac:dyDescent="0.25">
      <c r="A385" t="s">
        <v>407</v>
      </c>
      <c r="B385" t="s">
        <v>252</v>
      </c>
      <c r="C385" t="s">
        <v>20</v>
      </c>
    </row>
    <row r="386" spans="1:3" x14ac:dyDescent="0.25">
      <c r="A386" t="s">
        <v>408</v>
      </c>
      <c r="B386" t="s">
        <v>252</v>
      </c>
      <c r="C386" t="s">
        <v>20</v>
      </c>
    </row>
    <row r="387" spans="1:3" x14ac:dyDescent="0.25">
      <c r="A387" t="s">
        <v>409</v>
      </c>
      <c r="B387" t="s">
        <v>252</v>
      </c>
      <c r="C387" t="s">
        <v>20</v>
      </c>
    </row>
    <row r="388" spans="1:3" x14ac:dyDescent="0.25">
      <c r="A388" t="s">
        <v>410</v>
      </c>
      <c r="B388" t="s">
        <v>252</v>
      </c>
      <c r="C388" t="s">
        <v>20</v>
      </c>
    </row>
    <row r="389" spans="1:3" x14ac:dyDescent="0.25">
      <c r="A389" t="s">
        <v>411</v>
      </c>
      <c r="B389" t="s">
        <v>252</v>
      </c>
      <c r="C389" t="s">
        <v>20</v>
      </c>
    </row>
    <row r="390" spans="1:3" x14ac:dyDescent="0.25">
      <c r="A390" t="s">
        <v>412</v>
      </c>
      <c r="B390" t="s">
        <v>252</v>
      </c>
      <c r="C390" t="s">
        <v>20</v>
      </c>
    </row>
    <row r="391" spans="1:3" x14ac:dyDescent="0.25">
      <c r="A391" t="s">
        <v>413</v>
      </c>
      <c r="B391" t="s">
        <v>252</v>
      </c>
      <c r="C391" t="s">
        <v>20</v>
      </c>
    </row>
    <row r="392" spans="1:3" x14ac:dyDescent="0.25">
      <c r="A392" t="s">
        <v>414</v>
      </c>
      <c r="B392" t="s">
        <v>252</v>
      </c>
      <c r="C392" t="s">
        <v>20</v>
      </c>
    </row>
    <row r="393" spans="1:3" x14ac:dyDescent="0.25">
      <c r="A393" t="s">
        <v>415</v>
      </c>
      <c r="B393" t="s">
        <v>252</v>
      </c>
      <c r="C393" t="s">
        <v>20</v>
      </c>
    </row>
    <row r="394" spans="1:3" x14ac:dyDescent="0.25">
      <c r="A394" t="s">
        <v>416</v>
      </c>
      <c r="B394" t="s">
        <v>252</v>
      </c>
      <c r="C394" t="s">
        <v>20</v>
      </c>
    </row>
    <row r="395" spans="1:3" x14ac:dyDescent="0.25">
      <c r="A395" t="s">
        <v>417</v>
      </c>
      <c r="B395" t="s">
        <v>252</v>
      </c>
      <c r="C395" t="s">
        <v>20</v>
      </c>
    </row>
    <row r="396" spans="1:3" x14ac:dyDescent="0.25">
      <c r="A396" t="s">
        <v>418</v>
      </c>
      <c r="B396" t="s">
        <v>252</v>
      </c>
      <c r="C396" t="s">
        <v>20</v>
      </c>
    </row>
    <row r="397" spans="1:3" x14ac:dyDescent="0.25">
      <c r="A397" t="s">
        <v>419</v>
      </c>
      <c r="B397" t="s">
        <v>252</v>
      </c>
      <c r="C397" t="s">
        <v>20</v>
      </c>
    </row>
    <row r="398" spans="1:3" x14ac:dyDescent="0.25">
      <c r="A398" t="s">
        <v>420</v>
      </c>
      <c r="B398" t="s">
        <v>252</v>
      </c>
      <c r="C398" t="s">
        <v>20</v>
      </c>
    </row>
    <row r="399" spans="1:3" x14ac:dyDescent="0.25">
      <c r="A399" t="s">
        <v>421</v>
      </c>
      <c r="B399" t="s">
        <v>252</v>
      </c>
      <c r="C399" t="s">
        <v>20</v>
      </c>
    </row>
    <row r="400" spans="1:3" x14ac:dyDescent="0.25">
      <c r="A400" t="s">
        <v>422</v>
      </c>
      <c r="B400" t="s">
        <v>252</v>
      </c>
      <c r="C400" t="s">
        <v>20</v>
      </c>
    </row>
    <row r="401" spans="1:3" x14ac:dyDescent="0.25">
      <c r="A401" t="s">
        <v>423</v>
      </c>
      <c r="B401" t="s">
        <v>252</v>
      </c>
      <c r="C401" t="s">
        <v>20</v>
      </c>
    </row>
    <row r="402" spans="1:3" x14ac:dyDescent="0.25">
      <c r="A402" t="s">
        <v>424</v>
      </c>
      <c r="B402" t="s">
        <v>252</v>
      </c>
      <c r="C402" t="s">
        <v>20</v>
      </c>
    </row>
    <row r="403" spans="1:3" x14ac:dyDescent="0.25">
      <c r="A403" t="s">
        <v>425</v>
      </c>
      <c r="B403" t="s">
        <v>252</v>
      </c>
      <c r="C403" t="s">
        <v>20</v>
      </c>
    </row>
    <row r="404" spans="1:3" x14ac:dyDescent="0.25">
      <c r="A404" t="s">
        <v>426</v>
      </c>
      <c r="B404" t="s">
        <v>252</v>
      </c>
      <c r="C404" t="s">
        <v>20</v>
      </c>
    </row>
    <row r="405" spans="1:3" x14ac:dyDescent="0.25">
      <c r="A405" t="s">
        <v>427</v>
      </c>
      <c r="B405" t="s">
        <v>252</v>
      </c>
      <c r="C405" t="s">
        <v>20</v>
      </c>
    </row>
    <row r="406" spans="1:3" x14ac:dyDescent="0.25">
      <c r="A406" t="s">
        <v>428</v>
      </c>
      <c r="B406" t="s">
        <v>252</v>
      </c>
      <c r="C406" t="s">
        <v>20</v>
      </c>
    </row>
    <row r="407" spans="1:3" x14ac:dyDescent="0.25">
      <c r="A407" t="s">
        <v>429</v>
      </c>
      <c r="B407" t="s">
        <v>252</v>
      </c>
      <c r="C407" t="s">
        <v>20</v>
      </c>
    </row>
    <row r="408" spans="1:3" x14ac:dyDescent="0.25">
      <c r="A408" t="s">
        <v>430</v>
      </c>
      <c r="B408" t="s">
        <v>252</v>
      </c>
      <c r="C408" t="s">
        <v>20</v>
      </c>
    </row>
    <row r="409" spans="1:3" x14ac:dyDescent="0.25">
      <c r="A409" t="s">
        <v>431</v>
      </c>
      <c r="B409" t="s">
        <v>252</v>
      </c>
      <c r="C409" t="s">
        <v>20</v>
      </c>
    </row>
    <row r="410" spans="1:3" x14ac:dyDescent="0.25">
      <c r="A410" t="s">
        <v>432</v>
      </c>
      <c r="B410" t="s">
        <v>252</v>
      </c>
      <c r="C410" t="s">
        <v>20</v>
      </c>
    </row>
    <row r="411" spans="1:3" x14ac:dyDescent="0.25">
      <c r="A411" t="s">
        <v>433</v>
      </c>
      <c r="B411" t="s">
        <v>252</v>
      </c>
      <c r="C411" t="s">
        <v>20</v>
      </c>
    </row>
    <row r="412" spans="1:3" x14ac:dyDescent="0.25">
      <c r="A412" t="s">
        <v>434</v>
      </c>
      <c r="B412" t="s">
        <v>252</v>
      </c>
      <c r="C412" t="s">
        <v>20</v>
      </c>
    </row>
    <row r="413" spans="1:3" x14ac:dyDescent="0.25">
      <c r="A413" t="s">
        <v>435</v>
      </c>
      <c r="B413" t="s">
        <v>252</v>
      </c>
      <c r="C413" t="s">
        <v>20</v>
      </c>
    </row>
    <row r="414" spans="1:3" x14ac:dyDescent="0.25">
      <c r="A414" t="s">
        <v>436</v>
      </c>
      <c r="B414" t="s">
        <v>252</v>
      </c>
      <c r="C414" t="s">
        <v>20</v>
      </c>
    </row>
    <row r="415" spans="1:3" x14ac:dyDescent="0.25">
      <c r="A415" t="s">
        <v>437</v>
      </c>
      <c r="B415" t="s">
        <v>252</v>
      </c>
      <c r="C415" t="s">
        <v>20</v>
      </c>
    </row>
    <row r="416" spans="1:3" x14ac:dyDescent="0.25">
      <c r="A416" t="s">
        <v>438</v>
      </c>
      <c r="B416" t="s">
        <v>252</v>
      </c>
      <c r="C416" t="s">
        <v>20</v>
      </c>
    </row>
    <row r="417" spans="1:3" x14ac:dyDescent="0.25">
      <c r="A417" t="s">
        <v>439</v>
      </c>
      <c r="B417" t="s">
        <v>252</v>
      </c>
      <c r="C417" t="s">
        <v>20</v>
      </c>
    </row>
    <row r="418" spans="1:3" x14ac:dyDescent="0.25">
      <c r="A418" t="s">
        <v>440</v>
      </c>
      <c r="B418" t="s">
        <v>252</v>
      </c>
      <c r="C418" t="s">
        <v>20</v>
      </c>
    </row>
    <row r="419" spans="1:3" x14ac:dyDescent="0.25">
      <c r="A419" t="s">
        <v>441</v>
      </c>
      <c r="B419" t="s">
        <v>252</v>
      </c>
      <c r="C419" t="s">
        <v>20</v>
      </c>
    </row>
    <row r="420" spans="1:3" x14ac:dyDescent="0.25">
      <c r="A420" t="s">
        <v>442</v>
      </c>
      <c r="B420" t="s">
        <v>252</v>
      </c>
      <c r="C420" t="s">
        <v>20</v>
      </c>
    </row>
    <row r="421" spans="1:3" x14ac:dyDescent="0.25">
      <c r="A421" t="s">
        <v>443</v>
      </c>
      <c r="B421" t="s">
        <v>252</v>
      </c>
      <c r="C421" t="s">
        <v>20</v>
      </c>
    </row>
    <row r="422" spans="1:3" x14ac:dyDescent="0.25">
      <c r="A422" t="s">
        <v>444</v>
      </c>
      <c r="B422" t="s">
        <v>252</v>
      </c>
      <c r="C422" t="s">
        <v>20</v>
      </c>
    </row>
    <row r="423" spans="1:3" x14ac:dyDescent="0.25">
      <c r="A423" t="s">
        <v>445</v>
      </c>
      <c r="B423" t="s">
        <v>252</v>
      </c>
      <c r="C423" t="s">
        <v>20</v>
      </c>
    </row>
    <row r="424" spans="1:3" x14ac:dyDescent="0.25">
      <c r="A424" t="s">
        <v>446</v>
      </c>
      <c r="B424" t="s">
        <v>252</v>
      </c>
      <c r="C424" t="s">
        <v>20</v>
      </c>
    </row>
    <row r="425" spans="1:3" x14ac:dyDescent="0.25">
      <c r="A425" t="s">
        <v>447</v>
      </c>
      <c r="B425" t="s">
        <v>252</v>
      </c>
      <c r="C425" t="s">
        <v>20</v>
      </c>
    </row>
    <row r="426" spans="1:3" x14ac:dyDescent="0.25">
      <c r="A426" t="s">
        <v>448</v>
      </c>
      <c r="B426" t="s">
        <v>252</v>
      </c>
      <c r="C426" t="s">
        <v>20</v>
      </c>
    </row>
    <row r="427" spans="1:3" x14ac:dyDescent="0.25">
      <c r="A427" t="s">
        <v>449</v>
      </c>
      <c r="B427" t="s">
        <v>252</v>
      </c>
      <c r="C427" t="s">
        <v>20</v>
      </c>
    </row>
    <row r="428" spans="1:3" x14ac:dyDescent="0.25">
      <c r="A428" t="s">
        <v>450</v>
      </c>
      <c r="B428" t="s">
        <v>252</v>
      </c>
      <c r="C428" t="s">
        <v>20</v>
      </c>
    </row>
    <row r="429" spans="1:3" x14ac:dyDescent="0.25">
      <c r="A429" t="s">
        <v>451</v>
      </c>
      <c r="B429" t="s">
        <v>252</v>
      </c>
      <c r="C429" t="s">
        <v>20</v>
      </c>
    </row>
    <row r="430" spans="1:3" x14ac:dyDescent="0.25">
      <c r="A430" t="s">
        <v>452</v>
      </c>
      <c r="B430" t="s">
        <v>252</v>
      </c>
      <c r="C430" t="s">
        <v>20</v>
      </c>
    </row>
    <row r="431" spans="1:3" x14ac:dyDescent="0.25">
      <c r="A431" t="s">
        <v>453</v>
      </c>
      <c r="B431" t="s">
        <v>252</v>
      </c>
      <c r="C431" t="s">
        <v>20</v>
      </c>
    </row>
    <row r="432" spans="1:3" x14ac:dyDescent="0.25">
      <c r="A432" t="s">
        <v>454</v>
      </c>
      <c r="B432" t="s">
        <v>252</v>
      </c>
      <c r="C432" t="s">
        <v>20</v>
      </c>
    </row>
    <row r="433" spans="1:3" x14ac:dyDescent="0.25">
      <c r="A433" t="s">
        <v>455</v>
      </c>
      <c r="B433" t="s">
        <v>252</v>
      </c>
      <c r="C433" t="s">
        <v>20</v>
      </c>
    </row>
    <row r="434" spans="1:3" x14ac:dyDescent="0.25">
      <c r="A434" t="s">
        <v>456</v>
      </c>
      <c r="B434" t="s">
        <v>252</v>
      </c>
      <c r="C434" t="s">
        <v>20</v>
      </c>
    </row>
    <row r="435" spans="1:3" x14ac:dyDescent="0.25">
      <c r="A435" t="s">
        <v>457</v>
      </c>
      <c r="B435" t="s">
        <v>252</v>
      </c>
      <c r="C435" t="s">
        <v>20</v>
      </c>
    </row>
    <row r="436" spans="1:3" x14ac:dyDescent="0.25">
      <c r="A436" t="s">
        <v>458</v>
      </c>
      <c r="B436" t="s">
        <v>252</v>
      </c>
      <c r="C436" t="s">
        <v>20</v>
      </c>
    </row>
    <row r="437" spans="1:3" x14ac:dyDescent="0.25">
      <c r="A437" t="s">
        <v>459</v>
      </c>
      <c r="B437" t="s">
        <v>252</v>
      </c>
      <c r="C437" t="s">
        <v>20</v>
      </c>
    </row>
    <row r="438" spans="1:3" x14ac:dyDescent="0.25">
      <c r="A438" t="s">
        <v>460</v>
      </c>
      <c r="B438" t="s">
        <v>252</v>
      </c>
      <c r="C438" t="s">
        <v>20</v>
      </c>
    </row>
    <row r="439" spans="1:3" x14ac:dyDescent="0.25">
      <c r="A439" t="s">
        <v>461</v>
      </c>
      <c r="B439" t="s">
        <v>252</v>
      </c>
      <c r="C439" t="s">
        <v>20</v>
      </c>
    </row>
    <row r="440" spans="1:3" x14ac:dyDescent="0.25">
      <c r="A440" t="s">
        <v>462</v>
      </c>
      <c r="B440" t="s">
        <v>252</v>
      </c>
      <c r="C440" t="s">
        <v>20</v>
      </c>
    </row>
    <row r="441" spans="1:3" x14ac:dyDescent="0.25">
      <c r="A441" t="s">
        <v>463</v>
      </c>
      <c r="B441" t="s">
        <v>252</v>
      </c>
      <c r="C441" t="s">
        <v>20</v>
      </c>
    </row>
    <row r="442" spans="1:3" x14ac:dyDescent="0.25">
      <c r="A442" t="s">
        <v>464</v>
      </c>
      <c r="B442" t="s">
        <v>252</v>
      </c>
      <c r="C442" t="s">
        <v>20</v>
      </c>
    </row>
    <row r="443" spans="1:3" x14ac:dyDescent="0.25">
      <c r="A443" t="s">
        <v>465</v>
      </c>
      <c r="B443" t="s">
        <v>252</v>
      </c>
      <c r="C443" t="s">
        <v>20</v>
      </c>
    </row>
    <row r="444" spans="1:3" x14ac:dyDescent="0.25">
      <c r="A444" t="s">
        <v>466</v>
      </c>
      <c r="B444" t="s">
        <v>252</v>
      </c>
      <c r="C444" t="s">
        <v>20</v>
      </c>
    </row>
    <row r="445" spans="1:3" x14ac:dyDescent="0.25">
      <c r="A445" t="s">
        <v>467</v>
      </c>
      <c r="B445" t="s">
        <v>252</v>
      </c>
      <c r="C445" t="s">
        <v>20</v>
      </c>
    </row>
    <row r="446" spans="1:3" x14ac:dyDescent="0.25">
      <c r="A446" t="s">
        <v>468</v>
      </c>
      <c r="B446" t="s">
        <v>252</v>
      </c>
      <c r="C446" t="s">
        <v>20</v>
      </c>
    </row>
    <row r="447" spans="1:3" x14ac:dyDescent="0.25">
      <c r="A447" t="s">
        <v>469</v>
      </c>
      <c r="B447" t="s">
        <v>252</v>
      </c>
      <c r="C447" t="s">
        <v>20</v>
      </c>
    </row>
    <row r="448" spans="1:3" x14ac:dyDescent="0.25">
      <c r="A448" t="s">
        <v>470</v>
      </c>
      <c r="B448" t="s">
        <v>252</v>
      </c>
      <c r="C448" t="s">
        <v>20</v>
      </c>
    </row>
    <row r="449" spans="1:3" x14ac:dyDescent="0.25">
      <c r="A449" t="s">
        <v>471</v>
      </c>
      <c r="B449" t="s">
        <v>252</v>
      </c>
      <c r="C449" t="s">
        <v>20</v>
      </c>
    </row>
    <row r="450" spans="1:3" x14ac:dyDescent="0.25">
      <c r="A450" t="s">
        <v>472</v>
      </c>
      <c r="B450" t="s">
        <v>252</v>
      </c>
      <c r="C450" t="s">
        <v>20</v>
      </c>
    </row>
    <row r="451" spans="1:3" x14ac:dyDescent="0.25">
      <c r="A451" t="s">
        <v>473</v>
      </c>
      <c r="B451" t="s">
        <v>252</v>
      </c>
      <c r="C451" t="s">
        <v>20</v>
      </c>
    </row>
    <row r="452" spans="1:3" x14ac:dyDescent="0.25">
      <c r="A452" t="s">
        <v>474</v>
      </c>
      <c r="B452" t="s">
        <v>252</v>
      </c>
      <c r="C452" t="s">
        <v>20</v>
      </c>
    </row>
    <row r="453" spans="1:3" x14ac:dyDescent="0.25">
      <c r="A453" t="s">
        <v>475</v>
      </c>
      <c r="B453" t="s">
        <v>252</v>
      </c>
      <c r="C453" t="s">
        <v>20</v>
      </c>
    </row>
    <row r="454" spans="1:3" x14ac:dyDescent="0.25">
      <c r="A454" t="s">
        <v>476</v>
      </c>
      <c r="B454" t="s">
        <v>252</v>
      </c>
      <c r="C454" t="s">
        <v>20</v>
      </c>
    </row>
    <row r="455" spans="1:3" x14ac:dyDescent="0.25">
      <c r="A455" t="s">
        <v>477</v>
      </c>
      <c r="B455" t="s">
        <v>252</v>
      </c>
      <c r="C455" t="s">
        <v>20</v>
      </c>
    </row>
    <row r="456" spans="1:3" x14ac:dyDescent="0.25">
      <c r="A456" t="s">
        <v>478</v>
      </c>
      <c r="B456" t="s">
        <v>252</v>
      </c>
      <c r="C456" t="s">
        <v>20</v>
      </c>
    </row>
    <row r="457" spans="1:3" x14ac:dyDescent="0.25">
      <c r="A457" t="s">
        <v>479</v>
      </c>
      <c r="B457" t="s">
        <v>252</v>
      </c>
      <c r="C457" t="s">
        <v>20</v>
      </c>
    </row>
    <row r="458" spans="1:3" x14ac:dyDescent="0.25">
      <c r="A458" t="s">
        <v>480</v>
      </c>
      <c r="B458" t="s">
        <v>252</v>
      </c>
      <c r="C458" t="s">
        <v>20</v>
      </c>
    </row>
    <row r="459" spans="1:3" x14ac:dyDescent="0.25">
      <c r="A459" t="s">
        <v>481</v>
      </c>
      <c r="B459" t="s">
        <v>252</v>
      </c>
      <c r="C459" t="s">
        <v>20</v>
      </c>
    </row>
    <row r="460" spans="1:3" x14ac:dyDescent="0.25">
      <c r="A460" t="s">
        <v>482</v>
      </c>
      <c r="B460" t="s">
        <v>252</v>
      </c>
      <c r="C460" t="s">
        <v>20</v>
      </c>
    </row>
    <row r="461" spans="1:3" x14ac:dyDescent="0.25">
      <c r="A461" t="s">
        <v>483</v>
      </c>
      <c r="B461" t="s">
        <v>252</v>
      </c>
      <c r="C461" t="s">
        <v>20</v>
      </c>
    </row>
    <row r="462" spans="1:3" x14ac:dyDescent="0.25">
      <c r="A462" t="s">
        <v>484</v>
      </c>
      <c r="B462" t="s">
        <v>252</v>
      </c>
      <c r="C462" t="s">
        <v>20</v>
      </c>
    </row>
    <row r="463" spans="1:3" x14ac:dyDescent="0.25">
      <c r="A463" t="s">
        <v>485</v>
      </c>
      <c r="B463" t="s">
        <v>252</v>
      </c>
      <c r="C463" t="s">
        <v>20</v>
      </c>
    </row>
    <row r="464" spans="1:3" x14ac:dyDescent="0.25">
      <c r="A464" t="s">
        <v>486</v>
      </c>
      <c r="B464" t="s">
        <v>252</v>
      </c>
      <c r="C464" t="s">
        <v>20</v>
      </c>
    </row>
    <row r="465" spans="1:3" x14ac:dyDescent="0.25">
      <c r="A465" t="s">
        <v>487</v>
      </c>
      <c r="B465" t="s">
        <v>252</v>
      </c>
      <c r="C465" t="s">
        <v>20</v>
      </c>
    </row>
    <row r="466" spans="1:3" x14ac:dyDescent="0.25">
      <c r="A466" t="s">
        <v>488</v>
      </c>
      <c r="B466" t="s">
        <v>252</v>
      </c>
      <c r="C466" t="s">
        <v>20</v>
      </c>
    </row>
    <row r="467" spans="1:3" x14ac:dyDescent="0.25">
      <c r="A467" t="s">
        <v>489</v>
      </c>
      <c r="B467" t="s">
        <v>252</v>
      </c>
      <c r="C467" t="s">
        <v>20</v>
      </c>
    </row>
    <row r="468" spans="1:3" x14ac:dyDescent="0.25">
      <c r="A468" t="s">
        <v>490</v>
      </c>
      <c r="B468" t="s">
        <v>252</v>
      </c>
      <c r="C468" t="s">
        <v>20</v>
      </c>
    </row>
    <row r="469" spans="1:3" x14ac:dyDescent="0.25">
      <c r="A469" t="s">
        <v>491</v>
      </c>
      <c r="B469" t="s">
        <v>252</v>
      </c>
      <c r="C469" t="s">
        <v>20</v>
      </c>
    </row>
    <row r="470" spans="1:3" x14ac:dyDescent="0.25">
      <c r="A470" t="s">
        <v>492</v>
      </c>
      <c r="B470" t="s">
        <v>252</v>
      </c>
      <c r="C470" t="s">
        <v>20</v>
      </c>
    </row>
    <row r="471" spans="1:3" x14ac:dyDescent="0.25">
      <c r="A471" t="s">
        <v>493</v>
      </c>
      <c r="B471" t="s">
        <v>252</v>
      </c>
      <c r="C471" t="s">
        <v>20</v>
      </c>
    </row>
    <row r="472" spans="1:3" x14ac:dyDescent="0.25">
      <c r="A472" t="s">
        <v>494</v>
      </c>
      <c r="B472" t="s">
        <v>252</v>
      </c>
      <c r="C472" t="s">
        <v>20</v>
      </c>
    </row>
    <row r="473" spans="1:3" x14ac:dyDescent="0.25">
      <c r="A473" t="s">
        <v>495</v>
      </c>
      <c r="B473" t="s">
        <v>252</v>
      </c>
      <c r="C473" t="s">
        <v>20</v>
      </c>
    </row>
    <row r="474" spans="1:3" x14ac:dyDescent="0.25">
      <c r="A474" t="s">
        <v>496</v>
      </c>
      <c r="B474" t="s">
        <v>252</v>
      </c>
      <c r="C474" t="s">
        <v>20</v>
      </c>
    </row>
    <row r="475" spans="1:3" x14ac:dyDescent="0.25">
      <c r="A475" t="s">
        <v>497</v>
      </c>
      <c r="B475" t="s">
        <v>252</v>
      </c>
      <c r="C475" t="s">
        <v>20</v>
      </c>
    </row>
    <row r="476" spans="1:3" x14ac:dyDescent="0.25">
      <c r="A476" t="s">
        <v>498</v>
      </c>
      <c r="B476" t="s">
        <v>252</v>
      </c>
      <c r="C476" t="s">
        <v>20</v>
      </c>
    </row>
    <row r="477" spans="1:3" x14ac:dyDescent="0.25">
      <c r="A477" t="s">
        <v>499</v>
      </c>
      <c r="B477" t="s">
        <v>252</v>
      </c>
      <c r="C477" t="s">
        <v>20</v>
      </c>
    </row>
    <row r="478" spans="1:3" x14ac:dyDescent="0.25">
      <c r="A478" t="s">
        <v>500</v>
      </c>
      <c r="B478" t="s">
        <v>252</v>
      </c>
      <c r="C478" t="s">
        <v>20</v>
      </c>
    </row>
    <row r="479" spans="1:3" x14ac:dyDescent="0.25">
      <c r="A479" t="s">
        <v>501</v>
      </c>
      <c r="B479" t="s">
        <v>252</v>
      </c>
      <c r="C479" t="s">
        <v>20</v>
      </c>
    </row>
    <row r="480" spans="1:3" x14ac:dyDescent="0.25">
      <c r="A480" t="s">
        <v>502</v>
      </c>
      <c r="B480" t="s">
        <v>252</v>
      </c>
      <c r="C480" t="s">
        <v>20</v>
      </c>
    </row>
    <row r="481" spans="1:3" x14ac:dyDescent="0.25">
      <c r="A481" t="s">
        <v>503</v>
      </c>
      <c r="B481" t="s">
        <v>252</v>
      </c>
      <c r="C481" t="s">
        <v>20</v>
      </c>
    </row>
    <row r="482" spans="1:3" x14ac:dyDescent="0.25">
      <c r="A482" t="s">
        <v>504</v>
      </c>
      <c r="B482" t="s">
        <v>252</v>
      </c>
      <c r="C482" t="s">
        <v>20</v>
      </c>
    </row>
    <row r="483" spans="1:3" x14ac:dyDescent="0.25">
      <c r="A483" t="s">
        <v>505</v>
      </c>
      <c r="B483" t="s">
        <v>252</v>
      </c>
      <c r="C483" t="s">
        <v>20</v>
      </c>
    </row>
    <row r="484" spans="1:3" x14ac:dyDescent="0.25">
      <c r="A484" t="s">
        <v>506</v>
      </c>
      <c r="B484" t="s">
        <v>252</v>
      </c>
      <c r="C484" t="s">
        <v>20</v>
      </c>
    </row>
    <row r="485" spans="1:3" x14ac:dyDescent="0.25">
      <c r="A485" t="s">
        <v>507</v>
      </c>
      <c r="B485" t="s">
        <v>252</v>
      </c>
      <c r="C485" t="s">
        <v>20</v>
      </c>
    </row>
    <row r="486" spans="1:3" x14ac:dyDescent="0.25">
      <c r="A486" t="s">
        <v>508</v>
      </c>
      <c r="B486" t="s">
        <v>252</v>
      </c>
      <c r="C486" t="s">
        <v>20</v>
      </c>
    </row>
    <row r="487" spans="1:3" x14ac:dyDescent="0.25">
      <c r="A487" t="s">
        <v>509</v>
      </c>
      <c r="B487" t="s">
        <v>252</v>
      </c>
      <c r="C487" t="s">
        <v>20</v>
      </c>
    </row>
    <row r="488" spans="1:3" x14ac:dyDescent="0.25">
      <c r="A488" t="s">
        <v>510</v>
      </c>
      <c r="B488" t="s">
        <v>252</v>
      </c>
      <c r="C488" t="s">
        <v>20</v>
      </c>
    </row>
    <row r="489" spans="1:3" x14ac:dyDescent="0.25">
      <c r="A489" t="s">
        <v>511</v>
      </c>
      <c r="B489" t="s">
        <v>252</v>
      </c>
      <c r="C489" t="s">
        <v>20</v>
      </c>
    </row>
    <row r="490" spans="1:3" x14ac:dyDescent="0.25">
      <c r="A490" t="s">
        <v>512</v>
      </c>
      <c r="B490" t="s">
        <v>252</v>
      </c>
      <c r="C490" t="s">
        <v>20</v>
      </c>
    </row>
    <row r="491" spans="1:3" x14ac:dyDescent="0.25">
      <c r="A491" t="s">
        <v>513</v>
      </c>
      <c r="B491" t="s">
        <v>252</v>
      </c>
      <c r="C491" t="s">
        <v>20</v>
      </c>
    </row>
    <row r="492" spans="1:3" x14ac:dyDescent="0.25">
      <c r="A492" t="s">
        <v>514</v>
      </c>
      <c r="B492" t="s">
        <v>252</v>
      </c>
      <c r="C492" t="s">
        <v>20</v>
      </c>
    </row>
    <row r="493" spans="1:3" x14ac:dyDescent="0.25">
      <c r="A493" t="s">
        <v>515</v>
      </c>
      <c r="B493" t="s">
        <v>252</v>
      </c>
      <c r="C493" t="s">
        <v>20</v>
      </c>
    </row>
    <row r="494" spans="1:3" x14ac:dyDescent="0.25">
      <c r="A494" t="s">
        <v>516</v>
      </c>
      <c r="B494" t="s">
        <v>252</v>
      </c>
      <c r="C494" t="s">
        <v>20</v>
      </c>
    </row>
    <row r="495" spans="1:3" x14ac:dyDescent="0.25">
      <c r="A495" t="s">
        <v>517</v>
      </c>
      <c r="B495" t="s">
        <v>252</v>
      </c>
      <c r="C495" t="s">
        <v>20</v>
      </c>
    </row>
    <row r="496" spans="1:3" x14ac:dyDescent="0.25">
      <c r="A496" t="s">
        <v>518</v>
      </c>
      <c r="B496" t="s">
        <v>252</v>
      </c>
      <c r="C496" t="s">
        <v>20</v>
      </c>
    </row>
    <row r="497" spans="1:3" x14ac:dyDescent="0.25">
      <c r="A497" t="s">
        <v>519</v>
      </c>
      <c r="B497" t="s">
        <v>252</v>
      </c>
      <c r="C497" t="s">
        <v>20</v>
      </c>
    </row>
    <row r="498" spans="1:3" x14ac:dyDescent="0.25">
      <c r="A498" t="s">
        <v>520</v>
      </c>
      <c r="B498" t="s">
        <v>252</v>
      </c>
      <c r="C498" t="s">
        <v>20</v>
      </c>
    </row>
    <row r="499" spans="1:3" x14ac:dyDescent="0.25">
      <c r="A499" t="s">
        <v>521</v>
      </c>
      <c r="B499" t="s">
        <v>252</v>
      </c>
      <c r="C499" t="s">
        <v>20</v>
      </c>
    </row>
    <row r="500" spans="1:3" x14ac:dyDescent="0.25">
      <c r="A500" t="s">
        <v>522</v>
      </c>
      <c r="B500" t="s">
        <v>252</v>
      </c>
      <c r="C500" t="s">
        <v>20</v>
      </c>
    </row>
    <row r="501" spans="1:3" x14ac:dyDescent="0.25">
      <c r="A501" t="s">
        <v>523</v>
      </c>
      <c r="B501" t="s">
        <v>252</v>
      </c>
      <c r="C501" t="s">
        <v>20</v>
      </c>
    </row>
    <row r="502" spans="1:3" x14ac:dyDescent="0.25">
      <c r="A502" t="s">
        <v>524</v>
      </c>
      <c r="B502" t="s">
        <v>252</v>
      </c>
      <c r="C502" t="s">
        <v>20</v>
      </c>
    </row>
    <row r="503" spans="1:3" x14ac:dyDescent="0.25">
      <c r="A503" t="s">
        <v>525</v>
      </c>
      <c r="B503" t="s">
        <v>252</v>
      </c>
      <c r="C503" t="s">
        <v>20</v>
      </c>
    </row>
    <row r="504" spans="1:3" x14ac:dyDescent="0.25">
      <c r="A504" t="s">
        <v>526</v>
      </c>
      <c r="B504" t="s">
        <v>252</v>
      </c>
      <c r="C504" t="s">
        <v>20</v>
      </c>
    </row>
    <row r="505" spans="1:3" x14ac:dyDescent="0.25">
      <c r="A505" t="s">
        <v>527</v>
      </c>
      <c r="B505" t="s">
        <v>252</v>
      </c>
      <c r="C505" t="s">
        <v>20</v>
      </c>
    </row>
    <row r="506" spans="1:3" x14ac:dyDescent="0.25">
      <c r="A506" t="s">
        <v>528</v>
      </c>
      <c r="B506" t="s">
        <v>252</v>
      </c>
      <c r="C506" t="s">
        <v>20</v>
      </c>
    </row>
    <row r="507" spans="1:3" x14ac:dyDescent="0.25">
      <c r="A507" t="s">
        <v>529</v>
      </c>
      <c r="B507" t="s">
        <v>252</v>
      </c>
      <c r="C507" t="s">
        <v>20</v>
      </c>
    </row>
    <row r="508" spans="1:3" x14ac:dyDescent="0.25">
      <c r="A508" t="s">
        <v>530</v>
      </c>
      <c r="B508" t="s">
        <v>252</v>
      </c>
      <c r="C508" t="s">
        <v>20</v>
      </c>
    </row>
    <row r="509" spans="1:3" x14ac:dyDescent="0.25">
      <c r="A509" t="s">
        <v>531</v>
      </c>
      <c r="B509" t="s">
        <v>252</v>
      </c>
      <c r="C509" t="s">
        <v>20</v>
      </c>
    </row>
    <row r="510" spans="1:3" x14ac:dyDescent="0.25">
      <c r="A510" t="s">
        <v>532</v>
      </c>
      <c r="B510" t="s">
        <v>252</v>
      </c>
      <c r="C510" t="s">
        <v>20</v>
      </c>
    </row>
    <row r="511" spans="1:3" x14ac:dyDescent="0.25">
      <c r="A511" t="s">
        <v>533</v>
      </c>
      <c r="B511" t="s">
        <v>252</v>
      </c>
      <c r="C511" t="s">
        <v>20</v>
      </c>
    </row>
    <row r="512" spans="1:3" x14ac:dyDescent="0.25">
      <c r="A512" t="s">
        <v>534</v>
      </c>
      <c r="B512" t="s">
        <v>252</v>
      </c>
      <c r="C512" t="s">
        <v>20</v>
      </c>
    </row>
    <row r="513" spans="1:3" x14ac:dyDescent="0.25">
      <c r="A513" t="s">
        <v>535</v>
      </c>
      <c r="B513" t="s">
        <v>252</v>
      </c>
      <c r="C513" t="s">
        <v>20</v>
      </c>
    </row>
    <row r="514" spans="1:3" x14ac:dyDescent="0.25">
      <c r="A514" t="s">
        <v>536</v>
      </c>
      <c r="B514" t="s">
        <v>252</v>
      </c>
      <c r="C514" t="s">
        <v>20</v>
      </c>
    </row>
    <row r="515" spans="1:3" x14ac:dyDescent="0.25">
      <c r="A515" t="s">
        <v>537</v>
      </c>
      <c r="B515" t="s">
        <v>252</v>
      </c>
      <c r="C515" t="s">
        <v>20</v>
      </c>
    </row>
    <row r="516" spans="1:3" x14ac:dyDescent="0.25">
      <c r="A516" t="s">
        <v>538</v>
      </c>
      <c r="B516" t="s">
        <v>252</v>
      </c>
      <c r="C516" t="s">
        <v>20</v>
      </c>
    </row>
    <row r="517" spans="1:3" x14ac:dyDescent="0.25">
      <c r="A517" t="s">
        <v>539</v>
      </c>
      <c r="B517" t="s">
        <v>252</v>
      </c>
      <c r="C517" t="s">
        <v>20</v>
      </c>
    </row>
    <row r="518" spans="1:3" x14ac:dyDescent="0.25">
      <c r="A518" t="s">
        <v>540</v>
      </c>
      <c r="B518" t="s">
        <v>252</v>
      </c>
      <c r="C518" t="s">
        <v>20</v>
      </c>
    </row>
    <row r="519" spans="1:3" x14ac:dyDescent="0.25">
      <c r="A519" t="s">
        <v>541</v>
      </c>
      <c r="B519" t="s">
        <v>252</v>
      </c>
      <c r="C519" t="s">
        <v>20</v>
      </c>
    </row>
    <row r="520" spans="1:3" x14ac:dyDescent="0.25">
      <c r="A520" t="s">
        <v>542</v>
      </c>
      <c r="B520" t="s">
        <v>252</v>
      </c>
      <c r="C520" t="s">
        <v>20</v>
      </c>
    </row>
    <row r="521" spans="1:3" x14ac:dyDescent="0.25">
      <c r="A521" t="s">
        <v>543</v>
      </c>
      <c r="B521" t="s">
        <v>252</v>
      </c>
      <c r="C521" t="s">
        <v>20</v>
      </c>
    </row>
    <row r="522" spans="1:3" x14ac:dyDescent="0.25">
      <c r="A522" t="s">
        <v>544</v>
      </c>
      <c r="B522" t="s">
        <v>252</v>
      </c>
      <c r="C522" t="s">
        <v>20</v>
      </c>
    </row>
    <row r="523" spans="1:3" x14ac:dyDescent="0.25">
      <c r="A523" t="s">
        <v>545</v>
      </c>
      <c r="B523" t="s">
        <v>252</v>
      </c>
      <c r="C523" t="s">
        <v>20</v>
      </c>
    </row>
    <row r="524" spans="1:3" x14ac:dyDescent="0.25">
      <c r="A524" t="s">
        <v>546</v>
      </c>
      <c r="B524" t="s">
        <v>252</v>
      </c>
      <c r="C524" t="s">
        <v>20</v>
      </c>
    </row>
    <row r="525" spans="1:3" x14ac:dyDescent="0.25">
      <c r="A525" t="s">
        <v>547</v>
      </c>
      <c r="B525" t="s">
        <v>252</v>
      </c>
      <c r="C525" t="s">
        <v>20</v>
      </c>
    </row>
    <row r="526" spans="1:3" x14ac:dyDescent="0.25">
      <c r="A526" t="s">
        <v>548</v>
      </c>
      <c r="B526" t="s">
        <v>252</v>
      </c>
      <c r="C526" t="s">
        <v>20</v>
      </c>
    </row>
    <row r="527" spans="1:3" x14ac:dyDescent="0.25">
      <c r="A527" t="s">
        <v>549</v>
      </c>
      <c r="B527" t="s">
        <v>252</v>
      </c>
      <c r="C527" t="s">
        <v>20</v>
      </c>
    </row>
    <row r="528" spans="1:3" x14ac:dyDescent="0.25">
      <c r="A528" t="s">
        <v>550</v>
      </c>
      <c r="B528" t="s">
        <v>252</v>
      </c>
      <c r="C528" t="s">
        <v>20</v>
      </c>
    </row>
    <row r="529" spans="1:3" x14ac:dyDescent="0.25">
      <c r="A529" t="s">
        <v>551</v>
      </c>
      <c r="B529" t="s">
        <v>252</v>
      </c>
      <c r="C529" t="s">
        <v>20</v>
      </c>
    </row>
    <row r="530" spans="1:3" x14ac:dyDescent="0.25">
      <c r="A530" t="s">
        <v>552</v>
      </c>
      <c r="B530" t="s">
        <v>252</v>
      </c>
      <c r="C530" t="s">
        <v>20</v>
      </c>
    </row>
    <row r="531" spans="1:3" x14ac:dyDescent="0.25">
      <c r="A531" t="s">
        <v>553</v>
      </c>
      <c r="B531" t="s">
        <v>252</v>
      </c>
      <c r="C531" t="s">
        <v>20</v>
      </c>
    </row>
    <row r="532" spans="1:3" x14ac:dyDescent="0.25">
      <c r="A532" t="s">
        <v>554</v>
      </c>
      <c r="B532" t="s">
        <v>252</v>
      </c>
      <c r="C532" t="s">
        <v>20</v>
      </c>
    </row>
    <row r="533" spans="1:3" x14ac:dyDescent="0.25">
      <c r="A533" t="s">
        <v>555</v>
      </c>
      <c r="B533" t="s">
        <v>252</v>
      </c>
      <c r="C533" t="s">
        <v>20</v>
      </c>
    </row>
    <row r="534" spans="1:3" x14ac:dyDescent="0.25">
      <c r="A534" t="s">
        <v>556</v>
      </c>
      <c r="B534" t="s">
        <v>252</v>
      </c>
      <c r="C534" t="s">
        <v>20</v>
      </c>
    </row>
    <row r="535" spans="1:3" x14ac:dyDescent="0.25">
      <c r="A535" t="s">
        <v>557</v>
      </c>
      <c r="B535" t="s">
        <v>252</v>
      </c>
      <c r="C535" t="s">
        <v>20</v>
      </c>
    </row>
    <row r="536" spans="1:3" x14ac:dyDescent="0.25">
      <c r="A536" t="s">
        <v>558</v>
      </c>
      <c r="B536" t="s">
        <v>252</v>
      </c>
      <c r="C536" t="s">
        <v>20</v>
      </c>
    </row>
    <row r="537" spans="1:3" x14ac:dyDescent="0.25">
      <c r="A537" t="s">
        <v>559</v>
      </c>
      <c r="B537" t="s">
        <v>252</v>
      </c>
      <c r="C537" t="s">
        <v>20</v>
      </c>
    </row>
    <row r="538" spans="1:3" x14ac:dyDescent="0.25">
      <c r="A538" t="s">
        <v>560</v>
      </c>
      <c r="B538" t="s">
        <v>252</v>
      </c>
      <c r="C538" t="s">
        <v>20</v>
      </c>
    </row>
    <row r="539" spans="1:3" x14ac:dyDescent="0.25">
      <c r="A539" t="s">
        <v>561</v>
      </c>
      <c r="B539" t="s">
        <v>252</v>
      </c>
      <c r="C539" t="s">
        <v>20</v>
      </c>
    </row>
    <row r="540" spans="1:3" x14ac:dyDescent="0.25">
      <c r="A540" t="s">
        <v>562</v>
      </c>
      <c r="B540" t="s">
        <v>252</v>
      </c>
      <c r="C540" t="s">
        <v>20</v>
      </c>
    </row>
    <row r="541" spans="1:3" x14ac:dyDescent="0.25">
      <c r="A541" t="s">
        <v>563</v>
      </c>
      <c r="B541" t="s">
        <v>252</v>
      </c>
      <c r="C541" t="s">
        <v>20</v>
      </c>
    </row>
    <row r="542" spans="1:3" x14ac:dyDescent="0.25">
      <c r="A542" t="s">
        <v>564</v>
      </c>
      <c r="B542" t="s">
        <v>252</v>
      </c>
      <c r="C542" t="s">
        <v>20</v>
      </c>
    </row>
    <row r="543" spans="1:3" x14ac:dyDescent="0.25">
      <c r="A543" t="s">
        <v>565</v>
      </c>
      <c r="B543" t="s">
        <v>252</v>
      </c>
      <c r="C543" t="s">
        <v>20</v>
      </c>
    </row>
    <row r="544" spans="1:3" x14ac:dyDescent="0.25">
      <c r="A544" t="s">
        <v>566</v>
      </c>
      <c r="B544" t="s">
        <v>252</v>
      </c>
      <c r="C544" t="s">
        <v>20</v>
      </c>
    </row>
    <row r="545" spans="1:3" x14ac:dyDescent="0.25">
      <c r="A545" t="s">
        <v>567</v>
      </c>
      <c r="B545" t="s">
        <v>252</v>
      </c>
      <c r="C545" t="s">
        <v>20</v>
      </c>
    </row>
    <row r="546" spans="1:3" x14ac:dyDescent="0.25">
      <c r="A546" t="s">
        <v>568</v>
      </c>
      <c r="B546" t="s">
        <v>252</v>
      </c>
      <c r="C546" t="s">
        <v>20</v>
      </c>
    </row>
    <row r="547" spans="1:3" x14ac:dyDescent="0.25">
      <c r="A547" t="s">
        <v>569</v>
      </c>
      <c r="B547" t="s">
        <v>252</v>
      </c>
      <c r="C547" t="s">
        <v>20</v>
      </c>
    </row>
    <row r="548" spans="1:3" x14ac:dyDescent="0.25">
      <c r="A548" t="s">
        <v>570</v>
      </c>
      <c r="B548" t="s">
        <v>252</v>
      </c>
      <c r="C548" t="s">
        <v>20</v>
      </c>
    </row>
    <row r="549" spans="1:3" x14ac:dyDescent="0.25">
      <c r="A549" t="s">
        <v>571</v>
      </c>
      <c r="B549" t="s">
        <v>252</v>
      </c>
      <c r="C549" t="s">
        <v>20</v>
      </c>
    </row>
    <row r="550" spans="1:3" x14ac:dyDescent="0.25">
      <c r="A550" t="s">
        <v>572</v>
      </c>
      <c r="B550" t="s">
        <v>252</v>
      </c>
      <c r="C550" t="s">
        <v>20</v>
      </c>
    </row>
    <row r="551" spans="1:3" x14ac:dyDescent="0.25">
      <c r="A551" t="s">
        <v>573</v>
      </c>
      <c r="B551" t="s">
        <v>252</v>
      </c>
      <c r="C551" t="s">
        <v>20</v>
      </c>
    </row>
    <row r="552" spans="1:3" x14ac:dyDescent="0.25">
      <c r="A552" t="s">
        <v>574</v>
      </c>
      <c r="B552" t="s">
        <v>252</v>
      </c>
      <c r="C552" t="s">
        <v>20</v>
      </c>
    </row>
    <row r="553" spans="1:3" x14ac:dyDescent="0.25">
      <c r="A553" t="s">
        <v>575</v>
      </c>
      <c r="B553" t="s">
        <v>252</v>
      </c>
      <c r="C553" t="s">
        <v>20</v>
      </c>
    </row>
    <row r="554" spans="1:3" x14ac:dyDescent="0.25">
      <c r="A554" t="s">
        <v>576</v>
      </c>
      <c r="B554" t="s">
        <v>252</v>
      </c>
      <c r="C554" t="s">
        <v>20</v>
      </c>
    </row>
    <row r="555" spans="1:3" x14ac:dyDescent="0.25">
      <c r="A555" t="s">
        <v>577</v>
      </c>
      <c r="B555" t="s">
        <v>252</v>
      </c>
      <c r="C555" t="s">
        <v>20</v>
      </c>
    </row>
    <row r="556" spans="1:3" x14ac:dyDescent="0.25">
      <c r="A556" t="s">
        <v>578</v>
      </c>
      <c r="B556" t="s">
        <v>252</v>
      </c>
      <c r="C556" t="s">
        <v>20</v>
      </c>
    </row>
    <row r="557" spans="1:3" x14ac:dyDescent="0.25">
      <c r="A557" t="s">
        <v>579</v>
      </c>
      <c r="B557" t="s">
        <v>252</v>
      </c>
      <c r="C557" t="s">
        <v>20</v>
      </c>
    </row>
    <row r="558" spans="1:3" x14ac:dyDescent="0.25">
      <c r="A558" t="s">
        <v>580</v>
      </c>
      <c r="B558" t="s">
        <v>252</v>
      </c>
      <c r="C558" t="s">
        <v>20</v>
      </c>
    </row>
    <row r="559" spans="1:3" x14ac:dyDescent="0.25">
      <c r="A559" t="s">
        <v>581</v>
      </c>
      <c r="B559" t="s">
        <v>252</v>
      </c>
      <c r="C559" t="s">
        <v>20</v>
      </c>
    </row>
    <row r="560" spans="1:3" x14ac:dyDescent="0.25">
      <c r="A560" t="s">
        <v>582</v>
      </c>
      <c r="B560" t="s">
        <v>252</v>
      </c>
      <c r="C560" t="s">
        <v>20</v>
      </c>
    </row>
    <row r="561" spans="1:3" x14ac:dyDescent="0.25">
      <c r="A561" t="s">
        <v>583</v>
      </c>
      <c r="B561" t="s">
        <v>252</v>
      </c>
      <c r="C561" t="s">
        <v>20</v>
      </c>
    </row>
    <row r="562" spans="1:3" x14ac:dyDescent="0.25">
      <c r="A562" t="s">
        <v>584</v>
      </c>
      <c r="B562" t="s">
        <v>252</v>
      </c>
      <c r="C562" t="s">
        <v>20</v>
      </c>
    </row>
    <row r="563" spans="1:3" x14ac:dyDescent="0.25">
      <c r="A563" t="s">
        <v>585</v>
      </c>
      <c r="B563" t="s">
        <v>252</v>
      </c>
      <c r="C563" t="s">
        <v>20</v>
      </c>
    </row>
    <row r="564" spans="1:3" x14ac:dyDescent="0.25">
      <c r="A564" t="s">
        <v>586</v>
      </c>
      <c r="B564" t="s">
        <v>252</v>
      </c>
      <c r="C564" t="s">
        <v>20</v>
      </c>
    </row>
    <row r="565" spans="1:3" x14ac:dyDescent="0.25">
      <c r="A565" t="s">
        <v>587</v>
      </c>
      <c r="B565" t="s">
        <v>252</v>
      </c>
      <c r="C565" t="s">
        <v>20</v>
      </c>
    </row>
    <row r="566" spans="1:3" x14ac:dyDescent="0.25">
      <c r="A566" t="s">
        <v>588</v>
      </c>
      <c r="B566" t="s">
        <v>252</v>
      </c>
      <c r="C566" t="s">
        <v>20</v>
      </c>
    </row>
    <row r="567" spans="1:3" x14ac:dyDescent="0.25">
      <c r="A567" t="s">
        <v>589</v>
      </c>
      <c r="B567" t="s">
        <v>252</v>
      </c>
      <c r="C567" t="s">
        <v>20</v>
      </c>
    </row>
    <row r="568" spans="1:3" x14ac:dyDescent="0.25">
      <c r="A568" t="s">
        <v>590</v>
      </c>
      <c r="B568" t="s">
        <v>252</v>
      </c>
      <c r="C568" t="s">
        <v>20</v>
      </c>
    </row>
    <row r="569" spans="1:3" x14ac:dyDescent="0.25">
      <c r="A569" t="s">
        <v>591</v>
      </c>
      <c r="B569" t="s">
        <v>252</v>
      </c>
      <c r="C569" t="s">
        <v>20</v>
      </c>
    </row>
    <row r="570" spans="1:3" x14ac:dyDescent="0.25">
      <c r="A570" t="s">
        <v>592</v>
      </c>
      <c r="B570" t="s">
        <v>252</v>
      </c>
      <c r="C570" t="s">
        <v>20</v>
      </c>
    </row>
    <row r="571" spans="1:3" x14ac:dyDescent="0.25">
      <c r="A571" t="s">
        <v>593</v>
      </c>
      <c r="B571" t="s">
        <v>252</v>
      </c>
      <c r="C571" t="s">
        <v>20</v>
      </c>
    </row>
    <row r="572" spans="1:3" x14ac:dyDescent="0.25">
      <c r="A572" t="s">
        <v>594</v>
      </c>
      <c r="B572" t="s">
        <v>252</v>
      </c>
      <c r="C572" t="s">
        <v>20</v>
      </c>
    </row>
    <row r="573" spans="1:3" x14ac:dyDescent="0.25">
      <c r="A573" t="s">
        <v>595</v>
      </c>
      <c r="B573" t="s">
        <v>252</v>
      </c>
      <c r="C573" t="s">
        <v>20</v>
      </c>
    </row>
    <row r="574" spans="1:3" x14ac:dyDescent="0.25">
      <c r="A574" t="s">
        <v>596</v>
      </c>
      <c r="B574" t="s">
        <v>252</v>
      </c>
      <c r="C574" t="s">
        <v>20</v>
      </c>
    </row>
    <row r="575" spans="1:3" x14ac:dyDescent="0.25">
      <c r="A575" t="s">
        <v>597</v>
      </c>
      <c r="B575" t="s">
        <v>252</v>
      </c>
      <c r="C575" t="s">
        <v>20</v>
      </c>
    </row>
    <row r="576" spans="1:3" x14ac:dyDescent="0.25">
      <c r="A576" t="s">
        <v>598</v>
      </c>
      <c r="B576" t="s">
        <v>252</v>
      </c>
      <c r="C576" t="s">
        <v>20</v>
      </c>
    </row>
    <row r="577" spans="1:3" x14ac:dyDescent="0.25">
      <c r="A577" t="s">
        <v>599</v>
      </c>
      <c r="B577" t="s">
        <v>252</v>
      </c>
      <c r="C577" t="s">
        <v>20</v>
      </c>
    </row>
    <row r="578" spans="1:3" x14ac:dyDescent="0.25">
      <c r="A578" t="s">
        <v>600</v>
      </c>
      <c r="B578" t="s">
        <v>252</v>
      </c>
      <c r="C578" t="s">
        <v>20</v>
      </c>
    </row>
    <row r="579" spans="1:3" x14ac:dyDescent="0.25">
      <c r="A579" t="s">
        <v>601</v>
      </c>
      <c r="B579" t="s">
        <v>252</v>
      </c>
      <c r="C579" t="s">
        <v>20</v>
      </c>
    </row>
    <row r="580" spans="1:3" x14ac:dyDescent="0.25">
      <c r="A580" t="s">
        <v>602</v>
      </c>
      <c r="B580" t="s">
        <v>252</v>
      </c>
      <c r="C580" t="s">
        <v>20</v>
      </c>
    </row>
    <row r="581" spans="1:3" x14ac:dyDescent="0.25">
      <c r="A581" t="s">
        <v>603</v>
      </c>
      <c r="B581" t="s">
        <v>252</v>
      </c>
      <c r="C581" t="s">
        <v>20</v>
      </c>
    </row>
    <row r="582" spans="1:3" x14ac:dyDescent="0.25">
      <c r="A582" t="s">
        <v>604</v>
      </c>
      <c r="B582" t="s">
        <v>252</v>
      </c>
      <c r="C582" t="s">
        <v>20</v>
      </c>
    </row>
    <row r="583" spans="1:3" x14ac:dyDescent="0.25">
      <c r="A583" t="s">
        <v>605</v>
      </c>
      <c r="B583" t="s">
        <v>252</v>
      </c>
      <c r="C583" t="s">
        <v>20</v>
      </c>
    </row>
    <row r="584" spans="1:3" x14ac:dyDescent="0.25">
      <c r="A584" t="s">
        <v>606</v>
      </c>
      <c r="B584" t="s">
        <v>252</v>
      </c>
      <c r="C584" t="s">
        <v>20</v>
      </c>
    </row>
    <row r="585" spans="1:3" x14ac:dyDescent="0.25">
      <c r="A585" t="s">
        <v>607</v>
      </c>
      <c r="B585" t="s">
        <v>252</v>
      </c>
      <c r="C585" t="s">
        <v>20</v>
      </c>
    </row>
    <row r="586" spans="1:3" x14ac:dyDescent="0.25">
      <c r="A586" t="s">
        <v>608</v>
      </c>
      <c r="B586" t="s">
        <v>252</v>
      </c>
      <c r="C586" t="s">
        <v>20</v>
      </c>
    </row>
    <row r="587" spans="1:3" x14ac:dyDescent="0.25">
      <c r="A587" t="s">
        <v>609</v>
      </c>
      <c r="B587" t="s">
        <v>252</v>
      </c>
      <c r="C587" t="s">
        <v>20</v>
      </c>
    </row>
    <row r="588" spans="1:3" x14ac:dyDescent="0.25">
      <c r="A588" t="s">
        <v>610</v>
      </c>
      <c r="B588" t="s">
        <v>252</v>
      </c>
      <c r="C588" t="s">
        <v>20</v>
      </c>
    </row>
    <row r="589" spans="1:3" x14ac:dyDescent="0.25">
      <c r="A589" t="s">
        <v>611</v>
      </c>
      <c r="B589" t="s">
        <v>252</v>
      </c>
      <c r="C589" t="s">
        <v>20</v>
      </c>
    </row>
    <row r="590" spans="1:3" x14ac:dyDescent="0.25">
      <c r="A590" t="s">
        <v>612</v>
      </c>
      <c r="B590" t="s">
        <v>252</v>
      </c>
      <c r="C590" t="s">
        <v>20</v>
      </c>
    </row>
    <row r="591" spans="1:3" x14ac:dyDescent="0.25">
      <c r="A591" t="s">
        <v>613</v>
      </c>
      <c r="B591" t="s">
        <v>252</v>
      </c>
      <c r="C591" t="s">
        <v>20</v>
      </c>
    </row>
    <row r="592" spans="1:3" x14ac:dyDescent="0.25">
      <c r="A592" t="s">
        <v>614</v>
      </c>
      <c r="B592" t="s">
        <v>252</v>
      </c>
      <c r="C592" t="s">
        <v>20</v>
      </c>
    </row>
    <row r="593" spans="1:3" x14ac:dyDescent="0.25">
      <c r="A593" t="s">
        <v>615</v>
      </c>
      <c r="B593" t="s">
        <v>252</v>
      </c>
      <c r="C593" t="s">
        <v>20</v>
      </c>
    </row>
    <row r="594" spans="1:3" x14ac:dyDescent="0.25">
      <c r="A594" t="s">
        <v>616</v>
      </c>
      <c r="B594" t="s">
        <v>252</v>
      </c>
      <c r="C594" t="s">
        <v>20</v>
      </c>
    </row>
    <row r="595" spans="1:3" x14ac:dyDescent="0.25">
      <c r="A595" t="s">
        <v>617</v>
      </c>
      <c r="B595" t="s">
        <v>252</v>
      </c>
      <c r="C595" t="s">
        <v>20</v>
      </c>
    </row>
    <row r="596" spans="1:3" x14ac:dyDescent="0.25">
      <c r="A596" t="s">
        <v>618</v>
      </c>
      <c r="B596" t="s">
        <v>252</v>
      </c>
      <c r="C596" t="s">
        <v>20</v>
      </c>
    </row>
    <row r="597" spans="1:3" x14ac:dyDescent="0.25">
      <c r="A597" t="s">
        <v>619</v>
      </c>
      <c r="B597" t="s">
        <v>252</v>
      </c>
      <c r="C597" t="s">
        <v>20</v>
      </c>
    </row>
    <row r="598" spans="1:3" x14ac:dyDescent="0.25">
      <c r="A598" t="s">
        <v>620</v>
      </c>
      <c r="B598" t="s">
        <v>252</v>
      </c>
      <c r="C598" t="s">
        <v>20</v>
      </c>
    </row>
    <row r="599" spans="1:3" x14ac:dyDescent="0.25">
      <c r="A599" t="s">
        <v>621</v>
      </c>
      <c r="B599" t="s">
        <v>252</v>
      </c>
      <c r="C599" t="s">
        <v>20</v>
      </c>
    </row>
    <row r="600" spans="1:3" x14ac:dyDescent="0.25">
      <c r="A600" t="s">
        <v>622</v>
      </c>
      <c r="B600" t="s">
        <v>252</v>
      </c>
      <c r="C600" t="s">
        <v>20</v>
      </c>
    </row>
    <row r="601" spans="1:3" x14ac:dyDescent="0.25">
      <c r="A601" t="s">
        <v>623</v>
      </c>
      <c r="B601" t="s">
        <v>252</v>
      </c>
      <c r="C601" t="s">
        <v>20</v>
      </c>
    </row>
    <row r="602" spans="1:3" x14ac:dyDescent="0.25">
      <c r="A602" t="s">
        <v>624</v>
      </c>
      <c r="B602" t="s">
        <v>252</v>
      </c>
      <c r="C602" t="s">
        <v>20</v>
      </c>
    </row>
    <row r="603" spans="1:3" x14ac:dyDescent="0.25">
      <c r="A603" t="s">
        <v>625</v>
      </c>
      <c r="B603" t="s">
        <v>252</v>
      </c>
      <c r="C603" t="s">
        <v>20</v>
      </c>
    </row>
    <row r="604" spans="1:3" x14ac:dyDescent="0.25">
      <c r="A604" t="s">
        <v>626</v>
      </c>
      <c r="B604" t="s">
        <v>252</v>
      </c>
      <c r="C604" t="s">
        <v>20</v>
      </c>
    </row>
    <row r="605" spans="1:3" x14ac:dyDescent="0.25">
      <c r="A605" t="s">
        <v>627</v>
      </c>
      <c r="B605" t="s">
        <v>252</v>
      </c>
      <c r="C605" t="s">
        <v>20</v>
      </c>
    </row>
    <row r="606" spans="1:3" x14ac:dyDescent="0.25">
      <c r="A606" t="s">
        <v>628</v>
      </c>
      <c r="B606" t="s">
        <v>252</v>
      </c>
      <c r="C606" t="s">
        <v>20</v>
      </c>
    </row>
    <row r="607" spans="1:3" x14ac:dyDescent="0.25">
      <c r="A607" t="s">
        <v>629</v>
      </c>
      <c r="B607" t="s">
        <v>252</v>
      </c>
      <c r="C607" t="s">
        <v>20</v>
      </c>
    </row>
    <row r="608" spans="1:3" x14ac:dyDescent="0.25">
      <c r="A608" t="s">
        <v>630</v>
      </c>
      <c r="B608" t="s">
        <v>252</v>
      </c>
      <c r="C608" t="s">
        <v>20</v>
      </c>
    </row>
    <row r="609" spans="1:3" x14ac:dyDescent="0.25">
      <c r="A609" t="s">
        <v>631</v>
      </c>
      <c r="B609" t="s">
        <v>252</v>
      </c>
      <c r="C609" t="s">
        <v>20</v>
      </c>
    </row>
    <row r="610" spans="1:3" x14ac:dyDescent="0.25">
      <c r="A610" t="s">
        <v>632</v>
      </c>
      <c r="B610" t="s">
        <v>252</v>
      </c>
      <c r="C610" t="s">
        <v>20</v>
      </c>
    </row>
    <row r="611" spans="1:3" x14ac:dyDescent="0.25">
      <c r="A611" t="s">
        <v>633</v>
      </c>
      <c r="B611" t="s">
        <v>252</v>
      </c>
      <c r="C611" t="s">
        <v>20</v>
      </c>
    </row>
    <row r="612" spans="1:3" x14ac:dyDescent="0.25">
      <c r="A612" t="s">
        <v>634</v>
      </c>
      <c r="B612" t="s">
        <v>252</v>
      </c>
      <c r="C612" t="s">
        <v>20</v>
      </c>
    </row>
    <row r="613" spans="1:3" x14ac:dyDescent="0.25">
      <c r="A613" t="s">
        <v>635</v>
      </c>
      <c r="B613" t="s">
        <v>252</v>
      </c>
      <c r="C613" t="s">
        <v>20</v>
      </c>
    </row>
    <row r="614" spans="1:3" x14ac:dyDescent="0.25">
      <c r="A614" t="s">
        <v>636</v>
      </c>
      <c r="B614" t="s">
        <v>252</v>
      </c>
      <c r="C614" t="s">
        <v>20</v>
      </c>
    </row>
    <row r="615" spans="1:3" x14ac:dyDescent="0.25">
      <c r="A615" t="s">
        <v>637</v>
      </c>
      <c r="B615" t="s">
        <v>252</v>
      </c>
      <c r="C615" t="s">
        <v>20</v>
      </c>
    </row>
    <row r="616" spans="1:3" x14ac:dyDescent="0.25">
      <c r="A616" t="s">
        <v>638</v>
      </c>
      <c r="B616" t="s">
        <v>252</v>
      </c>
      <c r="C616" t="s">
        <v>20</v>
      </c>
    </row>
    <row r="617" spans="1:3" x14ac:dyDescent="0.25">
      <c r="A617" t="s">
        <v>639</v>
      </c>
      <c r="B617" t="s">
        <v>252</v>
      </c>
      <c r="C617" t="s">
        <v>20</v>
      </c>
    </row>
    <row r="618" spans="1:3" x14ac:dyDescent="0.25">
      <c r="A618" t="s">
        <v>640</v>
      </c>
      <c r="B618" t="s">
        <v>252</v>
      </c>
      <c r="C618" t="s">
        <v>20</v>
      </c>
    </row>
    <row r="619" spans="1:3" x14ac:dyDescent="0.25">
      <c r="A619" t="s">
        <v>641</v>
      </c>
      <c r="B619" t="s">
        <v>252</v>
      </c>
      <c r="C619" t="s">
        <v>20</v>
      </c>
    </row>
    <row r="620" spans="1:3" x14ac:dyDescent="0.25">
      <c r="A620" t="s">
        <v>642</v>
      </c>
      <c r="B620" t="s">
        <v>252</v>
      </c>
      <c r="C620" t="s">
        <v>20</v>
      </c>
    </row>
    <row r="621" spans="1:3" x14ac:dyDescent="0.25">
      <c r="A621" t="s">
        <v>643</v>
      </c>
      <c r="B621" t="s">
        <v>252</v>
      </c>
      <c r="C621" t="s">
        <v>20</v>
      </c>
    </row>
    <row r="622" spans="1:3" x14ac:dyDescent="0.25">
      <c r="A622" t="s">
        <v>644</v>
      </c>
      <c r="B622" t="s">
        <v>252</v>
      </c>
      <c r="C622" t="s">
        <v>20</v>
      </c>
    </row>
    <row r="623" spans="1:3" x14ac:dyDescent="0.25">
      <c r="A623" t="s">
        <v>645</v>
      </c>
      <c r="B623" t="s">
        <v>252</v>
      </c>
      <c r="C623" t="s">
        <v>20</v>
      </c>
    </row>
    <row r="624" spans="1:3" x14ac:dyDescent="0.25">
      <c r="A624" t="s">
        <v>646</v>
      </c>
      <c r="B624" t="s">
        <v>252</v>
      </c>
      <c r="C624" t="s">
        <v>20</v>
      </c>
    </row>
    <row r="625" spans="1:3" x14ac:dyDescent="0.25">
      <c r="A625" t="s">
        <v>647</v>
      </c>
      <c r="B625" t="s">
        <v>252</v>
      </c>
      <c r="C625" t="s">
        <v>20</v>
      </c>
    </row>
    <row r="626" spans="1:3" x14ac:dyDescent="0.25">
      <c r="A626" t="s">
        <v>648</v>
      </c>
      <c r="B626" t="s">
        <v>252</v>
      </c>
      <c r="C626" t="s">
        <v>20</v>
      </c>
    </row>
    <row r="627" spans="1:3" x14ac:dyDescent="0.25">
      <c r="A627" t="s">
        <v>649</v>
      </c>
      <c r="B627" t="s">
        <v>252</v>
      </c>
      <c r="C627" t="s">
        <v>20</v>
      </c>
    </row>
    <row r="628" spans="1:3" x14ac:dyDescent="0.25">
      <c r="A628" t="s">
        <v>650</v>
      </c>
      <c r="B628" t="s">
        <v>252</v>
      </c>
      <c r="C628" t="s">
        <v>20</v>
      </c>
    </row>
    <row r="629" spans="1:3" x14ac:dyDescent="0.25">
      <c r="A629" t="s">
        <v>651</v>
      </c>
      <c r="B629" t="s">
        <v>252</v>
      </c>
      <c r="C629" t="s">
        <v>20</v>
      </c>
    </row>
    <row r="630" spans="1:3" x14ac:dyDescent="0.25">
      <c r="A630" t="s">
        <v>652</v>
      </c>
      <c r="B630" t="s">
        <v>252</v>
      </c>
      <c r="C630" t="s">
        <v>20</v>
      </c>
    </row>
    <row r="631" spans="1:3" x14ac:dyDescent="0.25">
      <c r="A631" t="s">
        <v>653</v>
      </c>
      <c r="B631" t="s">
        <v>252</v>
      </c>
      <c r="C631" t="s">
        <v>20</v>
      </c>
    </row>
    <row r="632" spans="1:3" x14ac:dyDescent="0.25">
      <c r="A632" t="s">
        <v>654</v>
      </c>
      <c r="B632" t="s">
        <v>252</v>
      </c>
      <c r="C632" t="s">
        <v>20</v>
      </c>
    </row>
    <row r="633" spans="1:3" x14ac:dyDescent="0.25">
      <c r="A633" t="s">
        <v>655</v>
      </c>
      <c r="B633" t="s">
        <v>252</v>
      </c>
      <c r="C633" t="s">
        <v>20</v>
      </c>
    </row>
    <row r="634" spans="1:3" x14ac:dyDescent="0.25">
      <c r="A634" t="s">
        <v>656</v>
      </c>
      <c r="B634" t="s">
        <v>252</v>
      </c>
      <c r="C634" t="s">
        <v>20</v>
      </c>
    </row>
    <row r="635" spans="1:3" x14ac:dyDescent="0.25">
      <c r="A635" t="s">
        <v>657</v>
      </c>
      <c r="B635" t="s">
        <v>252</v>
      </c>
      <c r="C635" t="s">
        <v>20</v>
      </c>
    </row>
    <row r="636" spans="1:3" x14ac:dyDescent="0.25">
      <c r="A636" t="s">
        <v>658</v>
      </c>
      <c r="B636" t="s">
        <v>252</v>
      </c>
      <c r="C636" t="s">
        <v>20</v>
      </c>
    </row>
    <row r="637" spans="1:3" x14ac:dyDescent="0.25">
      <c r="A637" t="s">
        <v>659</v>
      </c>
      <c r="B637" t="s">
        <v>252</v>
      </c>
      <c r="C637" t="s">
        <v>20</v>
      </c>
    </row>
    <row r="638" spans="1:3" x14ac:dyDescent="0.25">
      <c r="A638" t="s">
        <v>660</v>
      </c>
      <c r="B638" t="s">
        <v>252</v>
      </c>
      <c r="C638" t="s">
        <v>20</v>
      </c>
    </row>
    <row r="639" spans="1:3" x14ac:dyDescent="0.25">
      <c r="A639" t="s">
        <v>661</v>
      </c>
      <c r="B639" t="s">
        <v>252</v>
      </c>
      <c r="C639" t="s">
        <v>20</v>
      </c>
    </row>
    <row r="640" spans="1:3" x14ac:dyDescent="0.25">
      <c r="A640" t="s">
        <v>662</v>
      </c>
      <c r="B640" t="s">
        <v>252</v>
      </c>
      <c r="C640" t="s">
        <v>20</v>
      </c>
    </row>
    <row r="641" spans="1:3" x14ac:dyDescent="0.25">
      <c r="A641" t="s">
        <v>663</v>
      </c>
      <c r="B641" t="s">
        <v>252</v>
      </c>
      <c r="C641" t="s">
        <v>20</v>
      </c>
    </row>
    <row r="642" spans="1:3" x14ac:dyDescent="0.25">
      <c r="A642" t="s">
        <v>664</v>
      </c>
      <c r="B642" t="s">
        <v>665</v>
      </c>
      <c r="C642" t="s">
        <v>20</v>
      </c>
    </row>
    <row r="643" spans="1:3" x14ac:dyDescent="0.25">
      <c r="A643" t="s">
        <v>666</v>
      </c>
      <c r="B643" t="s">
        <v>665</v>
      </c>
      <c r="C643" t="s">
        <v>20</v>
      </c>
    </row>
    <row r="644" spans="1:3" x14ac:dyDescent="0.25">
      <c r="A644" t="s">
        <v>667</v>
      </c>
      <c r="B644" t="s">
        <v>665</v>
      </c>
      <c r="C644" t="s">
        <v>20</v>
      </c>
    </row>
    <row r="645" spans="1:3" x14ac:dyDescent="0.25">
      <c r="A645" t="s">
        <v>668</v>
      </c>
      <c r="B645" t="s">
        <v>665</v>
      </c>
      <c r="C645" t="s">
        <v>20</v>
      </c>
    </row>
    <row r="646" spans="1:3" x14ac:dyDescent="0.25">
      <c r="A646" t="s">
        <v>669</v>
      </c>
      <c r="B646" t="s">
        <v>665</v>
      </c>
      <c r="C646" t="s">
        <v>20</v>
      </c>
    </row>
    <row r="647" spans="1:3" x14ac:dyDescent="0.25">
      <c r="A647" t="s">
        <v>670</v>
      </c>
      <c r="B647" t="s">
        <v>665</v>
      </c>
      <c r="C647" t="s">
        <v>20</v>
      </c>
    </row>
    <row r="648" spans="1:3" x14ac:dyDescent="0.25">
      <c r="A648" t="s">
        <v>671</v>
      </c>
      <c r="B648" t="s">
        <v>665</v>
      </c>
      <c r="C648" t="s">
        <v>20</v>
      </c>
    </row>
    <row r="649" spans="1:3" x14ac:dyDescent="0.25">
      <c r="A649" t="s">
        <v>672</v>
      </c>
      <c r="B649" t="s">
        <v>665</v>
      </c>
      <c r="C649" t="s">
        <v>20</v>
      </c>
    </row>
    <row r="650" spans="1:3" x14ac:dyDescent="0.25">
      <c r="A650" t="s">
        <v>673</v>
      </c>
      <c r="B650" t="s">
        <v>665</v>
      </c>
      <c r="C650" t="s">
        <v>20</v>
      </c>
    </row>
    <row r="651" spans="1:3" x14ac:dyDescent="0.25">
      <c r="A651" t="s">
        <v>674</v>
      </c>
      <c r="B651" t="s">
        <v>665</v>
      </c>
      <c r="C651" t="s">
        <v>20</v>
      </c>
    </row>
    <row r="652" spans="1:3" x14ac:dyDescent="0.25">
      <c r="A652" t="s">
        <v>675</v>
      </c>
      <c r="B652" t="s">
        <v>665</v>
      </c>
      <c r="C652" t="s">
        <v>20</v>
      </c>
    </row>
    <row r="653" spans="1:3" x14ac:dyDescent="0.25">
      <c r="A653" t="s">
        <v>676</v>
      </c>
      <c r="B653" t="s">
        <v>665</v>
      </c>
      <c r="C653" t="s">
        <v>20</v>
      </c>
    </row>
    <row r="654" spans="1:3" x14ac:dyDescent="0.25">
      <c r="A654" t="s">
        <v>677</v>
      </c>
      <c r="B654" t="s">
        <v>665</v>
      </c>
      <c r="C654" t="s">
        <v>20</v>
      </c>
    </row>
    <row r="655" spans="1:3" x14ac:dyDescent="0.25">
      <c r="A655" t="s">
        <v>678</v>
      </c>
      <c r="B655" t="s">
        <v>665</v>
      </c>
      <c r="C655" t="s">
        <v>20</v>
      </c>
    </row>
    <row r="656" spans="1:3" x14ac:dyDescent="0.25">
      <c r="A656" t="s">
        <v>679</v>
      </c>
      <c r="B656" t="s">
        <v>665</v>
      </c>
      <c r="C656" t="s">
        <v>20</v>
      </c>
    </row>
    <row r="657" spans="1:3" x14ac:dyDescent="0.25">
      <c r="A657" t="s">
        <v>680</v>
      </c>
      <c r="B657" t="s">
        <v>665</v>
      </c>
      <c r="C657" t="s">
        <v>20</v>
      </c>
    </row>
    <row r="658" spans="1:3" x14ac:dyDescent="0.25">
      <c r="A658" t="s">
        <v>681</v>
      </c>
      <c r="B658" t="s">
        <v>665</v>
      </c>
      <c r="C658" t="s">
        <v>20</v>
      </c>
    </row>
    <row r="659" spans="1:3" x14ac:dyDescent="0.25">
      <c r="A659" t="s">
        <v>682</v>
      </c>
      <c r="B659" t="s">
        <v>665</v>
      </c>
      <c r="C659" t="s">
        <v>20</v>
      </c>
    </row>
    <row r="660" spans="1:3" x14ac:dyDescent="0.25">
      <c r="A660" t="s">
        <v>683</v>
      </c>
      <c r="B660" t="s">
        <v>665</v>
      </c>
      <c r="C660" t="s">
        <v>20</v>
      </c>
    </row>
    <row r="661" spans="1:3" x14ac:dyDescent="0.25">
      <c r="A661" t="s">
        <v>684</v>
      </c>
      <c r="B661" t="s">
        <v>665</v>
      </c>
      <c r="C661" t="s">
        <v>20</v>
      </c>
    </row>
    <row r="662" spans="1:3" x14ac:dyDescent="0.25">
      <c r="A662" t="s">
        <v>685</v>
      </c>
      <c r="B662" t="s">
        <v>665</v>
      </c>
      <c r="C662" t="s">
        <v>20</v>
      </c>
    </row>
    <row r="663" spans="1:3" x14ac:dyDescent="0.25">
      <c r="A663" t="s">
        <v>686</v>
      </c>
      <c r="B663" t="s">
        <v>665</v>
      </c>
      <c r="C663" t="s">
        <v>20</v>
      </c>
    </row>
    <row r="664" spans="1:3" x14ac:dyDescent="0.25">
      <c r="A664" t="s">
        <v>687</v>
      </c>
      <c r="B664" t="s">
        <v>665</v>
      </c>
      <c r="C664" t="s">
        <v>20</v>
      </c>
    </row>
    <row r="665" spans="1:3" x14ac:dyDescent="0.25">
      <c r="A665" t="s">
        <v>688</v>
      </c>
      <c r="B665" t="s">
        <v>665</v>
      </c>
      <c r="C665" t="s">
        <v>20</v>
      </c>
    </row>
    <row r="666" spans="1:3" x14ac:dyDescent="0.25">
      <c r="A666" t="s">
        <v>689</v>
      </c>
      <c r="B666" t="s">
        <v>665</v>
      </c>
      <c r="C666" t="s">
        <v>20</v>
      </c>
    </row>
    <row r="667" spans="1:3" x14ac:dyDescent="0.25">
      <c r="A667" t="s">
        <v>690</v>
      </c>
      <c r="B667" t="s">
        <v>665</v>
      </c>
      <c r="C667" t="s">
        <v>20</v>
      </c>
    </row>
    <row r="668" spans="1:3" x14ac:dyDescent="0.25">
      <c r="A668" t="s">
        <v>691</v>
      </c>
      <c r="B668" t="s">
        <v>665</v>
      </c>
      <c r="C668" t="s">
        <v>20</v>
      </c>
    </row>
    <row r="669" spans="1:3" x14ac:dyDescent="0.25">
      <c r="A669" t="s">
        <v>692</v>
      </c>
      <c r="B669" t="s">
        <v>665</v>
      </c>
      <c r="C669" t="s">
        <v>20</v>
      </c>
    </row>
    <row r="670" spans="1:3" x14ac:dyDescent="0.25">
      <c r="A670" t="s">
        <v>693</v>
      </c>
      <c r="B670" t="s">
        <v>665</v>
      </c>
      <c r="C670" t="s">
        <v>20</v>
      </c>
    </row>
    <row r="671" spans="1:3" x14ac:dyDescent="0.25">
      <c r="A671" t="s">
        <v>694</v>
      </c>
      <c r="B671" t="s">
        <v>665</v>
      </c>
      <c r="C671" t="s">
        <v>20</v>
      </c>
    </row>
    <row r="672" spans="1:3" x14ac:dyDescent="0.25">
      <c r="A672" t="s">
        <v>695</v>
      </c>
      <c r="B672" t="s">
        <v>665</v>
      </c>
      <c r="C672" t="s">
        <v>20</v>
      </c>
    </row>
    <row r="673" spans="1:3" x14ac:dyDescent="0.25">
      <c r="A673" t="s">
        <v>696</v>
      </c>
      <c r="B673" t="s">
        <v>665</v>
      </c>
      <c r="C673" t="s">
        <v>20</v>
      </c>
    </row>
    <row r="674" spans="1:3" x14ac:dyDescent="0.25">
      <c r="A674" t="s">
        <v>697</v>
      </c>
      <c r="B674" t="s">
        <v>665</v>
      </c>
      <c r="C674" t="s">
        <v>20</v>
      </c>
    </row>
    <row r="675" spans="1:3" x14ac:dyDescent="0.25">
      <c r="A675" t="s">
        <v>698</v>
      </c>
      <c r="B675" t="s">
        <v>665</v>
      </c>
      <c r="C675" t="s">
        <v>20</v>
      </c>
    </row>
    <row r="676" spans="1:3" x14ac:dyDescent="0.25">
      <c r="A676" t="s">
        <v>699</v>
      </c>
      <c r="B676" t="s">
        <v>665</v>
      </c>
      <c r="C676" t="s">
        <v>20</v>
      </c>
    </row>
    <row r="677" spans="1:3" x14ac:dyDescent="0.25">
      <c r="A677" t="s">
        <v>700</v>
      </c>
      <c r="B677" t="s">
        <v>665</v>
      </c>
      <c r="C677" t="s">
        <v>20</v>
      </c>
    </row>
    <row r="678" spans="1:3" x14ac:dyDescent="0.25">
      <c r="A678" t="s">
        <v>701</v>
      </c>
      <c r="B678" t="s">
        <v>665</v>
      </c>
      <c r="C678" t="s">
        <v>20</v>
      </c>
    </row>
    <row r="679" spans="1:3" x14ac:dyDescent="0.25">
      <c r="A679" t="s">
        <v>702</v>
      </c>
      <c r="B679" t="s">
        <v>665</v>
      </c>
      <c r="C679" t="s">
        <v>20</v>
      </c>
    </row>
    <row r="680" spans="1:3" x14ac:dyDescent="0.25">
      <c r="A680" t="s">
        <v>703</v>
      </c>
      <c r="B680" t="s">
        <v>665</v>
      </c>
      <c r="C680" t="s">
        <v>20</v>
      </c>
    </row>
    <row r="681" spans="1:3" x14ac:dyDescent="0.25">
      <c r="A681" t="s">
        <v>704</v>
      </c>
      <c r="B681" t="s">
        <v>665</v>
      </c>
      <c r="C681" t="s">
        <v>20</v>
      </c>
    </row>
    <row r="682" spans="1:3" x14ac:dyDescent="0.25">
      <c r="A682" t="s">
        <v>705</v>
      </c>
      <c r="B682" t="s">
        <v>665</v>
      </c>
      <c r="C682" t="s">
        <v>20</v>
      </c>
    </row>
    <row r="683" spans="1:3" x14ac:dyDescent="0.25">
      <c r="A683" t="s">
        <v>706</v>
      </c>
      <c r="B683" t="s">
        <v>665</v>
      </c>
      <c r="C683" t="s">
        <v>20</v>
      </c>
    </row>
    <row r="684" spans="1:3" x14ac:dyDescent="0.25">
      <c r="A684" t="s">
        <v>707</v>
      </c>
      <c r="B684" t="s">
        <v>665</v>
      </c>
      <c r="C684" t="s">
        <v>20</v>
      </c>
    </row>
    <row r="685" spans="1:3" x14ac:dyDescent="0.25">
      <c r="A685" t="s">
        <v>708</v>
      </c>
      <c r="B685" t="s">
        <v>665</v>
      </c>
      <c r="C685" t="s">
        <v>20</v>
      </c>
    </row>
    <row r="686" spans="1:3" x14ac:dyDescent="0.25">
      <c r="A686" t="s">
        <v>709</v>
      </c>
      <c r="B686" t="s">
        <v>665</v>
      </c>
      <c r="C686" t="s">
        <v>20</v>
      </c>
    </row>
    <row r="687" spans="1:3" x14ac:dyDescent="0.25">
      <c r="A687" t="s">
        <v>710</v>
      </c>
      <c r="B687" t="s">
        <v>665</v>
      </c>
      <c r="C687" t="s">
        <v>20</v>
      </c>
    </row>
    <row r="688" spans="1:3" x14ac:dyDescent="0.25">
      <c r="A688" t="s">
        <v>711</v>
      </c>
      <c r="B688" t="s">
        <v>665</v>
      </c>
      <c r="C688" t="s">
        <v>20</v>
      </c>
    </row>
    <row r="689" spans="1:3" x14ac:dyDescent="0.25">
      <c r="A689" t="s">
        <v>712</v>
      </c>
      <c r="B689" t="s">
        <v>665</v>
      </c>
      <c r="C689" t="s">
        <v>20</v>
      </c>
    </row>
    <row r="690" spans="1:3" x14ac:dyDescent="0.25">
      <c r="A690" t="s">
        <v>713</v>
      </c>
      <c r="B690" t="s">
        <v>665</v>
      </c>
      <c r="C690" t="s">
        <v>20</v>
      </c>
    </row>
    <row r="691" spans="1:3" x14ac:dyDescent="0.25">
      <c r="A691" t="s">
        <v>714</v>
      </c>
      <c r="B691" t="s">
        <v>665</v>
      </c>
      <c r="C691" t="s">
        <v>20</v>
      </c>
    </row>
    <row r="692" spans="1:3" x14ac:dyDescent="0.25">
      <c r="A692" t="s">
        <v>715</v>
      </c>
      <c r="B692" t="s">
        <v>665</v>
      </c>
      <c r="C692" t="s">
        <v>20</v>
      </c>
    </row>
    <row r="693" spans="1:3" x14ac:dyDescent="0.25">
      <c r="A693" t="s">
        <v>716</v>
      </c>
      <c r="B693" t="s">
        <v>665</v>
      </c>
      <c r="C693" t="s">
        <v>20</v>
      </c>
    </row>
    <row r="694" spans="1:3" x14ac:dyDescent="0.25">
      <c r="A694" t="s">
        <v>717</v>
      </c>
      <c r="B694" t="s">
        <v>665</v>
      </c>
      <c r="C694" t="s">
        <v>20</v>
      </c>
    </row>
    <row r="695" spans="1:3" x14ac:dyDescent="0.25">
      <c r="A695" t="s">
        <v>718</v>
      </c>
      <c r="B695" t="s">
        <v>665</v>
      </c>
      <c r="C695" t="s">
        <v>20</v>
      </c>
    </row>
    <row r="696" spans="1:3" x14ac:dyDescent="0.25">
      <c r="A696" t="s">
        <v>719</v>
      </c>
      <c r="B696" t="s">
        <v>665</v>
      </c>
      <c r="C696" t="s">
        <v>20</v>
      </c>
    </row>
    <row r="697" spans="1:3" x14ac:dyDescent="0.25">
      <c r="A697" t="s">
        <v>720</v>
      </c>
      <c r="B697" t="s">
        <v>665</v>
      </c>
      <c r="C697" t="s">
        <v>20</v>
      </c>
    </row>
    <row r="698" spans="1:3" x14ac:dyDescent="0.25">
      <c r="A698" t="s">
        <v>721</v>
      </c>
      <c r="B698" t="s">
        <v>665</v>
      </c>
      <c r="C698" t="s">
        <v>20</v>
      </c>
    </row>
    <row r="699" spans="1:3" x14ac:dyDescent="0.25">
      <c r="A699" t="s">
        <v>722</v>
      </c>
      <c r="B699" t="s">
        <v>665</v>
      </c>
      <c r="C699" t="s">
        <v>20</v>
      </c>
    </row>
    <row r="700" spans="1:3" x14ac:dyDescent="0.25">
      <c r="A700" t="s">
        <v>723</v>
      </c>
      <c r="B700" t="s">
        <v>665</v>
      </c>
      <c r="C700" t="s">
        <v>20</v>
      </c>
    </row>
    <row r="701" spans="1:3" x14ac:dyDescent="0.25">
      <c r="A701" t="s">
        <v>724</v>
      </c>
      <c r="B701" t="s">
        <v>665</v>
      </c>
      <c r="C701" t="s">
        <v>20</v>
      </c>
    </row>
    <row r="702" spans="1:3" x14ac:dyDescent="0.25">
      <c r="A702" t="s">
        <v>725</v>
      </c>
      <c r="B702" t="s">
        <v>665</v>
      </c>
      <c r="C702" t="s">
        <v>20</v>
      </c>
    </row>
    <row r="703" spans="1:3" x14ac:dyDescent="0.25">
      <c r="A703" t="s">
        <v>726</v>
      </c>
      <c r="B703" t="s">
        <v>665</v>
      </c>
      <c r="C703" t="s">
        <v>20</v>
      </c>
    </row>
    <row r="704" spans="1:3" x14ac:dyDescent="0.25">
      <c r="A704" t="s">
        <v>727</v>
      </c>
      <c r="B704" t="s">
        <v>665</v>
      </c>
      <c r="C704" t="s">
        <v>20</v>
      </c>
    </row>
    <row r="705" spans="1:3" x14ac:dyDescent="0.25">
      <c r="A705" t="s">
        <v>728</v>
      </c>
      <c r="B705" t="s">
        <v>665</v>
      </c>
      <c r="C705" t="s">
        <v>20</v>
      </c>
    </row>
    <row r="706" spans="1:3" x14ac:dyDescent="0.25">
      <c r="A706" t="s">
        <v>729</v>
      </c>
      <c r="B706" t="s">
        <v>665</v>
      </c>
      <c r="C706" t="s">
        <v>20</v>
      </c>
    </row>
    <row r="707" spans="1:3" x14ac:dyDescent="0.25">
      <c r="A707" t="s">
        <v>730</v>
      </c>
      <c r="B707" t="s">
        <v>665</v>
      </c>
      <c r="C707" t="s">
        <v>20</v>
      </c>
    </row>
    <row r="708" spans="1:3" x14ac:dyDescent="0.25">
      <c r="A708" t="s">
        <v>731</v>
      </c>
      <c r="B708" t="s">
        <v>665</v>
      </c>
      <c r="C708" t="s">
        <v>20</v>
      </c>
    </row>
    <row r="709" spans="1:3" x14ac:dyDescent="0.25">
      <c r="A709" t="s">
        <v>732</v>
      </c>
      <c r="B709" t="s">
        <v>665</v>
      </c>
      <c r="C709" t="s">
        <v>20</v>
      </c>
    </row>
    <row r="710" spans="1:3" x14ac:dyDescent="0.25">
      <c r="A710" t="s">
        <v>733</v>
      </c>
      <c r="B710" t="s">
        <v>665</v>
      </c>
      <c r="C710" t="s">
        <v>20</v>
      </c>
    </row>
    <row r="711" spans="1:3" x14ac:dyDescent="0.25">
      <c r="A711" t="s">
        <v>734</v>
      </c>
      <c r="B711" t="s">
        <v>665</v>
      </c>
      <c r="C711" t="s">
        <v>20</v>
      </c>
    </row>
    <row r="712" spans="1:3" x14ac:dyDescent="0.25">
      <c r="A712" t="s">
        <v>735</v>
      </c>
      <c r="B712" t="s">
        <v>665</v>
      </c>
      <c r="C712" t="s">
        <v>20</v>
      </c>
    </row>
    <row r="713" spans="1:3" x14ac:dyDescent="0.25">
      <c r="A713" t="s">
        <v>736</v>
      </c>
      <c r="B713" t="s">
        <v>665</v>
      </c>
      <c r="C713" t="s">
        <v>20</v>
      </c>
    </row>
    <row r="714" spans="1:3" x14ac:dyDescent="0.25">
      <c r="A714" t="s">
        <v>737</v>
      </c>
      <c r="B714" t="s">
        <v>665</v>
      </c>
      <c r="C714" t="s">
        <v>20</v>
      </c>
    </row>
    <row r="715" spans="1:3" x14ac:dyDescent="0.25">
      <c r="A715" t="s">
        <v>738</v>
      </c>
      <c r="B715" t="s">
        <v>665</v>
      </c>
      <c r="C715" t="s">
        <v>20</v>
      </c>
    </row>
    <row r="716" spans="1:3" x14ac:dyDescent="0.25">
      <c r="A716" t="s">
        <v>739</v>
      </c>
      <c r="B716" t="s">
        <v>665</v>
      </c>
      <c r="C716" t="s">
        <v>20</v>
      </c>
    </row>
    <row r="717" spans="1:3" x14ac:dyDescent="0.25">
      <c r="A717" t="s">
        <v>740</v>
      </c>
      <c r="B717" t="s">
        <v>665</v>
      </c>
      <c r="C717" t="s">
        <v>20</v>
      </c>
    </row>
    <row r="718" spans="1:3" x14ac:dyDescent="0.25">
      <c r="A718" t="s">
        <v>741</v>
      </c>
      <c r="B718" t="s">
        <v>665</v>
      </c>
      <c r="C718" t="s">
        <v>20</v>
      </c>
    </row>
    <row r="719" spans="1:3" x14ac:dyDescent="0.25">
      <c r="A719" t="s">
        <v>742</v>
      </c>
      <c r="B719" t="s">
        <v>665</v>
      </c>
      <c r="C719" t="s">
        <v>20</v>
      </c>
    </row>
    <row r="720" spans="1:3" x14ac:dyDescent="0.25">
      <c r="A720" t="s">
        <v>743</v>
      </c>
      <c r="B720" t="s">
        <v>665</v>
      </c>
      <c r="C720" t="s">
        <v>20</v>
      </c>
    </row>
    <row r="721" spans="1:3" x14ac:dyDescent="0.25">
      <c r="A721" t="s">
        <v>744</v>
      </c>
      <c r="B721" t="s">
        <v>665</v>
      </c>
      <c r="C721" t="s">
        <v>20</v>
      </c>
    </row>
    <row r="722" spans="1:3" x14ac:dyDescent="0.25">
      <c r="A722" t="s">
        <v>745</v>
      </c>
      <c r="B722" t="s">
        <v>665</v>
      </c>
      <c r="C722" t="s">
        <v>20</v>
      </c>
    </row>
    <row r="723" spans="1:3" x14ac:dyDescent="0.25">
      <c r="A723" t="s">
        <v>746</v>
      </c>
      <c r="B723" t="s">
        <v>665</v>
      </c>
      <c r="C723" t="s">
        <v>20</v>
      </c>
    </row>
    <row r="724" spans="1:3" x14ac:dyDescent="0.25">
      <c r="A724" t="s">
        <v>747</v>
      </c>
      <c r="B724" t="s">
        <v>665</v>
      </c>
      <c r="C724" t="s">
        <v>20</v>
      </c>
    </row>
    <row r="725" spans="1:3" x14ac:dyDescent="0.25">
      <c r="A725" t="s">
        <v>748</v>
      </c>
      <c r="B725" t="s">
        <v>665</v>
      </c>
      <c r="C725" t="s">
        <v>20</v>
      </c>
    </row>
    <row r="726" spans="1:3" x14ac:dyDescent="0.25">
      <c r="A726" t="s">
        <v>749</v>
      </c>
      <c r="B726" t="s">
        <v>665</v>
      </c>
      <c r="C726" t="s">
        <v>20</v>
      </c>
    </row>
    <row r="727" spans="1:3" x14ac:dyDescent="0.25">
      <c r="A727" t="s">
        <v>750</v>
      </c>
      <c r="B727" t="s">
        <v>665</v>
      </c>
      <c r="C727" t="s">
        <v>20</v>
      </c>
    </row>
    <row r="728" spans="1:3" x14ac:dyDescent="0.25">
      <c r="A728" t="s">
        <v>751</v>
      </c>
      <c r="B728" t="s">
        <v>665</v>
      </c>
      <c r="C728" t="s">
        <v>20</v>
      </c>
    </row>
    <row r="729" spans="1:3" x14ac:dyDescent="0.25">
      <c r="A729" t="s">
        <v>752</v>
      </c>
      <c r="B729" t="s">
        <v>665</v>
      </c>
      <c r="C729" t="s">
        <v>20</v>
      </c>
    </row>
    <row r="730" spans="1:3" x14ac:dyDescent="0.25">
      <c r="A730" t="s">
        <v>753</v>
      </c>
      <c r="B730" t="s">
        <v>665</v>
      </c>
      <c r="C730" t="s">
        <v>20</v>
      </c>
    </row>
    <row r="731" spans="1:3" x14ac:dyDescent="0.25">
      <c r="A731" t="s">
        <v>754</v>
      </c>
      <c r="B731" t="s">
        <v>665</v>
      </c>
      <c r="C731" t="s">
        <v>20</v>
      </c>
    </row>
    <row r="732" spans="1:3" x14ac:dyDescent="0.25">
      <c r="A732" t="s">
        <v>755</v>
      </c>
      <c r="B732" t="s">
        <v>665</v>
      </c>
      <c r="C732" t="s">
        <v>20</v>
      </c>
    </row>
    <row r="733" spans="1:3" x14ac:dyDescent="0.25">
      <c r="A733" t="s">
        <v>756</v>
      </c>
      <c r="B733" t="s">
        <v>665</v>
      </c>
      <c r="C733" t="s">
        <v>20</v>
      </c>
    </row>
    <row r="734" spans="1:3" x14ac:dyDescent="0.25">
      <c r="A734" t="s">
        <v>757</v>
      </c>
      <c r="B734" t="s">
        <v>665</v>
      </c>
      <c r="C734" t="s">
        <v>20</v>
      </c>
    </row>
    <row r="735" spans="1:3" x14ac:dyDescent="0.25">
      <c r="A735" t="s">
        <v>758</v>
      </c>
      <c r="B735" t="s">
        <v>665</v>
      </c>
      <c r="C735" t="s">
        <v>20</v>
      </c>
    </row>
    <row r="736" spans="1:3" x14ac:dyDescent="0.25">
      <c r="A736" t="s">
        <v>759</v>
      </c>
      <c r="B736" t="s">
        <v>665</v>
      </c>
      <c r="C736" t="s">
        <v>20</v>
      </c>
    </row>
    <row r="737" spans="1:3" x14ac:dyDescent="0.25">
      <c r="A737" t="s">
        <v>760</v>
      </c>
      <c r="B737" t="s">
        <v>665</v>
      </c>
      <c r="C737" t="s">
        <v>20</v>
      </c>
    </row>
    <row r="738" spans="1:3" x14ac:dyDescent="0.25">
      <c r="A738" t="s">
        <v>761</v>
      </c>
      <c r="B738" t="s">
        <v>665</v>
      </c>
      <c r="C738" t="s">
        <v>20</v>
      </c>
    </row>
    <row r="739" spans="1:3" x14ac:dyDescent="0.25">
      <c r="A739" t="s">
        <v>762</v>
      </c>
      <c r="B739" t="s">
        <v>665</v>
      </c>
      <c r="C739" t="s">
        <v>20</v>
      </c>
    </row>
    <row r="740" spans="1:3" x14ac:dyDescent="0.25">
      <c r="A740" t="s">
        <v>763</v>
      </c>
      <c r="B740" t="s">
        <v>665</v>
      </c>
      <c r="C740" t="s">
        <v>20</v>
      </c>
    </row>
    <row r="741" spans="1:3" x14ac:dyDescent="0.25">
      <c r="A741" t="s">
        <v>764</v>
      </c>
      <c r="B741" t="s">
        <v>665</v>
      </c>
      <c r="C741" t="s">
        <v>20</v>
      </c>
    </row>
    <row r="742" spans="1:3" x14ac:dyDescent="0.25">
      <c r="A742" t="s">
        <v>765</v>
      </c>
      <c r="B742" t="s">
        <v>665</v>
      </c>
      <c r="C742" t="s">
        <v>20</v>
      </c>
    </row>
    <row r="743" spans="1:3" x14ac:dyDescent="0.25">
      <c r="A743" t="s">
        <v>766</v>
      </c>
      <c r="B743" t="s">
        <v>665</v>
      </c>
      <c r="C743" t="s">
        <v>20</v>
      </c>
    </row>
    <row r="744" spans="1:3" x14ac:dyDescent="0.25">
      <c r="A744" t="s">
        <v>767</v>
      </c>
      <c r="B744" t="s">
        <v>665</v>
      </c>
      <c r="C744" t="s">
        <v>20</v>
      </c>
    </row>
    <row r="745" spans="1:3" x14ac:dyDescent="0.25">
      <c r="A745" t="s">
        <v>768</v>
      </c>
      <c r="B745" t="s">
        <v>665</v>
      </c>
      <c r="C745" t="s">
        <v>20</v>
      </c>
    </row>
    <row r="746" spans="1:3" x14ac:dyDescent="0.25">
      <c r="A746" t="s">
        <v>769</v>
      </c>
      <c r="B746" t="s">
        <v>665</v>
      </c>
      <c r="C746" t="s">
        <v>20</v>
      </c>
    </row>
    <row r="747" spans="1:3" x14ac:dyDescent="0.25">
      <c r="A747" t="s">
        <v>770</v>
      </c>
      <c r="B747" t="s">
        <v>665</v>
      </c>
      <c r="C747" t="s">
        <v>20</v>
      </c>
    </row>
    <row r="748" spans="1:3" x14ac:dyDescent="0.25">
      <c r="A748" t="s">
        <v>771</v>
      </c>
      <c r="B748" t="s">
        <v>665</v>
      </c>
      <c r="C748" t="s">
        <v>20</v>
      </c>
    </row>
    <row r="749" spans="1:3" x14ac:dyDescent="0.25">
      <c r="A749" t="s">
        <v>772</v>
      </c>
      <c r="B749" t="s">
        <v>665</v>
      </c>
      <c r="C749" t="s">
        <v>20</v>
      </c>
    </row>
    <row r="750" spans="1:3" x14ac:dyDescent="0.25">
      <c r="A750" t="s">
        <v>773</v>
      </c>
      <c r="B750" t="s">
        <v>665</v>
      </c>
      <c r="C750" t="s">
        <v>20</v>
      </c>
    </row>
    <row r="751" spans="1:3" x14ac:dyDescent="0.25">
      <c r="A751" t="s">
        <v>774</v>
      </c>
      <c r="B751" t="s">
        <v>665</v>
      </c>
      <c r="C751" t="s">
        <v>20</v>
      </c>
    </row>
    <row r="752" spans="1:3" x14ac:dyDescent="0.25">
      <c r="A752" t="s">
        <v>775</v>
      </c>
      <c r="B752" t="s">
        <v>665</v>
      </c>
      <c r="C752" t="s">
        <v>20</v>
      </c>
    </row>
    <row r="753" spans="1:3" x14ac:dyDescent="0.25">
      <c r="A753" t="s">
        <v>776</v>
      </c>
      <c r="B753" t="s">
        <v>665</v>
      </c>
      <c r="C753" t="s">
        <v>20</v>
      </c>
    </row>
    <row r="754" spans="1:3" x14ac:dyDescent="0.25">
      <c r="A754" t="s">
        <v>777</v>
      </c>
      <c r="B754" t="s">
        <v>665</v>
      </c>
      <c r="C754" t="s">
        <v>20</v>
      </c>
    </row>
    <row r="755" spans="1:3" x14ac:dyDescent="0.25">
      <c r="A755" t="s">
        <v>778</v>
      </c>
      <c r="B755" t="s">
        <v>665</v>
      </c>
      <c r="C755" t="s">
        <v>20</v>
      </c>
    </row>
    <row r="756" spans="1:3" x14ac:dyDescent="0.25">
      <c r="A756" t="s">
        <v>779</v>
      </c>
      <c r="B756" t="s">
        <v>665</v>
      </c>
      <c r="C756" t="s">
        <v>20</v>
      </c>
    </row>
    <row r="757" spans="1:3" x14ac:dyDescent="0.25">
      <c r="A757" t="s">
        <v>780</v>
      </c>
      <c r="B757" t="s">
        <v>665</v>
      </c>
      <c r="C757" t="s">
        <v>20</v>
      </c>
    </row>
    <row r="758" spans="1:3" x14ac:dyDescent="0.25">
      <c r="A758" t="s">
        <v>781</v>
      </c>
      <c r="B758" t="s">
        <v>665</v>
      </c>
      <c r="C758" t="s">
        <v>20</v>
      </c>
    </row>
    <row r="759" spans="1:3" x14ac:dyDescent="0.25">
      <c r="A759" t="s">
        <v>782</v>
      </c>
      <c r="B759" t="s">
        <v>665</v>
      </c>
      <c r="C759" t="s">
        <v>20</v>
      </c>
    </row>
    <row r="760" spans="1:3" x14ac:dyDescent="0.25">
      <c r="A760" t="s">
        <v>783</v>
      </c>
      <c r="B760" t="s">
        <v>665</v>
      </c>
      <c r="C760" t="s">
        <v>20</v>
      </c>
    </row>
    <row r="761" spans="1:3" x14ac:dyDescent="0.25">
      <c r="A761" t="s">
        <v>784</v>
      </c>
      <c r="B761" t="s">
        <v>665</v>
      </c>
      <c r="C761" t="s">
        <v>20</v>
      </c>
    </row>
    <row r="762" spans="1:3" x14ac:dyDescent="0.25">
      <c r="A762" t="s">
        <v>785</v>
      </c>
      <c r="B762" t="s">
        <v>665</v>
      </c>
      <c r="C762" t="s">
        <v>20</v>
      </c>
    </row>
    <row r="763" spans="1:3" x14ac:dyDescent="0.25">
      <c r="A763" t="s">
        <v>786</v>
      </c>
      <c r="B763" t="s">
        <v>665</v>
      </c>
      <c r="C763" t="s">
        <v>20</v>
      </c>
    </row>
    <row r="764" spans="1:3" x14ac:dyDescent="0.25">
      <c r="A764" t="s">
        <v>787</v>
      </c>
      <c r="B764" t="s">
        <v>665</v>
      </c>
      <c r="C764" t="s">
        <v>20</v>
      </c>
    </row>
    <row r="765" spans="1:3" x14ac:dyDescent="0.25">
      <c r="A765" t="s">
        <v>788</v>
      </c>
      <c r="B765" t="s">
        <v>665</v>
      </c>
      <c r="C765" t="s">
        <v>20</v>
      </c>
    </row>
    <row r="766" spans="1:3" x14ac:dyDescent="0.25">
      <c r="A766" t="s">
        <v>789</v>
      </c>
      <c r="B766" t="s">
        <v>665</v>
      </c>
      <c r="C766" t="s">
        <v>20</v>
      </c>
    </row>
    <row r="767" spans="1:3" x14ac:dyDescent="0.25">
      <c r="A767" t="s">
        <v>790</v>
      </c>
      <c r="B767" t="s">
        <v>665</v>
      </c>
      <c r="C767" t="s">
        <v>20</v>
      </c>
    </row>
    <row r="768" spans="1:3" x14ac:dyDescent="0.25">
      <c r="A768" t="s">
        <v>791</v>
      </c>
      <c r="B768" t="s">
        <v>665</v>
      </c>
      <c r="C768" t="s">
        <v>20</v>
      </c>
    </row>
    <row r="769" spans="1:3" x14ac:dyDescent="0.25">
      <c r="A769" t="s">
        <v>792</v>
      </c>
      <c r="B769" t="s">
        <v>665</v>
      </c>
      <c r="C769" t="s">
        <v>20</v>
      </c>
    </row>
    <row r="770" spans="1:3" x14ac:dyDescent="0.25">
      <c r="A770" t="s">
        <v>793</v>
      </c>
      <c r="B770" t="s">
        <v>665</v>
      </c>
      <c r="C770" t="s">
        <v>20</v>
      </c>
    </row>
    <row r="771" spans="1:3" x14ac:dyDescent="0.25">
      <c r="A771" t="s">
        <v>794</v>
      </c>
      <c r="B771" t="s">
        <v>665</v>
      </c>
      <c r="C771" t="s">
        <v>20</v>
      </c>
    </row>
    <row r="772" spans="1:3" x14ac:dyDescent="0.25">
      <c r="A772" t="s">
        <v>795</v>
      </c>
      <c r="B772" t="s">
        <v>665</v>
      </c>
      <c r="C772" t="s">
        <v>20</v>
      </c>
    </row>
    <row r="773" spans="1:3" x14ac:dyDescent="0.25">
      <c r="A773" t="s">
        <v>796</v>
      </c>
      <c r="B773" t="s">
        <v>665</v>
      </c>
      <c r="C773" t="s">
        <v>20</v>
      </c>
    </row>
    <row r="774" spans="1:3" x14ac:dyDescent="0.25">
      <c r="A774" t="s">
        <v>797</v>
      </c>
      <c r="B774" t="s">
        <v>665</v>
      </c>
      <c r="C774" t="s">
        <v>20</v>
      </c>
    </row>
    <row r="775" spans="1:3" x14ac:dyDescent="0.25">
      <c r="A775" t="s">
        <v>798</v>
      </c>
      <c r="B775" t="s">
        <v>665</v>
      </c>
      <c r="C775" t="s">
        <v>20</v>
      </c>
    </row>
    <row r="776" spans="1:3" x14ac:dyDescent="0.25">
      <c r="A776" t="s">
        <v>799</v>
      </c>
      <c r="B776" t="s">
        <v>665</v>
      </c>
      <c r="C776" t="s">
        <v>20</v>
      </c>
    </row>
    <row r="777" spans="1:3" x14ac:dyDescent="0.25">
      <c r="A777" t="s">
        <v>800</v>
      </c>
      <c r="B777" t="s">
        <v>665</v>
      </c>
      <c r="C777" t="s">
        <v>20</v>
      </c>
    </row>
    <row r="778" spans="1:3" x14ac:dyDescent="0.25">
      <c r="A778" t="s">
        <v>801</v>
      </c>
      <c r="B778" t="s">
        <v>665</v>
      </c>
      <c r="C778" t="s">
        <v>20</v>
      </c>
    </row>
    <row r="779" spans="1:3" x14ac:dyDescent="0.25">
      <c r="A779" t="s">
        <v>802</v>
      </c>
      <c r="B779" t="s">
        <v>665</v>
      </c>
      <c r="C779" t="s">
        <v>20</v>
      </c>
    </row>
    <row r="780" spans="1:3" x14ac:dyDescent="0.25">
      <c r="A780" t="s">
        <v>803</v>
      </c>
      <c r="B780" t="s">
        <v>665</v>
      </c>
      <c r="C780" t="s">
        <v>20</v>
      </c>
    </row>
    <row r="781" spans="1:3" x14ac:dyDescent="0.25">
      <c r="A781" t="s">
        <v>804</v>
      </c>
      <c r="B781" t="s">
        <v>665</v>
      </c>
      <c r="C781" t="s">
        <v>20</v>
      </c>
    </row>
    <row r="782" spans="1:3" x14ac:dyDescent="0.25">
      <c r="A782" t="s">
        <v>805</v>
      </c>
      <c r="B782" t="s">
        <v>665</v>
      </c>
      <c r="C782" t="s">
        <v>20</v>
      </c>
    </row>
    <row r="783" spans="1:3" x14ac:dyDescent="0.25">
      <c r="A783" t="s">
        <v>806</v>
      </c>
      <c r="B783" t="s">
        <v>665</v>
      </c>
      <c r="C783" t="s">
        <v>20</v>
      </c>
    </row>
    <row r="784" spans="1:3" x14ac:dyDescent="0.25">
      <c r="A784" t="s">
        <v>807</v>
      </c>
      <c r="B784" t="s">
        <v>665</v>
      </c>
      <c r="C784" t="s">
        <v>20</v>
      </c>
    </row>
    <row r="785" spans="1:3" x14ac:dyDescent="0.25">
      <c r="A785" t="s">
        <v>808</v>
      </c>
      <c r="B785" t="s">
        <v>665</v>
      </c>
      <c r="C785" t="s">
        <v>20</v>
      </c>
    </row>
    <row r="786" spans="1:3" x14ac:dyDescent="0.25">
      <c r="A786" t="s">
        <v>809</v>
      </c>
      <c r="B786" t="s">
        <v>665</v>
      </c>
      <c r="C786" t="s">
        <v>20</v>
      </c>
    </row>
    <row r="787" spans="1:3" x14ac:dyDescent="0.25">
      <c r="A787" t="s">
        <v>810</v>
      </c>
      <c r="B787" t="s">
        <v>665</v>
      </c>
      <c r="C787" t="s">
        <v>20</v>
      </c>
    </row>
    <row r="788" spans="1:3" x14ac:dyDescent="0.25">
      <c r="A788" t="s">
        <v>811</v>
      </c>
      <c r="B788" t="s">
        <v>665</v>
      </c>
      <c r="C788" t="s">
        <v>20</v>
      </c>
    </row>
    <row r="789" spans="1:3" x14ac:dyDescent="0.25">
      <c r="A789" t="s">
        <v>812</v>
      </c>
      <c r="B789" t="s">
        <v>665</v>
      </c>
      <c r="C789" t="s">
        <v>20</v>
      </c>
    </row>
    <row r="790" spans="1:3" x14ac:dyDescent="0.25">
      <c r="A790" t="s">
        <v>813</v>
      </c>
      <c r="B790" t="s">
        <v>665</v>
      </c>
      <c r="C790" t="s">
        <v>20</v>
      </c>
    </row>
    <row r="791" spans="1:3" x14ac:dyDescent="0.25">
      <c r="A791" t="s">
        <v>814</v>
      </c>
      <c r="B791" t="s">
        <v>665</v>
      </c>
      <c r="C791" t="s">
        <v>20</v>
      </c>
    </row>
    <row r="792" spans="1:3" x14ac:dyDescent="0.25">
      <c r="A792" t="s">
        <v>815</v>
      </c>
      <c r="B792" t="s">
        <v>665</v>
      </c>
      <c r="C792" t="s">
        <v>20</v>
      </c>
    </row>
    <row r="793" spans="1:3" x14ac:dyDescent="0.25">
      <c r="A793" t="s">
        <v>816</v>
      </c>
      <c r="B793" t="s">
        <v>665</v>
      </c>
      <c r="C793" t="s">
        <v>20</v>
      </c>
    </row>
    <row r="794" spans="1:3" x14ac:dyDescent="0.25">
      <c r="A794" t="s">
        <v>817</v>
      </c>
      <c r="B794" t="s">
        <v>665</v>
      </c>
      <c r="C794" t="s">
        <v>20</v>
      </c>
    </row>
    <row r="795" spans="1:3" x14ac:dyDescent="0.25">
      <c r="A795" t="s">
        <v>818</v>
      </c>
      <c r="B795" t="s">
        <v>665</v>
      </c>
      <c r="C795" t="s">
        <v>20</v>
      </c>
    </row>
    <row r="796" spans="1:3" x14ac:dyDescent="0.25">
      <c r="A796" t="s">
        <v>819</v>
      </c>
      <c r="B796" t="s">
        <v>665</v>
      </c>
      <c r="C796" t="s">
        <v>20</v>
      </c>
    </row>
    <row r="797" spans="1:3" x14ac:dyDescent="0.25">
      <c r="A797" t="s">
        <v>820</v>
      </c>
      <c r="B797" t="s">
        <v>665</v>
      </c>
      <c r="C797" t="s">
        <v>20</v>
      </c>
    </row>
    <row r="798" spans="1:3" x14ac:dyDescent="0.25">
      <c r="A798" t="s">
        <v>821</v>
      </c>
      <c r="B798" t="s">
        <v>665</v>
      </c>
      <c r="C798" t="s">
        <v>20</v>
      </c>
    </row>
    <row r="799" spans="1:3" x14ac:dyDescent="0.25">
      <c r="A799" t="s">
        <v>822</v>
      </c>
      <c r="B799" t="s">
        <v>665</v>
      </c>
      <c r="C799" t="s">
        <v>20</v>
      </c>
    </row>
    <row r="800" spans="1:3" x14ac:dyDescent="0.25">
      <c r="A800" t="s">
        <v>823</v>
      </c>
      <c r="B800" t="s">
        <v>665</v>
      </c>
      <c r="C800" t="s">
        <v>20</v>
      </c>
    </row>
    <row r="801" spans="1:3" x14ac:dyDescent="0.25">
      <c r="A801" t="s">
        <v>824</v>
      </c>
      <c r="B801" t="s">
        <v>665</v>
      </c>
      <c r="C801" t="s">
        <v>20</v>
      </c>
    </row>
    <row r="802" spans="1:3" x14ac:dyDescent="0.25">
      <c r="A802" t="s">
        <v>825</v>
      </c>
      <c r="B802" t="s">
        <v>665</v>
      </c>
      <c r="C802" t="s">
        <v>20</v>
      </c>
    </row>
    <row r="803" spans="1:3" x14ac:dyDescent="0.25">
      <c r="A803" t="s">
        <v>826</v>
      </c>
      <c r="B803" t="s">
        <v>665</v>
      </c>
      <c r="C803" t="s">
        <v>20</v>
      </c>
    </row>
    <row r="804" spans="1:3" x14ac:dyDescent="0.25">
      <c r="A804" t="s">
        <v>827</v>
      </c>
      <c r="B804" t="s">
        <v>665</v>
      </c>
      <c r="C804" t="s">
        <v>20</v>
      </c>
    </row>
    <row r="805" spans="1:3" x14ac:dyDescent="0.25">
      <c r="A805" t="s">
        <v>828</v>
      </c>
      <c r="B805" t="s">
        <v>665</v>
      </c>
      <c r="C805" t="s">
        <v>20</v>
      </c>
    </row>
    <row r="806" spans="1:3" x14ac:dyDescent="0.25">
      <c r="A806" t="s">
        <v>829</v>
      </c>
      <c r="B806" t="s">
        <v>665</v>
      </c>
      <c r="C806" t="s">
        <v>20</v>
      </c>
    </row>
    <row r="807" spans="1:3" x14ac:dyDescent="0.25">
      <c r="A807" t="s">
        <v>830</v>
      </c>
      <c r="B807" t="s">
        <v>665</v>
      </c>
      <c r="C807" t="s">
        <v>20</v>
      </c>
    </row>
    <row r="808" spans="1:3" x14ac:dyDescent="0.25">
      <c r="A808" t="s">
        <v>831</v>
      </c>
      <c r="B808" t="s">
        <v>665</v>
      </c>
      <c r="C808" t="s">
        <v>20</v>
      </c>
    </row>
    <row r="809" spans="1:3" x14ac:dyDescent="0.25">
      <c r="A809" t="s">
        <v>832</v>
      </c>
      <c r="B809" t="s">
        <v>665</v>
      </c>
      <c r="C809" t="s">
        <v>20</v>
      </c>
    </row>
    <row r="810" spans="1:3" x14ac:dyDescent="0.25">
      <c r="A810" t="s">
        <v>833</v>
      </c>
      <c r="B810" t="s">
        <v>665</v>
      </c>
      <c r="C810" t="s">
        <v>20</v>
      </c>
    </row>
    <row r="811" spans="1:3" x14ac:dyDescent="0.25">
      <c r="A811" t="s">
        <v>834</v>
      </c>
      <c r="B811" t="s">
        <v>665</v>
      </c>
      <c r="C811" t="s">
        <v>20</v>
      </c>
    </row>
    <row r="812" spans="1:3" x14ac:dyDescent="0.25">
      <c r="A812" t="s">
        <v>835</v>
      </c>
      <c r="B812" t="s">
        <v>665</v>
      </c>
      <c r="C812" t="s">
        <v>20</v>
      </c>
    </row>
    <row r="813" spans="1:3" x14ac:dyDescent="0.25">
      <c r="A813" t="s">
        <v>836</v>
      </c>
      <c r="B813" t="s">
        <v>665</v>
      </c>
      <c r="C813" t="s">
        <v>20</v>
      </c>
    </row>
    <row r="814" spans="1:3" x14ac:dyDescent="0.25">
      <c r="A814" t="s">
        <v>837</v>
      </c>
      <c r="B814" t="s">
        <v>665</v>
      </c>
      <c r="C814" t="s">
        <v>20</v>
      </c>
    </row>
    <row r="815" spans="1:3" x14ac:dyDescent="0.25">
      <c r="A815" t="s">
        <v>838</v>
      </c>
      <c r="B815" t="s">
        <v>665</v>
      </c>
      <c r="C815" t="s">
        <v>20</v>
      </c>
    </row>
    <row r="816" spans="1:3" x14ac:dyDescent="0.25">
      <c r="A816" t="s">
        <v>839</v>
      </c>
      <c r="B816" t="s">
        <v>665</v>
      </c>
      <c r="C816" t="s">
        <v>20</v>
      </c>
    </row>
    <row r="817" spans="1:3" x14ac:dyDescent="0.25">
      <c r="A817" t="s">
        <v>840</v>
      </c>
      <c r="B817" t="s">
        <v>665</v>
      </c>
      <c r="C817" t="s">
        <v>20</v>
      </c>
    </row>
    <row r="818" spans="1:3" x14ac:dyDescent="0.25">
      <c r="A818" t="s">
        <v>841</v>
      </c>
      <c r="B818" t="s">
        <v>665</v>
      </c>
      <c r="C818" t="s">
        <v>20</v>
      </c>
    </row>
    <row r="819" spans="1:3" x14ac:dyDescent="0.25">
      <c r="A819" t="s">
        <v>842</v>
      </c>
      <c r="B819" t="s">
        <v>665</v>
      </c>
      <c r="C819" t="s">
        <v>20</v>
      </c>
    </row>
    <row r="820" spans="1:3" x14ac:dyDescent="0.25">
      <c r="A820" t="s">
        <v>843</v>
      </c>
      <c r="B820" t="s">
        <v>665</v>
      </c>
      <c r="C820" t="s">
        <v>20</v>
      </c>
    </row>
    <row r="821" spans="1:3" x14ac:dyDescent="0.25">
      <c r="A821" t="s">
        <v>844</v>
      </c>
      <c r="B821" t="s">
        <v>665</v>
      </c>
      <c r="C821" t="s">
        <v>20</v>
      </c>
    </row>
    <row r="822" spans="1:3" x14ac:dyDescent="0.25">
      <c r="A822" t="s">
        <v>845</v>
      </c>
      <c r="B822" t="s">
        <v>665</v>
      </c>
      <c r="C822" t="s">
        <v>20</v>
      </c>
    </row>
    <row r="823" spans="1:3" x14ac:dyDescent="0.25">
      <c r="A823" t="s">
        <v>846</v>
      </c>
      <c r="B823" t="s">
        <v>665</v>
      </c>
      <c r="C823" t="s">
        <v>20</v>
      </c>
    </row>
    <row r="824" spans="1:3" x14ac:dyDescent="0.25">
      <c r="A824" t="s">
        <v>847</v>
      </c>
      <c r="B824" t="s">
        <v>665</v>
      </c>
      <c r="C824" t="s">
        <v>20</v>
      </c>
    </row>
    <row r="825" spans="1:3" x14ac:dyDescent="0.25">
      <c r="A825" t="s">
        <v>848</v>
      </c>
      <c r="B825" t="s">
        <v>665</v>
      </c>
      <c r="C825" t="s">
        <v>20</v>
      </c>
    </row>
    <row r="826" spans="1:3" x14ac:dyDescent="0.25">
      <c r="A826" t="s">
        <v>849</v>
      </c>
      <c r="B826" t="s">
        <v>665</v>
      </c>
      <c r="C826" t="s">
        <v>20</v>
      </c>
    </row>
    <row r="827" spans="1:3" x14ac:dyDescent="0.25">
      <c r="A827" t="s">
        <v>850</v>
      </c>
      <c r="B827" t="s">
        <v>665</v>
      </c>
      <c r="C827" t="s">
        <v>20</v>
      </c>
    </row>
    <row r="828" spans="1:3" x14ac:dyDescent="0.25">
      <c r="A828" t="s">
        <v>851</v>
      </c>
      <c r="B828" t="s">
        <v>665</v>
      </c>
      <c r="C828" t="s">
        <v>20</v>
      </c>
    </row>
    <row r="829" spans="1:3" x14ac:dyDescent="0.25">
      <c r="A829" t="s">
        <v>852</v>
      </c>
      <c r="B829" t="s">
        <v>665</v>
      </c>
      <c r="C829" t="s">
        <v>20</v>
      </c>
    </row>
    <row r="830" spans="1:3" x14ac:dyDescent="0.25">
      <c r="A830" t="s">
        <v>853</v>
      </c>
      <c r="B830" t="s">
        <v>665</v>
      </c>
      <c r="C830" t="s">
        <v>20</v>
      </c>
    </row>
    <row r="831" spans="1:3" x14ac:dyDescent="0.25">
      <c r="A831" t="s">
        <v>854</v>
      </c>
      <c r="B831" t="s">
        <v>665</v>
      </c>
      <c r="C831" t="s">
        <v>20</v>
      </c>
    </row>
    <row r="832" spans="1:3" x14ac:dyDescent="0.25">
      <c r="A832" t="s">
        <v>855</v>
      </c>
      <c r="B832" t="s">
        <v>665</v>
      </c>
      <c r="C832" t="s">
        <v>20</v>
      </c>
    </row>
    <row r="833" spans="1:3" x14ac:dyDescent="0.25">
      <c r="A833" t="s">
        <v>856</v>
      </c>
      <c r="B833" t="s">
        <v>665</v>
      </c>
      <c r="C833" t="s">
        <v>20</v>
      </c>
    </row>
    <row r="834" spans="1:3" x14ac:dyDescent="0.25">
      <c r="A834" t="s">
        <v>857</v>
      </c>
      <c r="B834" t="s">
        <v>665</v>
      </c>
      <c r="C834" t="s">
        <v>20</v>
      </c>
    </row>
    <row r="835" spans="1:3" x14ac:dyDescent="0.25">
      <c r="A835" t="s">
        <v>858</v>
      </c>
      <c r="B835" t="s">
        <v>665</v>
      </c>
      <c r="C835" t="s">
        <v>20</v>
      </c>
    </row>
    <row r="836" spans="1:3" x14ac:dyDescent="0.25">
      <c r="A836" t="s">
        <v>859</v>
      </c>
      <c r="B836" t="s">
        <v>665</v>
      </c>
      <c r="C836" t="s">
        <v>20</v>
      </c>
    </row>
    <row r="837" spans="1:3" x14ac:dyDescent="0.25">
      <c r="A837" t="s">
        <v>860</v>
      </c>
      <c r="B837" t="s">
        <v>665</v>
      </c>
      <c r="C837" t="s">
        <v>20</v>
      </c>
    </row>
    <row r="838" spans="1:3" x14ac:dyDescent="0.25">
      <c r="A838" t="s">
        <v>861</v>
      </c>
      <c r="B838" t="s">
        <v>665</v>
      </c>
      <c r="C838" t="s">
        <v>20</v>
      </c>
    </row>
    <row r="839" spans="1:3" x14ac:dyDescent="0.25">
      <c r="A839" t="s">
        <v>862</v>
      </c>
      <c r="B839" t="s">
        <v>665</v>
      </c>
      <c r="C839" t="s">
        <v>20</v>
      </c>
    </row>
    <row r="840" spans="1:3" x14ac:dyDescent="0.25">
      <c r="A840" t="s">
        <v>863</v>
      </c>
      <c r="B840" t="s">
        <v>665</v>
      </c>
      <c r="C840" t="s">
        <v>20</v>
      </c>
    </row>
    <row r="841" spans="1:3" x14ac:dyDescent="0.25">
      <c r="A841" t="s">
        <v>864</v>
      </c>
      <c r="B841" t="s">
        <v>665</v>
      </c>
      <c r="C841" t="s">
        <v>20</v>
      </c>
    </row>
    <row r="842" spans="1:3" x14ac:dyDescent="0.25">
      <c r="A842" t="s">
        <v>865</v>
      </c>
      <c r="B842" t="s">
        <v>665</v>
      </c>
      <c r="C842" t="s">
        <v>20</v>
      </c>
    </row>
    <row r="843" spans="1:3" x14ac:dyDescent="0.25">
      <c r="A843" t="s">
        <v>866</v>
      </c>
      <c r="B843" t="s">
        <v>665</v>
      </c>
      <c r="C843" t="s">
        <v>20</v>
      </c>
    </row>
    <row r="844" spans="1:3" x14ac:dyDescent="0.25">
      <c r="A844" t="s">
        <v>867</v>
      </c>
      <c r="B844" t="s">
        <v>665</v>
      </c>
      <c r="C844" t="s">
        <v>20</v>
      </c>
    </row>
    <row r="845" spans="1:3" x14ac:dyDescent="0.25">
      <c r="A845" t="s">
        <v>868</v>
      </c>
      <c r="B845" t="s">
        <v>665</v>
      </c>
      <c r="C845" t="s">
        <v>20</v>
      </c>
    </row>
    <row r="846" spans="1:3" x14ac:dyDescent="0.25">
      <c r="A846" t="s">
        <v>869</v>
      </c>
      <c r="B846" t="s">
        <v>665</v>
      </c>
      <c r="C846" t="s">
        <v>20</v>
      </c>
    </row>
    <row r="847" spans="1:3" x14ac:dyDescent="0.25">
      <c r="A847" t="s">
        <v>870</v>
      </c>
      <c r="B847" t="s">
        <v>665</v>
      </c>
      <c r="C847" t="s">
        <v>20</v>
      </c>
    </row>
    <row r="848" spans="1:3" x14ac:dyDescent="0.25">
      <c r="A848" t="s">
        <v>871</v>
      </c>
      <c r="B848" t="s">
        <v>665</v>
      </c>
      <c r="C848" t="s">
        <v>20</v>
      </c>
    </row>
    <row r="849" spans="1:3" x14ac:dyDescent="0.25">
      <c r="A849" t="s">
        <v>872</v>
      </c>
      <c r="B849" t="s">
        <v>665</v>
      </c>
      <c r="C849" t="s">
        <v>20</v>
      </c>
    </row>
    <row r="850" spans="1:3" x14ac:dyDescent="0.25">
      <c r="A850" t="s">
        <v>873</v>
      </c>
      <c r="B850" t="s">
        <v>665</v>
      </c>
      <c r="C850" t="s">
        <v>20</v>
      </c>
    </row>
    <row r="851" spans="1:3" x14ac:dyDescent="0.25">
      <c r="A851" t="s">
        <v>874</v>
      </c>
      <c r="B851" t="s">
        <v>665</v>
      </c>
      <c r="C851" t="s">
        <v>20</v>
      </c>
    </row>
    <row r="852" spans="1:3" x14ac:dyDescent="0.25">
      <c r="A852" t="s">
        <v>875</v>
      </c>
      <c r="B852" t="s">
        <v>665</v>
      </c>
      <c r="C852" t="s">
        <v>20</v>
      </c>
    </row>
    <row r="853" spans="1:3" x14ac:dyDescent="0.25">
      <c r="A853" t="s">
        <v>876</v>
      </c>
      <c r="B853" t="s">
        <v>665</v>
      </c>
      <c r="C853" t="s">
        <v>20</v>
      </c>
    </row>
    <row r="854" spans="1:3" x14ac:dyDescent="0.25">
      <c r="A854" t="s">
        <v>877</v>
      </c>
      <c r="B854" t="s">
        <v>665</v>
      </c>
      <c r="C854" t="s">
        <v>20</v>
      </c>
    </row>
    <row r="855" spans="1:3" x14ac:dyDescent="0.25">
      <c r="A855" t="s">
        <v>878</v>
      </c>
      <c r="B855" t="s">
        <v>665</v>
      </c>
      <c r="C855" t="s">
        <v>20</v>
      </c>
    </row>
    <row r="856" spans="1:3" x14ac:dyDescent="0.25">
      <c r="A856" t="s">
        <v>879</v>
      </c>
      <c r="B856" t="s">
        <v>665</v>
      </c>
      <c r="C856" t="s">
        <v>20</v>
      </c>
    </row>
    <row r="857" spans="1:3" x14ac:dyDescent="0.25">
      <c r="A857" t="s">
        <v>880</v>
      </c>
      <c r="B857" t="s">
        <v>665</v>
      </c>
      <c r="C857" t="s">
        <v>20</v>
      </c>
    </row>
    <row r="858" spans="1:3" x14ac:dyDescent="0.25">
      <c r="A858" t="s">
        <v>881</v>
      </c>
      <c r="B858" t="s">
        <v>665</v>
      </c>
      <c r="C858" t="s">
        <v>20</v>
      </c>
    </row>
    <row r="859" spans="1:3" x14ac:dyDescent="0.25">
      <c r="A859" t="s">
        <v>882</v>
      </c>
      <c r="B859" t="s">
        <v>665</v>
      </c>
      <c r="C859" t="s">
        <v>20</v>
      </c>
    </row>
    <row r="860" spans="1:3" x14ac:dyDescent="0.25">
      <c r="A860" t="s">
        <v>883</v>
      </c>
      <c r="B860" t="s">
        <v>665</v>
      </c>
      <c r="C860" t="s">
        <v>20</v>
      </c>
    </row>
    <row r="861" spans="1:3" x14ac:dyDescent="0.25">
      <c r="A861" t="s">
        <v>884</v>
      </c>
      <c r="B861" t="s">
        <v>665</v>
      </c>
      <c r="C861" t="s">
        <v>20</v>
      </c>
    </row>
    <row r="862" spans="1:3" x14ac:dyDescent="0.25">
      <c r="A862" t="s">
        <v>885</v>
      </c>
      <c r="B862" t="s">
        <v>665</v>
      </c>
      <c r="C862" t="s">
        <v>20</v>
      </c>
    </row>
    <row r="863" spans="1:3" x14ac:dyDescent="0.25">
      <c r="A863" t="s">
        <v>886</v>
      </c>
      <c r="B863" t="s">
        <v>665</v>
      </c>
      <c r="C863" t="s">
        <v>20</v>
      </c>
    </row>
    <row r="864" spans="1:3" x14ac:dyDescent="0.25">
      <c r="A864" t="s">
        <v>887</v>
      </c>
      <c r="B864" t="s">
        <v>665</v>
      </c>
      <c r="C864" t="s">
        <v>20</v>
      </c>
    </row>
    <row r="865" spans="1:3" x14ac:dyDescent="0.25">
      <c r="A865" t="s">
        <v>888</v>
      </c>
      <c r="B865" t="s">
        <v>665</v>
      </c>
      <c r="C865" t="s">
        <v>20</v>
      </c>
    </row>
    <row r="866" spans="1:3" x14ac:dyDescent="0.25">
      <c r="A866" t="s">
        <v>889</v>
      </c>
      <c r="B866" t="s">
        <v>665</v>
      </c>
      <c r="C866" t="s">
        <v>20</v>
      </c>
    </row>
    <row r="867" spans="1:3" x14ac:dyDescent="0.25">
      <c r="A867" t="s">
        <v>890</v>
      </c>
      <c r="B867" t="s">
        <v>665</v>
      </c>
      <c r="C867" t="s">
        <v>20</v>
      </c>
    </row>
    <row r="868" spans="1:3" x14ac:dyDescent="0.25">
      <c r="A868" t="s">
        <v>891</v>
      </c>
      <c r="B868" t="s">
        <v>665</v>
      </c>
      <c r="C868" t="s">
        <v>20</v>
      </c>
    </row>
    <row r="869" spans="1:3" x14ac:dyDescent="0.25">
      <c r="A869" t="s">
        <v>892</v>
      </c>
      <c r="B869" t="s">
        <v>665</v>
      </c>
      <c r="C869" t="s">
        <v>20</v>
      </c>
    </row>
    <row r="870" spans="1:3" x14ac:dyDescent="0.25">
      <c r="A870" t="s">
        <v>893</v>
      </c>
      <c r="B870" t="s">
        <v>665</v>
      </c>
      <c r="C870" t="s">
        <v>20</v>
      </c>
    </row>
    <row r="871" spans="1:3" x14ac:dyDescent="0.25">
      <c r="A871" t="s">
        <v>894</v>
      </c>
      <c r="B871" t="s">
        <v>665</v>
      </c>
      <c r="C871" t="s">
        <v>20</v>
      </c>
    </row>
    <row r="872" spans="1:3" x14ac:dyDescent="0.25">
      <c r="A872" t="s">
        <v>895</v>
      </c>
      <c r="B872" t="s">
        <v>665</v>
      </c>
      <c r="C872" t="s">
        <v>20</v>
      </c>
    </row>
    <row r="873" spans="1:3" x14ac:dyDescent="0.25">
      <c r="A873" t="s">
        <v>896</v>
      </c>
      <c r="B873" t="s">
        <v>665</v>
      </c>
      <c r="C873" t="s">
        <v>20</v>
      </c>
    </row>
    <row r="874" spans="1:3" x14ac:dyDescent="0.25">
      <c r="A874" t="s">
        <v>897</v>
      </c>
      <c r="B874" t="s">
        <v>665</v>
      </c>
      <c r="C874" t="s">
        <v>20</v>
      </c>
    </row>
    <row r="875" spans="1:3" x14ac:dyDescent="0.25">
      <c r="A875" t="s">
        <v>898</v>
      </c>
      <c r="B875" t="s">
        <v>665</v>
      </c>
      <c r="C875" t="s">
        <v>20</v>
      </c>
    </row>
    <row r="876" spans="1:3" x14ac:dyDescent="0.25">
      <c r="A876" t="s">
        <v>899</v>
      </c>
      <c r="B876" t="s">
        <v>665</v>
      </c>
      <c r="C876" t="s">
        <v>20</v>
      </c>
    </row>
    <row r="877" spans="1:3" x14ac:dyDescent="0.25">
      <c r="A877" t="s">
        <v>900</v>
      </c>
      <c r="B877" t="s">
        <v>665</v>
      </c>
      <c r="C877" t="s">
        <v>20</v>
      </c>
    </row>
    <row r="878" spans="1:3" x14ac:dyDescent="0.25">
      <c r="A878" t="s">
        <v>901</v>
      </c>
      <c r="B878" t="s">
        <v>665</v>
      </c>
      <c r="C878" t="s">
        <v>20</v>
      </c>
    </row>
    <row r="879" spans="1:3" x14ac:dyDescent="0.25">
      <c r="A879" t="s">
        <v>902</v>
      </c>
      <c r="B879" t="s">
        <v>665</v>
      </c>
      <c r="C879" t="s">
        <v>20</v>
      </c>
    </row>
    <row r="880" spans="1:3" x14ac:dyDescent="0.25">
      <c r="A880" t="s">
        <v>903</v>
      </c>
      <c r="B880" t="s">
        <v>665</v>
      </c>
      <c r="C880" t="s">
        <v>20</v>
      </c>
    </row>
    <row r="881" spans="1:3" x14ac:dyDescent="0.25">
      <c r="A881" t="s">
        <v>904</v>
      </c>
      <c r="B881" t="s">
        <v>665</v>
      </c>
      <c r="C881" t="s">
        <v>20</v>
      </c>
    </row>
    <row r="882" spans="1:3" x14ac:dyDescent="0.25">
      <c r="A882" t="s">
        <v>905</v>
      </c>
      <c r="B882" t="s">
        <v>665</v>
      </c>
      <c r="C882" t="s">
        <v>20</v>
      </c>
    </row>
    <row r="883" spans="1:3" x14ac:dyDescent="0.25">
      <c r="A883" t="s">
        <v>906</v>
      </c>
      <c r="B883" t="s">
        <v>665</v>
      </c>
      <c r="C883" t="s">
        <v>20</v>
      </c>
    </row>
    <row r="884" spans="1:3" x14ac:dyDescent="0.25">
      <c r="A884" t="s">
        <v>907</v>
      </c>
      <c r="B884" t="s">
        <v>665</v>
      </c>
      <c r="C884" t="s">
        <v>20</v>
      </c>
    </row>
    <row r="885" spans="1:3" x14ac:dyDescent="0.25">
      <c r="A885" t="s">
        <v>908</v>
      </c>
      <c r="B885" t="s">
        <v>665</v>
      </c>
      <c r="C885" t="s">
        <v>20</v>
      </c>
    </row>
    <row r="886" spans="1:3" x14ac:dyDescent="0.25">
      <c r="A886" t="s">
        <v>909</v>
      </c>
      <c r="B886" t="s">
        <v>665</v>
      </c>
      <c r="C886" t="s">
        <v>20</v>
      </c>
    </row>
    <row r="887" spans="1:3" x14ac:dyDescent="0.25">
      <c r="A887" t="s">
        <v>910</v>
      </c>
      <c r="B887" t="s">
        <v>665</v>
      </c>
      <c r="C887" t="s">
        <v>20</v>
      </c>
    </row>
    <row r="888" spans="1:3" x14ac:dyDescent="0.25">
      <c r="A888" t="s">
        <v>911</v>
      </c>
      <c r="B888" t="s">
        <v>665</v>
      </c>
      <c r="C888" t="s">
        <v>20</v>
      </c>
    </row>
    <row r="889" spans="1:3" x14ac:dyDescent="0.25">
      <c r="A889" t="s">
        <v>912</v>
      </c>
      <c r="B889" t="s">
        <v>665</v>
      </c>
      <c r="C889" t="s">
        <v>20</v>
      </c>
    </row>
    <row r="890" spans="1:3" x14ac:dyDescent="0.25">
      <c r="A890" t="s">
        <v>913</v>
      </c>
      <c r="B890" t="s">
        <v>665</v>
      </c>
      <c r="C890" t="s">
        <v>20</v>
      </c>
    </row>
    <row r="891" spans="1:3" x14ac:dyDescent="0.25">
      <c r="A891" t="s">
        <v>914</v>
      </c>
      <c r="B891" t="s">
        <v>665</v>
      </c>
      <c r="C891" t="s">
        <v>20</v>
      </c>
    </row>
    <row r="892" spans="1:3" x14ac:dyDescent="0.25">
      <c r="A892" t="s">
        <v>915</v>
      </c>
      <c r="B892" t="s">
        <v>665</v>
      </c>
      <c r="C892" t="s">
        <v>20</v>
      </c>
    </row>
    <row r="893" spans="1:3" x14ac:dyDescent="0.25">
      <c r="A893" t="s">
        <v>916</v>
      </c>
      <c r="B893" t="s">
        <v>665</v>
      </c>
      <c r="C893" t="s">
        <v>20</v>
      </c>
    </row>
    <row r="894" spans="1:3" x14ac:dyDescent="0.25">
      <c r="A894" t="s">
        <v>917</v>
      </c>
      <c r="B894" t="s">
        <v>665</v>
      </c>
      <c r="C894" t="s">
        <v>20</v>
      </c>
    </row>
    <row r="895" spans="1:3" x14ac:dyDescent="0.25">
      <c r="A895" t="s">
        <v>918</v>
      </c>
      <c r="B895" t="s">
        <v>665</v>
      </c>
      <c r="C895" t="s">
        <v>20</v>
      </c>
    </row>
    <row r="896" spans="1:3" x14ac:dyDescent="0.25">
      <c r="A896" t="s">
        <v>919</v>
      </c>
      <c r="B896" t="s">
        <v>665</v>
      </c>
      <c r="C896" t="s">
        <v>20</v>
      </c>
    </row>
    <row r="897" spans="1:3" x14ac:dyDescent="0.25">
      <c r="A897" t="s">
        <v>920</v>
      </c>
      <c r="B897" t="s">
        <v>665</v>
      </c>
      <c r="C897" t="s">
        <v>20</v>
      </c>
    </row>
    <row r="898" spans="1:3" x14ac:dyDescent="0.25">
      <c r="A898" t="s">
        <v>921</v>
      </c>
      <c r="B898" t="s">
        <v>665</v>
      </c>
      <c r="C898" t="s">
        <v>20</v>
      </c>
    </row>
    <row r="899" spans="1:3" x14ac:dyDescent="0.25">
      <c r="A899" t="s">
        <v>922</v>
      </c>
      <c r="B899" t="s">
        <v>665</v>
      </c>
      <c r="C899" t="s">
        <v>20</v>
      </c>
    </row>
    <row r="900" spans="1:3" x14ac:dyDescent="0.25">
      <c r="A900" t="s">
        <v>923</v>
      </c>
      <c r="B900" t="s">
        <v>665</v>
      </c>
      <c r="C900" t="s">
        <v>20</v>
      </c>
    </row>
    <row r="901" spans="1:3" x14ac:dyDescent="0.25">
      <c r="A901" t="s">
        <v>924</v>
      </c>
      <c r="B901" t="s">
        <v>665</v>
      </c>
      <c r="C901" t="s">
        <v>20</v>
      </c>
    </row>
    <row r="902" spans="1:3" x14ac:dyDescent="0.25">
      <c r="A902" t="s">
        <v>925</v>
      </c>
      <c r="B902" t="s">
        <v>665</v>
      </c>
      <c r="C902" t="s">
        <v>20</v>
      </c>
    </row>
    <row r="903" spans="1:3" x14ac:dyDescent="0.25">
      <c r="A903" t="s">
        <v>926</v>
      </c>
      <c r="B903" t="s">
        <v>665</v>
      </c>
      <c r="C903" t="s">
        <v>20</v>
      </c>
    </row>
    <row r="904" spans="1:3" x14ac:dyDescent="0.25">
      <c r="A904" t="s">
        <v>927</v>
      </c>
      <c r="B904" t="s">
        <v>665</v>
      </c>
      <c r="C904" t="s">
        <v>20</v>
      </c>
    </row>
    <row r="905" spans="1:3" x14ac:dyDescent="0.25">
      <c r="A905" t="s">
        <v>928</v>
      </c>
      <c r="B905" t="s">
        <v>665</v>
      </c>
      <c r="C905" t="s">
        <v>20</v>
      </c>
    </row>
    <row r="906" spans="1:3" x14ac:dyDescent="0.25">
      <c r="A906" t="s">
        <v>929</v>
      </c>
      <c r="B906" t="s">
        <v>665</v>
      </c>
      <c r="C906" t="s">
        <v>20</v>
      </c>
    </row>
    <row r="907" spans="1:3" x14ac:dyDescent="0.25">
      <c r="A907" t="s">
        <v>930</v>
      </c>
      <c r="B907" t="s">
        <v>665</v>
      </c>
      <c r="C907" t="s">
        <v>20</v>
      </c>
    </row>
    <row r="908" spans="1:3" x14ac:dyDescent="0.25">
      <c r="A908" t="s">
        <v>931</v>
      </c>
      <c r="B908" t="s">
        <v>665</v>
      </c>
      <c r="C908" t="s">
        <v>20</v>
      </c>
    </row>
    <row r="909" spans="1:3" x14ac:dyDescent="0.25">
      <c r="A909" t="s">
        <v>932</v>
      </c>
      <c r="B909" t="s">
        <v>665</v>
      </c>
      <c r="C909" t="s">
        <v>20</v>
      </c>
    </row>
    <row r="910" spans="1:3" x14ac:dyDescent="0.25">
      <c r="A910" t="s">
        <v>933</v>
      </c>
      <c r="B910" t="s">
        <v>665</v>
      </c>
      <c r="C910" t="s">
        <v>20</v>
      </c>
    </row>
    <row r="911" spans="1:3" x14ac:dyDescent="0.25">
      <c r="A911" t="s">
        <v>934</v>
      </c>
      <c r="B911" t="s">
        <v>665</v>
      </c>
      <c r="C911" t="s">
        <v>20</v>
      </c>
    </row>
    <row r="912" spans="1:3" x14ac:dyDescent="0.25">
      <c r="A912" t="s">
        <v>935</v>
      </c>
      <c r="B912" t="s">
        <v>665</v>
      </c>
      <c r="C912" t="s">
        <v>20</v>
      </c>
    </row>
    <row r="913" spans="1:3" x14ac:dyDescent="0.25">
      <c r="A913" t="s">
        <v>936</v>
      </c>
      <c r="B913" t="s">
        <v>665</v>
      </c>
      <c r="C913" t="s">
        <v>20</v>
      </c>
    </row>
    <row r="914" spans="1:3" x14ac:dyDescent="0.25">
      <c r="A914" t="s">
        <v>937</v>
      </c>
      <c r="B914" t="s">
        <v>665</v>
      </c>
      <c r="C914" t="s">
        <v>20</v>
      </c>
    </row>
    <row r="915" spans="1:3" x14ac:dyDescent="0.25">
      <c r="A915" t="s">
        <v>938</v>
      </c>
      <c r="B915" t="s">
        <v>665</v>
      </c>
      <c r="C915" t="s">
        <v>20</v>
      </c>
    </row>
    <row r="916" spans="1:3" x14ac:dyDescent="0.25">
      <c r="A916" t="s">
        <v>939</v>
      </c>
      <c r="B916" t="s">
        <v>665</v>
      </c>
      <c r="C916" t="s">
        <v>20</v>
      </c>
    </row>
    <row r="917" spans="1:3" x14ac:dyDescent="0.25">
      <c r="A917" t="s">
        <v>940</v>
      </c>
      <c r="B917" t="s">
        <v>665</v>
      </c>
      <c r="C917" t="s">
        <v>20</v>
      </c>
    </row>
    <row r="918" spans="1:3" x14ac:dyDescent="0.25">
      <c r="A918" t="s">
        <v>941</v>
      </c>
      <c r="B918" t="s">
        <v>665</v>
      </c>
      <c r="C918" t="s">
        <v>20</v>
      </c>
    </row>
    <row r="919" spans="1:3" x14ac:dyDescent="0.25">
      <c r="A919" t="s">
        <v>942</v>
      </c>
      <c r="B919" t="s">
        <v>665</v>
      </c>
      <c r="C919" t="s">
        <v>20</v>
      </c>
    </row>
    <row r="920" spans="1:3" x14ac:dyDescent="0.25">
      <c r="A920" t="s">
        <v>943</v>
      </c>
      <c r="B920" t="s">
        <v>665</v>
      </c>
      <c r="C920" t="s">
        <v>20</v>
      </c>
    </row>
    <row r="921" spans="1:3" x14ac:dyDescent="0.25">
      <c r="A921" t="s">
        <v>944</v>
      </c>
      <c r="B921" t="s">
        <v>665</v>
      </c>
      <c r="C921" t="s">
        <v>20</v>
      </c>
    </row>
    <row r="922" spans="1:3" x14ac:dyDescent="0.25">
      <c r="A922" t="s">
        <v>945</v>
      </c>
      <c r="B922" t="s">
        <v>665</v>
      </c>
      <c r="C922" t="s">
        <v>20</v>
      </c>
    </row>
    <row r="923" spans="1:3" x14ac:dyDescent="0.25">
      <c r="A923" t="s">
        <v>946</v>
      </c>
      <c r="B923" t="s">
        <v>665</v>
      </c>
      <c r="C923" t="s">
        <v>20</v>
      </c>
    </row>
    <row r="924" spans="1:3" x14ac:dyDescent="0.25">
      <c r="A924" t="s">
        <v>947</v>
      </c>
      <c r="B924" t="s">
        <v>665</v>
      </c>
      <c r="C924" t="s">
        <v>20</v>
      </c>
    </row>
    <row r="925" spans="1:3" x14ac:dyDescent="0.25">
      <c r="A925" t="s">
        <v>948</v>
      </c>
      <c r="B925" t="s">
        <v>665</v>
      </c>
      <c r="C925" t="s">
        <v>20</v>
      </c>
    </row>
    <row r="926" spans="1:3" x14ac:dyDescent="0.25">
      <c r="A926" t="s">
        <v>949</v>
      </c>
      <c r="B926" t="s">
        <v>665</v>
      </c>
      <c r="C926" t="s">
        <v>20</v>
      </c>
    </row>
    <row r="927" spans="1:3" x14ac:dyDescent="0.25">
      <c r="A927" t="s">
        <v>950</v>
      </c>
      <c r="B927" t="s">
        <v>665</v>
      </c>
      <c r="C927" t="s">
        <v>20</v>
      </c>
    </row>
    <row r="928" spans="1:3" x14ac:dyDescent="0.25">
      <c r="A928" t="s">
        <v>951</v>
      </c>
      <c r="B928" t="s">
        <v>665</v>
      </c>
      <c r="C928" t="s">
        <v>20</v>
      </c>
    </row>
    <row r="929" spans="1:3" x14ac:dyDescent="0.25">
      <c r="A929" t="s">
        <v>952</v>
      </c>
      <c r="B929" t="s">
        <v>665</v>
      </c>
      <c r="C929" t="s">
        <v>20</v>
      </c>
    </row>
    <row r="930" spans="1:3" x14ac:dyDescent="0.25">
      <c r="A930" t="s">
        <v>953</v>
      </c>
      <c r="B930" t="s">
        <v>665</v>
      </c>
      <c r="C930" t="s">
        <v>20</v>
      </c>
    </row>
    <row r="931" spans="1:3" x14ac:dyDescent="0.25">
      <c r="A931" t="s">
        <v>954</v>
      </c>
      <c r="B931" t="s">
        <v>665</v>
      </c>
      <c r="C931" t="s">
        <v>20</v>
      </c>
    </row>
    <row r="932" spans="1:3" x14ac:dyDescent="0.25">
      <c r="A932" t="s">
        <v>955</v>
      </c>
      <c r="B932" t="s">
        <v>665</v>
      </c>
      <c r="C932" t="s">
        <v>20</v>
      </c>
    </row>
    <row r="933" spans="1:3" x14ac:dyDescent="0.25">
      <c r="A933" t="s">
        <v>956</v>
      </c>
      <c r="B933" t="s">
        <v>665</v>
      </c>
      <c r="C933" t="s">
        <v>20</v>
      </c>
    </row>
    <row r="934" spans="1:3" x14ac:dyDescent="0.25">
      <c r="A934" t="s">
        <v>957</v>
      </c>
      <c r="B934" t="s">
        <v>665</v>
      </c>
      <c r="C934" t="s">
        <v>20</v>
      </c>
    </row>
    <row r="935" spans="1:3" x14ac:dyDescent="0.25">
      <c r="A935" t="s">
        <v>958</v>
      </c>
      <c r="B935" t="s">
        <v>665</v>
      </c>
      <c r="C935" t="s">
        <v>20</v>
      </c>
    </row>
    <row r="936" spans="1:3" x14ac:dyDescent="0.25">
      <c r="A936" t="s">
        <v>959</v>
      </c>
      <c r="B936" t="s">
        <v>665</v>
      </c>
      <c r="C936" t="s">
        <v>20</v>
      </c>
    </row>
    <row r="937" spans="1:3" x14ac:dyDescent="0.25">
      <c r="A937" t="s">
        <v>960</v>
      </c>
      <c r="B937" t="s">
        <v>665</v>
      </c>
      <c r="C937" t="s">
        <v>20</v>
      </c>
    </row>
    <row r="938" spans="1:3" x14ac:dyDescent="0.25">
      <c r="A938" t="s">
        <v>961</v>
      </c>
      <c r="B938" t="s">
        <v>665</v>
      </c>
      <c r="C938" t="s">
        <v>20</v>
      </c>
    </row>
    <row r="939" spans="1:3" x14ac:dyDescent="0.25">
      <c r="A939" t="s">
        <v>962</v>
      </c>
      <c r="B939" t="s">
        <v>665</v>
      </c>
      <c r="C939" t="s">
        <v>20</v>
      </c>
    </row>
    <row r="940" spans="1:3" x14ac:dyDescent="0.25">
      <c r="A940" t="s">
        <v>963</v>
      </c>
      <c r="B940" t="s">
        <v>665</v>
      </c>
      <c r="C940" t="s">
        <v>20</v>
      </c>
    </row>
    <row r="941" spans="1:3" x14ac:dyDescent="0.25">
      <c r="A941" t="s">
        <v>964</v>
      </c>
      <c r="B941" t="s">
        <v>665</v>
      </c>
      <c r="C941" t="s">
        <v>20</v>
      </c>
    </row>
    <row r="942" spans="1:3" x14ac:dyDescent="0.25">
      <c r="A942" t="s">
        <v>965</v>
      </c>
      <c r="B942" t="s">
        <v>665</v>
      </c>
      <c r="C942" t="s">
        <v>20</v>
      </c>
    </row>
    <row r="943" spans="1:3" x14ac:dyDescent="0.25">
      <c r="A943" t="s">
        <v>966</v>
      </c>
      <c r="B943" t="s">
        <v>665</v>
      </c>
      <c r="C943" t="s">
        <v>20</v>
      </c>
    </row>
    <row r="944" spans="1:3" x14ac:dyDescent="0.25">
      <c r="A944" t="s">
        <v>967</v>
      </c>
      <c r="B944" t="s">
        <v>665</v>
      </c>
      <c r="C944" t="s">
        <v>20</v>
      </c>
    </row>
    <row r="945" spans="1:3" x14ac:dyDescent="0.25">
      <c r="A945" t="s">
        <v>968</v>
      </c>
      <c r="B945" t="s">
        <v>665</v>
      </c>
      <c r="C945" t="s">
        <v>20</v>
      </c>
    </row>
    <row r="946" spans="1:3" x14ac:dyDescent="0.25">
      <c r="A946" t="s">
        <v>969</v>
      </c>
      <c r="B946" t="s">
        <v>665</v>
      </c>
      <c r="C946" t="s">
        <v>20</v>
      </c>
    </row>
    <row r="947" spans="1:3" x14ac:dyDescent="0.25">
      <c r="A947" t="s">
        <v>970</v>
      </c>
      <c r="B947" t="s">
        <v>665</v>
      </c>
      <c r="C947" t="s">
        <v>20</v>
      </c>
    </row>
    <row r="948" spans="1:3" x14ac:dyDescent="0.25">
      <c r="A948" t="s">
        <v>971</v>
      </c>
      <c r="B948" t="s">
        <v>665</v>
      </c>
      <c r="C948" t="s">
        <v>20</v>
      </c>
    </row>
    <row r="949" spans="1:3" x14ac:dyDescent="0.25">
      <c r="A949" t="s">
        <v>972</v>
      </c>
      <c r="B949" t="s">
        <v>665</v>
      </c>
      <c r="C949" t="s">
        <v>20</v>
      </c>
    </row>
    <row r="950" spans="1:3" x14ac:dyDescent="0.25">
      <c r="A950" t="s">
        <v>973</v>
      </c>
      <c r="B950" t="s">
        <v>665</v>
      </c>
      <c r="C950" t="s">
        <v>20</v>
      </c>
    </row>
    <row r="951" spans="1:3" x14ac:dyDescent="0.25">
      <c r="A951" t="s">
        <v>974</v>
      </c>
      <c r="B951" t="s">
        <v>665</v>
      </c>
      <c r="C951" t="s">
        <v>20</v>
      </c>
    </row>
    <row r="952" spans="1:3" x14ac:dyDescent="0.25">
      <c r="A952" t="s">
        <v>975</v>
      </c>
      <c r="B952" t="s">
        <v>665</v>
      </c>
      <c r="C952" t="s">
        <v>20</v>
      </c>
    </row>
    <row r="953" spans="1:3" x14ac:dyDescent="0.25">
      <c r="A953" t="s">
        <v>976</v>
      </c>
      <c r="B953" t="s">
        <v>665</v>
      </c>
      <c r="C953" t="s">
        <v>20</v>
      </c>
    </row>
    <row r="954" spans="1:3" x14ac:dyDescent="0.25">
      <c r="A954" t="s">
        <v>977</v>
      </c>
      <c r="B954" t="s">
        <v>665</v>
      </c>
      <c r="C954" t="s">
        <v>20</v>
      </c>
    </row>
    <row r="955" spans="1:3" x14ac:dyDescent="0.25">
      <c r="A955" t="s">
        <v>978</v>
      </c>
      <c r="B955" t="s">
        <v>665</v>
      </c>
      <c r="C955" t="s">
        <v>20</v>
      </c>
    </row>
    <row r="956" spans="1:3" x14ac:dyDescent="0.25">
      <c r="A956" t="s">
        <v>979</v>
      </c>
      <c r="B956" t="s">
        <v>665</v>
      </c>
      <c r="C956" t="s">
        <v>20</v>
      </c>
    </row>
    <row r="957" spans="1:3" x14ac:dyDescent="0.25">
      <c r="A957" t="s">
        <v>980</v>
      </c>
      <c r="B957" t="s">
        <v>665</v>
      </c>
      <c r="C957" t="s">
        <v>20</v>
      </c>
    </row>
    <row r="958" spans="1:3" x14ac:dyDescent="0.25">
      <c r="A958" t="s">
        <v>981</v>
      </c>
      <c r="B958" t="s">
        <v>665</v>
      </c>
      <c r="C958" t="s">
        <v>20</v>
      </c>
    </row>
    <row r="959" spans="1:3" x14ac:dyDescent="0.25">
      <c r="A959" t="s">
        <v>982</v>
      </c>
      <c r="B959" t="s">
        <v>665</v>
      </c>
      <c r="C959" t="s">
        <v>20</v>
      </c>
    </row>
    <row r="960" spans="1:3" x14ac:dyDescent="0.25">
      <c r="A960" t="s">
        <v>983</v>
      </c>
      <c r="B960" t="s">
        <v>665</v>
      </c>
      <c r="C960" t="s">
        <v>20</v>
      </c>
    </row>
    <row r="961" spans="1:3" x14ac:dyDescent="0.25">
      <c r="A961" t="s">
        <v>984</v>
      </c>
      <c r="B961" t="s">
        <v>665</v>
      </c>
      <c r="C961" t="s">
        <v>20</v>
      </c>
    </row>
    <row r="962" spans="1:3" x14ac:dyDescent="0.25">
      <c r="A962" t="s">
        <v>985</v>
      </c>
      <c r="B962" t="s">
        <v>665</v>
      </c>
      <c r="C962" t="s">
        <v>20</v>
      </c>
    </row>
    <row r="963" spans="1:3" x14ac:dyDescent="0.25">
      <c r="A963" t="s">
        <v>986</v>
      </c>
      <c r="B963" t="s">
        <v>665</v>
      </c>
      <c r="C963" t="s">
        <v>20</v>
      </c>
    </row>
    <row r="964" spans="1:3" x14ac:dyDescent="0.25">
      <c r="A964" t="s">
        <v>987</v>
      </c>
      <c r="B964" t="s">
        <v>665</v>
      </c>
      <c r="C964" t="s">
        <v>20</v>
      </c>
    </row>
    <row r="965" spans="1:3" x14ac:dyDescent="0.25">
      <c r="A965" t="s">
        <v>988</v>
      </c>
      <c r="B965" t="s">
        <v>665</v>
      </c>
      <c r="C965" t="s">
        <v>20</v>
      </c>
    </row>
    <row r="966" spans="1:3" x14ac:dyDescent="0.25">
      <c r="A966" t="s">
        <v>989</v>
      </c>
      <c r="B966" t="s">
        <v>665</v>
      </c>
      <c r="C966" t="s">
        <v>20</v>
      </c>
    </row>
    <row r="967" spans="1:3" x14ac:dyDescent="0.25">
      <c r="A967" t="s">
        <v>990</v>
      </c>
      <c r="B967" t="s">
        <v>665</v>
      </c>
      <c r="C967" t="s">
        <v>20</v>
      </c>
    </row>
    <row r="968" spans="1:3" x14ac:dyDescent="0.25">
      <c r="A968" t="s">
        <v>991</v>
      </c>
      <c r="B968" t="s">
        <v>665</v>
      </c>
      <c r="C968" t="s">
        <v>20</v>
      </c>
    </row>
    <row r="969" spans="1:3" x14ac:dyDescent="0.25">
      <c r="A969" t="s">
        <v>992</v>
      </c>
      <c r="B969" t="s">
        <v>665</v>
      </c>
      <c r="C969" t="s">
        <v>20</v>
      </c>
    </row>
    <row r="970" spans="1:3" x14ac:dyDescent="0.25">
      <c r="A970" t="s">
        <v>993</v>
      </c>
      <c r="B970" t="s">
        <v>665</v>
      </c>
      <c r="C970" t="s">
        <v>20</v>
      </c>
    </row>
    <row r="971" spans="1:3" x14ac:dyDescent="0.25">
      <c r="A971" t="s">
        <v>994</v>
      </c>
      <c r="B971" t="s">
        <v>665</v>
      </c>
      <c r="C971" t="s">
        <v>20</v>
      </c>
    </row>
    <row r="972" spans="1:3" x14ac:dyDescent="0.25">
      <c r="A972" t="s">
        <v>995</v>
      </c>
      <c r="B972" t="s">
        <v>665</v>
      </c>
      <c r="C972" t="s">
        <v>20</v>
      </c>
    </row>
    <row r="973" spans="1:3" x14ac:dyDescent="0.25">
      <c r="A973" t="s">
        <v>996</v>
      </c>
      <c r="B973" t="s">
        <v>665</v>
      </c>
      <c r="C973" t="s">
        <v>20</v>
      </c>
    </row>
    <row r="974" spans="1:3" x14ac:dyDescent="0.25">
      <c r="A974" t="s">
        <v>997</v>
      </c>
      <c r="B974" t="s">
        <v>665</v>
      </c>
      <c r="C974" t="s">
        <v>20</v>
      </c>
    </row>
    <row r="975" spans="1:3" x14ac:dyDescent="0.25">
      <c r="A975" t="s">
        <v>998</v>
      </c>
      <c r="B975" t="s">
        <v>665</v>
      </c>
      <c r="C975" t="s">
        <v>20</v>
      </c>
    </row>
    <row r="976" spans="1:3" x14ac:dyDescent="0.25">
      <c r="A976" t="s">
        <v>999</v>
      </c>
      <c r="B976" t="s">
        <v>665</v>
      </c>
      <c r="C976" t="s">
        <v>20</v>
      </c>
    </row>
    <row r="977" spans="1:3" x14ac:dyDescent="0.25">
      <c r="A977" t="s">
        <v>1000</v>
      </c>
      <c r="B977" t="s">
        <v>665</v>
      </c>
      <c r="C977" t="s">
        <v>20</v>
      </c>
    </row>
    <row r="978" spans="1:3" x14ac:dyDescent="0.25">
      <c r="A978" t="s">
        <v>1001</v>
      </c>
      <c r="B978" t="s">
        <v>665</v>
      </c>
      <c r="C978" t="s">
        <v>20</v>
      </c>
    </row>
    <row r="979" spans="1:3" x14ac:dyDescent="0.25">
      <c r="A979" t="s">
        <v>1002</v>
      </c>
      <c r="B979" t="s">
        <v>665</v>
      </c>
      <c r="C979" t="s">
        <v>20</v>
      </c>
    </row>
    <row r="980" spans="1:3" x14ac:dyDescent="0.25">
      <c r="A980" t="s">
        <v>1003</v>
      </c>
      <c r="B980" t="s">
        <v>665</v>
      </c>
      <c r="C980" t="s">
        <v>20</v>
      </c>
    </row>
    <row r="981" spans="1:3" x14ac:dyDescent="0.25">
      <c r="A981" t="s">
        <v>1004</v>
      </c>
      <c r="B981" t="s">
        <v>665</v>
      </c>
      <c r="C981" t="s">
        <v>20</v>
      </c>
    </row>
    <row r="982" spans="1:3" x14ac:dyDescent="0.25">
      <c r="A982" t="s">
        <v>1005</v>
      </c>
      <c r="B982" t="s">
        <v>665</v>
      </c>
      <c r="C982" t="s">
        <v>20</v>
      </c>
    </row>
    <row r="983" spans="1:3" x14ac:dyDescent="0.25">
      <c r="A983" t="s">
        <v>1006</v>
      </c>
      <c r="B983" t="s">
        <v>665</v>
      </c>
      <c r="C983" t="s">
        <v>20</v>
      </c>
    </row>
    <row r="984" spans="1:3" x14ac:dyDescent="0.25">
      <c r="A984" t="s">
        <v>1007</v>
      </c>
      <c r="B984" t="s">
        <v>665</v>
      </c>
      <c r="C984" t="s">
        <v>20</v>
      </c>
    </row>
    <row r="985" spans="1:3" x14ac:dyDescent="0.25">
      <c r="A985" t="s">
        <v>1008</v>
      </c>
      <c r="B985" t="s">
        <v>665</v>
      </c>
      <c r="C985" t="s">
        <v>20</v>
      </c>
    </row>
    <row r="986" spans="1:3" x14ac:dyDescent="0.25">
      <c r="A986" t="s">
        <v>1009</v>
      </c>
      <c r="B986" t="s">
        <v>665</v>
      </c>
      <c r="C986" t="s">
        <v>20</v>
      </c>
    </row>
    <row r="987" spans="1:3" x14ac:dyDescent="0.25">
      <c r="A987" t="s">
        <v>1010</v>
      </c>
      <c r="B987" t="s">
        <v>665</v>
      </c>
      <c r="C987" t="s">
        <v>20</v>
      </c>
    </row>
    <row r="988" spans="1:3" x14ac:dyDescent="0.25">
      <c r="A988" t="s">
        <v>1011</v>
      </c>
      <c r="B988" t="s">
        <v>665</v>
      </c>
      <c r="C988" t="s">
        <v>20</v>
      </c>
    </row>
    <row r="989" spans="1:3" x14ac:dyDescent="0.25">
      <c r="A989" t="s">
        <v>1012</v>
      </c>
      <c r="B989" t="s">
        <v>665</v>
      </c>
      <c r="C989" t="s">
        <v>20</v>
      </c>
    </row>
    <row r="990" spans="1:3" x14ac:dyDescent="0.25">
      <c r="A990" t="s">
        <v>1013</v>
      </c>
      <c r="B990" t="s">
        <v>665</v>
      </c>
      <c r="C990" t="s">
        <v>20</v>
      </c>
    </row>
    <row r="991" spans="1:3" x14ac:dyDescent="0.25">
      <c r="A991" t="s">
        <v>1014</v>
      </c>
      <c r="B991" t="s">
        <v>665</v>
      </c>
      <c r="C991" t="s">
        <v>20</v>
      </c>
    </row>
    <row r="992" spans="1:3" x14ac:dyDescent="0.25">
      <c r="A992" t="s">
        <v>1015</v>
      </c>
      <c r="B992" t="s">
        <v>665</v>
      </c>
      <c r="C992" t="s">
        <v>20</v>
      </c>
    </row>
    <row r="993" spans="1:3" x14ac:dyDescent="0.25">
      <c r="A993" t="s">
        <v>1016</v>
      </c>
      <c r="B993" t="s">
        <v>665</v>
      </c>
      <c r="C993" t="s">
        <v>20</v>
      </c>
    </row>
    <row r="994" spans="1:3" x14ac:dyDescent="0.25">
      <c r="A994" t="s">
        <v>1017</v>
      </c>
      <c r="B994" t="s">
        <v>665</v>
      </c>
      <c r="C994" t="s">
        <v>20</v>
      </c>
    </row>
    <row r="995" spans="1:3" x14ac:dyDescent="0.25">
      <c r="A995" t="s">
        <v>1018</v>
      </c>
      <c r="B995" t="s">
        <v>665</v>
      </c>
      <c r="C995" t="s">
        <v>20</v>
      </c>
    </row>
    <row r="996" spans="1:3" x14ac:dyDescent="0.25">
      <c r="A996" t="s">
        <v>1019</v>
      </c>
      <c r="B996" t="s">
        <v>665</v>
      </c>
      <c r="C996" t="s">
        <v>20</v>
      </c>
    </row>
    <row r="997" spans="1:3" x14ac:dyDescent="0.25">
      <c r="A997" t="s">
        <v>1020</v>
      </c>
      <c r="B997" t="s">
        <v>665</v>
      </c>
      <c r="C997" t="s">
        <v>20</v>
      </c>
    </row>
    <row r="998" spans="1:3" x14ac:dyDescent="0.25">
      <c r="A998" t="s">
        <v>1021</v>
      </c>
      <c r="B998" t="s">
        <v>665</v>
      </c>
      <c r="C998" t="s">
        <v>20</v>
      </c>
    </row>
    <row r="999" spans="1:3" x14ac:dyDescent="0.25">
      <c r="A999" t="s">
        <v>1022</v>
      </c>
      <c r="B999" t="s">
        <v>665</v>
      </c>
      <c r="C999" t="s">
        <v>20</v>
      </c>
    </row>
    <row r="1000" spans="1:3" x14ac:dyDescent="0.25">
      <c r="A1000" t="s">
        <v>1023</v>
      </c>
      <c r="B1000" t="s">
        <v>665</v>
      </c>
      <c r="C1000" t="s">
        <v>20</v>
      </c>
    </row>
    <row r="1001" spans="1:3" x14ac:dyDescent="0.25">
      <c r="A1001" t="s">
        <v>1024</v>
      </c>
      <c r="B1001" t="s">
        <v>665</v>
      </c>
      <c r="C1001" t="s">
        <v>20</v>
      </c>
    </row>
    <row r="1002" spans="1:3" x14ac:dyDescent="0.25">
      <c r="A1002" t="s">
        <v>1025</v>
      </c>
      <c r="B1002" t="s">
        <v>665</v>
      </c>
      <c r="C1002" t="s">
        <v>20</v>
      </c>
    </row>
    <row r="1003" spans="1:3" x14ac:dyDescent="0.25">
      <c r="A1003" t="s">
        <v>1026</v>
      </c>
      <c r="B1003" t="s">
        <v>665</v>
      </c>
      <c r="C1003" t="s">
        <v>20</v>
      </c>
    </row>
    <row r="1004" spans="1:3" x14ac:dyDescent="0.25">
      <c r="A1004" t="s">
        <v>1027</v>
      </c>
      <c r="B1004" t="s">
        <v>665</v>
      </c>
      <c r="C1004" t="s">
        <v>20</v>
      </c>
    </row>
    <row r="1005" spans="1:3" x14ac:dyDescent="0.25">
      <c r="A1005" t="s">
        <v>1028</v>
      </c>
      <c r="B1005" t="s">
        <v>665</v>
      </c>
      <c r="C1005" t="s">
        <v>20</v>
      </c>
    </row>
    <row r="1006" spans="1:3" x14ac:dyDescent="0.25">
      <c r="A1006" t="s">
        <v>1029</v>
      </c>
      <c r="B1006" t="s">
        <v>665</v>
      </c>
      <c r="C1006" t="s">
        <v>20</v>
      </c>
    </row>
    <row r="1007" spans="1:3" x14ac:dyDescent="0.25">
      <c r="A1007" t="s">
        <v>1030</v>
      </c>
      <c r="B1007" t="s">
        <v>665</v>
      </c>
      <c r="C1007" t="s">
        <v>20</v>
      </c>
    </row>
    <row r="1008" spans="1:3" x14ac:dyDescent="0.25">
      <c r="A1008" t="s">
        <v>1031</v>
      </c>
      <c r="B1008" t="s">
        <v>665</v>
      </c>
      <c r="C1008" t="s">
        <v>20</v>
      </c>
    </row>
    <row r="1009" spans="1:3" x14ac:dyDescent="0.25">
      <c r="A1009" t="s">
        <v>1032</v>
      </c>
      <c r="B1009" t="s">
        <v>665</v>
      </c>
      <c r="C1009" t="s">
        <v>20</v>
      </c>
    </row>
    <row r="1010" spans="1:3" x14ac:dyDescent="0.25">
      <c r="A1010" t="s">
        <v>1033</v>
      </c>
      <c r="B1010" t="s">
        <v>665</v>
      </c>
      <c r="C1010" t="s">
        <v>20</v>
      </c>
    </row>
    <row r="1011" spans="1:3" x14ac:dyDescent="0.25">
      <c r="A1011" t="s">
        <v>1034</v>
      </c>
      <c r="B1011" t="s">
        <v>665</v>
      </c>
      <c r="C1011" t="s">
        <v>20</v>
      </c>
    </row>
    <row r="1012" spans="1:3" x14ac:dyDescent="0.25">
      <c r="A1012" t="s">
        <v>1035</v>
      </c>
      <c r="B1012" t="s">
        <v>665</v>
      </c>
      <c r="C1012" t="s">
        <v>20</v>
      </c>
    </row>
    <row r="1013" spans="1:3" x14ac:dyDescent="0.25">
      <c r="A1013" t="s">
        <v>1036</v>
      </c>
      <c r="B1013" t="s">
        <v>665</v>
      </c>
      <c r="C1013" t="s">
        <v>20</v>
      </c>
    </row>
    <row r="1014" spans="1:3" x14ac:dyDescent="0.25">
      <c r="A1014" t="s">
        <v>1037</v>
      </c>
      <c r="B1014" t="s">
        <v>665</v>
      </c>
      <c r="C1014" t="s">
        <v>20</v>
      </c>
    </row>
    <row r="1015" spans="1:3" x14ac:dyDescent="0.25">
      <c r="A1015" t="s">
        <v>1038</v>
      </c>
      <c r="B1015" t="s">
        <v>665</v>
      </c>
      <c r="C1015" t="s">
        <v>20</v>
      </c>
    </row>
    <row r="1016" spans="1:3" x14ac:dyDescent="0.25">
      <c r="A1016" t="s">
        <v>1039</v>
      </c>
      <c r="B1016" t="s">
        <v>665</v>
      </c>
      <c r="C1016" t="s">
        <v>20</v>
      </c>
    </row>
    <row r="1017" spans="1:3" x14ac:dyDescent="0.25">
      <c r="A1017" t="s">
        <v>1040</v>
      </c>
      <c r="B1017" t="s">
        <v>665</v>
      </c>
      <c r="C1017" t="s">
        <v>20</v>
      </c>
    </row>
    <row r="1018" spans="1:3" x14ac:dyDescent="0.25">
      <c r="A1018" t="s">
        <v>1041</v>
      </c>
      <c r="B1018" t="s">
        <v>665</v>
      </c>
      <c r="C1018" t="s">
        <v>20</v>
      </c>
    </row>
    <row r="1019" spans="1:3" x14ac:dyDescent="0.25">
      <c r="A1019" t="s">
        <v>1042</v>
      </c>
      <c r="B1019" t="s">
        <v>665</v>
      </c>
      <c r="C1019" t="s">
        <v>20</v>
      </c>
    </row>
    <row r="1020" spans="1:3" x14ac:dyDescent="0.25">
      <c r="A1020" t="s">
        <v>1043</v>
      </c>
      <c r="B1020" t="s">
        <v>665</v>
      </c>
      <c r="C1020" t="s">
        <v>20</v>
      </c>
    </row>
    <row r="1021" spans="1:3" x14ac:dyDescent="0.25">
      <c r="A1021" t="s">
        <v>1044</v>
      </c>
      <c r="B1021" t="s">
        <v>665</v>
      </c>
      <c r="C1021" t="s">
        <v>20</v>
      </c>
    </row>
    <row r="1022" spans="1:3" x14ac:dyDescent="0.25">
      <c r="A1022" t="s">
        <v>1045</v>
      </c>
      <c r="B1022" t="s">
        <v>665</v>
      </c>
      <c r="C1022" t="s">
        <v>20</v>
      </c>
    </row>
    <row r="1023" spans="1:3" x14ac:dyDescent="0.25">
      <c r="A1023" t="s">
        <v>1046</v>
      </c>
      <c r="B1023" t="s">
        <v>665</v>
      </c>
      <c r="C1023" t="s">
        <v>20</v>
      </c>
    </row>
    <row r="1024" spans="1:3" x14ac:dyDescent="0.25">
      <c r="A1024" t="s">
        <v>1047</v>
      </c>
      <c r="B1024" t="s">
        <v>665</v>
      </c>
      <c r="C1024" t="s">
        <v>20</v>
      </c>
    </row>
    <row r="1025" spans="1:3" x14ac:dyDescent="0.25">
      <c r="A1025" t="s">
        <v>1048</v>
      </c>
      <c r="B1025" t="s">
        <v>665</v>
      </c>
      <c r="C1025" t="s">
        <v>20</v>
      </c>
    </row>
    <row r="1026" spans="1:3" x14ac:dyDescent="0.25">
      <c r="A1026" t="s">
        <v>1049</v>
      </c>
      <c r="B1026" t="s">
        <v>665</v>
      </c>
      <c r="C1026" t="s">
        <v>20</v>
      </c>
    </row>
    <row r="1027" spans="1:3" x14ac:dyDescent="0.25">
      <c r="A1027" t="s">
        <v>1050</v>
      </c>
      <c r="B1027" t="s">
        <v>665</v>
      </c>
      <c r="C1027" t="s">
        <v>20</v>
      </c>
    </row>
    <row r="1028" spans="1:3" x14ac:dyDescent="0.25">
      <c r="A1028" t="s">
        <v>1051</v>
      </c>
      <c r="B1028" t="s">
        <v>665</v>
      </c>
      <c r="C1028" t="s">
        <v>20</v>
      </c>
    </row>
    <row r="1029" spans="1:3" x14ac:dyDescent="0.25">
      <c r="A1029" t="s">
        <v>1052</v>
      </c>
      <c r="B1029" t="s">
        <v>665</v>
      </c>
      <c r="C1029" t="s">
        <v>20</v>
      </c>
    </row>
    <row r="1030" spans="1:3" x14ac:dyDescent="0.25">
      <c r="A1030" t="s">
        <v>1053</v>
      </c>
      <c r="B1030" t="s">
        <v>665</v>
      </c>
      <c r="C1030" t="s">
        <v>20</v>
      </c>
    </row>
    <row r="1031" spans="1:3" x14ac:dyDescent="0.25">
      <c r="A1031" t="s">
        <v>1054</v>
      </c>
      <c r="B1031" t="s">
        <v>665</v>
      </c>
      <c r="C1031" t="s">
        <v>20</v>
      </c>
    </row>
    <row r="1032" spans="1:3" x14ac:dyDescent="0.25">
      <c r="A1032" t="s">
        <v>1055</v>
      </c>
      <c r="B1032" t="s">
        <v>665</v>
      </c>
      <c r="C1032" t="s">
        <v>20</v>
      </c>
    </row>
    <row r="1033" spans="1:3" x14ac:dyDescent="0.25">
      <c r="A1033" t="s">
        <v>1056</v>
      </c>
      <c r="B1033" t="s">
        <v>665</v>
      </c>
      <c r="C1033" t="s">
        <v>20</v>
      </c>
    </row>
    <row r="1034" spans="1:3" x14ac:dyDescent="0.25">
      <c r="A1034" t="s">
        <v>1057</v>
      </c>
      <c r="B1034" t="s">
        <v>665</v>
      </c>
      <c r="C1034" t="s">
        <v>20</v>
      </c>
    </row>
    <row r="1035" spans="1:3" x14ac:dyDescent="0.25">
      <c r="A1035" t="s">
        <v>1058</v>
      </c>
      <c r="B1035" t="s">
        <v>665</v>
      </c>
      <c r="C1035" t="s">
        <v>20</v>
      </c>
    </row>
    <row r="1036" spans="1:3" x14ac:dyDescent="0.25">
      <c r="A1036" t="s">
        <v>1059</v>
      </c>
      <c r="B1036" t="s">
        <v>665</v>
      </c>
      <c r="C1036" t="s">
        <v>20</v>
      </c>
    </row>
    <row r="1037" spans="1:3" x14ac:dyDescent="0.25">
      <c r="A1037" t="s">
        <v>1060</v>
      </c>
      <c r="B1037" t="s">
        <v>665</v>
      </c>
      <c r="C1037" t="s">
        <v>20</v>
      </c>
    </row>
    <row r="1038" spans="1:3" x14ac:dyDescent="0.25">
      <c r="A1038" t="s">
        <v>1061</v>
      </c>
      <c r="B1038" t="s">
        <v>665</v>
      </c>
      <c r="C1038" t="s">
        <v>20</v>
      </c>
    </row>
    <row r="1039" spans="1:3" x14ac:dyDescent="0.25">
      <c r="A1039" t="s">
        <v>1062</v>
      </c>
      <c r="B1039" t="s">
        <v>665</v>
      </c>
      <c r="C1039" t="s">
        <v>20</v>
      </c>
    </row>
    <row r="1040" spans="1:3" x14ac:dyDescent="0.25">
      <c r="A1040" t="s">
        <v>1063</v>
      </c>
      <c r="B1040" t="s">
        <v>665</v>
      </c>
      <c r="C1040" t="s">
        <v>20</v>
      </c>
    </row>
    <row r="1041" spans="1:3" x14ac:dyDescent="0.25">
      <c r="A1041" t="s">
        <v>1064</v>
      </c>
      <c r="B1041" t="s">
        <v>665</v>
      </c>
      <c r="C1041" t="s">
        <v>20</v>
      </c>
    </row>
    <row r="1042" spans="1:3" x14ac:dyDescent="0.25">
      <c r="A1042" t="s">
        <v>1065</v>
      </c>
      <c r="B1042" t="s">
        <v>665</v>
      </c>
      <c r="C1042" t="s">
        <v>20</v>
      </c>
    </row>
    <row r="1043" spans="1:3" x14ac:dyDescent="0.25">
      <c r="A1043" t="s">
        <v>1066</v>
      </c>
      <c r="B1043" t="s">
        <v>665</v>
      </c>
      <c r="C1043" t="s">
        <v>20</v>
      </c>
    </row>
    <row r="1044" spans="1:3" x14ac:dyDescent="0.25">
      <c r="A1044" t="s">
        <v>1067</v>
      </c>
      <c r="B1044" t="s">
        <v>665</v>
      </c>
      <c r="C1044" t="s">
        <v>20</v>
      </c>
    </row>
    <row r="1045" spans="1:3" x14ac:dyDescent="0.25">
      <c r="A1045" t="s">
        <v>1068</v>
      </c>
      <c r="B1045" t="s">
        <v>665</v>
      </c>
      <c r="C1045" t="s">
        <v>20</v>
      </c>
    </row>
    <row r="1046" spans="1:3" x14ac:dyDescent="0.25">
      <c r="A1046" t="s">
        <v>1069</v>
      </c>
      <c r="B1046" t="s">
        <v>665</v>
      </c>
      <c r="C1046" t="s">
        <v>20</v>
      </c>
    </row>
    <row r="1047" spans="1:3" x14ac:dyDescent="0.25">
      <c r="A1047" t="s">
        <v>1070</v>
      </c>
      <c r="B1047" t="s">
        <v>665</v>
      </c>
      <c r="C1047" t="s">
        <v>20</v>
      </c>
    </row>
    <row r="1048" spans="1:3" x14ac:dyDescent="0.25">
      <c r="A1048" t="s">
        <v>1071</v>
      </c>
      <c r="B1048" t="s">
        <v>665</v>
      </c>
      <c r="C1048" t="s">
        <v>20</v>
      </c>
    </row>
    <row r="1049" spans="1:3" x14ac:dyDescent="0.25">
      <c r="A1049" t="s">
        <v>1072</v>
      </c>
      <c r="B1049" t="s">
        <v>665</v>
      </c>
      <c r="C1049" t="s">
        <v>20</v>
      </c>
    </row>
    <row r="1050" spans="1:3" x14ac:dyDescent="0.25">
      <c r="A1050" t="s">
        <v>1073</v>
      </c>
      <c r="B1050" t="s">
        <v>665</v>
      </c>
      <c r="C1050" t="s">
        <v>20</v>
      </c>
    </row>
    <row r="1051" spans="1:3" x14ac:dyDescent="0.25">
      <c r="A1051" t="s">
        <v>1074</v>
      </c>
      <c r="B1051" t="s">
        <v>665</v>
      </c>
      <c r="C1051" t="s">
        <v>20</v>
      </c>
    </row>
    <row r="1052" spans="1:3" x14ac:dyDescent="0.25">
      <c r="A1052" t="s">
        <v>1075</v>
      </c>
      <c r="B1052" t="s">
        <v>665</v>
      </c>
      <c r="C1052" t="s">
        <v>20</v>
      </c>
    </row>
    <row r="1053" spans="1:3" x14ac:dyDescent="0.25">
      <c r="A1053" t="s">
        <v>1076</v>
      </c>
      <c r="B1053" t="s">
        <v>665</v>
      </c>
      <c r="C1053" t="s">
        <v>20</v>
      </c>
    </row>
    <row r="1054" spans="1:3" x14ac:dyDescent="0.25">
      <c r="A1054" t="s">
        <v>1077</v>
      </c>
      <c r="B1054" t="s">
        <v>665</v>
      </c>
      <c r="C1054" t="s">
        <v>20</v>
      </c>
    </row>
    <row r="1055" spans="1:3" x14ac:dyDescent="0.25">
      <c r="A1055" t="s">
        <v>1078</v>
      </c>
      <c r="B1055" t="s">
        <v>665</v>
      </c>
      <c r="C1055" t="s">
        <v>20</v>
      </c>
    </row>
    <row r="1056" spans="1:3" x14ac:dyDescent="0.25">
      <c r="A1056" t="s">
        <v>1079</v>
      </c>
      <c r="B1056" t="s">
        <v>665</v>
      </c>
      <c r="C1056" t="s">
        <v>20</v>
      </c>
    </row>
    <row r="1057" spans="1:3" x14ac:dyDescent="0.25">
      <c r="A1057" t="s">
        <v>1080</v>
      </c>
      <c r="B1057" t="s">
        <v>665</v>
      </c>
      <c r="C1057" t="s">
        <v>20</v>
      </c>
    </row>
    <row r="1058" spans="1:3" x14ac:dyDescent="0.25">
      <c r="A1058" t="s">
        <v>1081</v>
      </c>
      <c r="B1058" t="s">
        <v>665</v>
      </c>
      <c r="C1058" t="s">
        <v>20</v>
      </c>
    </row>
    <row r="1059" spans="1:3" x14ac:dyDescent="0.25">
      <c r="A1059" t="s">
        <v>1082</v>
      </c>
      <c r="B1059" t="s">
        <v>665</v>
      </c>
      <c r="C1059" t="s">
        <v>20</v>
      </c>
    </row>
    <row r="1060" spans="1:3" x14ac:dyDescent="0.25">
      <c r="A1060" t="s">
        <v>1083</v>
      </c>
      <c r="B1060" t="s">
        <v>665</v>
      </c>
      <c r="C1060" t="s">
        <v>20</v>
      </c>
    </row>
    <row r="1061" spans="1:3" x14ac:dyDescent="0.25">
      <c r="A1061" t="s">
        <v>1084</v>
      </c>
      <c r="B1061" t="s">
        <v>665</v>
      </c>
      <c r="C1061" t="s">
        <v>20</v>
      </c>
    </row>
    <row r="1062" spans="1:3" x14ac:dyDescent="0.25">
      <c r="A1062" t="s">
        <v>1085</v>
      </c>
      <c r="B1062" t="s">
        <v>665</v>
      </c>
      <c r="C1062" t="s">
        <v>20</v>
      </c>
    </row>
    <row r="1063" spans="1:3" x14ac:dyDescent="0.25">
      <c r="A1063" t="s">
        <v>1086</v>
      </c>
      <c r="B1063" t="s">
        <v>665</v>
      </c>
      <c r="C1063" t="s">
        <v>20</v>
      </c>
    </row>
    <row r="1064" spans="1:3" x14ac:dyDescent="0.25">
      <c r="A1064" t="s">
        <v>1087</v>
      </c>
      <c r="B1064" t="s">
        <v>665</v>
      </c>
      <c r="C1064" t="s">
        <v>20</v>
      </c>
    </row>
    <row r="1065" spans="1:3" x14ac:dyDescent="0.25">
      <c r="A1065" t="s">
        <v>1088</v>
      </c>
      <c r="B1065" t="s">
        <v>665</v>
      </c>
      <c r="C1065" t="s">
        <v>20</v>
      </c>
    </row>
    <row r="1066" spans="1:3" x14ac:dyDescent="0.25">
      <c r="A1066" t="s">
        <v>1089</v>
      </c>
      <c r="B1066" t="s">
        <v>665</v>
      </c>
      <c r="C1066" t="s">
        <v>20</v>
      </c>
    </row>
    <row r="1067" spans="1:3" x14ac:dyDescent="0.25">
      <c r="A1067" t="s">
        <v>1090</v>
      </c>
      <c r="B1067" t="s">
        <v>665</v>
      </c>
      <c r="C1067" t="s">
        <v>20</v>
      </c>
    </row>
    <row r="1068" spans="1:3" x14ac:dyDescent="0.25">
      <c r="A1068" t="s">
        <v>1091</v>
      </c>
      <c r="B1068" t="s">
        <v>665</v>
      </c>
      <c r="C1068" t="s">
        <v>20</v>
      </c>
    </row>
    <row r="1069" spans="1:3" x14ac:dyDescent="0.25">
      <c r="A1069" t="s">
        <v>1092</v>
      </c>
      <c r="B1069" t="s">
        <v>665</v>
      </c>
      <c r="C1069" t="s">
        <v>20</v>
      </c>
    </row>
    <row r="1070" spans="1:3" x14ac:dyDescent="0.25">
      <c r="A1070" t="s">
        <v>1093</v>
      </c>
      <c r="B1070" t="s">
        <v>665</v>
      </c>
      <c r="C1070" t="s">
        <v>20</v>
      </c>
    </row>
    <row r="1071" spans="1:3" x14ac:dyDescent="0.25">
      <c r="A1071" t="s">
        <v>1094</v>
      </c>
      <c r="B1071" t="s">
        <v>665</v>
      </c>
      <c r="C1071" t="s">
        <v>20</v>
      </c>
    </row>
    <row r="1072" spans="1:3" x14ac:dyDescent="0.25">
      <c r="A1072" t="s">
        <v>1095</v>
      </c>
      <c r="B1072" t="s">
        <v>665</v>
      </c>
      <c r="C1072" t="s">
        <v>20</v>
      </c>
    </row>
    <row r="1073" spans="1:3" x14ac:dyDescent="0.25">
      <c r="A1073" t="s">
        <v>1096</v>
      </c>
      <c r="B1073" t="s">
        <v>665</v>
      </c>
      <c r="C1073" t="s">
        <v>20</v>
      </c>
    </row>
    <row r="1074" spans="1:3" x14ac:dyDescent="0.25">
      <c r="A1074" t="s">
        <v>1097</v>
      </c>
      <c r="B1074" t="s">
        <v>665</v>
      </c>
      <c r="C1074" t="s">
        <v>20</v>
      </c>
    </row>
    <row r="1075" spans="1:3" x14ac:dyDescent="0.25">
      <c r="A1075" t="s">
        <v>1098</v>
      </c>
      <c r="B1075" t="s">
        <v>665</v>
      </c>
      <c r="C1075" t="s">
        <v>20</v>
      </c>
    </row>
    <row r="1076" spans="1:3" x14ac:dyDescent="0.25">
      <c r="A1076" t="s">
        <v>1099</v>
      </c>
      <c r="B1076" t="s">
        <v>665</v>
      </c>
      <c r="C1076" t="s">
        <v>20</v>
      </c>
    </row>
    <row r="1077" spans="1:3" x14ac:dyDescent="0.25">
      <c r="A1077" t="s">
        <v>1100</v>
      </c>
      <c r="B1077" t="s">
        <v>665</v>
      </c>
      <c r="C1077" t="s">
        <v>20</v>
      </c>
    </row>
    <row r="1078" spans="1:3" x14ac:dyDescent="0.25">
      <c r="A1078" t="s">
        <v>1101</v>
      </c>
      <c r="B1078" t="s">
        <v>665</v>
      </c>
      <c r="C1078" t="s">
        <v>20</v>
      </c>
    </row>
    <row r="1079" spans="1:3" x14ac:dyDescent="0.25">
      <c r="A1079" t="s">
        <v>1102</v>
      </c>
      <c r="B1079" t="s">
        <v>665</v>
      </c>
      <c r="C1079" t="s">
        <v>20</v>
      </c>
    </row>
    <row r="1080" spans="1:3" x14ac:dyDescent="0.25">
      <c r="A1080" t="s">
        <v>1103</v>
      </c>
      <c r="B1080" t="s">
        <v>665</v>
      </c>
      <c r="C1080" t="s">
        <v>20</v>
      </c>
    </row>
    <row r="1081" spans="1:3" x14ac:dyDescent="0.25">
      <c r="A1081" t="s">
        <v>1104</v>
      </c>
      <c r="B1081" t="s">
        <v>665</v>
      </c>
      <c r="C1081" t="s">
        <v>20</v>
      </c>
    </row>
    <row r="1082" spans="1:3" x14ac:dyDescent="0.25">
      <c r="A1082" t="s">
        <v>1105</v>
      </c>
      <c r="B1082" t="s">
        <v>665</v>
      </c>
      <c r="C1082" t="s">
        <v>20</v>
      </c>
    </row>
    <row r="1083" spans="1:3" x14ac:dyDescent="0.25">
      <c r="A1083" t="s">
        <v>1106</v>
      </c>
      <c r="B1083" t="s">
        <v>665</v>
      </c>
      <c r="C1083" t="s">
        <v>20</v>
      </c>
    </row>
    <row r="1084" spans="1:3" x14ac:dyDescent="0.25">
      <c r="A1084" t="s">
        <v>1107</v>
      </c>
      <c r="B1084" t="s">
        <v>665</v>
      </c>
      <c r="C1084" t="s">
        <v>20</v>
      </c>
    </row>
    <row r="1085" spans="1:3" x14ac:dyDescent="0.25">
      <c r="A1085" t="s">
        <v>1108</v>
      </c>
      <c r="B1085" t="s">
        <v>665</v>
      </c>
      <c r="C1085" t="s">
        <v>20</v>
      </c>
    </row>
    <row r="1086" spans="1:3" x14ac:dyDescent="0.25">
      <c r="A1086" t="s">
        <v>1109</v>
      </c>
      <c r="B1086" t="s">
        <v>665</v>
      </c>
      <c r="C1086" t="s">
        <v>20</v>
      </c>
    </row>
    <row r="1087" spans="1:3" x14ac:dyDescent="0.25">
      <c r="A1087" t="s">
        <v>1110</v>
      </c>
      <c r="B1087" t="s">
        <v>665</v>
      </c>
      <c r="C1087" t="s">
        <v>20</v>
      </c>
    </row>
    <row r="1088" spans="1:3" x14ac:dyDescent="0.25">
      <c r="A1088" t="s">
        <v>1111</v>
      </c>
      <c r="B1088" t="s">
        <v>665</v>
      </c>
      <c r="C1088" t="s">
        <v>20</v>
      </c>
    </row>
    <row r="1089" spans="1:3" x14ac:dyDescent="0.25">
      <c r="A1089" t="s">
        <v>1112</v>
      </c>
      <c r="B1089" t="s">
        <v>665</v>
      </c>
      <c r="C1089" t="s">
        <v>20</v>
      </c>
    </row>
    <row r="1090" spans="1:3" x14ac:dyDescent="0.25">
      <c r="A1090" t="s">
        <v>1113</v>
      </c>
      <c r="B1090" t="s">
        <v>665</v>
      </c>
      <c r="C1090" t="s">
        <v>20</v>
      </c>
    </row>
    <row r="1091" spans="1:3" x14ac:dyDescent="0.25">
      <c r="A1091" t="s">
        <v>1114</v>
      </c>
      <c r="B1091" t="s">
        <v>665</v>
      </c>
      <c r="C1091" t="s">
        <v>20</v>
      </c>
    </row>
    <row r="1092" spans="1:3" x14ac:dyDescent="0.25">
      <c r="A1092" t="s">
        <v>1115</v>
      </c>
      <c r="B1092" t="s">
        <v>665</v>
      </c>
      <c r="C1092" t="s">
        <v>20</v>
      </c>
    </row>
    <row r="1093" spans="1:3" x14ac:dyDescent="0.25">
      <c r="A1093" t="s">
        <v>1116</v>
      </c>
      <c r="B1093" t="s">
        <v>665</v>
      </c>
      <c r="C1093" t="s">
        <v>20</v>
      </c>
    </row>
    <row r="1094" spans="1:3" x14ac:dyDescent="0.25">
      <c r="A1094" t="s">
        <v>1117</v>
      </c>
      <c r="B1094" t="s">
        <v>665</v>
      </c>
      <c r="C1094" t="s">
        <v>20</v>
      </c>
    </row>
    <row r="1095" spans="1:3" x14ac:dyDescent="0.25">
      <c r="A1095" t="s">
        <v>1118</v>
      </c>
      <c r="B1095" t="s">
        <v>665</v>
      </c>
      <c r="C1095" t="s">
        <v>20</v>
      </c>
    </row>
    <row r="1096" spans="1:3" x14ac:dyDescent="0.25">
      <c r="A1096" t="s">
        <v>1119</v>
      </c>
      <c r="B1096" t="s">
        <v>665</v>
      </c>
      <c r="C1096" t="s">
        <v>20</v>
      </c>
    </row>
    <row r="1097" spans="1:3" x14ac:dyDescent="0.25">
      <c r="A1097" t="s">
        <v>1120</v>
      </c>
      <c r="B1097" t="s">
        <v>665</v>
      </c>
      <c r="C1097" t="s">
        <v>20</v>
      </c>
    </row>
    <row r="1098" spans="1:3" x14ac:dyDescent="0.25">
      <c r="A1098" t="s">
        <v>1121</v>
      </c>
      <c r="B1098" t="s">
        <v>665</v>
      </c>
      <c r="C1098" t="s">
        <v>20</v>
      </c>
    </row>
    <row r="1099" spans="1:3" x14ac:dyDescent="0.25">
      <c r="A1099" t="s">
        <v>1122</v>
      </c>
      <c r="B1099" t="s">
        <v>665</v>
      </c>
      <c r="C1099" t="s">
        <v>20</v>
      </c>
    </row>
    <row r="1100" spans="1:3" x14ac:dyDescent="0.25">
      <c r="A1100" t="s">
        <v>1123</v>
      </c>
      <c r="B1100" t="s">
        <v>665</v>
      </c>
      <c r="C1100" t="s">
        <v>20</v>
      </c>
    </row>
    <row r="1101" spans="1:3" x14ac:dyDescent="0.25">
      <c r="A1101" t="s">
        <v>1124</v>
      </c>
      <c r="B1101" t="s">
        <v>665</v>
      </c>
      <c r="C1101" t="s">
        <v>20</v>
      </c>
    </row>
    <row r="1102" spans="1:3" x14ac:dyDescent="0.25">
      <c r="A1102" t="s">
        <v>1125</v>
      </c>
      <c r="B1102" t="s">
        <v>665</v>
      </c>
      <c r="C1102" t="s">
        <v>20</v>
      </c>
    </row>
    <row r="1103" spans="1:3" x14ac:dyDescent="0.25">
      <c r="A1103" t="s">
        <v>1126</v>
      </c>
      <c r="B1103" t="s">
        <v>665</v>
      </c>
      <c r="C1103" t="s">
        <v>20</v>
      </c>
    </row>
    <row r="1104" spans="1:3" x14ac:dyDescent="0.25">
      <c r="A1104" t="s">
        <v>1127</v>
      </c>
      <c r="B1104" t="s">
        <v>665</v>
      </c>
      <c r="C1104" t="s">
        <v>20</v>
      </c>
    </row>
    <row r="1105" spans="1:3" x14ac:dyDescent="0.25">
      <c r="A1105" t="s">
        <v>1128</v>
      </c>
      <c r="B1105" t="s">
        <v>665</v>
      </c>
      <c r="C1105" t="s">
        <v>20</v>
      </c>
    </row>
    <row r="1106" spans="1:3" x14ac:dyDescent="0.25">
      <c r="A1106" t="s">
        <v>1129</v>
      </c>
      <c r="B1106" t="s">
        <v>665</v>
      </c>
      <c r="C1106" t="s">
        <v>20</v>
      </c>
    </row>
    <row r="1107" spans="1:3" x14ac:dyDescent="0.25">
      <c r="A1107" t="s">
        <v>1130</v>
      </c>
      <c r="B1107" t="s">
        <v>665</v>
      </c>
      <c r="C1107" t="s">
        <v>20</v>
      </c>
    </row>
    <row r="1108" spans="1:3" x14ac:dyDescent="0.25">
      <c r="A1108" t="s">
        <v>1131</v>
      </c>
      <c r="B1108" t="s">
        <v>665</v>
      </c>
      <c r="C1108" t="s">
        <v>20</v>
      </c>
    </row>
    <row r="1109" spans="1:3" x14ac:dyDescent="0.25">
      <c r="A1109" t="s">
        <v>1132</v>
      </c>
      <c r="B1109" t="s">
        <v>665</v>
      </c>
      <c r="C1109" t="s">
        <v>20</v>
      </c>
    </row>
    <row r="1110" spans="1:3" x14ac:dyDescent="0.25">
      <c r="A1110" t="s">
        <v>1133</v>
      </c>
      <c r="B1110" t="s">
        <v>665</v>
      </c>
      <c r="C1110" t="s">
        <v>20</v>
      </c>
    </row>
    <row r="1111" spans="1:3" x14ac:dyDescent="0.25">
      <c r="A1111" t="s">
        <v>1134</v>
      </c>
      <c r="B1111" t="s">
        <v>665</v>
      </c>
      <c r="C1111" t="s">
        <v>20</v>
      </c>
    </row>
    <row r="1112" spans="1:3" x14ac:dyDescent="0.25">
      <c r="A1112" t="s">
        <v>1135</v>
      </c>
      <c r="B1112" t="s">
        <v>665</v>
      </c>
      <c r="C1112" t="s">
        <v>20</v>
      </c>
    </row>
    <row r="1113" spans="1:3" x14ac:dyDescent="0.25">
      <c r="A1113" t="s">
        <v>1136</v>
      </c>
      <c r="B1113" t="s">
        <v>665</v>
      </c>
      <c r="C1113" t="s">
        <v>20</v>
      </c>
    </row>
    <row r="1114" spans="1:3" x14ac:dyDescent="0.25">
      <c r="A1114" t="s">
        <v>1137</v>
      </c>
      <c r="B1114" t="s">
        <v>665</v>
      </c>
      <c r="C1114" t="s">
        <v>20</v>
      </c>
    </row>
    <row r="1115" spans="1:3" x14ac:dyDescent="0.25">
      <c r="A1115" t="s">
        <v>1138</v>
      </c>
      <c r="B1115" t="s">
        <v>665</v>
      </c>
      <c r="C1115" t="s">
        <v>20</v>
      </c>
    </row>
    <row r="1116" spans="1:3" x14ac:dyDescent="0.25">
      <c r="A1116" t="s">
        <v>1139</v>
      </c>
      <c r="B1116" t="s">
        <v>665</v>
      </c>
      <c r="C1116" t="s">
        <v>20</v>
      </c>
    </row>
    <row r="1117" spans="1:3" x14ac:dyDescent="0.25">
      <c r="A1117" t="s">
        <v>1140</v>
      </c>
      <c r="B1117" t="s">
        <v>665</v>
      </c>
      <c r="C1117" t="s">
        <v>20</v>
      </c>
    </row>
    <row r="1118" spans="1:3" x14ac:dyDescent="0.25">
      <c r="A1118" t="s">
        <v>1141</v>
      </c>
      <c r="B1118" t="s">
        <v>665</v>
      </c>
      <c r="C1118" t="s">
        <v>20</v>
      </c>
    </row>
    <row r="1119" spans="1:3" x14ac:dyDescent="0.25">
      <c r="A1119" t="s">
        <v>1142</v>
      </c>
      <c r="B1119" t="s">
        <v>665</v>
      </c>
      <c r="C1119" t="s">
        <v>20</v>
      </c>
    </row>
    <row r="1120" spans="1:3" x14ac:dyDescent="0.25">
      <c r="A1120" t="s">
        <v>1143</v>
      </c>
      <c r="B1120" t="s">
        <v>665</v>
      </c>
      <c r="C1120" t="s">
        <v>20</v>
      </c>
    </row>
    <row r="1121" spans="1:3" x14ac:dyDescent="0.25">
      <c r="A1121" t="s">
        <v>1144</v>
      </c>
      <c r="B1121" t="s">
        <v>665</v>
      </c>
      <c r="C1121" t="s">
        <v>20</v>
      </c>
    </row>
    <row r="1122" spans="1:3" x14ac:dyDescent="0.25">
      <c r="A1122" t="s">
        <v>1145</v>
      </c>
      <c r="B1122" t="s">
        <v>665</v>
      </c>
      <c r="C1122" t="s">
        <v>20</v>
      </c>
    </row>
    <row r="1123" spans="1:3" x14ac:dyDescent="0.25">
      <c r="A1123" t="s">
        <v>1146</v>
      </c>
      <c r="B1123" t="s">
        <v>665</v>
      </c>
      <c r="C1123" t="s">
        <v>20</v>
      </c>
    </row>
    <row r="1124" spans="1:3" x14ac:dyDescent="0.25">
      <c r="A1124" t="s">
        <v>1147</v>
      </c>
      <c r="B1124" t="s">
        <v>665</v>
      </c>
      <c r="C1124" t="s">
        <v>20</v>
      </c>
    </row>
    <row r="1125" spans="1:3" x14ac:dyDescent="0.25">
      <c r="A1125" t="s">
        <v>1148</v>
      </c>
      <c r="B1125" t="s">
        <v>665</v>
      </c>
      <c r="C1125" t="s">
        <v>20</v>
      </c>
    </row>
    <row r="1126" spans="1:3" x14ac:dyDescent="0.25">
      <c r="A1126" t="s">
        <v>1149</v>
      </c>
      <c r="B1126" t="s">
        <v>665</v>
      </c>
      <c r="C1126" t="s">
        <v>20</v>
      </c>
    </row>
    <row r="1127" spans="1:3" x14ac:dyDescent="0.25">
      <c r="A1127" t="s">
        <v>1150</v>
      </c>
      <c r="B1127" t="s">
        <v>665</v>
      </c>
      <c r="C1127" t="s">
        <v>20</v>
      </c>
    </row>
    <row r="1128" spans="1:3" x14ac:dyDescent="0.25">
      <c r="A1128" t="s">
        <v>1151</v>
      </c>
      <c r="B1128" t="s">
        <v>665</v>
      </c>
      <c r="C1128" t="s">
        <v>20</v>
      </c>
    </row>
    <row r="1129" spans="1:3" x14ac:dyDescent="0.25">
      <c r="A1129" t="s">
        <v>1152</v>
      </c>
      <c r="B1129" t="s">
        <v>665</v>
      </c>
      <c r="C1129" t="s">
        <v>20</v>
      </c>
    </row>
    <row r="1130" spans="1:3" x14ac:dyDescent="0.25">
      <c r="A1130" t="s">
        <v>1153</v>
      </c>
      <c r="B1130" t="s">
        <v>665</v>
      </c>
      <c r="C1130" t="s">
        <v>20</v>
      </c>
    </row>
    <row r="1131" spans="1:3" x14ac:dyDescent="0.25">
      <c r="A1131" t="s">
        <v>1154</v>
      </c>
      <c r="B1131" t="s">
        <v>665</v>
      </c>
      <c r="C1131" t="s">
        <v>20</v>
      </c>
    </row>
    <row r="1132" spans="1:3" x14ac:dyDescent="0.25">
      <c r="A1132" t="s">
        <v>1155</v>
      </c>
      <c r="B1132" t="s">
        <v>665</v>
      </c>
      <c r="C1132" t="s">
        <v>20</v>
      </c>
    </row>
    <row r="1133" spans="1:3" x14ac:dyDescent="0.25">
      <c r="A1133" t="s">
        <v>1156</v>
      </c>
      <c r="B1133" t="s">
        <v>665</v>
      </c>
      <c r="C1133" t="s">
        <v>20</v>
      </c>
    </row>
    <row r="1134" spans="1:3" x14ac:dyDescent="0.25">
      <c r="A1134" t="s">
        <v>1157</v>
      </c>
      <c r="B1134" t="s">
        <v>665</v>
      </c>
      <c r="C1134" t="s">
        <v>20</v>
      </c>
    </row>
    <row r="1135" spans="1:3" x14ac:dyDescent="0.25">
      <c r="A1135" t="s">
        <v>1158</v>
      </c>
      <c r="B1135" t="s">
        <v>665</v>
      </c>
      <c r="C1135" t="s">
        <v>20</v>
      </c>
    </row>
    <row r="1136" spans="1:3" x14ac:dyDescent="0.25">
      <c r="A1136" t="s">
        <v>1159</v>
      </c>
      <c r="B1136" t="s">
        <v>665</v>
      </c>
      <c r="C1136" t="s">
        <v>20</v>
      </c>
    </row>
    <row r="1137" spans="1:3" x14ac:dyDescent="0.25">
      <c r="A1137" t="s">
        <v>1160</v>
      </c>
      <c r="B1137" t="s">
        <v>665</v>
      </c>
      <c r="C1137" t="s">
        <v>20</v>
      </c>
    </row>
    <row r="1138" spans="1:3" x14ac:dyDescent="0.25">
      <c r="A1138" t="s">
        <v>1161</v>
      </c>
      <c r="B1138" t="s">
        <v>665</v>
      </c>
      <c r="C1138" t="s">
        <v>20</v>
      </c>
    </row>
    <row r="1139" spans="1:3" x14ac:dyDescent="0.25">
      <c r="A1139" t="s">
        <v>1162</v>
      </c>
      <c r="B1139" t="s">
        <v>665</v>
      </c>
      <c r="C1139" t="s">
        <v>20</v>
      </c>
    </row>
    <row r="1140" spans="1:3" x14ac:dyDescent="0.25">
      <c r="A1140" t="s">
        <v>1163</v>
      </c>
      <c r="B1140" t="s">
        <v>665</v>
      </c>
      <c r="C1140" t="s">
        <v>20</v>
      </c>
    </row>
    <row r="1141" spans="1:3" x14ac:dyDescent="0.25">
      <c r="A1141" t="s">
        <v>1164</v>
      </c>
      <c r="B1141" t="s">
        <v>665</v>
      </c>
      <c r="C1141" t="s">
        <v>20</v>
      </c>
    </row>
    <row r="1142" spans="1:3" x14ac:dyDescent="0.25">
      <c r="A1142" t="s">
        <v>1165</v>
      </c>
      <c r="B1142" t="s">
        <v>665</v>
      </c>
      <c r="C1142" t="s">
        <v>20</v>
      </c>
    </row>
    <row r="1143" spans="1:3" x14ac:dyDescent="0.25">
      <c r="A1143" t="s">
        <v>1166</v>
      </c>
      <c r="B1143" t="s">
        <v>665</v>
      </c>
      <c r="C1143" t="s">
        <v>20</v>
      </c>
    </row>
    <row r="1144" spans="1:3" x14ac:dyDescent="0.25">
      <c r="A1144" t="s">
        <v>1167</v>
      </c>
      <c r="B1144" t="s">
        <v>665</v>
      </c>
      <c r="C1144" t="s">
        <v>20</v>
      </c>
    </row>
    <row r="1145" spans="1:3" x14ac:dyDescent="0.25">
      <c r="A1145" t="s">
        <v>1168</v>
      </c>
      <c r="B1145" t="s">
        <v>665</v>
      </c>
      <c r="C1145" t="s">
        <v>20</v>
      </c>
    </row>
    <row r="1146" spans="1:3" x14ac:dyDescent="0.25">
      <c r="A1146" t="s">
        <v>1169</v>
      </c>
      <c r="B1146" t="s">
        <v>665</v>
      </c>
      <c r="C1146" t="s">
        <v>20</v>
      </c>
    </row>
    <row r="1147" spans="1:3" x14ac:dyDescent="0.25">
      <c r="A1147" t="s">
        <v>1170</v>
      </c>
      <c r="B1147" t="s">
        <v>665</v>
      </c>
      <c r="C1147" t="s">
        <v>20</v>
      </c>
    </row>
    <row r="1148" spans="1:3" x14ac:dyDescent="0.25">
      <c r="A1148" t="s">
        <v>1171</v>
      </c>
      <c r="B1148" t="s">
        <v>665</v>
      </c>
      <c r="C1148" t="s">
        <v>20</v>
      </c>
    </row>
    <row r="1149" spans="1:3" x14ac:dyDescent="0.25">
      <c r="A1149" t="s">
        <v>1172</v>
      </c>
      <c r="B1149" t="s">
        <v>665</v>
      </c>
      <c r="C1149" t="s">
        <v>20</v>
      </c>
    </row>
    <row r="1150" spans="1:3" x14ac:dyDescent="0.25">
      <c r="A1150" t="s">
        <v>1173</v>
      </c>
      <c r="B1150" t="s">
        <v>665</v>
      </c>
      <c r="C1150" t="s">
        <v>20</v>
      </c>
    </row>
    <row r="1151" spans="1:3" x14ac:dyDescent="0.25">
      <c r="A1151" t="s">
        <v>1174</v>
      </c>
      <c r="B1151" t="s">
        <v>665</v>
      </c>
      <c r="C1151" t="s">
        <v>20</v>
      </c>
    </row>
    <row r="1152" spans="1:3" x14ac:dyDescent="0.25">
      <c r="A1152" t="s">
        <v>1175</v>
      </c>
      <c r="B1152" t="s">
        <v>665</v>
      </c>
      <c r="C1152" t="s">
        <v>20</v>
      </c>
    </row>
    <row r="1153" spans="1:3" x14ac:dyDescent="0.25">
      <c r="A1153" t="s">
        <v>1176</v>
      </c>
      <c r="B1153" t="s">
        <v>665</v>
      </c>
      <c r="C1153" t="s">
        <v>20</v>
      </c>
    </row>
    <row r="1154" spans="1:3" x14ac:dyDescent="0.25">
      <c r="A1154" t="s">
        <v>1177</v>
      </c>
      <c r="B1154" t="s">
        <v>665</v>
      </c>
      <c r="C1154" t="s">
        <v>20</v>
      </c>
    </row>
    <row r="1155" spans="1:3" x14ac:dyDescent="0.25">
      <c r="A1155" t="s">
        <v>1178</v>
      </c>
      <c r="B1155" t="s">
        <v>665</v>
      </c>
      <c r="C1155" t="s">
        <v>20</v>
      </c>
    </row>
    <row r="1156" spans="1:3" x14ac:dyDescent="0.25">
      <c r="A1156" t="s">
        <v>1179</v>
      </c>
      <c r="B1156" t="s">
        <v>665</v>
      </c>
      <c r="C1156" t="s">
        <v>20</v>
      </c>
    </row>
    <row r="1157" spans="1:3" x14ac:dyDescent="0.25">
      <c r="A1157" t="s">
        <v>1180</v>
      </c>
      <c r="B1157" t="s">
        <v>665</v>
      </c>
      <c r="C1157" t="s">
        <v>20</v>
      </c>
    </row>
    <row r="1158" spans="1:3" x14ac:dyDescent="0.25">
      <c r="A1158" t="s">
        <v>1181</v>
      </c>
      <c r="B1158" t="s">
        <v>665</v>
      </c>
      <c r="C1158" t="s">
        <v>20</v>
      </c>
    </row>
    <row r="1159" spans="1:3" x14ac:dyDescent="0.25">
      <c r="A1159" t="s">
        <v>1182</v>
      </c>
      <c r="B1159" t="s">
        <v>665</v>
      </c>
      <c r="C1159" t="s">
        <v>20</v>
      </c>
    </row>
    <row r="1160" spans="1:3" x14ac:dyDescent="0.25">
      <c r="A1160" t="s">
        <v>1183</v>
      </c>
      <c r="B1160" t="s">
        <v>665</v>
      </c>
      <c r="C1160" t="s">
        <v>20</v>
      </c>
    </row>
    <row r="1161" spans="1:3" x14ac:dyDescent="0.25">
      <c r="A1161" t="s">
        <v>1184</v>
      </c>
      <c r="B1161" t="s">
        <v>665</v>
      </c>
      <c r="C1161" t="s">
        <v>20</v>
      </c>
    </row>
    <row r="1162" spans="1:3" x14ac:dyDescent="0.25">
      <c r="A1162" t="s">
        <v>1185</v>
      </c>
      <c r="B1162" t="s">
        <v>665</v>
      </c>
      <c r="C1162" t="s">
        <v>20</v>
      </c>
    </row>
    <row r="1163" spans="1:3" x14ac:dyDescent="0.25">
      <c r="A1163" t="s">
        <v>1186</v>
      </c>
      <c r="B1163" t="s">
        <v>1187</v>
      </c>
      <c r="C1163" t="s">
        <v>20</v>
      </c>
    </row>
    <row r="1164" spans="1:3" x14ac:dyDescent="0.25">
      <c r="A1164" t="s">
        <v>1188</v>
      </c>
      <c r="B1164" t="s">
        <v>1187</v>
      </c>
      <c r="C1164" t="s">
        <v>20</v>
      </c>
    </row>
    <row r="1165" spans="1:3" x14ac:dyDescent="0.25">
      <c r="A1165" t="s">
        <v>1189</v>
      </c>
      <c r="B1165" t="s">
        <v>1187</v>
      </c>
      <c r="C1165" t="s">
        <v>20</v>
      </c>
    </row>
    <row r="1166" spans="1:3" x14ac:dyDescent="0.25">
      <c r="A1166" t="s">
        <v>1190</v>
      </c>
      <c r="B1166" t="s">
        <v>1187</v>
      </c>
      <c r="C1166" t="s">
        <v>20</v>
      </c>
    </row>
    <row r="1167" spans="1:3" x14ac:dyDescent="0.25">
      <c r="A1167" t="s">
        <v>1191</v>
      </c>
      <c r="B1167" t="s">
        <v>1187</v>
      </c>
      <c r="C1167" t="s">
        <v>20</v>
      </c>
    </row>
    <row r="1168" spans="1:3" x14ac:dyDescent="0.25">
      <c r="A1168" t="s">
        <v>1192</v>
      </c>
      <c r="B1168" t="s">
        <v>1187</v>
      </c>
      <c r="C1168" t="s">
        <v>20</v>
      </c>
    </row>
    <row r="1169" spans="1:3" x14ac:dyDescent="0.25">
      <c r="A1169" t="s">
        <v>1193</v>
      </c>
      <c r="B1169" t="s">
        <v>1187</v>
      </c>
      <c r="C1169" t="s">
        <v>20</v>
      </c>
    </row>
    <row r="1170" spans="1:3" x14ac:dyDescent="0.25">
      <c r="A1170" t="s">
        <v>1194</v>
      </c>
      <c r="B1170" t="s">
        <v>1187</v>
      </c>
      <c r="C1170" t="s">
        <v>20</v>
      </c>
    </row>
    <row r="1171" spans="1:3" x14ac:dyDescent="0.25">
      <c r="A1171" t="s">
        <v>1195</v>
      </c>
      <c r="B1171" t="s">
        <v>1187</v>
      </c>
      <c r="C1171" t="s">
        <v>20</v>
      </c>
    </row>
    <row r="1172" spans="1:3" x14ac:dyDescent="0.25">
      <c r="A1172" t="s">
        <v>1196</v>
      </c>
      <c r="B1172" t="s">
        <v>1187</v>
      </c>
      <c r="C1172" t="s">
        <v>20</v>
      </c>
    </row>
    <row r="1173" spans="1:3" x14ac:dyDescent="0.25">
      <c r="A1173" t="s">
        <v>1197</v>
      </c>
      <c r="B1173" t="s">
        <v>1187</v>
      </c>
      <c r="C1173" t="s">
        <v>20</v>
      </c>
    </row>
    <row r="1174" spans="1:3" x14ac:dyDescent="0.25">
      <c r="A1174" t="s">
        <v>1198</v>
      </c>
      <c r="B1174" t="s">
        <v>1187</v>
      </c>
      <c r="C1174" t="s">
        <v>20</v>
      </c>
    </row>
    <row r="1175" spans="1:3" x14ac:dyDescent="0.25">
      <c r="A1175" t="s">
        <v>1199</v>
      </c>
      <c r="B1175" t="s">
        <v>1187</v>
      </c>
      <c r="C1175" t="s">
        <v>20</v>
      </c>
    </row>
    <row r="1176" spans="1:3" x14ac:dyDescent="0.25">
      <c r="A1176" t="s">
        <v>1200</v>
      </c>
      <c r="B1176" t="s">
        <v>1187</v>
      </c>
      <c r="C1176" t="s">
        <v>20</v>
      </c>
    </row>
    <row r="1177" spans="1:3" x14ac:dyDescent="0.25">
      <c r="A1177" t="s">
        <v>1201</v>
      </c>
      <c r="B1177" t="s">
        <v>1187</v>
      </c>
      <c r="C1177" t="s">
        <v>20</v>
      </c>
    </row>
    <row r="1178" spans="1:3" x14ac:dyDescent="0.25">
      <c r="A1178" t="s">
        <v>1202</v>
      </c>
      <c r="B1178" t="s">
        <v>1187</v>
      </c>
      <c r="C1178" t="s">
        <v>20</v>
      </c>
    </row>
    <row r="1179" spans="1:3" x14ac:dyDescent="0.25">
      <c r="A1179" t="s">
        <v>1203</v>
      </c>
      <c r="B1179" t="s">
        <v>1187</v>
      </c>
      <c r="C1179" t="s">
        <v>20</v>
      </c>
    </row>
    <row r="1180" spans="1:3" x14ac:dyDescent="0.25">
      <c r="A1180" t="s">
        <v>1204</v>
      </c>
      <c r="B1180" t="s">
        <v>1187</v>
      </c>
      <c r="C1180" t="s">
        <v>20</v>
      </c>
    </row>
    <row r="1181" spans="1:3" x14ac:dyDescent="0.25">
      <c r="A1181" t="s">
        <v>1205</v>
      </c>
      <c r="B1181" t="s">
        <v>1187</v>
      </c>
      <c r="C1181" t="s">
        <v>20</v>
      </c>
    </row>
    <row r="1182" spans="1:3" x14ac:dyDescent="0.25">
      <c r="A1182" t="s">
        <v>1206</v>
      </c>
      <c r="B1182" t="s">
        <v>1187</v>
      </c>
      <c r="C1182" t="s">
        <v>20</v>
      </c>
    </row>
    <row r="1183" spans="1:3" x14ac:dyDescent="0.25">
      <c r="A1183" t="s">
        <v>1207</v>
      </c>
      <c r="B1183" t="s">
        <v>1187</v>
      </c>
      <c r="C1183" t="s">
        <v>20</v>
      </c>
    </row>
    <row r="1184" spans="1:3" x14ac:dyDescent="0.25">
      <c r="A1184" t="s">
        <v>1208</v>
      </c>
      <c r="B1184" t="s">
        <v>1187</v>
      </c>
      <c r="C1184" t="s">
        <v>20</v>
      </c>
    </row>
    <row r="1185" spans="1:3" x14ac:dyDescent="0.25">
      <c r="A1185" t="s">
        <v>1209</v>
      </c>
      <c r="B1185" t="s">
        <v>1187</v>
      </c>
      <c r="C1185" t="s">
        <v>20</v>
      </c>
    </row>
    <row r="1186" spans="1:3" x14ac:dyDescent="0.25">
      <c r="A1186" t="s">
        <v>1210</v>
      </c>
      <c r="B1186" t="s">
        <v>1187</v>
      </c>
      <c r="C1186" t="s">
        <v>20</v>
      </c>
    </row>
    <row r="1187" spans="1:3" x14ac:dyDescent="0.25">
      <c r="A1187" t="s">
        <v>1211</v>
      </c>
      <c r="B1187" t="s">
        <v>1187</v>
      </c>
      <c r="C1187" t="s">
        <v>20</v>
      </c>
    </row>
    <row r="1188" spans="1:3" x14ac:dyDescent="0.25">
      <c r="A1188" t="s">
        <v>1212</v>
      </c>
      <c r="B1188" t="s">
        <v>1187</v>
      </c>
      <c r="C1188" t="s">
        <v>20</v>
      </c>
    </row>
    <row r="1189" spans="1:3" x14ac:dyDescent="0.25">
      <c r="A1189" t="s">
        <v>1213</v>
      </c>
      <c r="B1189" t="s">
        <v>1187</v>
      </c>
      <c r="C1189" t="s">
        <v>20</v>
      </c>
    </row>
    <row r="1190" spans="1:3" x14ac:dyDescent="0.25">
      <c r="A1190" t="s">
        <v>1214</v>
      </c>
      <c r="B1190" t="s">
        <v>1187</v>
      </c>
      <c r="C1190" t="s">
        <v>20</v>
      </c>
    </row>
    <row r="1191" spans="1:3" x14ac:dyDescent="0.25">
      <c r="A1191" t="s">
        <v>1215</v>
      </c>
      <c r="B1191" t="s">
        <v>1187</v>
      </c>
      <c r="C1191" t="s">
        <v>20</v>
      </c>
    </row>
    <row r="1192" spans="1:3" x14ac:dyDescent="0.25">
      <c r="A1192" t="s">
        <v>1216</v>
      </c>
      <c r="B1192" t="s">
        <v>1187</v>
      </c>
      <c r="C1192" t="s">
        <v>20</v>
      </c>
    </row>
    <row r="1193" spans="1:3" x14ac:dyDescent="0.25">
      <c r="A1193" t="s">
        <v>1217</v>
      </c>
      <c r="B1193" t="s">
        <v>1187</v>
      </c>
      <c r="C1193" t="s">
        <v>20</v>
      </c>
    </row>
    <row r="1194" spans="1:3" x14ac:dyDescent="0.25">
      <c r="A1194" t="s">
        <v>1218</v>
      </c>
      <c r="B1194" t="s">
        <v>1187</v>
      </c>
      <c r="C1194" t="s">
        <v>20</v>
      </c>
    </row>
    <row r="1195" spans="1:3" x14ac:dyDescent="0.25">
      <c r="A1195" t="s">
        <v>1219</v>
      </c>
      <c r="B1195" t="s">
        <v>1187</v>
      </c>
      <c r="C1195" t="s">
        <v>20</v>
      </c>
    </row>
    <row r="1196" spans="1:3" x14ac:dyDescent="0.25">
      <c r="A1196" t="s">
        <v>1220</v>
      </c>
      <c r="B1196" t="s">
        <v>1187</v>
      </c>
      <c r="C1196" t="s">
        <v>20</v>
      </c>
    </row>
    <row r="1197" spans="1:3" x14ac:dyDescent="0.25">
      <c r="A1197" t="s">
        <v>1221</v>
      </c>
      <c r="B1197" t="s">
        <v>1187</v>
      </c>
      <c r="C1197" t="s">
        <v>20</v>
      </c>
    </row>
    <row r="1198" spans="1:3" x14ac:dyDescent="0.25">
      <c r="A1198" t="s">
        <v>1222</v>
      </c>
      <c r="B1198" t="s">
        <v>1187</v>
      </c>
      <c r="C1198" t="s">
        <v>20</v>
      </c>
    </row>
    <row r="1199" spans="1:3" x14ac:dyDescent="0.25">
      <c r="A1199" t="s">
        <v>1223</v>
      </c>
      <c r="B1199" t="s">
        <v>1187</v>
      </c>
      <c r="C1199" t="s">
        <v>20</v>
      </c>
    </row>
    <row r="1200" spans="1:3" x14ac:dyDescent="0.25">
      <c r="A1200" t="s">
        <v>1224</v>
      </c>
      <c r="B1200" t="s">
        <v>1187</v>
      </c>
      <c r="C1200" t="s">
        <v>20</v>
      </c>
    </row>
    <row r="1201" spans="1:3" x14ac:dyDescent="0.25">
      <c r="A1201" t="s">
        <v>1225</v>
      </c>
      <c r="B1201" t="s">
        <v>1187</v>
      </c>
      <c r="C1201" t="s">
        <v>20</v>
      </c>
    </row>
    <row r="1202" spans="1:3" x14ac:dyDescent="0.25">
      <c r="A1202" t="s">
        <v>1226</v>
      </c>
      <c r="B1202" t="s">
        <v>1187</v>
      </c>
      <c r="C1202" t="s">
        <v>20</v>
      </c>
    </row>
    <row r="1203" spans="1:3" x14ac:dyDescent="0.25">
      <c r="A1203" t="s">
        <v>1227</v>
      </c>
      <c r="B1203" t="s">
        <v>1187</v>
      </c>
      <c r="C1203" t="s">
        <v>20</v>
      </c>
    </row>
    <row r="1204" spans="1:3" x14ac:dyDescent="0.25">
      <c r="A1204" t="s">
        <v>1228</v>
      </c>
      <c r="B1204" t="s">
        <v>1187</v>
      </c>
      <c r="C1204" t="s">
        <v>20</v>
      </c>
    </row>
    <row r="1205" spans="1:3" x14ac:dyDescent="0.25">
      <c r="A1205" t="s">
        <v>1229</v>
      </c>
      <c r="B1205" t="s">
        <v>1187</v>
      </c>
      <c r="C1205" t="s">
        <v>20</v>
      </c>
    </row>
    <row r="1206" spans="1:3" x14ac:dyDescent="0.25">
      <c r="A1206" t="s">
        <v>1230</v>
      </c>
      <c r="B1206" t="s">
        <v>1187</v>
      </c>
      <c r="C1206" t="s">
        <v>20</v>
      </c>
    </row>
    <row r="1207" spans="1:3" x14ac:dyDescent="0.25">
      <c r="A1207" t="s">
        <v>1231</v>
      </c>
      <c r="B1207" t="s">
        <v>1187</v>
      </c>
      <c r="C1207" t="s">
        <v>20</v>
      </c>
    </row>
    <row r="1208" spans="1:3" x14ac:dyDescent="0.25">
      <c r="A1208" t="s">
        <v>1232</v>
      </c>
      <c r="B1208" t="s">
        <v>1187</v>
      </c>
      <c r="C1208" t="s">
        <v>20</v>
      </c>
    </row>
    <row r="1209" spans="1:3" x14ac:dyDescent="0.25">
      <c r="A1209" t="s">
        <v>1233</v>
      </c>
      <c r="B1209" t="s">
        <v>1187</v>
      </c>
      <c r="C1209" t="s">
        <v>20</v>
      </c>
    </row>
    <row r="1210" spans="1:3" x14ac:dyDescent="0.25">
      <c r="A1210" t="s">
        <v>1234</v>
      </c>
      <c r="B1210" t="s">
        <v>1187</v>
      </c>
      <c r="C1210" t="s">
        <v>20</v>
      </c>
    </row>
    <row r="1211" spans="1:3" x14ac:dyDescent="0.25">
      <c r="A1211" t="s">
        <v>1235</v>
      </c>
      <c r="B1211" t="s">
        <v>1187</v>
      </c>
      <c r="C1211" t="s">
        <v>20</v>
      </c>
    </row>
    <row r="1212" spans="1:3" x14ac:dyDescent="0.25">
      <c r="A1212" t="s">
        <v>1236</v>
      </c>
      <c r="B1212" t="s">
        <v>1187</v>
      </c>
      <c r="C1212" t="s">
        <v>20</v>
      </c>
    </row>
    <row r="1213" spans="1:3" x14ac:dyDescent="0.25">
      <c r="A1213" t="s">
        <v>1237</v>
      </c>
      <c r="B1213" t="s">
        <v>1187</v>
      </c>
      <c r="C1213" t="s">
        <v>20</v>
      </c>
    </row>
    <row r="1214" spans="1:3" x14ac:dyDescent="0.25">
      <c r="A1214" t="s">
        <v>1238</v>
      </c>
      <c r="B1214" t="s">
        <v>1187</v>
      </c>
      <c r="C1214" t="s">
        <v>20</v>
      </c>
    </row>
    <row r="1215" spans="1:3" x14ac:dyDescent="0.25">
      <c r="A1215" t="s">
        <v>1239</v>
      </c>
      <c r="B1215" t="s">
        <v>1187</v>
      </c>
      <c r="C1215" t="s">
        <v>20</v>
      </c>
    </row>
    <row r="1216" spans="1:3" x14ac:dyDescent="0.25">
      <c r="A1216" t="s">
        <v>1240</v>
      </c>
      <c r="B1216" t="s">
        <v>1187</v>
      </c>
      <c r="C1216" t="s">
        <v>20</v>
      </c>
    </row>
    <row r="1217" spans="1:3" x14ac:dyDescent="0.25">
      <c r="A1217" t="s">
        <v>1241</v>
      </c>
      <c r="B1217" t="s">
        <v>1187</v>
      </c>
      <c r="C1217" t="s">
        <v>20</v>
      </c>
    </row>
    <row r="1218" spans="1:3" x14ac:dyDescent="0.25">
      <c r="A1218" t="s">
        <v>1242</v>
      </c>
      <c r="B1218" t="s">
        <v>1187</v>
      </c>
      <c r="C1218" t="s">
        <v>20</v>
      </c>
    </row>
    <row r="1219" spans="1:3" x14ac:dyDescent="0.25">
      <c r="A1219" t="s">
        <v>1243</v>
      </c>
      <c r="B1219" t="s">
        <v>1187</v>
      </c>
      <c r="C1219" t="s">
        <v>20</v>
      </c>
    </row>
    <row r="1220" spans="1:3" x14ac:dyDescent="0.25">
      <c r="A1220" t="s">
        <v>1244</v>
      </c>
      <c r="B1220" t="s">
        <v>1187</v>
      </c>
      <c r="C1220" t="s">
        <v>20</v>
      </c>
    </row>
    <row r="1221" spans="1:3" x14ac:dyDescent="0.25">
      <c r="A1221" t="s">
        <v>1245</v>
      </c>
      <c r="B1221" t="s">
        <v>1187</v>
      </c>
      <c r="C1221" t="s">
        <v>20</v>
      </c>
    </row>
    <row r="1222" spans="1:3" x14ac:dyDescent="0.25">
      <c r="A1222" t="s">
        <v>1246</v>
      </c>
      <c r="B1222" t="s">
        <v>1187</v>
      </c>
      <c r="C1222" t="s">
        <v>20</v>
      </c>
    </row>
    <row r="1223" spans="1:3" x14ac:dyDescent="0.25">
      <c r="A1223" t="s">
        <v>1247</v>
      </c>
      <c r="B1223" t="s">
        <v>1187</v>
      </c>
      <c r="C1223" t="s">
        <v>20</v>
      </c>
    </row>
    <row r="1224" spans="1:3" x14ac:dyDescent="0.25">
      <c r="A1224" t="s">
        <v>1248</v>
      </c>
      <c r="B1224" t="s">
        <v>1187</v>
      </c>
      <c r="C1224" t="s">
        <v>20</v>
      </c>
    </row>
    <row r="1225" spans="1:3" x14ac:dyDescent="0.25">
      <c r="A1225" t="s">
        <v>1249</v>
      </c>
      <c r="B1225" t="s">
        <v>1187</v>
      </c>
      <c r="C1225" t="s">
        <v>20</v>
      </c>
    </row>
    <row r="1226" spans="1:3" x14ac:dyDescent="0.25">
      <c r="A1226" t="s">
        <v>1250</v>
      </c>
      <c r="B1226" t="s">
        <v>1187</v>
      </c>
      <c r="C1226" t="s">
        <v>20</v>
      </c>
    </row>
    <row r="1227" spans="1:3" x14ac:dyDescent="0.25">
      <c r="A1227" t="s">
        <v>1251</v>
      </c>
      <c r="B1227" t="s">
        <v>1252</v>
      </c>
      <c r="C1227" t="s">
        <v>20</v>
      </c>
    </row>
    <row r="1228" spans="1:3" x14ac:dyDescent="0.25">
      <c r="A1228" t="s">
        <v>1253</v>
      </c>
      <c r="B1228" t="s">
        <v>1252</v>
      </c>
      <c r="C1228" t="s">
        <v>20</v>
      </c>
    </row>
    <row r="1229" spans="1:3" x14ac:dyDescent="0.25">
      <c r="A1229" t="s">
        <v>1254</v>
      </c>
      <c r="B1229" t="s">
        <v>1252</v>
      </c>
      <c r="C1229" t="s">
        <v>20</v>
      </c>
    </row>
    <row r="1230" spans="1:3" x14ac:dyDescent="0.25">
      <c r="A1230" t="s">
        <v>1255</v>
      </c>
      <c r="B1230" t="s">
        <v>1252</v>
      </c>
      <c r="C1230" t="s">
        <v>20</v>
      </c>
    </row>
    <row r="1231" spans="1:3" x14ac:dyDescent="0.25">
      <c r="A1231" t="s">
        <v>1256</v>
      </c>
      <c r="B1231" t="s">
        <v>1252</v>
      </c>
      <c r="C1231" t="s">
        <v>20</v>
      </c>
    </row>
    <row r="1232" spans="1:3" x14ac:dyDescent="0.25">
      <c r="A1232" t="s">
        <v>1257</v>
      </c>
      <c r="B1232" t="s">
        <v>1252</v>
      </c>
      <c r="C1232" t="s">
        <v>20</v>
      </c>
    </row>
    <row r="1233" spans="1:3" x14ac:dyDescent="0.25">
      <c r="A1233" t="s">
        <v>1258</v>
      </c>
      <c r="B1233" t="s">
        <v>1252</v>
      </c>
      <c r="C1233" t="s">
        <v>20</v>
      </c>
    </row>
    <row r="1234" spans="1:3" x14ac:dyDescent="0.25">
      <c r="A1234" t="s">
        <v>1259</v>
      </c>
      <c r="B1234" t="s">
        <v>1252</v>
      </c>
      <c r="C1234" t="s">
        <v>20</v>
      </c>
    </row>
    <row r="1235" spans="1:3" x14ac:dyDescent="0.25">
      <c r="A1235" t="s">
        <v>1260</v>
      </c>
      <c r="B1235" t="s">
        <v>1252</v>
      </c>
      <c r="C1235" t="s">
        <v>20</v>
      </c>
    </row>
    <row r="1236" spans="1:3" x14ac:dyDescent="0.25">
      <c r="A1236" t="s">
        <v>1261</v>
      </c>
      <c r="B1236" t="s">
        <v>1252</v>
      </c>
      <c r="C1236" t="s">
        <v>20</v>
      </c>
    </row>
    <row r="1237" spans="1:3" x14ac:dyDescent="0.25">
      <c r="A1237" t="s">
        <v>1262</v>
      </c>
      <c r="B1237" t="s">
        <v>1252</v>
      </c>
      <c r="C1237" t="s">
        <v>20</v>
      </c>
    </row>
    <row r="1238" spans="1:3" x14ac:dyDescent="0.25">
      <c r="A1238" t="s">
        <v>1263</v>
      </c>
      <c r="B1238" t="s">
        <v>1252</v>
      </c>
      <c r="C1238" t="s">
        <v>20</v>
      </c>
    </row>
    <row r="1239" spans="1:3" x14ac:dyDescent="0.25">
      <c r="A1239" t="s">
        <v>1264</v>
      </c>
      <c r="B1239" t="s">
        <v>1252</v>
      </c>
      <c r="C1239" t="s">
        <v>20</v>
      </c>
    </row>
    <row r="1240" spans="1:3" x14ac:dyDescent="0.25">
      <c r="A1240" t="s">
        <v>1265</v>
      </c>
      <c r="B1240" t="s">
        <v>1252</v>
      </c>
      <c r="C1240" t="s">
        <v>20</v>
      </c>
    </row>
    <row r="1241" spans="1:3" x14ac:dyDescent="0.25">
      <c r="A1241" t="s">
        <v>1266</v>
      </c>
      <c r="B1241" t="s">
        <v>1252</v>
      </c>
      <c r="C1241" t="s">
        <v>20</v>
      </c>
    </row>
    <row r="1242" spans="1:3" x14ac:dyDescent="0.25">
      <c r="A1242" t="s">
        <v>1267</v>
      </c>
      <c r="B1242" t="s">
        <v>1252</v>
      </c>
      <c r="C1242" t="s">
        <v>20</v>
      </c>
    </row>
    <row r="1243" spans="1:3" x14ac:dyDescent="0.25">
      <c r="A1243" t="s">
        <v>1268</v>
      </c>
      <c r="B1243" t="s">
        <v>1252</v>
      </c>
      <c r="C1243" t="s">
        <v>20</v>
      </c>
    </row>
    <row r="1244" spans="1:3" x14ac:dyDescent="0.25">
      <c r="A1244" t="s">
        <v>1269</v>
      </c>
      <c r="B1244" t="s">
        <v>1252</v>
      </c>
      <c r="C1244" t="s">
        <v>20</v>
      </c>
    </row>
    <row r="1245" spans="1:3" x14ac:dyDescent="0.25">
      <c r="A1245" t="s">
        <v>1270</v>
      </c>
      <c r="B1245" t="s">
        <v>1252</v>
      </c>
      <c r="C1245" t="s">
        <v>20</v>
      </c>
    </row>
    <row r="1246" spans="1:3" x14ac:dyDescent="0.25">
      <c r="A1246" t="s">
        <v>1271</v>
      </c>
      <c r="B1246" t="s">
        <v>1252</v>
      </c>
      <c r="C1246" t="s">
        <v>20</v>
      </c>
    </row>
    <row r="1247" spans="1:3" x14ac:dyDescent="0.25">
      <c r="A1247" t="s">
        <v>1272</v>
      </c>
      <c r="B1247" t="s">
        <v>1252</v>
      </c>
      <c r="C1247" t="s">
        <v>20</v>
      </c>
    </row>
    <row r="1248" spans="1:3" x14ac:dyDescent="0.25">
      <c r="A1248" t="s">
        <v>1273</v>
      </c>
      <c r="B1248" t="s">
        <v>1252</v>
      </c>
      <c r="C1248" t="s">
        <v>20</v>
      </c>
    </row>
    <row r="1249" spans="1:3" x14ac:dyDescent="0.25">
      <c r="A1249" t="s">
        <v>1274</v>
      </c>
      <c r="B1249" t="s">
        <v>1252</v>
      </c>
      <c r="C1249" t="s">
        <v>20</v>
      </c>
    </row>
    <row r="1250" spans="1:3" x14ac:dyDescent="0.25">
      <c r="A1250" t="s">
        <v>1275</v>
      </c>
      <c r="B1250" t="s">
        <v>1252</v>
      </c>
      <c r="C1250" t="s">
        <v>20</v>
      </c>
    </row>
    <row r="1251" spans="1:3" x14ac:dyDescent="0.25">
      <c r="A1251" t="s">
        <v>1276</v>
      </c>
      <c r="B1251" t="s">
        <v>1252</v>
      </c>
      <c r="C1251" t="s">
        <v>20</v>
      </c>
    </row>
    <row r="1252" spans="1:3" x14ac:dyDescent="0.25">
      <c r="A1252" t="s">
        <v>1277</v>
      </c>
      <c r="B1252" t="s">
        <v>1252</v>
      </c>
      <c r="C1252" t="s">
        <v>20</v>
      </c>
    </row>
    <row r="1253" spans="1:3" x14ac:dyDescent="0.25">
      <c r="A1253" t="s">
        <v>1278</v>
      </c>
      <c r="B1253" t="s">
        <v>1252</v>
      </c>
      <c r="C1253" t="s">
        <v>20</v>
      </c>
    </row>
    <row r="1254" spans="1:3" x14ac:dyDescent="0.25">
      <c r="A1254" t="s">
        <v>1279</v>
      </c>
      <c r="B1254" t="s">
        <v>1252</v>
      </c>
      <c r="C1254" t="s">
        <v>20</v>
      </c>
    </row>
    <row r="1255" spans="1:3" x14ac:dyDescent="0.25">
      <c r="A1255" t="s">
        <v>1280</v>
      </c>
      <c r="B1255" t="s">
        <v>1252</v>
      </c>
      <c r="C1255" t="s">
        <v>20</v>
      </c>
    </row>
    <row r="1256" spans="1:3" x14ac:dyDescent="0.25">
      <c r="A1256" t="s">
        <v>1281</v>
      </c>
      <c r="B1256" t="s">
        <v>1252</v>
      </c>
      <c r="C1256" t="s">
        <v>20</v>
      </c>
    </row>
    <row r="1257" spans="1:3" x14ac:dyDescent="0.25">
      <c r="A1257" t="s">
        <v>1282</v>
      </c>
      <c r="B1257" t="s">
        <v>1252</v>
      </c>
      <c r="C1257" t="s">
        <v>20</v>
      </c>
    </row>
    <row r="1258" spans="1:3" x14ac:dyDescent="0.25">
      <c r="A1258" t="s">
        <v>1283</v>
      </c>
      <c r="B1258" t="s">
        <v>1252</v>
      </c>
      <c r="C1258" t="s">
        <v>20</v>
      </c>
    </row>
    <row r="1259" spans="1:3" x14ac:dyDescent="0.25">
      <c r="A1259" t="s">
        <v>1284</v>
      </c>
      <c r="B1259" t="s">
        <v>1252</v>
      </c>
      <c r="C1259" t="s">
        <v>20</v>
      </c>
    </row>
    <row r="1260" spans="1:3" x14ac:dyDescent="0.25">
      <c r="A1260" t="s">
        <v>1285</v>
      </c>
      <c r="B1260" t="s">
        <v>1252</v>
      </c>
      <c r="C1260" t="s">
        <v>20</v>
      </c>
    </row>
    <row r="1261" spans="1:3" x14ac:dyDescent="0.25">
      <c r="A1261" t="s">
        <v>1286</v>
      </c>
      <c r="B1261" t="s">
        <v>1252</v>
      </c>
      <c r="C1261" t="s">
        <v>20</v>
      </c>
    </row>
    <row r="1262" spans="1:3" x14ac:dyDescent="0.25">
      <c r="A1262" t="s">
        <v>1287</v>
      </c>
      <c r="B1262" t="s">
        <v>1252</v>
      </c>
      <c r="C1262" t="s">
        <v>20</v>
      </c>
    </row>
    <row r="1263" spans="1:3" x14ac:dyDescent="0.25">
      <c r="A1263" t="s">
        <v>1288</v>
      </c>
      <c r="B1263" t="s">
        <v>1252</v>
      </c>
      <c r="C1263" t="s">
        <v>20</v>
      </c>
    </row>
    <row r="1264" spans="1:3" x14ac:dyDescent="0.25">
      <c r="A1264" t="s">
        <v>1289</v>
      </c>
      <c r="B1264" t="s">
        <v>1252</v>
      </c>
      <c r="C1264" t="s">
        <v>20</v>
      </c>
    </row>
    <row r="1265" spans="1:3" x14ac:dyDescent="0.25">
      <c r="A1265" t="s">
        <v>1290</v>
      </c>
      <c r="B1265" t="s">
        <v>1252</v>
      </c>
      <c r="C1265" t="s">
        <v>20</v>
      </c>
    </row>
    <row r="1266" spans="1:3" x14ac:dyDescent="0.25">
      <c r="A1266" t="s">
        <v>1291</v>
      </c>
      <c r="B1266" t="s">
        <v>1252</v>
      </c>
      <c r="C1266" t="s">
        <v>20</v>
      </c>
    </row>
    <row r="1267" spans="1:3" x14ac:dyDescent="0.25">
      <c r="A1267" t="s">
        <v>1292</v>
      </c>
      <c r="B1267" t="s">
        <v>1252</v>
      </c>
      <c r="C1267" t="s">
        <v>20</v>
      </c>
    </row>
    <row r="1268" spans="1:3" x14ac:dyDescent="0.25">
      <c r="A1268" t="s">
        <v>1293</v>
      </c>
      <c r="B1268" t="s">
        <v>1252</v>
      </c>
      <c r="C1268" t="s">
        <v>20</v>
      </c>
    </row>
    <row r="1269" spans="1:3" x14ac:dyDescent="0.25">
      <c r="A1269" t="s">
        <v>1294</v>
      </c>
      <c r="B1269" t="s">
        <v>1252</v>
      </c>
      <c r="C1269" t="s">
        <v>20</v>
      </c>
    </row>
    <row r="1270" spans="1:3" x14ac:dyDescent="0.25">
      <c r="A1270" t="s">
        <v>1295</v>
      </c>
      <c r="B1270" t="s">
        <v>1252</v>
      </c>
      <c r="C1270" t="s">
        <v>20</v>
      </c>
    </row>
    <row r="1271" spans="1:3" x14ac:dyDescent="0.25">
      <c r="A1271" t="s">
        <v>1296</v>
      </c>
      <c r="B1271" t="s">
        <v>1252</v>
      </c>
      <c r="C1271" t="s">
        <v>20</v>
      </c>
    </row>
    <row r="1272" spans="1:3" x14ac:dyDescent="0.25">
      <c r="A1272" t="s">
        <v>1297</v>
      </c>
      <c r="B1272" t="s">
        <v>1252</v>
      </c>
      <c r="C1272" t="s">
        <v>20</v>
      </c>
    </row>
    <row r="1273" spans="1:3" x14ac:dyDescent="0.25">
      <c r="A1273" t="s">
        <v>1298</v>
      </c>
      <c r="B1273" t="s">
        <v>1252</v>
      </c>
      <c r="C1273" t="s">
        <v>20</v>
      </c>
    </row>
    <row r="1274" spans="1:3" x14ac:dyDescent="0.25">
      <c r="A1274" t="s">
        <v>1299</v>
      </c>
      <c r="B1274" t="s">
        <v>1300</v>
      </c>
      <c r="C1274" t="s">
        <v>20</v>
      </c>
    </row>
    <row r="1275" spans="1:3" x14ac:dyDescent="0.25">
      <c r="A1275" t="s">
        <v>1301</v>
      </c>
      <c r="B1275" t="s">
        <v>1300</v>
      </c>
      <c r="C1275" t="s">
        <v>20</v>
      </c>
    </row>
    <row r="1276" spans="1:3" x14ac:dyDescent="0.25">
      <c r="A1276" t="s">
        <v>1302</v>
      </c>
      <c r="B1276" t="s">
        <v>1300</v>
      </c>
      <c r="C1276" t="s">
        <v>20</v>
      </c>
    </row>
    <row r="1277" spans="1:3" x14ac:dyDescent="0.25">
      <c r="A1277" t="s">
        <v>1303</v>
      </c>
      <c r="B1277" t="s">
        <v>1300</v>
      </c>
      <c r="C1277" t="s">
        <v>20</v>
      </c>
    </row>
    <row r="1278" spans="1:3" x14ac:dyDescent="0.25">
      <c r="A1278" t="s">
        <v>1304</v>
      </c>
      <c r="B1278" t="s">
        <v>1300</v>
      </c>
      <c r="C1278" t="s">
        <v>20</v>
      </c>
    </row>
    <row r="1279" spans="1:3" x14ac:dyDescent="0.25">
      <c r="A1279" t="s">
        <v>1305</v>
      </c>
      <c r="B1279" t="s">
        <v>1300</v>
      </c>
      <c r="C1279" t="s">
        <v>20</v>
      </c>
    </row>
    <row r="1280" spans="1:3" x14ac:dyDescent="0.25">
      <c r="A1280" t="s">
        <v>1306</v>
      </c>
      <c r="B1280" t="s">
        <v>1300</v>
      </c>
      <c r="C1280" t="s">
        <v>20</v>
      </c>
    </row>
    <row r="1281" spans="1:3" x14ac:dyDescent="0.25">
      <c r="A1281" t="s">
        <v>1307</v>
      </c>
      <c r="B1281" t="s">
        <v>1300</v>
      </c>
      <c r="C1281" t="s">
        <v>20</v>
      </c>
    </row>
    <row r="1282" spans="1:3" x14ac:dyDescent="0.25">
      <c r="A1282" t="s">
        <v>1308</v>
      </c>
      <c r="B1282" t="s">
        <v>1300</v>
      </c>
      <c r="C1282" t="s">
        <v>20</v>
      </c>
    </row>
    <row r="1283" spans="1:3" x14ac:dyDescent="0.25">
      <c r="A1283" t="s">
        <v>1309</v>
      </c>
      <c r="B1283" t="s">
        <v>1300</v>
      </c>
      <c r="C1283" t="s">
        <v>20</v>
      </c>
    </row>
    <row r="1284" spans="1:3" x14ac:dyDescent="0.25">
      <c r="A1284" t="s">
        <v>1310</v>
      </c>
      <c r="B1284" t="s">
        <v>1300</v>
      </c>
      <c r="C1284" t="s">
        <v>20</v>
      </c>
    </row>
    <row r="1285" spans="1:3" x14ac:dyDescent="0.25">
      <c r="A1285" t="s">
        <v>1311</v>
      </c>
      <c r="B1285" t="s">
        <v>1300</v>
      </c>
      <c r="C1285" t="s">
        <v>20</v>
      </c>
    </row>
    <row r="1286" spans="1:3" x14ac:dyDescent="0.25">
      <c r="A1286" t="s">
        <v>1312</v>
      </c>
      <c r="B1286" t="s">
        <v>1300</v>
      </c>
      <c r="C1286" t="s">
        <v>20</v>
      </c>
    </row>
    <row r="1287" spans="1:3" x14ac:dyDescent="0.25">
      <c r="A1287" t="s">
        <v>1313</v>
      </c>
      <c r="B1287" t="s">
        <v>1300</v>
      </c>
      <c r="C1287" t="s">
        <v>20</v>
      </c>
    </row>
    <row r="1288" spans="1:3" x14ac:dyDescent="0.25">
      <c r="A1288" t="s">
        <v>1314</v>
      </c>
      <c r="B1288" t="s">
        <v>1300</v>
      </c>
      <c r="C1288" t="s">
        <v>20</v>
      </c>
    </row>
    <row r="1289" spans="1:3" x14ac:dyDescent="0.25">
      <c r="A1289" t="s">
        <v>1315</v>
      </c>
      <c r="B1289" t="s">
        <v>1300</v>
      </c>
      <c r="C1289" t="s">
        <v>20</v>
      </c>
    </row>
    <row r="1290" spans="1:3" x14ac:dyDescent="0.25">
      <c r="A1290" t="s">
        <v>1316</v>
      </c>
      <c r="B1290" t="s">
        <v>1300</v>
      </c>
      <c r="C1290" t="s">
        <v>20</v>
      </c>
    </row>
    <row r="1291" spans="1:3" x14ac:dyDescent="0.25">
      <c r="A1291" t="s">
        <v>1317</v>
      </c>
      <c r="B1291" t="s">
        <v>1300</v>
      </c>
      <c r="C1291" t="s">
        <v>20</v>
      </c>
    </row>
    <row r="1292" spans="1:3" x14ac:dyDescent="0.25">
      <c r="A1292" t="s">
        <v>1318</v>
      </c>
      <c r="B1292" t="s">
        <v>1300</v>
      </c>
      <c r="C1292" t="s">
        <v>20</v>
      </c>
    </row>
    <row r="1293" spans="1:3" x14ac:dyDescent="0.25">
      <c r="A1293" t="s">
        <v>1319</v>
      </c>
      <c r="B1293" t="s">
        <v>1300</v>
      </c>
      <c r="C1293" t="s">
        <v>20</v>
      </c>
    </row>
    <row r="1294" spans="1:3" x14ac:dyDescent="0.25">
      <c r="A1294" t="s">
        <v>1320</v>
      </c>
      <c r="B1294" t="s">
        <v>1300</v>
      </c>
      <c r="C1294" t="s">
        <v>20</v>
      </c>
    </row>
    <row r="1295" spans="1:3" x14ac:dyDescent="0.25">
      <c r="A1295" t="s">
        <v>1321</v>
      </c>
      <c r="B1295" t="s">
        <v>1300</v>
      </c>
      <c r="C1295" t="s">
        <v>20</v>
      </c>
    </row>
    <row r="1296" spans="1:3" x14ac:dyDescent="0.25">
      <c r="A1296" t="s">
        <v>1322</v>
      </c>
      <c r="B1296" t="s">
        <v>1300</v>
      </c>
      <c r="C1296" t="s">
        <v>20</v>
      </c>
    </row>
    <row r="1297" spans="1:3" x14ac:dyDescent="0.25">
      <c r="A1297" t="s">
        <v>1323</v>
      </c>
      <c r="B1297" t="s">
        <v>1300</v>
      </c>
      <c r="C1297" t="s">
        <v>20</v>
      </c>
    </row>
    <row r="1298" spans="1:3" x14ac:dyDescent="0.25">
      <c r="A1298" t="s">
        <v>1324</v>
      </c>
      <c r="B1298" t="s">
        <v>1300</v>
      </c>
      <c r="C1298" t="s">
        <v>20</v>
      </c>
    </row>
    <row r="1299" spans="1:3" x14ac:dyDescent="0.25">
      <c r="A1299" t="s">
        <v>1325</v>
      </c>
      <c r="B1299" t="s">
        <v>1300</v>
      </c>
      <c r="C1299" t="s">
        <v>20</v>
      </c>
    </row>
    <row r="1300" spans="1:3" x14ac:dyDescent="0.25">
      <c r="A1300" t="s">
        <v>1326</v>
      </c>
      <c r="B1300" t="s">
        <v>1300</v>
      </c>
      <c r="C1300" t="s">
        <v>20</v>
      </c>
    </row>
    <row r="1301" spans="1:3" x14ac:dyDescent="0.25">
      <c r="A1301" t="s">
        <v>1327</v>
      </c>
      <c r="B1301" t="s">
        <v>1300</v>
      </c>
      <c r="C1301" t="s">
        <v>20</v>
      </c>
    </row>
    <row r="1302" spans="1:3" x14ac:dyDescent="0.25">
      <c r="A1302" t="s">
        <v>1328</v>
      </c>
      <c r="B1302" t="s">
        <v>1300</v>
      </c>
      <c r="C1302" t="s">
        <v>20</v>
      </c>
    </row>
    <row r="1303" spans="1:3" x14ac:dyDescent="0.25">
      <c r="A1303" t="s">
        <v>1329</v>
      </c>
      <c r="B1303" t="s">
        <v>1300</v>
      </c>
      <c r="C1303" t="s">
        <v>20</v>
      </c>
    </row>
    <row r="1304" spans="1:3" x14ac:dyDescent="0.25">
      <c r="A1304" t="s">
        <v>1330</v>
      </c>
      <c r="B1304" t="s">
        <v>1300</v>
      </c>
      <c r="C1304" t="s">
        <v>20</v>
      </c>
    </row>
    <row r="1305" spans="1:3" x14ac:dyDescent="0.25">
      <c r="A1305" t="s">
        <v>1331</v>
      </c>
      <c r="B1305" t="s">
        <v>1300</v>
      </c>
      <c r="C1305" t="s">
        <v>20</v>
      </c>
    </row>
    <row r="1306" spans="1:3" x14ac:dyDescent="0.25">
      <c r="A1306" t="s">
        <v>1332</v>
      </c>
      <c r="B1306" t="s">
        <v>1300</v>
      </c>
      <c r="C1306" t="s">
        <v>20</v>
      </c>
    </row>
    <row r="1307" spans="1:3" x14ac:dyDescent="0.25">
      <c r="A1307" t="s">
        <v>1333</v>
      </c>
      <c r="B1307" t="s">
        <v>1300</v>
      </c>
      <c r="C1307" t="s">
        <v>20</v>
      </c>
    </row>
    <row r="1308" spans="1:3" x14ac:dyDescent="0.25">
      <c r="A1308" t="s">
        <v>1334</v>
      </c>
      <c r="B1308" t="s">
        <v>1300</v>
      </c>
      <c r="C1308" t="s">
        <v>20</v>
      </c>
    </row>
    <row r="1309" spans="1:3" x14ac:dyDescent="0.25">
      <c r="A1309" t="s">
        <v>1335</v>
      </c>
      <c r="B1309" t="s">
        <v>1300</v>
      </c>
      <c r="C1309" t="s">
        <v>20</v>
      </c>
    </row>
    <row r="1310" spans="1:3" x14ac:dyDescent="0.25">
      <c r="A1310" t="s">
        <v>1336</v>
      </c>
      <c r="B1310" t="s">
        <v>1300</v>
      </c>
      <c r="C1310" t="s">
        <v>20</v>
      </c>
    </row>
    <row r="1311" spans="1:3" x14ac:dyDescent="0.25">
      <c r="A1311" t="s">
        <v>1337</v>
      </c>
      <c r="B1311" t="s">
        <v>1300</v>
      </c>
      <c r="C1311" t="s">
        <v>20</v>
      </c>
    </row>
    <row r="1312" spans="1:3" x14ac:dyDescent="0.25">
      <c r="A1312" t="s">
        <v>1338</v>
      </c>
      <c r="B1312" t="s">
        <v>1300</v>
      </c>
      <c r="C1312" t="s">
        <v>20</v>
      </c>
    </row>
    <row r="1313" spans="1:3" x14ac:dyDescent="0.25">
      <c r="A1313" t="s">
        <v>1339</v>
      </c>
      <c r="B1313" t="s">
        <v>1300</v>
      </c>
      <c r="C1313" t="s">
        <v>20</v>
      </c>
    </row>
    <row r="1314" spans="1:3" x14ac:dyDescent="0.25">
      <c r="A1314" t="s">
        <v>1340</v>
      </c>
      <c r="B1314" t="s">
        <v>1300</v>
      </c>
      <c r="C1314" t="s">
        <v>20</v>
      </c>
    </row>
    <row r="1315" spans="1:3" x14ac:dyDescent="0.25">
      <c r="A1315" t="s">
        <v>1341</v>
      </c>
      <c r="B1315" t="s">
        <v>1300</v>
      </c>
      <c r="C1315" t="s">
        <v>20</v>
      </c>
    </row>
    <row r="1316" spans="1:3" x14ac:dyDescent="0.25">
      <c r="A1316" t="s">
        <v>1342</v>
      </c>
      <c r="B1316" t="s">
        <v>1300</v>
      </c>
      <c r="C1316" t="s">
        <v>20</v>
      </c>
    </row>
    <row r="1317" spans="1:3" x14ac:dyDescent="0.25">
      <c r="A1317" t="s">
        <v>1343</v>
      </c>
      <c r="B1317" t="s">
        <v>1300</v>
      </c>
      <c r="C1317" t="s">
        <v>20</v>
      </c>
    </row>
    <row r="1318" spans="1:3" x14ac:dyDescent="0.25">
      <c r="A1318" t="s">
        <v>1344</v>
      </c>
      <c r="B1318" t="s">
        <v>1300</v>
      </c>
      <c r="C1318" t="s">
        <v>20</v>
      </c>
    </row>
    <row r="1319" spans="1:3" x14ac:dyDescent="0.25">
      <c r="A1319" t="s">
        <v>1345</v>
      </c>
      <c r="B1319" t="s">
        <v>1300</v>
      </c>
      <c r="C1319" t="s">
        <v>20</v>
      </c>
    </row>
    <row r="1320" spans="1:3" x14ac:dyDescent="0.25">
      <c r="A1320" t="s">
        <v>1346</v>
      </c>
      <c r="B1320" t="s">
        <v>1300</v>
      </c>
      <c r="C1320" t="s">
        <v>20</v>
      </c>
    </row>
    <row r="1321" spans="1:3" x14ac:dyDescent="0.25">
      <c r="A1321" t="s">
        <v>1347</v>
      </c>
      <c r="B1321" t="s">
        <v>1300</v>
      </c>
      <c r="C1321" t="s">
        <v>20</v>
      </c>
    </row>
    <row r="1322" spans="1:3" x14ac:dyDescent="0.25">
      <c r="A1322" t="s">
        <v>1348</v>
      </c>
      <c r="B1322" t="s">
        <v>1300</v>
      </c>
      <c r="C1322" t="s">
        <v>20</v>
      </c>
    </row>
    <row r="1323" spans="1:3" x14ac:dyDescent="0.25">
      <c r="A1323" t="s">
        <v>1349</v>
      </c>
      <c r="B1323" t="s">
        <v>1300</v>
      </c>
      <c r="C1323" t="s">
        <v>20</v>
      </c>
    </row>
    <row r="1324" spans="1:3" x14ac:dyDescent="0.25">
      <c r="A1324" t="s">
        <v>1350</v>
      </c>
      <c r="B1324" t="s">
        <v>1300</v>
      </c>
      <c r="C1324" t="s">
        <v>20</v>
      </c>
    </row>
    <row r="1325" spans="1:3" x14ac:dyDescent="0.25">
      <c r="A1325" t="s">
        <v>1351</v>
      </c>
      <c r="B1325" t="s">
        <v>1300</v>
      </c>
      <c r="C1325" t="s">
        <v>20</v>
      </c>
    </row>
    <row r="1326" spans="1:3" x14ac:dyDescent="0.25">
      <c r="A1326" t="s">
        <v>1352</v>
      </c>
      <c r="B1326" t="s">
        <v>1300</v>
      </c>
      <c r="C1326" t="s">
        <v>20</v>
      </c>
    </row>
    <row r="1327" spans="1:3" x14ac:dyDescent="0.25">
      <c r="A1327" t="s">
        <v>1353</v>
      </c>
      <c r="B1327" t="s">
        <v>1300</v>
      </c>
      <c r="C1327" t="s">
        <v>20</v>
      </c>
    </row>
    <row r="1328" spans="1:3" x14ac:dyDescent="0.25">
      <c r="A1328" t="s">
        <v>1354</v>
      </c>
      <c r="B1328" t="s">
        <v>1300</v>
      </c>
      <c r="C1328" t="s">
        <v>20</v>
      </c>
    </row>
    <row r="1329" spans="1:3" x14ac:dyDescent="0.25">
      <c r="A1329" t="s">
        <v>1355</v>
      </c>
      <c r="B1329" t="s">
        <v>1300</v>
      </c>
      <c r="C1329" t="s">
        <v>20</v>
      </c>
    </row>
    <row r="1330" spans="1:3" x14ac:dyDescent="0.25">
      <c r="A1330" t="s">
        <v>1356</v>
      </c>
      <c r="B1330" t="s">
        <v>1300</v>
      </c>
      <c r="C1330" t="s">
        <v>20</v>
      </c>
    </row>
    <row r="1331" spans="1:3" x14ac:dyDescent="0.25">
      <c r="A1331" t="s">
        <v>1357</v>
      </c>
      <c r="B1331" t="s">
        <v>1300</v>
      </c>
      <c r="C1331" t="s">
        <v>20</v>
      </c>
    </row>
    <row r="1332" spans="1:3" x14ac:dyDescent="0.25">
      <c r="A1332" t="s">
        <v>1358</v>
      </c>
      <c r="B1332" t="s">
        <v>1300</v>
      </c>
      <c r="C1332" t="s">
        <v>20</v>
      </c>
    </row>
    <row r="1333" spans="1:3" x14ac:dyDescent="0.25">
      <c r="A1333" t="s">
        <v>1359</v>
      </c>
      <c r="B1333" t="s">
        <v>1300</v>
      </c>
      <c r="C1333" t="s">
        <v>20</v>
      </c>
    </row>
    <row r="1334" spans="1:3" x14ac:dyDescent="0.25">
      <c r="A1334" t="s">
        <v>1360</v>
      </c>
      <c r="B1334" t="s">
        <v>1300</v>
      </c>
      <c r="C1334" t="s">
        <v>20</v>
      </c>
    </row>
    <row r="1335" spans="1:3" x14ac:dyDescent="0.25">
      <c r="A1335" t="s">
        <v>1361</v>
      </c>
      <c r="B1335" t="s">
        <v>1300</v>
      </c>
      <c r="C1335" t="s">
        <v>20</v>
      </c>
    </row>
    <row r="1336" spans="1:3" x14ac:dyDescent="0.25">
      <c r="A1336" t="s">
        <v>1362</v>
      </c>
      <c r="B1336" t="s">
        <v>1300</v>
      </c>
      <c r="C1336" t="s">
        <v>20</v>
      </c>
    </row>
    <row r="1337" spans="1:3" x14ac:dyDescent="0.25">
      <c r="A1337" t="s">
        <v>1363</v>
      </c>
      <c r="B1337" t="s">
        <v>1300</v>
      </c>
      <c r="C1337" t="s">
        <v>20</v>
      </c>
    </row>
    <row r="1338" spans="1:3" x14ac:dyDescent="0.25">
      <c r="A1338" t="s">
        <v>1364</v>
      </c>
      <c r="B1338" t="s">
        <v>1300</v>
      </c>
      <c r="C1338" t="s">
        <v>20</v>
      </c>
    </row>
    <row r="1339" spans="1:3" x14ac:dyDescent="0.25">
      <c r="A1339" t="s">
        <v>1365</v>
      </c>
      <c r="B1339" t="s">
        <v>1300</v>
      </c>
      <c r="C1339" t="s">
        <v>20</v>
      </c>
    </row>
    <row r="1340" spans="1:3" x14ac:dyDescent="0.25">
      <c r="A1340" t="s">
        <v>1366</v>
      </c>
      <c r="B1340" t="s">
        <v>1300</v>
      </c>
      <c r="C1340" t="s">
        <v>20</v>
      </c>
    </row>
    <row r="1341" spans="1:3" x14ac:dyDescent="0.25">
      <c r="A1341" t="s">
        <v>1367</v>
      </c>
      <c r="B1341" t="s">
        <v>1300</v>
      </c>
      <c r="C1341" t="s">
        <v>20</v>
      </c>
    </row>
    <row r="1342" spans="1:3" x14ac:dyDescent="0.25">
      <c r="A1342" t="s">
        <v>1368</v>
      </c>
      <c r="B1342" t="s">
        <v>1300</v>
      </c>
      <c r="C1342" t="s">
        <v>20</v>
      </c>
    </row>
    <row r="1343" spans="1:3" x14ac:dyDescent="0.25">
      <c r="A1343" t="s">
        <v>1369</v>
      </c>
      <c r="B1343" t="s">
        <v>1300</v>
      </c>
      <c r="C1343" t="s">
        <v>20</v>
      </c>
    </row>
    <row r="1344" spans="1:3" x14ac:dyDescent="0.25">
      <c r="A1344" t="s">
        <v>1370</v>
      </c>
      <c r="B1344" t="s">
        <v>1300</v>
      </c>
      <c r="C1344" t="s">
        <v>20</v>
      </c>
    </row>
    <row r="1345" spans="1:3" x14ac:dyDescent="0.25">
      <c r="A1345" t="s">
        <v>1371</v>
      </c>
      <c r="B1345" t="s">
        <v>1300</v>
      </c>
      <c r="C1345" t="s">
        <v>20</v>
      </c>
    </row>
    <row r="1346" spans="1:3" x14ac:dyDescent="0.25">
      <c r="A1346" t="s">
        <v>1372</v>
      </c>
      <c r="B1346" t="s">
        <v>1300</v>
      </c>
      <c r="C1346" t="s">
        <v>20</v>
      </c>
    </row>
    <row r="1347" spans="1:3" x14ac:dyDescent="0.25">
      <c r="A1347" t="s">
        <v>1373</v>
      </c>
      <c r="B1347" t="s">
        <v>1300</v>
      </c>
      <c r="C1347" t="s">
        <v>20</v>
      </c>
    </row>
    <row r="1348" spans="1:3" x14ac:dyDescent="0.25">
      <c r="A1348" t="s">
        <v>1374</v>
      </c>
      <c r="B1348" t="s">
        <v>1300</v>
      </c>
      <c r="C1348" t="s">
        <v>20</v>
      </c>
    </row>
    <row r="1349" spans="1:3" x14ac:dyDescent="0.25">
      <c r="A1349" t="s">
        <v>1375</v>
      </c>
      <c r="B1349" t="s">
        <v>1300</v>
      </c>
      <c r="C1349" t="s">
        <v>20</v>
      </c>
    </row>
    <row r="1350" spans="1:3" x14ac:dyDescent="0.25">
      <c r="A1350" t="s">
        <v>1376</v>
      </c>
      <c r="B1350" t="s">
        <v>1300</v>
      </c>
      <c r="C1350" t="s">
        <v>20</v>
      </c>
    </row>
    <row r="1351" spans="1:3" x14ac:dyDescent="0.25">
      <c r="A1351" t="s">
        <v>1377</v>
      </c>
      <c r="B1351" t="s">
        <v>1300</v>
      </c>
      <c r="C1351" t="s">
        <v>20</v>
      </c>
    </row>
    <row r="1352" spans="1:3" x14ac:dyDescent="0.25">
      <c r="A1352" t="s">
        <v>1378</v>
      </c>
      <c r="B1352" t="s">
        <v>1300</v>
      </c>
      <c r="C1352" t="s">
        <v>20</v>
      </c>
    </row>
    <row r="1353" spans="1:3" x14ac:dyDescent="0.25">
      <c r="A1353" t="s">
        <v>1379</v>
      </c>
      <c r="B1353" t="s">
        <v>1300</v>
      </c>
      <c r="C1353" t="s">
        <v>20</v>
      </c>
    </row>
    <row r="1354" spans="1:3" x14ac:dyDescent="0.25">
      <c r="A1354" t="s">
        <v>1380</v>
      </c>
      <c r="B1354" t="s">
        <v>1300</v>
      </c>
      <c r="C1354" t="s">
        <v>20</v>
      </c>
    </row>
    <row r="1355" spans="1:3" x14ac:dyDescent="0.25">
      <c r="A1355" t="s">
        <v>1381</v>
      </c>
      <c r="B1355" t="s">
        <v>1300</v>
      </c>
      <c r="C1355" t="s">
        <v>20</v>
      </c>
    </row>
    <row r="1356" spans="1:3" x14ac:dyDescent="0.25">
      <c r="A1356" t="s">
        <v>1382</v>
      </c>
      <c r="B1356" t="s">
        <v>1300</v>
      </c>
      <c r="C1356" t="s">
        <v>20</v>
      </c>
    </row>
    <row r="1357" spans="1:3" x14ac:dyDescent="0.25">
      <c r="A1357" t="s">
        <v>1383</v>
      </c>
      <c r="B1357" t="s">
        <v>1300</v>
      </c>
      <c r="C1357" t="s">
        <v>20</v>
      </c>
    </row>
    <row r="1358" spans="1:3" x14ac:dyDescent="0.25">
      <c r="A1358" t="s">
        <v>1384</v>
      </c>
      <c r="B1358" t="s">
        <v>1300</v>
      </c>
      <c r="C1358" t="s">
        <v>20</v>
      </c>
    </row>
    <row r="1359" spans="1:3" x14ac:dyDescent="0.25">
      <c r="A1359" t="s">
        <v>1385</v>
      </c>
      <c r="B1359" t="s">
        <v>1300</v>
      </c>
      <c r="C1359" t="s">
        <v>20</v>
      </c>
    </row>
    <row r="1360" spans="1:3" x14ac:dyDescent="0.25">
      <c r="A1360" t="s">
        <v>1386</v>
      </c>
      <c r="B1360" t="s">
        <v>1300</v>
      </c>
      <c r="C1360" t="s">
        <v>20</v>
      </c>
    </row>
    <row r="1361" spans="1:3" x14ac:dyDescent="0.25">
      <c r="A1361" t="s">
        <v>1387</v>
      </c>
      <c r="B1361" t="s">
        <v>1300</v>
      </c>
      <c r="C1361" t="s">
        <v>20</v>
      </c>
    </row>
    <row r="1362" spans="1:3" x14ac:dyDescent="0.25">
      <c r="A1362" t="s">
        <v>1388</v>
      </c>
      <c r="B1362" t="s">
        <v>1300</v>
      </c>
      <c r="C1362" t="s">
        <v>20</v>
      </c>
    </row>
    <row r="1363" spans="1:3" x14ac:dyDescent="0.25">
      <c r="A1363" t="s">
        <v>1389</v>
      </c>
      <c r="B1363" t="s">
        <v>1300</v>
      </c>
      <c r="C1363" t="s">
        <v>20</v>
      </c>
    </row>
    <row r="1364" spans="1:3" x14ac:dyDescent="0.25">
      <c r="A1364" t="s">
        <v>1390</v>
      </c>
      <c r="B1364" t="s">
        <v>1300</v>
      </c>
      <c r="C1364" t="s">
        <v>20</v>
      </c>
    </row>
    <row r="1365" spans="1:3" x14ac:dyDescent="0.25">
      <c r="A1365" t="s">
        <v>1391</v>
      </c>
      <c r="B1365" t="s">
        <v>1300</v>
      </c>
      <c r="C1365" t="s">
        <v>20</v>
      </c>
    </row>
    <row r="1366" spans="1:3" x14ac:dyDescent="0.25">
      <c r="A1366" t="s">
        <v>1392</v>
      </c>
      <c r="B1366" t="s">
        <v>1300</v>
      </c>
      <c r="C1366" t="s">
        <v>20</v>
      </c>
    </row>
    <row r="1367" spans="1:3" x14ac:dyDescent="0.25">
      <c r="A1367" t="s">
        <v>1393</v>
      </c>
      <c r="B1367" t="s">
        <v>1300</v>
      </c>
      <c r="C1367" t="s">
        <v>20</v>
      </c>
    </row>
    <row r="1368" spans="1:3" x14ac:dyDescent="0.25">
      <c r="A1368" t="s">
        <v>1394</v>
      </c>
      <c r="B1368" t="s">
        <v>1300</v>
      </c>
      <c r="C1368" t="s">
        <v>20</v>
      </c>
    </row>
    <row r="1369" spans="1:3" x14ac:dyDescent="0.25">
      <c r="A1369" t="s">
        <v>1395</v>
      </c>
      <c r="B1369" t="s">
        <v>1300</v>
      </c>
      <c r="C1369" t="s">
        <v>20</v>
      </c>
    </row>
    <row r="1370" spans="1:3" x14ac:dyDescent="0.25">
      <c r="A1370" t="s">
        <v>1396</v>
      </c>
      <c r="B1370" t="s">
        <v>1300</v>
      </c>
      <c r="C1370" t="s">
        <v>20</v>
      </c>
    </row>
    <row r="1371" spans="1:3" x14ac:dyDescent="0.25">
      <c r="A1371" t="s">
        <v>1397</v>
      </c>
      <c r="B1371" t="s">
        <v>1300</v>
      </c>
      <c r="C1371" t="s">
        <v>20</v>
      </c>
    </row>
    <row r="1372" spans="1:3" x14ac:dyDescent="0.25">
      <c r="A1372" t="s">
        <v>1398</v>
      </c>
      <c r="B1372" t="s">
        <v>1300</v>
      </c>
      <c r="C1372" t="s">
        <v>20</v>
      </c>
    </row>
    <row r="1373" spans="1:3" x14ac:dyDescent="0.25">
      <c r="A1373" t="s">
        <v>1399</v>
      </c>
      <c r="B1373" t="s">
        <v>1300</v>
      </c>
      <c r="C1373" t="s">
        <v>20</v>
      </c>
    </row>
    <row r="1374" spans="1:3" x14ac:dyDescent="0.25">
      <c r="A1374" t="s">
        <v>1400</v>
      </c>
      <c r="B1374" t="s">
        <v>1300</v>
      </c>
      <c r="C1374" t="s">
        <v>20</v>
      </c>
    </row>
    <row r="1375" spans="1:3" x14ac:dyDescent="0.25">
      <c r="A1375" t="s">
        <v>1401</v>
      </c>
      <c r="B1375" t="s">
        <v>1300</v>
      </c>
      <c r="C1375" t="s">
        <v>20</v>
      </c>
    </row>
    <row r="1376" spans="1:3" x14ac:dyDescent="0.25">
      <c r="A1376" t="s">
        <v>1402</v>
      </c>
      <c r="B1376" t="s">
        <v>1300</v>
      </c>
      <c r="C1376" t="s">
        <v>20</v>
      </c>
    </row>
    <row r="1377" spans="1:3" x14ac:dyDescent="0.25">
      <c r="A1377" t="s">
        <v>1403</v>
      </c>
      <c r="B1377" t="s">
        <v>1300</v>
      </c>
      <c r="C1377" t="s">
        <v>20</v>
      </c>
    </row>
    <row r="1378" spans="1:3" x14ac:dyDescent="0.25">
      <c r="A1378" t="s">
        <v>1404</v>
      </c>
      <c r="B1378" t="s">
        <v>1300</v>
      </c>
      <c r="C1378" t="s">
        <v>20</v>
      </c>
    </row>
    <row r="1379" spans="1:3" x14ac:dyDescent="0.25">
      <c r="A1379" t="s">
        <v>1405</v>
      </c>
      <c r="B1379" t="s">
        <v>1300</v>
      </c>
      <c r="C1379" t="s">
        <v>20</v>
      </c>
    </row>
    <row r="1380" spans="1:3" x14ac:dyDescent="0.25">
      <c r="A1380" t="s">
        <v>1406</v>
      </c>
      <c r="B1380" t="s">
        <v>1300</v>
      </c>
      <c r="C1380" t="s">
        <v>20</v>
      </c>
    </row>
    <row r="1381" spans="1:3" x14ac:dyDescent="0.25">
      <c r="A1381" t="s">
        <v>1407</v>
      </c>
      <c r="B1381" t="s">
        <v>1300</v>
      </c>
      <c r="C1381" t="s">
        <v>20</v>
      </c>
    </row>
    <row r="1382" spans="1:3" x14ac:dyDescent="0.25">
      <c r="A1382" t="s">
        <v>1408</v>
      </c>
      <c r="B1382" t="s">
        <v>1300</v>
      </c>
      <c r="C1382" t="s">
        <v>20</v>
      </c>
    </row>
    <row r="1383" spans="1:3" x14ac:dyDescent="0.25">
      <c r="A1383" t="s">
        <v>1409</v>
      </c>
      <c r="B1383" t="s">
        <v>1300</v>
      </c>
      <c r="C1383" t="s">
        <v>20</v>
      </c>
    </row>
    <row r="1384" spans="1:3" x14ac:dyDescent="0.25">
      <c r="A1384" t="s">
        <v>1410</v>
      </c>
      <c r="B1384" t="s">
        <v>1300</v>
      </c>
      <c r="C1384" t="s">
        <v>20</v>
      </c>
    </row>
    <row r="1385" spans="1:3" x14ac:dyDescent="0.25">
      <c r="A1385" t="s">
        <v>1411</v>
      </c>
      <c r="B1385" t="s">
        <v>1300</v>
      </c>
      <c r="C1385" t="s">
        <v>20</v>
      </c>
    </row>
    <row r="1386" spans="1:3" x14ac:dyDescent="0.25">
      <c r="A1386" t="s">
        <v>1412</v>
      </c>
      <c r="B1386" t="s">
        <v>1300</v>
      </c>
      <c r="C1386" t="s">
        <v>20</v>
      </c>
    </row>
    <row r="1387" spans="1:3" x14ac:dyDescent="0.25">
      <c r="A1387" t="s">
        <v>1413</v>
      </c>
      <c r="B1387" t="s">
        <v>1300</v>
      </c>
      <c r="C1387" t="s">
        <v>20</v>
      </c>
    </row>
    <row r="1388" spans="1:3" x14ac:dyDescent="0.25">
      <c r="A1388" t="s">
        <v>1414</v>
      </c>
      <c r="B1388" t="s">
        <v>1300</v>
      </c>
      <c r="C1388" t="s">
        <v>20</v>
      </c>
    </row>
    <row r="1389" spans="1:3" x14ac:dyDescent="0.25">
      <c r="A1389" t="s">
        <v>1415</v>
      </c>
      <c r="B1389" t="s">
        <v>1300</v>
      </c>
      <c r="C1389" t="s">
        <v>20</v>
      </c>
    </row>
    <row r="1390" spans="1:3" x14ac:dyDescent="0.25">
      <c r="A1390" t="s">
        <v>1416</v>
      </c>
      <c r="B1390" t="s">
        <v>1300</v>
      </c>
      <c r="C1390" t="s">
        <v>20</v>
      </c>
    </row>
    <row r="1391" spans="1:3" x14ac:dyDescent="0.25">
      <c r="A1391" t="s">
        <v>1417</v>
      </c>
      <c r="B1391" t="s">
        <v>1300</v>
      </c>
      <c r="C1391" t="s">
        <v>20</v>
      </c>
    </row>
    <row r="1392" spans="1:3" x14ac:dyDescent="0.25">
      <c r="A1392" t="s">
        <v>1418</v>
      </c>
      <c r="B1392" t="s">
        <v>1300</v>
      </c>
      <c r="C1392" t="s">
        <v>20</v>
      </c>
    </row>
    <row r="1393" spans="1:3" x14ac:dyDescent="0.25">
      <c r="A1393" t="s">
        <v>1419</v>
      </c>
      <c r="B1393" t="s">
        <v>1300</v>
      </c>
      <c r="C1393" t="s">
        <v>20</v>
      </c>
    </row>
    <row r="1394" spans="1:3" x14ac:dyDescent="0.25">
      <c r="A1394" t="s">
        <v>1420</v>
      </c>
      <c r="B1394" t="s">
        <v>1300</v>
      </c>
      <c r="C1394" t="s">
        <v>20</v>
      </c>
    </row>
    <row r="1395" spans="1:3" x14ac:dyDescent="0.25">
      <c r="A1395" t="s">
        <v>1421</v>
      </c>
      <c r="B1395" t="s">
        <v>1300</v>
      </c>
      <c r="C1395" t="s">
        <v>20</v>
      </c>
    </row>
    <row r="1396" spans="1:3" x14ac:dyDescent="0.25">
      <c r="A1396" t="s">
        <v>1422</v>
      </c>
      <c r="B1396" t="s">
        <v>1300</v>
      </c>
      <c r="C1396" t="s">
        <v>20</v>
      </c>
    </row>
    <row r="1397" spans="1:3" x14ac:dyDescent="0.25">
      <c r="A1397" t="s">
        <v>1423</v>
      </c>
      <c r="B1397" t="s">
        <v>1300</v>
      </c>
      <c r="C1397" t="s">
        <v>20</v>
      </c>
    </row>
    <row r="1398" spans="1:3" x14ac:dyDescent="0.25">
      <c r="A1398" t="s">
        <v>1424</v>
      </c>
      <c r="B1398" t="s">
        <v>1300</v>
      </c>
      <c r="C1398" t="s">
        <v>20</v>
      </c>
    </row>
    <row r="1399" spans="1:3" x14ac:dyDescent="0.25">
      <c r="A1399" t="s">
        <v>1425</v>
      </c>
      <c r="B1399" t="s">
        <v>1300</v>
      </c>
      <c r="C1399" t="s">
        <v>20</v>
      </c>
    </row>
    <row r="1400" spans="1:3" x14ac:dyDescent="0.25">
      <c r="A1400" t="s">
        <v>1426</v>
      </c>
      <c r="B1400" t="s">
        <v>1300</v>
      </c>
      <c r="C1400" t="s">
        <v>20</v>
      </c>
    </row>
    <row r="1401" spans="1:3" x14ac:dyDescent="0.25">
      <c r="A1401" t="s">
        <v>1427</v>
      </c>
      <c r="B1401" t="s">
        <v>1300</v>
      </c>
      <c r="C1401" t="s">
        <v>20</v>
      </c>
    </row>
    <row r="1402" spans="1:3" x14ac:dyDescent="0.25">
      <c r="A1402" t="s">
        <v>1428</v>
      </c>
      <c r="B1402" t="s">
        <v>1300</v>
      </c>
      <c r="C1402" t="s">
        <v>20</v>
      </c>
    </row>
    <row r="1403" spans="1:3" x14ac:dyDescent="0.25">
      <c r="A1403" t="s">
        <v>1429</v>
      </c>
      <c r="B1403" t="s">
        <v>1300</v>
      </c>
      <c r="C1403" t="s">
        <v>20</v>
      </c>
    </row>
    <row r="1404" spans="1:3" x14ac:dyDescent="0.25">
      <c r="A1404" t="s">
        <v>1430</v>
      </c>
      <c r="B1404" t="s">
        <v>1300</v>
      </c>
      <c r="C1404" t="s">
        <v>20</v>
      </c>
    </row>
    <row r="1405" spans="1:3" x14ac:dyDescent="0.25">
      <c r="A1405" t="s">
        <v>1431</v>
      </c>
      <c r="B1405" t="s">
        <v>1300</v>
      </c>
      <c r="C1405" t="s">
        <v>20</v>
      </c>
    </row>
    <row r="1406" spans="1:3" x14ac:dyDescent="0.25">
      <c r="A1406" t="s">
        <v>1432</v>
      </c>
      <c r="B1406" t="s">
        <v>1300</v>
      </c>
      <c r="C1406" t="s">
        <v>20</v>
      </c>
    </row>
    <row r="1407" spans="1:3" x14ac:dyDescent="0.25">
      <c r="A1407" t="s">
        <v>1433</v>
      </c>
      <c r="B1407" t="s">
        <v>1300</v>
      </c>
      <c r="C1407" t="s">
        <v>20</v>
      </c>
    </row>
    <row r="1408" spans="1:3" x14ac:dyDescent="0.25">
      <c r="A1408" t="s">
        <v>1434</v>
      </c>
      <c r="B1408" t="s">
        <v>1300</v>
      </c>
      <c r="C1408" t="s">
        <v>20</v>
      </c>
    </row>
    <row r="1409" spans="1:3" x14ac:dyDescent="0.25">
      <c r="A1409" t="s">
        <v>1435</v>
      </c>
      <c r="B1409" t="s">
        <v>1300</v>
      </c>
      <c r="C1409" t="s">
        <v>20</v>
      </c>
    </row>
    <row r="1410" spans="1:3" x14ac:dyDescent="0.25">
      <c r="A1410" t="s">
        <v>1436</v>
      </c>
      <c r="B1410" t="s">
        <v>1300</v>
      </c>
      <c r="C1410" t="s">
        <v>20</v>
      </c>
    </row>
    <row r="1411" spans="1:3" x14ac:dyDescent="0.25">
      <c r="A1411" t="s">
        <v>1437</v>
      </c>
      <c r="B1411" t="s">
        <v>1300</v>
      </c>
      <c r="C1411" t="s">
        <v>20</v>
      </c>
    </row>
    <row r="1412" spans="1:3" x14ac:dyDescent="0.25">
      <c r="A1412" t="s">
        <v>1438</v>
      </c>
      <c r="B1412" t="s">
        <v>1300</v>
      </c>
      <c r="C1412" t="s">
        <v>20</v>
      </c>
    </row>
    <row r="1413" spans="1:3" x14ac:dyDescent="0.25">
      <c r="A1413" t="s">
        <v>1439</v>
      </c>
      <c r="B1413" t="s">
        <v>1300</v>
      </c>
      <c r="C1413" t="s">
        <v>20</v>
      </c>
    </row>
    <row r="1414" spans="1:3" x14ac:dyDescent="0.25">
      <c r="A1414" t="s">
        <v>1440</v>
      </c>
      <c r="B1414" t="s">
        <v>1300</v>
      </c>
      <c r="C1414" t="s">
        <v>20</v>
      </c>
    </row>
    <row r="1415" spans="1:3" x14ac:dyDescent="0.25">
      <c r="A1415" t="s">
        <v>1441</v>
      </c>
      <c r="B1415" t="s">
        <v>1300</v>
      </c>
      <c r="C1415" t="s">
        <v>20</v>
      </c>
    </row>
    <row r="1416" spans="1:3" x14ac:dyDescent="0.25">
      <c r="A1416" t="s">
        <v>1442</v>
      </c>
      <c r="B1416" t="s">
        <v>1300</v>
      </c>
      <c r="C1416" t="s">
        <v>20</v>
      </c>
    </row>
    <row r="1417" spans="1:3" x14ac:dyDescent="0.25">
      <c r="A1417" t="s">
        <v>1443</v>
      </c>
      <c r="B1417" t="s">
        <v>1300</v>
      </c>
      <c r="C1417" t="s">
        <v>20</v>
      </c>
    </row>
    <row r="1418" spans="1:3" x14ac:dyDescent="0.25">
      <c r="A1418" t="s">
        <v>1444</v>
      </c>
      <c r="B1418" t="s">
        <v>1300</v>
      </c>
      <c r="C1418" t="s">
        <v>20</v>
      </c>
    </row>
    <row r="1419" spans="1:3" x14ac:dyDescent="0.25">
      <c r="A1419" t="s">
        <v>1445</v>
      </c>
      <c r="B1419" t="s">
        <v>1300</v>
      </c>
      <c r="C1419" t="s">
        <v>20</v>
      </c>
    </row>
    <row r="1420" spans="1:3" x14ac:dyDescent="0.25">
      <c r="A1420" t="s">
        <v>1446</v>
      </c>
      <c r="B1420" t="s">
        <v>1300</v>
      </c>
      <c r="C1420" t="s">
        <v>20</v>
      </c>
    </row>
    <row r="1421" spans="1:3" x14ac:dyDescent="0.25">
      <c r="A1421" t="s">
        <v>1447</v>
      </c>
      <c r="B1421" t="s">
        <v>1300</v>
      </c>
      <c r="C1421" t="s">
        <v>20</v>
      </c>
    </row>
    <row r="1422" spans="1:3" x14ac:dyDescent="0.25">
      <c r="A1422" t="s">
        <v>1448</v>
      </c>
      <c r="B1422" t="s">
        <v>1300</v>
      </c>
      <c r="C1422" t="s">
        <v>20</v>
      </c>
    </row>
    <row r="1423" spans="1:3" x14ac:dyDescent="0.25">
      <c r="A1423" t="s">
        <v>1449</v>
      </c>
      <c r="B1423" t="s">
        <v>1300</v>
      </c>
      <c r="C1423" t="s">
        <v>20</v>
      </c>
    </row>
    <row r="1424" spans="1:3" x14ac:dyDescent="0.25">
      <c r="A1424" t="s">
        <v>1450</v>
      </c>
      <c r="B1424" t="s">
        <v>1451</v>
      </c>
      <c r="C1424" t="s">
        <v>20</v>
      </c>
    </row>
    <row r="1425" spans="1:3" x14ac:dyDescent="0.25">
      <c r="A1425" t="s">
        <v>1452</v>
      </c>
      <c r="B1425" t="s">
        <v>1451</v>
      </c>
      <c r="C1425" t="s">
        <v>20</v>
      </c>
    </row>
    <row r="1426" spans="1:3" x14ac:dyDescent="0.25">
      <c r="A1426" t="s">
        <v>1453</v>
      </c>
      <c r="B1426" t="s">
        <v>1451</v>
      </c>
      <c r="C1426" t="s">
        <v>20</v>
      </c>
    </row>
    <row r="1427" spans="1:3" x14ac:dyDescent="0.25">
      <c r="A1427" t="s">
        <v>1454</v>
      </c>
      <c r="B1427" t="s">
        <v>1451</v>
      </c>
      <c r="C1427" t="s">
        <v>20</v>
      </c>
    </row>
    <row r="1428" spans="1:3" x14ac:dyDescent="0.25">
      <c r="A1428" t="s">
        <v>1455</v>
      </c>
      <c r="B1428" t="s">
        <v>1451</v>
      </c>
      <c r="C1428" t="s">
        <v>20</v>
      </c>
    </row>
    <row r="1429" spans="1:3" x14ac:dyDescent="0.25">
      <c r="A1429" t="s">
        <v>1456</v>
      </c>
      <c r="B1429" t="s">
        <v>1451</v>
      </c>
      <c r="C1429" t="s">
        <v>20</v>
      </c>
    </row>
    <row r="1430" spans="1:3" x14ac:dyDescent="0.25">
      <c r="A1430" t="s">
        <v>1457</v>
      </c>
      <c r="B1430" t="s">
        <v>1451</v>
      </c>
      <c r="C1430" t="s">
        <v>20</v>
      </c>
    </row>
    <row r="1431" spans="1:3" x14ac:dyDescent="0.25">
      <c r="A1431" t="s">
        <v>1458</v>
      </c>
      <c r="B1431" t="s">
        <v>1451</v>
      </c>
      <c r="C1431" t="s">
        <v>20</v>
      </c>
    </row>
    <row r="1432" spans="1:3" x14ac:dyDescent="0.25">
      <c r="A1432" t="s">
        <v>1459</v>
      </c>
      <c r="B1432" t="s">
        <v>1451</v>
      </c>
      <c r="C1432" t="s">
        <v>20</v>
      </c>
    </row>
    <row r="1433" spans="1:3" x14ac:dyDescent="0.25">
      <c r="A1433" t="s">
        <v>1460</v>
      </c>
      <c r="B1433" t="s">
        <v>1451</v>
      </c>
      <c r="C1433" t="s">
        <v>20</v>
      </c>
    </row>
    <row r="1434" spans="1:3" x14ac:dyDescent="0.25">
      <c r="A1434" t="s">
        <v>1461</v>
      </c>
      <c r="B1434" t="s">
        <v>1451</v>
      </c>
      <c r="C1434" t="s">
        <v>20</v>
      </c>
    </row>
    <row r="1435" spans="1:3" x14ac:dyDescent="0.25">
      <c r="A1435" t="s">
        <v>1462</v>
      </c>
      <c r="B1435" t="s">
        <v>1451</v>
      </c>
      <c r="C1435" t="s">
        <v>20</v>
      </c>
    </row>
    <row r="1436" spans="1:3" x14ac:dyDescent="0.25">
      <c r="A1436" t="s">
        <v>1463</v>
      </c>
      <c r="B1436" t="s">
        <v>1451</v>
      </c>
      <c r="C1436" t="s">
        <v>20</v>
      </c>
    </row>
    <row r="1437" spans="1:3" x14ac:dyDescent="0.25">
      <c r="A1437" t="s">
        <v>1464</v>
      </c>
      <c r="B1437" t="s">
        <v>1451</v>
      </c>
      <c r="C1437" t="s">
        <v>20</v>
      </c>
    </row>
    <row r="1438" spans="1:3" x14ac:dyDescent="0.25">
      <c r="A1438" t="s">
        <v>1465</v>
      </c>
      <c r="B1438" t="s">
        <v>1451</v>
      </c>
      <c r="C1438" t="s">
        <v>20</v>
      </c>
    </row>
    <row r="1439" spans="1:3" x14ac:dyDescent="0.25">
      <c r="A1439" t="s">
        <v>1466</v>
      </c>
      <c r="B1439" t="s">
        <v>1451</v>
      </c>
      <c r="C1439" t="s">
        <v>20</v>
      </c>
    </row>
    <row r="1440" spans="1:3" x14ac:dyDescent="0.25">
      <c r="A1440" t="s">
        <v>1467</v>
      </c>
      <c r="B1440" t="s">
        <v>1451</v>
      </c>
      <c r="C1440" t="s">
        <v>20</v>
      </c>
    </row>
    <row r="1441" spans="1:3" x14ac:dyDescent="0.25">
      <c r="A1441" t="s">
        <v>1468</v>
      </c>
      <c r="B1441" t="s">
        <v>1451</v>
      </c>
      <c r="C1441" t="s">
        <v>20</v>
      </c>
    </row>
    <row r="1442" spans="1:3" x14ac:dyDescent="0.25">
      <c r="A1442" t="s">
        <v>1469</v>
      </c>
      <c r="B1442" t="s">
        <v>1451</v>
      </c>
      <c r="C1442" t="s">
        <v>20</v>
      </c>
    </row>
    <row r="1443" spans="1:3" x14ac:dyDescent="0.25">
      <c r="A1443" t="s">
        <v>1470</v>
      </c>
      <c r="B1443" t="s">
        <v>1451</v>
      </c>
      <c r="C1443" t="s">
        <v>20</v>
      </c>
    </row>
    <row r="1444" spans="1:3" x14ac:dyDescent="0.25">
      <c r="A1444" t="s">
        <v>1471</v>
      </c>
      <c r="B1444" t="s">
        <v>1451</v>
      </c>
      <c r="C1444" t="s">
        <v>20</v>
      </c>
    </row>
    <row r="1445" spans="1:3" x14ac:dyDescent="0.25">
      <c r="A1445" t="s">
        <v>1472</v>
      </c>
      <c r="B1445" t="s">
        <v>1451</v>
      </c>
      <c r="C1445" t="s">
        <v>20</v>
      </c>
    </row>
    <row r="1446" spans="1:3" x14ac:dyDescent="0.25">
      <c r="A1446" t="s">
        <v>1473</v>
      </c>
      <c r="B1446" t="s">
        <v>1451</v>
      </c>
      <c r="C1446" t="s">
        <v>20</v>
      </c>
    </row>
    <row r="1447" spans="1:3" x14ac:dyDescent="0.25">
      <c r="A1447" t="s">
        <v>1474</v>
      </c>
      <c r="B1447" t="s">
        <v>1451</v>
      </c>
      <c r="C1447" t="s">
        <v>20</v>
      </c>
    </row>
    <row r="1448" spans="1:3" x14ac:dyDescent="0.25">
      <c r="A1448" t="s">
        <v>1475</v>
      </c>
      <c r="B1448" t="s">
        <v>1451</v>
      </c>
      <c r="C1448" t="s">
        <v>20</v>
      </c>
    </row>
    <row r="1449" spans="1:3" x14ac:dyDescent="0.25">
      <c r="A1449" t="s">
        <v>1476</v>
      </c>
      <c r="B1449" t="s">
        <v>1451</v>
      </c>
      <c r="C1449" t="s">
        <v>20</v>
      </c>
    </row>
    <row r="1450" spans="1:3" x14ac:dyDescent="0.25">
      <c r="A1450" t="s">
        <v>1477</v>
      </c>
      <c r="B1450" t="s">
        <v>1451</v>
      </c>
      <c r="C1450" t="s">
        <v>20</v>
      </c>
    </row>
    <row r="1451" spans="1:3" x14ac:dyDescent="0.25">
      <c r="A1451" t="s">
        <v>1478</v>
      </c>
      <c r="B1451" t="s">
        <v>1451</v>
      </c>
      <c r="C1451" t="s">
        <v>20</v>
      </c>
    </row>
    <row r="1452" spans="1:3" x14ac:dyDescent="0.25">
      <c r="A1452" t="s">
        <v>1479</v>
      </c>
      <c r="B1452" t="s">
        <v>1451</v>
      </c>
      <c r="C1452" t="s">
        <v>20</v>
      </c>
    </row>
    <row r="1453" spans="1:3" x14ac:dyDescent="0.25">
      <c r="A1453" t="s">
        <v>1480</v>
      </c>
      <c r="B1453" t="s">
        <v>1451</v>
      </c>
      <c r="C1453" t="s">
        <v>20</v>
      </c>
    </row>
    <row r="1454" spans="1:3" x14ac:dyDescent="0.25">
      <c r="A1454" t="s">
        <v>1481</v>
      </c>
      <c r="B1454" t="s">
        <v>1451</v>
      </c>
      <c r="C1454" t="s">
        <v>20</v>
      </c>
    </row>
    <row r="1455" spans="1:3" x14ac:dyDescent="0.25">
      <c r="A1455" t="s">
        <v>1482</v>
      </c>
      <c r="B1455" t="s">
        <v>1451</v>
      </c>
      <c r="C1455" t="s">
        <v>20</v>
      </c>
    </row>
    <row r="1456" spans="1:3" x14ac:dyDescent="0.25">
      <c r="A1456" t="s">
        <v>1483</v>
      </c>
      <c r="B1456" t="s">
        <v>1451</v>
      </c>
      <c r="C1456" t="s">
        <v>20</v>
      </c>
    </row>
    <row r="1457" spans="1:3" x14ac:dyDescent="0.25">
      <c r="A1457" t="s">
        <v>1484</v>
      </c>
      <c r="B1457" t="s">
        <v>1451</v>
      </c>
      <c r="C1457" t="s">
        <v>20</v>
      </c>
    </row>
    <row r="1458" spans="1:3" x14ac:dyDescent="0.25">
      <c r="A1458" t="s">
        <v>1485</v>
      </c>
      <c r="B1458" t="s">
        <v>1451</v>
      </c>
      <c r="C1458" t="s">
        <v>20</v>
      </c>
    </row>
    <row r="1459" spans="1:3" x14ac:dyDescent="0.25">
      <c r="A1459" t="s">
        <v>1486</v>
      </c>
      <c r="B1459" t="s">
        <v>1451</v>
      </c>
      <c r="C1459" t="s">
        <v>20</v>
      </c>
    </row>
    <row r="1460" spans="1:3" x14ac:dyDescent="0.25">
      <c r="A1460" t="s">
        <v>1487</v>
      </c>
      <c r="B1460" t="s">
        <v>1451</v>
      </c>
      <c r="C1460" t="s">
        <v>20</v>
      </c>
    </row>
    <row r="1461" spans="1:3" x14ac:dyDescent="0.25">
      <c r="A1461" t="s">
        <v>1488</v>
      </c>
      <c r="B1461" t="s">
        <v>1451</v>
      </c>
      <c r="C1461" t="s">
        <v>20</v>
      </c>
    </row>
    <row r="1462" spans="1:3" x14ac:dyDescent="0.25">
      <c r="A1462" t="s">
        <v>1489</v>
      </c>
      <c r="B1462" t="s">
        <v>1451</v>
      </c>
      <c r="C1462" t="s">
        <v>20</v>
      </c>
    </row>
    <row r="1463" spans="1:3" x14ac:dyDescent="0.25">
      <c r="A1463" t="s">
        <v>1490</v>
      </c>
      <c r="B1463" t="s">
        <v>1451</v>
      </c>
      <c r="C1463" t="s">
        <v>20</v>
      </c>
    </row>
    <row r="1464" spans="1:3" x14ac:dyDescent="0.25">
      <c r="A1464" t="s">
        <v>1491</v>
      </c>
      <c r="B1464" t="s">
        <v>1451</v>
      </c>
      <c r="C1464" t="s">
        <v>20</v>
      </c>
    </row>
    <row r="1465" spans="1:3" x14ac:dyDescent="0.25">
      <c r="A1465" t="s">
        <v>1492</v>
      </c>
      <c r="B1465" t="s">
        <v>1451</v>
      </c>
      <c r="C1465" t="s">
        <v>20</v>
      </c>
    </row>
    <row r="1466" spans="1:3" x14ac:dyDescent="0.25">
      <c r="A1466" t="s">
        <v>1493</v>
      </c>
      <c r="B1466" t="s">
        <v>1451</v>
      </c>
      <c r="C1466" t="s">
        <v>20</v>
      </c>
    </row>
    <row r="1467" spans="1:3" x14ac:dyDescent="0.25">
      <c r="A1467" t="s">
        <v>1494</v>
      </c>
      <c r="B1467" t="s">
        <v>1451</v>
      </c>
      <c r="C1467" t="s">
        <v>20</v>
      </c>
    </row>
    <row r="1468" spans="1:3" x14ac:dyDescent="0.25">
      <c r="A1468" t="s">
        <v>1495</v>
      </c>
      <c r="B1468" t="s">
        <v>1451</v>
      </c>
      <c r="C1468" t="s">
        <v>20</v>
      </c>
    </row>
    <row r="1469" spans="1:3" x14ac:dyDescent="0.25">
      <c r="A1469" t="s">
        <v>1496</v>
      </c>
      <c r="B1469" t="s">
        <v>1451</v>
      </c>
      <c r="C1469" t="s">
        <v>20</v>
      </c>
    </row>
    <row r="1470" spans="1:3" x14ac:dyDescent="0.25">
      <c r="A1470" t="s">
        <v>1497</v>
      </c>
      <c r="B1470" t="s">
        <v>1451</v>
      </c>
      <c r="C1470" t="s">
        <v>20</v>
      </c>
    </row>
    <row r="1471" spans="1:3" x14ac:dyDescent="0.25">
      <c r="A1471" t="s">
        <v>1498</v>
      </c>
      <c r="B1471" t="s">
        <v>1451</v>
      </c>
      <c r="C1471" t="s">
        <v>20</v>
      </c>
    </row>
    <row r="1472" spans="1:3" x14ac:dyDescent="0.25">
      <c r="A1472" t="s">
        <v>1499</v>
      </c>
      <c r="B1472" t="s">
        <v>1451</v>
      </c>
      <c r="C1472" t="s">
        <v>20</v>
      </c>
    </row>
    <row r="1473" spans="1:3" x14ac:dyDescent="0.25">
      <c r="A1473" t="s">
        <v>1500</v>
      </c>
      <c r="B1473" t="s">
        <v>1451</v>
      </c>
      <c r="C1473" t="s">
        <v>20</v>
      </c>
    </row>
    <row r="1474" spans="1:3" x14ac:dyDescent="0.25">
      <c r="A1474" t="s">
        <v>1501</v>
      </c>
      <c r="B1474" t="s">
        <v>1451</v>
      </c>
      <c r="C1474" t="s">
        <v>20</v>
      </c>
    </row>
    <row r="1475" spans="1:3" x14ac:dyDescent="0.25">
      <c r="A1475" t="s">
        <v>1502</v>
      </c>
      <c r="B1475" t="s">
        <v>1451</v>
      </c>
      <c r="C1475" t="s">
        <v>20</v>
      </c>
    </row>
    <row r="1476" spans="1:3" x14ac:dyDescent="0.25">
      <c r="A1476" t="s">
        <v>1503</v>
      </c>
      <c r="B1476" t="s">
        <v>1451</v>
      </c>
      <c r="C1476" t="s">
        <v>20</v>
      </c>
    </row>
    <row r="1477" spans="1:3" x14ac:dyDescent="0.25">
      <c r="A1477" t="s">
        <v>1504</v>
      </c>
      <c r="B1477" t="s">
        <v>1451</v>
      </c>
      <c r="C1477" t="s">
        <v>20</v>
      </c>
    </row>
    <row r="1478" spans="1:3" x14ac:dyDescent="0.25">
      <c r="A1478" t="s">
        <v>1505</v>
      </c>
      <c r="B1478" t="s">
        <v>1451</v>
      </c>
      <c r="C1478" t="s">
        <v>20</v>
      </c>
    </row>
    <row r="1479" spans="1:3" x14ac:dyDescent="0.25">
      <c r="A1479" t="s">
        <v>1506</v>
      </c>
      <c r="B1479" t="s">
        <v>1451</v>
      </c>
      <c r="C1479" t="s">
        <v>20</v>
      </c>
    </row>
    <row r="1480" spans="1:3" x14ac:dyDescent="0.25">
      <c r="A1480" t="s">
        <v>1507</v>
      </c>
      <c r="B1480" t="s">
        <v>1451</v>
      </c>
      <c r="C1480" t="s">
        <v>20</v>
      </c>
    </row>
    <row r="1481" spans="1:3" x14ac:dyDescent="0.25">
      <c r="A1481" t="s">
        <v>1508</v>
      </c>
      <c r="B1481" t="s">
        <v>1451</v>
      </c>
      <c r="C1481" t="s">
        <v>20</v>
      </c>
    </row>
    <row r="1482" spans="1:3" x14ac:dyDescent="0.25">
      <c r="A1482" t="s">
        <v>1509</v>
      </c>
      <c r="B1482" t="s">
        <v>1451</v>
      </c>
      <c r="C1482" t="s">
        <v>20</v>
      </c>
    </row>
    <row r="1483" spans="1:3" x14ac:dyDescent="0.25">
      <c r="A1483" t="s">
        <v>1510</v>
      </c>
      <c r="B1483" t="s">
        <v>1451</v>
      </c>
      <c r="C1483" t="s">
        <v>20</v>
      </c>
    </row>
    <row r="1484" spans="1:3" x14ac:dyDescent="0.25">
      <c r="A1484" t="s">
        <v>1511</v>
      </c>
      <c r="B1484" t="s">
        <v>1451</v>
      </c>
      <c r="C1484" t="s">
        <v>20</v>
      </c>
    </row>
    <row r="1485" spans="1:3" x14ac:dyDescent="0.25">
      <c r="A1485" t="s">
        <v>1512</v>
      </c>
      <c r="B1485" t="s">
        <v>1451</v>
      </c>
      <c r="C1485" t="s">
        <v>20</v>
      </c>
    </row>
    <row r="1486" spans="1:3" x14ac:dyDescent="0.25">
      <c r="A1486" t="s">
        <v>1513</v>
      </c>
      <c r="B1486" t="s">
        <v>1451</v>
      </c>
      <c r="C1486" t="s">
        <v>20</v>
      </c>
    </row>
    <row r="1487" spans="1:3" x14ac:dyDescent="0.25">
      <c r="A1487" t="s">
        <v>1514</v>
      </c>
      <c r="B1487" t="s">
        <v>1451</v>
      </c>
      <c r="C1487" t="s">
        <v>20</v>
      </c>
    </row>
    <row r="1488" spans="1:3" x14ac:dyDescent="0.25">
      <c r="A1488" t="s">
        <v>1515</v>
      </c>
      <c r="B1488" t="s">
        <v>1451</v>
      </c>
      <c r="C1488" t="s">
        <v>20</v>
      </c>
    </row>
    <row r="1489" spans="1:3" x14ac:dyDescent="0.25">
      <c r="A1489" t="s">
        <v>1516</v>
      </c>
      <c r="B1489" t="s">
        <v>1451</v>
      </c>
      <c r="C1489" t="s">
        <v>20</v>
      </c>
    </row>
    <row r="1490" spans="1:3" x14ac:dyDescent="0.25">
      <c r="A1490" t="s">
        <v>1517</v>
      </c>
      <c r="B1490" t="s">
        <v>1451</v>
      </c>
      <c r="C1490" t="s">
        <v>20</v>
      </c>
    </row>
    <row r="1491" spans="1:3" x14ac:dyDescent="0.25">
      <c r="A1491" t="s">
        <v>1518</v>
      </c>
      <c r="B1491" t="s">
        <v>1451</v>
      </c>
      <c r="C1491" t="s">
        <v>20</v>
      </c>
    </row>
    <row r="1492" spans="1:3" x14ac:dyDescent="0.25">
      <c r="A1492" t="s">
        <v>1519</v>
      </c>
      <c r="B1492" t="s">
        <v>1451</v>
      </c>
      <c r="C1492" t="s">
        <v>20</v>
      </c>
    </row>
    <row r="1493" spans="1:3" x14ac:dyDescent="0.25">
      <c r="A1493" t="s">
        <v>1520</v>
      </c>
      <c r="B1493" t="s">
        <v>1451</v>
      </c>
      <c r="C1493" t="s">
        <v>20</v>
      </c>
    </row>
    <row r="1494" spans="1:3" x14ac:dyDescent="0.25">
      <c r="A1494" t="s">
        <v>1521</v>
      </c>
      <c r="B1494" t="s">
        <v>1451</v>
      </c>
      <c r="C1494" t="s">
        <v>20</v>
      </c>
    </row>
    <row r="1495" spans="1:3" x14ac:dyDescent="0.25">
      <c r="A1495" t="s">
        <v>1522</v>
      </c>
      <c r="B1495" t="s">
        <v>1451</v>
      </c>
      <c r="C1495" t="s">
        <v>20</v>
      </c>
    </row>
    <row r="1496" spans="1:3" x14ac:dyDescent="0.25">
      <c r="A1496" t="s">
        <v>1523</v>
      </c>
      <c r="B1496" t="s">
        <v>1451</v>
      </c>
      <c r="C1496" t="s">
        <v>20</v>
      </c>
    </row>
    <row r="1497" spans="1:3" x14ac:dyDescent="0.25">
      <c r="A1497" t="s">
        <v>1524</v>
      </c>
      <c r="B1497" t="s">
        <v>1451</v>
      </c>
      <c r="C1497" t="s">
        <v>20</v>
      </c>
    </row>
    <row r="1498" spans="1:3" x14ac:dyDescent="0.25">
      <c r="A1498" t="s">
        <v>1525</v>
      </c>
      <c r="B1498" t="s">
        <v>1451</v>
      </c>
      <c r="C1498" t="s">
        <v>20</v>
      </c>
    </row>
    <row r="1499" spans="1:3" x14ac:dyDescent="0.25">
      <c r="A1499" t="s">
        <v>1526</v>
      </c>
      <c r="B1499" t="s">
        <v>1451</v>
      </c>
      <c r="C1499" t="s">
        <v>20</v>
      </c>
    </row>
    <row r="1500" spans="1:3" x14ac:dyDescent="0.25">
      <c r="A1500" t="s">
        <v>1527</v>
      </c>
      <c r="B1500" t="s">
        <v>1451</v>
      </c>
      <c r="C1500" t="s">
        <v>20</v>
      </c>
    </row>
    <row r="1501" spans="1:3" x14ac:dyDescent="0.25">
      <c r="A1501" t="s">
        <v>1528</v>
      </c>
      <c r="B1501" t="s">
        <v>1451</v>
      </c>
      <c r="C1501" t="s">
        <v>20</v>
      </c>
    </row>
    <row r="1502" spans="1:3" x14ac:dyDescent="0.25">
      <c r="A1502" t="s">
        <v>1529</v>
      </c>
      <c r="B1502" t="s">
        <v>1451</v>
      </c>
      <c r="C1502" t="s">
        <v>20</v>
      </c>
    </row>
    <row r="1503" spans="1:3" x14ac:dyDescent="0.25">
      <c r="A1503" t="s">
        <v>1530</v>
      </c>
      <c r="B1503" t="s">
        <v>1451</v>
      </c>
      <c r="C1503" t="s">
        <v>20</v>
      </c>
    </row>
    <row r="1504" spans="1:3" x14ac:dyDescent="0.25">
      <c r="A1504" t="s">
        <v>1531</v>
      </c>
      <c r="B1504" t="s">
        <v>1451</v>
      </c>
      <c r="C1504" t="s">
        <v>20</v>
      </c>
    </row>
    <row r="1505" spans="1:3" x14ac:dyDescent="0.25">
      <c r="A1505" t="s">
        <v>1532</v>
      </c>
      <c r="B1505" t="s">
        <v>1451</v>
      </c>
      <c r="C1505" t="s">
        <v>20</v>
      </c>
    </row>
    <row r="1506" spans="1:3" x14ac:dyDescent="0.25">
      <c r="A1506" t="s">
        <v>1533</v>
      </c>
      <c r="B1506" t="s">
        <v>1451</v>
      </c>
      <c r="C1506" t="s">
        <v>20</v>
      </c>
    </row>
    <row r="1507" spans="1:3" x14ac:dyDescent="0.25">
      <c r="A1507" t="s">
        <v>1534</v>
      </c>
      <c r="B1507" t="s">
        <v>1451</v>
      </c>
      <c r="C1507" t="s">
        <v>20</v>
      </c>
    </row>
    <row r="1508" spans="1:3" x14ac:dyDescent="0.25">
      <c r="A1508" t="s">
        <v>1535</v>
      </c>
      <c r="B1508" t="s">
        <v>1451</v>
      </c>
      <c r="C1508" t="s">
        <v>20</v>
      </c>
    </row>
    <row r="1509" spans="1:3" x14ac:dyDescent="0.25">
      <c r="A1509" t="s">
        <v>1536</v>
      </c>
      <c r="B1509" t="s">
        <v>1451</v>
      </c>
      <c r="C1509" t="s">
        <v>20</v>
      </c>
    </row>
    <row r="1510" spans="1:3" x14ac:dyDescent="0.25">
      <c r="A1510" t="s">
        <v>1537</v>
      </c>
      <c r="B1510" t="s">
        <v>1451</v>
      </c>
      <c r="C1510" t="s">
        <v>20</v>
      </c>
    </row>
    <row r="1511" spans="1:3" x14ac:dyDescent="0.25">
      <c r="A1511" t="s">
        <v>1538</v>
      </c>
      <c r="B1511" t="s">
        <v>1451</v>
      </c>
      <c r="C1511" t="s">
        <v>20</v>
      </c>
    </row>
    <row r="1512" spans="1:3" x14ac:dyDescent="0.25">
      <c r="A1512" t="s">
        <v>1539</v>
      </c>
      <c r="B1512" t="s">
        <v>1451</v>
      </c>
      <c r="C1512" t="s">
        <v>20</v>
      </c>
    </row>
    <row r="1513" spans="1:3" x14ac:dyDescent="0.25">
      <c r="A1513" t="s">
        <v>1540</v>
      </c>
      <c r="B1513" t="s">
        <v>1451</v>
      </c>
      <c r="C1513" t="s">
        <v>20</v>
      </c>
    </row>
    <row r="1514" spans="1:3" x14ac:dyDescent="0.25">
      <c r="A1514" t="s">
        <v>1541</v>
      </c>
      <c r="B1514" t="s">
        <v>1451</v>
      </c>
      <c r="C1514" t="s">
        <v>20</v>
      </c>
    </row>
    <row r="1515" spans="1:3" x14ac:dyDescent="0.25">
      <c r="A1515" t="s">
        <v>1542</v>
      </c>
      <c r="B1515" t="s">
        <v>1451</v>
      </c>
      <c r="C1515" t="s">
        <v>20</v>
      </c>
    </row>
    <row r="1516" spans="1:3" x14ac:dyDescent="0.25">
      <c r="A1516" t="s">
        <v>1543</v>
      </c>
      <c r="B1516" t="s">
        <v>1451</v>
      </c>
      <c r="C1516" t="s">
        <v>20</v>
      </c>
    </row>
    <row r="1517" spans="1:3" x14ac:dyDescent="0.25">
      <c r="A1517" t="s">
        <v>1544</v>
      </c>
      <c r="B1517" t="s">
        <v>1451</v>
      </c>
      <c r="C1517" t="s">
        <v>20</v>
      </c>
    </row>
    <row r="1518" spans="1:3" x14ac:dyDescent="0.25">
      <c r="A1518" t="s">
        <v>1545</v>
      </c>
      <c r="B1518" t="s">
        <v>1451</v>
      </c>
      <c r="C1518" t="s">
        <v>20</v>
      </c>
    </row>
    <row r="1519" spans="1:3" x14ac:dyDescent="0.25">
      <c r="A1519" t="s">
        <v>1546</v>
      </c>
      <c r="B1519" t="s">
        <v>1451</v>
      </c>
      <c r="C1519" t="s">
        <v>20</v>
      </c>
    </row>
    <row r="1520" spans="1:3" x14ac:dyDescent="0.25">
      <c r="A1520" t="s">
        <v>1547</v>
      </c>
      <c r="B1520" t="s">
        <v>1451</v>
      </c>
      <c r="C1520" t="s">
        <v>20</v>
      </c>
    </row>
    <row r="1521" spans="1:3" x14ac:dyDescent="0.25">
      <c r="A1521" t="s">
        <v>1548</v>
      </c>
      <c r="B1521" t="s">
        <v>1451</v>
      </c>
      <c r="C1521" t="s">
        <v>20</v>
      </c>
    </row>
    <row r="1522" spans="1:3" x14ac:dyDescent="0.25">
      <c r="A1522" t="s">
        <v>1549</v>
      </c>
      <c r="B1522" t="s">
        <v>1451</v>
      </c>
      <c r="C1522" t="s">
        <v>20</v>
      </c>
    </row>
    <row r="1523" spans="1:3" x14ac:dyDescent="0.25">
      <c r="A1523" t="s">
        <v>1550</v>
      </c>
      <c r="B1523" t="s">
        <v>1451</v>
      </c>
      <c r="C1523" t="s">
        <v>20</v>
      </c>
    </row>
    <row r="1524" spans="1:3" x14ac:dyDescent="0.25">
      <c r="A1524" t="s">
        <v>1551</v>
      </c>
      <c r="B1524" t="s">
        <v>1451</v>
      </c>
      <c r="C1524" t="s">
        <v>20</v>
      </c>
    </row>
    <row r="1525" spans="1:3" x14ac:dyDescent="0.25">
      <c r="A1525" t="s">
        <v>1552</v>
      </c>
      <c r="B1525" t="s">
        <v>1451</v>
      </c>
      <c r="C1525" t="s">
        <v>20</v>
      </c>
    </row>
    <row r="1526" spans="1:3" x14ac:dyDescent="0.25">
      <c r="A1526" t="s">
        <v>1553</v>
      </c>
      <c r="B1526" t="s">
        <v>1451</v>
      </c>
      <c r="C1526" t="s">
        <v>20</v>
      </c>
    </row>
    <row r="1527" spans="1:3" x14ac:dyDescent="0.25">
      <c r="A1527" t="s">
        <v>1554</v>
      </c>
      <c r="B1527" t="s">
        <v>1451</v>
      </c>
      <c r="C1527" t="s">
        <v>20</v>
      </c>
    </row>
    <row r="1528" spans="1:3" x14ac:dyDescent="0.25">
      <c r="A1528" t="s">
        <v>1555</v>
      </c>
      <c r="B1528" t="s">
        <v>1451</v>
      </c>
      <c r="C1528" t="s">
        <v>20</v>
      </c>
    </row>
    <row r="1529" spans="1:3" x14ac:dyDescent="0.25">
      <c r="A1529" t="s">
        <v>1556</v>
      </c>
      <c r="B1529" t="s">
        <v>1451</v>
      </c>
      <c r="C1529" t="s">
        <v>20</v>
      </c>
    </row>
    <row r="1530" spans="1:3" x14ac:dyDescent="0.25">
      <c r="A1530" t="s">
        <v>1557</v>
      </c>
      <c r="B1530" t="s">
        <v>1451</v>
      </c>
      <c r="C1530" t="s">
        <v>20</v>
      </c>
    </row>
    <row r="1531" spans="1:3" x14ac:dyDescent="0.25">
      <c r="A1531" t="s">
        <v>1558</v>
      </c>
      <c r="B1531" t="s">
        <v>1451</v>
      </c>
      <c r="C1531" t="s">
        <v>20</v>
      </c>
    </row>
    <row r="1532" spans="1:3" x14ac:dyDescent="0.25">
      <c r="A1532" t="s">
        <v>1559</v>
      </c>
      <c r="B1532" t="s">
        <v>1451</v>
      </c>
      <c r="C1532" t="s">
        <v>20</v>
      </c>
    </row>
    <row r="1533" spans="1:3" x14ac:dyDescent="0.25">
      <c r="A1533" t="s">
        <v>1560</v>
      </c>
      <c r="B1533" t="s">
        <v>1451</v>
      </c>
      <c r="C1533" t="s">
        <v>20</v>
      </c>
    </row>
    <row r="1534" spans="1:3" x14ac:dyDescent="0.25">
      <c r="A1534" t="s">
        <v>1561</v>
      </c>
      <c r="B1534" t="s">
        <v>1451</v>
      </c>
      <c r="C1534" t="s">
        <v>20</v>
      </c>
    </row>
    <row r="1535" spans="1:3" x14ac:dyDescent="0.25">
      <c r="A1535" t="s">
        <v>1562</v>
      </c>
      <c r="B1535" t="s">
        <v>1451</v>
      </c>
      <c r="C1535" t="s">
        <v>20</v>
      </c>
    </row>
    <row r="1536" spans="1:3" x14ac:dyDescent="0.25">
      <c r="A1536" t="s">
        <v>1563</v>
      </c>
      <c r="B1536" t="s">
        <v>1451</v>
      </c>
      <c r="C1536" t="s">
        <v>20</v>
      </c>
    </row>
    <row r="1537" spans="1:3" x14ac:dyDescent="0.25">
      <c r="A1537" t="s">
        <v>1564</v>
      </c>
      <c r="B1537" t="s">
        <v>1451</v>
      </c>
      <c r="C1537" t="s">
        <v>20</v>
      </c>
    </row>
    <row r="1538" spans="1:3" x14ac:dyDescent="0.25">
      <c r="A1538" t="s">
        <v>1565</v>
      </c>
      <c r="B1538" t="s">
        <v>1451</v>
      </c>
      <c r="C1538" t="s">
        <v>20</v>
      </c>
    </row>
    <row r="1539" spans="1:3" x14ac:dyDescent="0.25">
      <c r="A1539" t="s">
        <v>1566</v>
      </c>
      <c r="B1539" t="s">
        <v>1451</v>
      </c>
      <c r="C1539" t="s">
        <v>20</v>
      </c>
    </row>
    <row r="1540" spans="1:3" x14ac:dyDescent="0.25">
      <c r="A1540" t="s">
        <v>1567</v>
      </c>
      <c r="B1540" t="s">
        <v>1451</v>
      </c>
      <c r="C1540" t="s">
        <v>20</v>
      </c>
    </row>
    <row r="1541" spans="1:3" x14ac:dyDescent="0.25">
      <c r="A1541" t="s">
        <v>1568</v>
      </c>
      <c r="B1541" t="s">
        <v>1451</v>
      </c>
      <c r="C1541" t="s">
        <v>20</v>
      </c>
    </row>
    <row r="1542" spans="1:3" x14ac:dyDescent="0.25">
      <c r="A1542" t="s">
        <v>1569</v>
      </c>
      <c r="B1542" t="s">
        <v>1451</v>
      </c>
      <c r="C1542" t="s">
        <v>20</v>
      </c>
    </row>
    <row r="1543" spans="1:3" x14ac:dyDescent="0.25">
      <c r="A1543" t="s">
        <v>1570</v>
      </c>
      <c r="B1543" t="s">
        <v>1451</v>
      </c>
      <c r="C1543" t="s">
        <v>20</v>
      </c>
    </row>
    <row r="1544" spans="1:3" x14ac:dyDescent="0.25">
      <c r="A1544" t="s">
        <v>1571</v>
      </c>
      <c r="B1544" t="s">
        <v>1451</v>
      </c>
      <c r="C1544" t="s">
        <v>20</v>
      </c>
    </row>
    <row r="1545" spans="1:3" x14ac:dyDescent="0.25">
      <c r="A1545" t="s">
        <v>1572</v>
      </c>
      <c r="B1545" t="s">
        <v>1451</v>
      </c>
      <c r="C1545" t="s">
        <v>20</v>
      </c>
    </row>
    <row r="1546" spans="1:3" x14ac:dyDescent="0.25">
      <c r="A1546" t="s">
        <v>1573</v>
      </c>
      <c r="B1546" t="s">
        <v>1451</v>
      </c>
      <c r="C1546" t="s">
        <v>20</v>
      </c>
    </row>
    <row r="1547" spans="1:3" x14ac:dyDescent="0.25">
      <c r="A1547" t="s">
        <v>1574</v>
      </c>
      <c r="B1547" t="s">
        <v>1451</v>
      </c>
      <c r="C1547" t="s">
        <v>20</v>
      </c>
    </row>
    <row r="1548" spans="1:3" x14ac:dyDescent="0.25">
      <c r="A1548" t="s">
        <v>1575</v>
      </c>
      <c r="B1548" t="s">
        <v>1451</v>
      </c>
      <c r="C1548" t="s">
        <v>20</v>
      </c>
    </row>
    <row r="1549" spans="1:3" x14ac:dyDescent="0.25">
      <c r="A1549" t="s">
        <v>1576</v>
      </c>
      <c r="B1549" t="s">
        <v>1451</v>
      </c>
      <c r="C1549" t="s">
        <v>20</v>
      </c>
    </row>
    <row r="1550" spans="1:3" x14ac:dyDescent="0.25">
      <c r="A1550" t="s">
        <v>1577</v>
      </c>
      <c r="B1550" t="s">
        <v>1451</v>
      </c>
      <c r="C1550" t="s">
        <v>20</v>
      </c>
    </row>
    <row r="1551" spans="1:3" x14ac:dyDescent="0.25">
      <c r="A1551" t="s">
        <v>1578</v>
      </c>
      <c r="B1551" t="s">
        <v>1451</v>
      </c>
      <c r="C1551" t="s">
        <v>20</v>
      </c>
    </row>
    <row r="1552" spans="1:3" x14ac:dyDescent="0.25">
      <c r="A1552" t="s">
        <v>1579</v>
      </c>
      <c r="B1552" t="s">
        <v>1451</v>
      </c>
      <c r="C1552" t="s">
        <v>20</v>
      </c>
    </row>
    <row r="1553" spans="1:3" x14ac:dyDescent="0.25">
      <c r="A1553" t="s">
        <v>1580</v>
      </c>
      <c r="B1553" t="s">
        <v>1451</v>
      </c>
      <c r="C1553" t="s">
        <v>20</v>
      </c>
    </row>
    <row r="1554" spans="1:3" x14ac:dyDescent="0.25">
      <c r="A1554" t="s">
        <v>1581</v>
      </c>
      <c r="B1554" t="s">
        <v>1451</v>
      </c>
      <c r="C1554" t="s">
        <v>20</v>
      </c>
    </row>
    <row r="1555" spans="1:3" x14ac:dyDescent="0.25">
      <c r="A1555" t="s">
        <v>1582</v>
      </c>
      <c r="B1555" t="s">
        <v>1451</v>
      </c>
      <c r="C1555" t="s">
        <v>20</v>
      </c>
    </row>
    <row r="1556" spans="1:3" x14ac:dyDescent="0.25">
      <c r="A1556" t="s">
        <v>1583</v>
      </c>
      <c r="B1556" t="s">
        <v>1451</v>
      </c>
      <c r="C1556" t="s">
        <v>20</v>
      </c>
    </row>
    <row r="1557" spans="1:3" x14ac:dyDescent="0.25">
      <c r="A1557" t="s">
        <v>1584</v>
      </c>
      <c r="B1557" t="s">
        <v>1451</v>
      </c>
      <c r="C1557" t="s">
        <v>20</v>
      </c>
    </row>
    <row r="1558" spans="1:3" x14ac:dyDescent="0.25">
      <c r="A1558" t="s">
        <v>1585</v>
      </c>
      <c r="B1558" t="s">
        <v>1451</v>
      </c>
      <c r="C1558" t="s">
        <v>20</v>
      </c>
    </row>
    <row r="1559" spans="1:3" x14ac:dyDescent="0.25">
      <c r="A1559" t="s">
        <v>1586</v>
      </c>
      <c r="B1559" t="s">
        <v>1451</v>
      </c>
      <c r="C1559" t="s">
        <v>20</v>
      </c>
    </row>
    <row r="1560" spans="1:3" x14ac:dyDescent="0.25">
      <c r="A1560" t="s">
        <v>1587</v>
      </c>
      <c r="B1560" t="s">
        <v>1451</v>
      </c>
      <c r="C1560" t="s">
        <v>20</v>
      </c>
    </row>
    <row r="1561" spans="1:3" x14ac:dyDescent="0.25">
      <c r="A1561" t="s">
        <v>1588</v>
      </c>
      <c r="B1561" t="s">
        <v>1451</v>
      </c>
      <c r="C1561" t="s">
        <v>20</v>
      </c>
    </row>
    <row r="1562" spans="1:3" x14ac:dyDescent="0.25">
      <c r="A1562" t="s">
        <v>1589</v>
      </c>
      <c r="B1562" t="s">
        <v>1451</v>
      </c>
      <c r="C1562" t="s">
        <v>20</v>
      </c>
    </row>
    <row r="1563" spans="1:3" x14ac:dyDescent="0.25">
      <c r="A1563" t="s">
        <v>1590</v>
      </c>
      <c r="B1563" t="s">
        <v>1451</v>
      </c>
      <c r="C1563" t="s">
        <v>20</v>
      </c>
    </row>
    <row r="1564" spans="1:3" x14ac:dyDescent="0.25">
      <c r="A1564" t="s">
        <v>1591</v>
      </c>
      <c r="B1564" t="s">
        <v>1451</v>
      </c>
      <c r="C1564" t="s">
        <v>20</v>
      </c>
    </row>
    <row r="1565" spans="1:3" x14ac:dyDescent="0.25">
      <c r="A1565" t="s">
        <v>1592</v>
      </c>
      <c r="B1565" t="s">
        <v>1451</v>
      </c>
      <c r="C1565" t="s">
        <v>20</v>
      </c>
    </row>
    <row r="1566" spans="1:3" x14ac:dyDescent="0.25">
      <c r="A1566" t="s">
        <v>1593</v>
      </c>
      <c r="B1566" t="s">
        <v>1451</v>
      </c>
      <c r="C1566" t="s">
        <v>20</v>
      </c>
    </row>
    <row r="1567" spans="1:3" x14ac:dyDescent="0.25">
      <c r="A1567" t="s">
        <v>1594</v>
      </c>
      <c r="B1567" t="s">
        <v>1451</v>
      </c>
      <c r="C1567" t="s">
        <v>20</v>
      </c>
    </row>
    <row r="1568" spans="1:3" x14ac:dyDescent="0.25">
      <c r="A1568" t="s">
        <v>1595</v>
      </c>
      <c r="B1568" t="s">
        <v>1451</v>
      </c>
      <c r="C1568" t="s">
        <v>20</v>
      </c>
    </row>
    <row r="1569" spans="1:3" x14ac:dyDescent="0.25">
      <c r="A1569" t="s">
        <v>1596</v>
      </c>
      <c r="B1569" t="s">
        <v>1451</v>
      </c>
      <c r="C1569" t="s">
        <v>20</v>
      </c>
    </row>
    <row r="1570" spans="1:3" x14ac:dyDescent="0.25">
      <c r="A1570" t="s">
        <v>1597</v>
      </c>
      <c r="B1570" t="s">
        <v>1451</v>
      </c>
      <c r="C1570" t="s">
        <v>20</v>
      </c>
    </row>
    <row r="1571" spans="1:3" x14ac:dyDescent="0.25">
      <c r="A1571" t="s">
        <v>1598</v>
      </c>
      <c r="B1571" t="s">
        <v>1451</v>
      </c>
      <c r="C1571" t="s">
        <v>20</v>
      </c>
    </row>
    <row r="1572" spans="1:3" x14ac:dyDescent="0.25">
      <c r="A1572" t="s">
        <v>1599</v>
      </c>
      <c r="B1572" t="s">
        <v>1451</v>
      </c>
      <c r="C1572" t="s">
        <v>20</v>
      </c>
    </row>
    <row r="1573" spans="1:3" x14ac:dyDescent="0.25">
      <c r="A1573" t="s">
        <v>1600</v>
      </c>
      <c r="B1573" t="s">
        <v>1451</v>
      </c>
      <c r="C1573" t="s">
        <v>20</v>
      </c>
    </row>
    <row r="1574" spans="1:3" x14ac:dyDescent="0.25">
      <c r="A1574" t="s">
        <v>1601</v>
      </c>
      <c r="B1574" t="s">
        <v>1451</v>
      </c>
      <c r="C1574" t="s">
        <v>20</v>
      </c>
    </row>
    <row r="1575" spans="1:3" x14ac:dyDescent="0.25">
      <c r="A1575" t="s">
        <v>1602</v>
      </c>
      <c r="B1575" t="s">
        <v>1451</v>
      </c>
      <c r="C1575" t="s">
        <v>20</v>
      </c>
    </row>
    <row r="1576" spans="1:3" x14ac:dyDescent="0.25">
      <c r="A1576" t="s">
        <v>1603</v>
      </c>
      <c r="B1576" t="s">
        <v>1451</v>
      </c>
      <c r="C1576" t="s">
        <v>20</v>
      </c>
    </row>
    <row r="1577" spans="1:3" x14ac:dyDescent="0.25">
      <c r="A1577" t="s">
        <v>1604</v>
      </c>
      <c r="B1577" t="s">
        <v>1451</v>
      </c>
      <c r="C1577" t="s">
        <v>20</v>
      </c>
    </row>
    <row r="1578" spans="1:3" x14ac:dyDescent="0.25">
      <c r="A1578" t="s">
        <v>1605</v>
      </c>
      <c r="B1578" t="s">
        <v>1451</v>
      </c>
      <c r="C1578" t="s">
        <v>20</v>
      </c>
    </row>
    <row r="1579" spans="1:3" x14ac:dyDescent="0.25">
      <c r="A1579" t="s">
        <v>1606</v>
      </c>
      <c r="B1579" t="s">
        <v>1451</v>
      </c>
      <c r="C1579" t="s">
        <v>20</v>
      </c>
    </row>
    <row r="1580" spans="1:3" x14ac:dyDescent="0.25">
      <c r="A1580" t="s">
        <v>1607</v>
      </c>
      <c r="B1580" t="s">
        <v>1451</v>
      </c>
      <c r="C1580" t="s">
        <v>20</v>
      </c>
    </row>
    <row r="1581" spans="1:3" x14ac:dyDescent="0.25">
      <c r="A1581" t="s">
        <v>1608</v>
      </c>
      <c r="B1581" t="s">
        <v>1451</v>
      </c>
      <c r="C1581" t="s">
        <v>20</v>
      </c>
    </row>
    <row r="1582" spans="1:3" x14ac:dyDescent="0.25">
      <c r="A1582" t="s">
        <v>1609</v>
      </c>
      <c r="B1582" t="s">
        <v>1451</v>
      </c>
      <c r="C1582" t="s">
        <v>20</v>
      </c>
    </row>
    <row r="1583" spans="1:3" x14ac:dyDescent="0.25">
      <c r="A1583" t="s">
        <v>1610</v>
      </c>
      <c r="B1583" t="s">
        <v>1451</v>
      </c>
      <c r="C1583" t="s">
        <v>20</v>
      </c>
    </row>
    <row r="1584" spans="1:3" x14ac:dyDescent="0.25">
      <c r="A1584" t="s">
        <v>1611</v>
      </c>
      <c r="B1584" t="s">
        <v>1451</v>
      </c>
      <c r="C1584" t="s">
        <v>20</v>
      </c>
    </row>
    <row r="1585" spans="1:3" x14ac:dyDescent="0.25">
      <c r="A1585" t="s">
        <v>1612</v>
      </c>
      <c r="B1585" t="s">
        <v>1451</v>
      </c>
      <c r="C1585" t="s">
        <v>20</v>
      </c>
    </row>
    <row r="1586" spans="1:3" x14ac:dyDescent="0.25">
      <c r="A1586" t="s">
        <v>1613</v>
      </c>
      <c r="B1586" t="s">
        <v>1451</v>
      </c>
      <c r="C1586" t="s">
        <v>20</v>
      </c>
    </row>
    <row r="1587" spans="1:3" x14ac:dyDescent="0.25">
      <c r="A1587" t="s">
        <v>1614</v>
      </c>
      <c r="B1587" t="s">
        <v>1451</v>
      </c>
      <c r="C1587" t="s">
        <v>20</v>
      </c>
    </row>
    <row r="1588" spans="1:3" x14ac:dyDescent="0.25">
      <c r="A1588" t="s">
        <v>1615</v>
      </c>
      <c r="B1588" t="s">
        <v>1451</v>
      </c>
      <c r="C1588" t="s">
        <v>20</v>
      </c>
    </row>
    <row r="1589" spans="1:3" x14ac:dyDescent="0.25">
      <c r="A1589" t="s">
        <v>1616</v>
      </c>
      <c r="B1589" t="s">
        <v>1451</v>
      </c>
      <c r="C1589" t="s">
        <v>20</v>
      </c>
    </row>
    <row r="1590" spans="1:3" x14ac:dyDescent="0.25">
      <c r="A1590" t="s">
        <v>1617</v>
      </c>
      <c r="B1590" t="s">
        <v>1451</v>
      </c>
      <c r="C1590" t="s">
        <v>20</v>
      </c>
    </row>
    <row r="1591" spans="1:3" x14ac:dyDescent="0.25">
      <c r="A1591" t="s">
        <v>1618</v>
      </c>
      <c r="B1591" t="s">
        <v>1451</v>
      </c>
      <c r="C1591" t="s">
        <v>20</v>
      </c>
    </row>
    <row r="1592" spans="1:3" x14ac:dyDescent="0.25">
      <c r="A1592" t="s">
        <v>1619</v>
      </c>
      <c r="B1592" t="s">
        <v>1451</v>
      </c>
      <c r="C1592" t="s">
        <v>20</v>
      </c>
    </row>
    <row r="1593" spans="1:3" x14ac:dyDescent="0.25">
      <c r="A1593" t="s">
        <v>1620</v>
      </c>
      <c r="B1593" t="s">
        <v>1451</v>
      </c>
      <c r="C1593" t="s">
        <v>20</v>
      </c>
    </row>
    <row r="1594" spans="1:3" x14ac:dyDescent="0.25">
      <c r="A1594" t="s">
        <v>1621</v>
      </c>
      <c r="B1594" t="s">
        <v>1451</v>
      </c>
      <c r="C1594" t="s">
        <v>20</v>
      </c>
    </row>
    <row r="1595" spans="1:3" x14ac:dyDescent="0.25">
      <c r="A1595" t="s">
        <v>1622</v>
      </c>
      <c r="B1595" t="s">
        <v>1451</v>
      </c>
      <c r="C1595" t="s">
        <v>20</v>
      </c>
    </row>
    <row r="1596" spans="1:3" x14ac:dyDescent="0.25">
      <c r="A1596" t="s">
        <v>1623</v>
      </c>
      <c r="B1596" t="s">
        <v>1451</v>
      </c>
      <c r="C1596" t="s">
        <v>20</v>
      </c>
    </row>
    <row r="1597" spans="1:3" x14ac:dyDescent="0.25">
      <c r="A1597" t="s">
        <v>1624</v>
      </c>
      <c r="B1597" t="s">
        <v>1451</v>
      </c>
      <c r="C1597" t="s">
        <v>20</v>
      </c>
    </row>
    <row r="1598" spans="1:3" x14ac:dyDescent="0.25">
      <c r="A1598" t="s">
        <v>1625</v>
      </c>
      <c r="B1598" t="s">
        <v>1451</v>
      </c>
      <c r="C1598" t="s">
        <v>20</v>
      </c>
    </row>
    <row r="1599" spans="1:3" x14ac:dyDescent="0.25">
      <c r="A1599" t="s">
        <v>1626</v>
      </c>
      <c r="B1599" t="s">
        <v>1451</v>
      </c>
      <c r="C1599" t="s">
        <v>20</v>
      </c>
    </row>
    <row r="1600" spans="1:3" x14ac:dyDescent="0.25">
      <c r="A1600" t="s">
        <v>1627</v>
      </c>
      <c r="B1600" t="s">
        <v>1451</v>
      </c>
      <c r="C1600" t="s">
        <v>20</v>
      </c>
    </row>
    <row r="1601" spans="1:3" x14ac:dyDescent="0.25">
      <c r="A1601" t="s">
        <v>1628</v>
      </c>
      <c r="B1601" t="s">
        <v>1451</v>
      </c>
      <c r="C1601" t="s">
        <v>20</v>
      </c>
    </row>
    <row r="1602" spans="1:3" x14ac:dyDescent="0.25">
      <c r="A1602" t="s">
        <v>1629</v>
      </c>
      <c r="B1602" t="s">
        <v>1451</v>
      </c>
      <c r="C1602" t="s">
        <v>20</v>
      </c>
    </row>
    <row r="1603" spans="1:3" x14ac:dyDescent="0.25">
      <c r="A1603" t="s">
        <v>1630</v>
      </c>
      <c r="B1603" t="s">
        <v>1451</v>
      </c>
      <c r="C1603" t="s">
        <v>20</v>
      </c>
    </row>
    <row r="1604" spans="1:3" x14ac:dyDescent="0.25">
      <c r="A1604" t="s">
        <v>1631</v>
      </c>
      <c r="B1604" t="s">
        <v>1451</v>
      </c>
      <c r="C1604" t="s">
        <v>20</v>
      </c>
    </row>
    <row r="1605" spans="1:3" x14ac:dyDescent="0.25">
      <c r="A1605" t="s">
        <v>1632</v>
      </c>
      <c r="B1605" t="s">
        <v>1451</v>
      </c>
      <c r="C1605" t="s">
        <v>20</v>
      </c>
    </row>
    <row r="1606" spans="1:3" x14ac:dyDescent="0.25">
      <c r="A1606" t="s">
        <v>1633</v>
      </c>
      <c r="B1606" t="s">
        <v>1451</v>
      </c>
      <c r="C1606" t="s">
        <v>20</v>
      </c>
    </row>
    <row r="1607" spans="1:3" x14ac:dyDescent="0.25">
      <c r="A1607" t="s">
        <v>1634</v>
      </c>
      <c r="B1607" t="s">
        <v>1451</v>
      </c>
      <c r="C1607" t="s">
        <v>20</v>
      </c>
    </row>
    <row r="1608" spans="1:3" x14ac:dyDescent="0.25">
      <c r="A1608" t="s">
        <v>1635</v>
      </c>
      <c r="B1608" t="s">
        <v>1451</v>
      </c>
      <c r="C1608" t="s">
        <v>20</v>
      </c>
    </row>
    <row r="1609" spans="1:3" x14ac:dyDescent="0.25">
      <c r="A1609" t="s">
        <v>1636</v>
      </c>
      <c r="B1609" t="s">
        <v>1451</v>
      </c>
      <c r="C1609" t="s">
        <v>20</v>
      </c>
    </row>
    <row r="1610" spans="1:3" x14ac:dyDescent="0.25">
      <c r="A1610" t="s">
        <v>1637</v>
      </c>
      <c r="B1610" t="s">
        <v>1451</v>
      </c>
      <c r="C1610" t="s">
        <v>20</v>
      </c>
    </row>
    <row r="1611" spans="1:3" x14ac:dyDescent="0.25">
      <c r="A1611" t="s">
        <v>1638</v>
      </c>
      <c r="B1611" t="s">
        <v>1451</v>
      </c>
      <c r="C1611" t="s">
        <v>20</v>
      </c>
    </row>
    <row r="1612" spans="1:3" x14ac:dyDescent="0.25">
      <c r="A1612" t="s">
        <v>1639</v>
      </c>
      <c r="B1612" t="s">
        <v>1451</v>
      </c>
      <c r="C1612" t="s">
        <v>20</v>
      </c>
    </row>
    <row r="1613" spans="1:3" x14ac:dyDescent="0.25">
      <c r="A1613" t="s">
        <v>1640</v>
      </c>
      <c r="B1613" t="s">
        <v>1641</v>
      </c>
      <c r="C1613" t="s">
        <v>20</v>
      </c>
    </row>
    <row r="1614" spans="1:3" x14ac:dyDescent="0.25">
      <c r="A1614" t="s">
        <v>1642</v>
      </c>
      <c r="B1614" t="s">
        <v>1641</v>
      </c>
      <c r="C1614" t="s">
        <v>20</v>
      </c>
    </row>
    <row r="1615" spans="1:3" x14ac:dyDescent="0.25">
      <c r="A1615" t="s">
        <v>1643</v>
      </c>
      <c r="B1615" t="s">
        <v>1641</v>
      </c>
      <c r="C1615" t="s">
        <v>20</v>
      </c>
    </row>
    <row r="1616" spans="1:3" x14ac:dyDescent="0.25">
      <c r="A1616" t="s">
        <v>1644</v>
      </c>
      <c r="B1616" t="s">
        <v>1645</v>
      </c>
      <c r="C1616" t="s">
        <v>20</v>
      </c>
    </row>
    <row r="1617" spans="1:3" x14ac:dyDescent="0.25">
      <c r="A1617" t="s">
        <v>1646</v>
      </c>
      <c r="B1617" t="s">
        <v>1645</v>
      </c>
      <c r="C1617" t="s">
        <v>20</v>
      </c>
    </row>
    <row r="1618" spans="1:3" x14ac:dyDescent="0.25">
      <c r="A1618" t="s">
        <v>1647</v>
      </c>
      <c r="B1618" t="s">
        <v>1645</v>
      </c>
      <c r="C1618" t="s">
        <v>20</v>
      </c>
    </row>
    <row r="1619" spans="1:3" x14ac:dyDescent="0.25">
      <c r="A1619" t="s">
        <v>1648</v>
      </c>
      <c r="B1619" t="s">
        <v>1649</v>
      </c>
      <c r="C1619" t="s">
        <v>20</v>
      </c>
    </row>
    <row r="1620" spans="1:3" x14ac:dyDescent="0.25">
      <c r="A1620" t="s">
        <v>1650</v>
      </c>
      <c r="B1620" t="s">
        <v>1649</v>
      </c>
      <c r="C1620" t="s">
        <v>20</v>
      </c>
    </row>
    <row r="1621" spans="1:3" x14ac:dyDescent="0.25">
      <c r="A1621" t="s">
        <v>1651</v>
      </c>
      <c r="B1621" t="s">
        <v>1649</v>
      </c>
      <c r="C1621" t="s">
        <v>20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13"/>
  <sheetViews>
    <sheetView workbookViewId="0">
      <selection activeCell="B6" sqref="B6"/>
    </sheetView>
  </sheetViews>
  <sheetFormatPr defaultRowHeight="15" x14ac:dyDescent="0.25"/>
  <cols>
    <col min="1" max="1" width="11.85546875" customWidth="1"/>
    <col min="2" max="2" width="10.7109375" bestFit="1" customWidth="1"/>
    <col min="3" max="3" width="5.85546875" customWidth="1"/>
    <col min="4" max="4" width="7.85546875" customWidth="1"/>
    <col min="5" max="5" width="11" customWidth="1"/>
    <col min="6" max="6" width="10.140625" customWidth="1"/>
  </cols>
  <sheetData>
    <row r="1" spans="1:6" x14ac:dyDescent="0.25">
      <c r="A1" s="1" t="s">
        <v>1652</v>
      </c>
      <c r="B1" s="1" t="s">
        <v>1653</v>
      </c>
      <c r="C1" s="1" t="s">
        <v>15</v>
      </c>
      <c r="D1" s="1" t="s">
        <v>1654</v>
      </c>
      <c r="E1" s="1" t="s">
        <v>1655</v>
      </c>
      <c r="F1" s="1" t="s">
        <v>17</v>
      </c>
    </row>
    <row r="2" spans="1:6" x14ac:dyDescent="0.25">
      <c r="A2">
        <v>1924</v>
      </c>
      <c r="B2" s="2">
        <v>42044</v>
      </c>
      <c r="C2" t="s">
        <v>973</v>
      </c>
      <c r="D2">
        <v>1</v>
      </c>
      <c r="E2" s="3">
        <v>4409.37</v>
      </c>
      <c r="F2" t="s">
        <v>20</v>
      </c>
    </row>
    <row r="3" spans="1:6" x14ac:dyDescent="0.25">
      <c r="A3">
        <v>1517</v>
      </c>
      <c r="B3" s="2">
        <v>42155</v>
      </c>
      <c r="C3" t="s">
        <v>1219</v>
      </c>
      <c r="D3">
        <v>1</v>
      </c>
      <c r="E3" s="3">
        <v>2361.2399999999998</v>
      </c>
      <c r="F3" t="s">
        <v>20</v>
      </c>
    </row>
    <row r="4" spans="1:6" x14ac:dyDescent="0.25">
      <c r="A4">
        <v>615</v>
      </c>
      <c r="B4" s="2">
        <v>42155</v>
      </c>
      <c r="C4" t="s">
        <v>957</v>
      </c>
      <c r="D4">
        <v>1</v>
      </c>
      <c r="E4" s="3">
        <v>8189.37</v>
      </c>
      <c r="F4" t="s">
        <v>20</v>
      </c>
    </row>
    <row r="5" spans="1:6" x14ac:dyDescent="0.25">
      <c r="A5">
        <v>1530</v>
      </c>
      <c r="B5" s="2">
        <v>42155</v>
      </c>
      <c r="C5" t="s">
        <v>1220</v>
      </c>
      <c r="D5">
        <v>1</v>
      </c>
      <c r="E5" s="3">
        <v>4282.74</v>
      </c>
      <c r="F5" t="s">
        <v>20</v>
      </c>
    </row>
    <row r="6" spans="1:6" x14ac:dyDescent="0.25">
      <c r="A6">
        <v>1226</v>
      </c>
      <c r="B6" s="2">
        <v>42156</v>
      </c>
      <c r="C6" t="s">
        <v>839</v>
      </c>
      <c r="D6">
        <v>1</v>
      </c>
      <c r="E6" s="3">
        <v>6866.37</v>
      </c>
      <c r="F6" t="s">
        <v>20</v>
      </c>
    </row>
    <row r="7" spans="1:6" x14ac:dyDescent="0.25">
      <c r="A7">
        <v>1809</v>
      </c>
      <c r="B7" s="2">
        <v>42156</v>
      </c>
      <c r="C7" t="s">
        <v>840</v>
      </c>
      <c r="D7">
        <v>1</v>
      </c>
      <c r="E7" s="3">
        <v>2771.37</v>
      </c>
      <c r="F7" t="s">
        <v>20</v>
      </c>
    </row>
    <row r="8" spans="1:6" x14ac:dyDescent="0.25">
      <c r="A8">
        <v>1212</v>
      </c>
      <c r="B8" s="2">
        <v>42156</v>
      </c>
      <c r="C8" t="s">
        <v>838</v>
      </c>
      <c r="D8">
        <v>1</v>
      </c>
      <c r="E8" s="3">
        <v>4850.37</v>
      </c>
      <c r="F8" t="s">
        <v>20</v>
      </c>
    </row>
    <row r="9" spans="1:6" x14ac:dyDescent="0.25">
      <c r="A9">
        <v>1821</v>
      </c>
      <c r="B9" s="2">
        <v>42156</v>
      </c>
      <c r="C9" t="s">
        <v>840</v>
      </c>
      <c r="D9">
        <v>1</v>
      </c>
      <c r="E9" s="3">
        <v>3779.37</v>
      </c>
      <c r="F9" t="s">
        <v>20</v>
      </c>
    </row>
    <row r="10" spans="1:6" x14ac:dyDescent="0.25">
      <c r="A10">
        <v>1223</v>
      </c>
      <c r="B10" s="2">
        <v>42156</v>
      </c>
      <c r="C10" t="s">
        <v>949</v>
      </c>
      <c r="D10">
        <v>1</v>
      </c>
      <c r="E10" s="3">
        <v>4787.37</v>
      </c>
      <c r="F10" t="s">
        <v>20</v>
      </c>
    </row>
    <row r="11" spans="1:6" x14ac:dyDescent="0.25">
      <c r="A11">
        <v>1850</v>
      </c>
      <c r="B11" s="2">
        <v>42156</v>
      </c>
      <c r="C11" t="s">
        <v>836</v>
      </c>
      <c r="D11">
        <v>1</v>
      </c>
      <c r="E11" s="3">
        <v>1826.37</v>
      </c>
      <c r="F11" t="s">
        <v>20</v>
      </c>
    </row>
    <row r="12" spans="1:6" x14ac:dyDescent="0.25">
      <c r="A12">
        <v>993</v>
      </c>
      <c r="B12" s="2">
        <v>42152</v>
      </c>
      <c r="C12" t="s">
        <v>1230</v>
      </c>
      <c r="D12">
        <v>1</v>
      </c>
      <c r="E12" s="3">
        <v>4598.37</v>
      </c>
      <c r="F12" t="s">
        <v>20</v>
      </c>
    </row>
    <row r="13" spans="1:6" x14ac:dyDescent="0.25">
      <c r="A13">
        <v>1243</v>
      </c>
      <c r="B13" s="2">
        <v>42152</v>
      </c>
      <c r="C13" t="s">
        <v>1230</v>
      </c>
      <c r="D13">
        <v>1</v>
      </c>
      <c r="E13" s="3">
        <v>5794.74</v>
      </c>
      <c r="F13" t="s">
        <v>20</v>
      </c>
    </row>
    <row r="14" spans="1:6" x14ac:dyDescent="0.25">
      <c r="A14">
        <v>2350</v>
      </c>
      <c r="B14" s="2">
        <v>42152</v>
      </c>
      <c r="C14" t="s">
        <v>832</v>
      </c>
      <c r="D14">
        <v>1</v>
      </c>
      <c r="E14" s="3">
        <v>4466.7</v>
      </c>
      <c r="F14" t="s">
        <v>20</v>
      </c>
    </row>
    <row r="15" spans="1:6" x14ac:dyDescent="0.25">
      <c r="A15">
        <v>1530</v>
      </c>
      <c r="B15" s="2">
        <v>42152</v>
      </c>
      <c r="C15" t="s">
        <v>983</v>
      </c>
      <c r="D15">
        <v>1</v>
      </c>
      <c r="E15" s="3">
        <v>5038.74</v>
      </c>
      <c r="F15" t="s">
        <v>20</v>
      </c>
    </row>
    <row r="16" spans="1:6" x14ac:dyDescent="0.25">
      <c r="A16">
        <v>2240</v>
      </c>
      <c r="B16" s="2">
        <v>42152</v>
      </c>
      <c r="C16" t="s">
        <v>953</v>
      </c>
      <c r="D16">
        <v>1</v>
      </c>
      <c r="E16" s="3">
        <v>1070.3699999999999</v>
      </c>
      <c r="F16" t="s">
        <v>20</v>
      </c>
    </row>
    <row r="17" spans="1:6" x14ac:dyDescent="0.25">
      <c r="A17">
        <v>2365</v>
      </c>
      <c r="B17" s="2">
        <v>42152</v>
      </c>
      <c r="C17" t="s">
        <v>1219</v>
      </c>
      <c r="D17">
        <v>1</v>
      </c>
      <c r="E17" s="3">
        <v>6356.7</v>
      </c>
      <c r="F17" t="s">
        <v>20</v>
      </c>
    </row>
    <row r="18" spans="1:6" x14ac:dyDescent="0.25">
      <c r="A18">
        <v>2206</v>
      </c>
      <c r="B18" s="2">
        <v>42153</v>
      </c>
      <c r="C18" t="s">
        <v>1230</v>
      </c>
      <c r="D18">
        <v>1</v>
      </c>
      <c r="E18" s="3">
        <v>1227.8699999999999</v>
      </c>
      <c r="F18" t="s">
        <v>20</v>
      </c>
    </row>
    <row r="19" spans="1:6" x14ac:dyDescent="0.25">
      <c r="A19">
        <v>2219</v>
      </c>
      <c r="B19" s="2">
        <v>42153</v>
      </c>
      <c r="C19" t="s">
        <v>992</v>
      </c>
      <c r="D19">
        <v>1</v>
      </c>
      <c r="E19" s="3">
        <v>1889.37</v>
      </c>
      <c r="F19" t="s">
        <v>20</v>
      </c>
    </row>
    <row r="20" spans="1:6" x14ac:dyDescent="0.25">
      <c r="A20">
        <v>993</v>
      </c>
      <c r="B20" s="2">
        <v>42153</v>
      </c>
      <c r="C20" t="s">
        <v>1216</v>
      </c>
      <c r="D20">
        <v>1</v>
      </c>
      <c r="E20" s="3">
        <v>4409.37</v>
      </c>
      <c r="F20" t="s">
        <v>20</v>
      </c>
    </row>
    <row r="21" spans="1:6" x14ac:dyDescent="0.25">
      <c r="A21">
        <v>2275</v>
      </c>
      <c r="B21" s="2">
        <v>42153</v>
      </c>
      <c r="C21" t="s">
        <v>992</v>
      </c>
      <c r="D21">
        <v>1</v>
      </c>
      <c r="E21" s="3">
        <v>4724.37</v>
      </c>
      <c r="F21" t="s">
        <v>20</v>
      </c>
    </row>
    <row r="22" spans="1:6" x14ac:dyDescent="0.25">
      <c r="A22">
        <v>2343</v>
      </c>
      <c r="B22" s="2">
        <v>42153</v>
      </c>
      <c r="C22" t="s">
        <v>978</v>
      </c>
      <c r="D22">
        <v>1</v>
      </c>
      <c r="E22" s="3">
        <v>6167.7</v>
      </c>
      <c r="F22" t="s">
        <v>20</v>
      </c>
    </row>
    <row r="23" spans="1:6" x14ac:dyDescent="0.25">
      <c r="A23">
        <v>491</v>
      </c>
      <c r="B23" s="2">
        <v>42153</v>
      </c>
      <c r="C23" t="s">
        <v>978</v>
      </c>
      <c r="D23">
        <v>1</v>
      </c>
      <c r="E23" s="3">
        <v>10709.37</v>
      </c>
      <c r="F23" t="s">
        <v>20</v>
      </c>
    </row>
    <row r="24" spans="1:6" x14ac:dyDescent="0.25">
      <c r="A24">
        <v>690</v>
      </c>
      <c r="B24" s="2">
        <v>42149</v>
      </c>
      <c r="C24" t="s">
        <v>945</v>
      </c>
      <c r="D24">
        <v>1</v>
      </c>
      <c r="E24" s="3">
        <v>4409.37</v>
      </c>
      <c r="F24" t="s">
        <v>20</v>
      </c>
    </row>
    <row r="25" spans="1:6" x14ac:dyDescent="0.25">
      <c r="A25">
        <v>690</v>
      </c>
      <c r="B25" s="2">
        <v>42149</v>
      </c>
      <c r="C25" t="s">
        <v>952</v>
      </c>
      <c r="D25">
        <v>1</v>
      </c>
      <c r="E25" s="3">
        <v>4409.37</v>
      </c>
      <c r="F25" t="s">
        <v>20</v>
      </c>
    </row>
    <row r="26" spans="1:6" x14ac:dyDescent="0.25">
      <c r="A26">
        <v>487</v>
      </c>
      <c r="B26" s="2">
        <v>42149</v>
      </c>
      <c r="C26" t="s">
        <v>825</v>
      </c>
      <c r="D26">
        <v>1</v>
      </c>
      <c r="E26" s="3">
        <v>13229.37</v>
      </c>
      <c r="F26" t="s">
        <v>20</v>
      </c>
    </row>
    <row r="27" spans="1:6" x14ac:dyDescent="0.25">
      <c r="A27">
        <v>2332</v>
      </c>
      <c r="B27" s="2">
        <v>42150</v>
      </c>
      <c r="C27" t="s">
        <v>945</v>
      </c>
      <c r="D27">
        <v>1</v>
      </c>
      <c r="E27" s="3">
        <v>5921.37</v>
      </c>
      <c r="F27" t="s">
        <v>20</v>
      </c>
    </row>
    <row r="28" spans="1:6" x14ac:dyDescent="0.25">
      <c r="A28">
        <v>2405</v>
      </c>
      <c r="B28" s="2">
        <v>42150</v>
      </c>
      <c r="C28" t="s">
        <v>994</v>
      </c>
      <c r="D28">
        <v>1</v>
      </c>
      <c r="E28" s="3">
        <v>5102.37</v>
      </c>
      <c r="F28" t="s">
        <v>20</v>
      </c>
    </row>
    <row r="29" spans="1:6" x14ac:dyDescent="0.25">
      <c r="A29">
        <v>2367</v>
      </c>
      <c r="B29" s="2">
        <v>42150</v>
      </c>
      <c r="C29" t="s">
        <v>687</v>
      </c>
      <c r="D29">
        <v>1</v>
      </c>
      <c r="E29" s="3">
        <v>5663.7</v>
      </c>
      <c r="F29" t="s">
        <v>20</v>
      </c>
    </row>
    <row r="30" spans="1:6" x14ac:dyDescent="0.25">
      <c r="A30">
        <v>244</v>
      </c>
      <c r="B30" s="2">
        <v>42151</v>
      </c>
      <c r="C30" t="s">
        <v>838</v>
      </c>
      <c r="D30">
        <v>1</v>
      </c>
      <c r="E30" s="3">
        <v>7556.85</v>
      </c>
      <c r="F30" t="s">
        <v>20</v>
      </c>
    </row>
    <row r="31" spans="1:6" x14ac:dyDescent="0.25">
      <c r="A31">
        <v>993</v>
      </c>
      <c r="B31" s="2">
        <v>42151</v>
      </c>
      <c r="C31" t="s">
        <v>1219</v>
      </c>
      <c r="D31">
        <v>1</v>
      </c>
      <c r="E31" s="3">
        <v>4598.37</v>
      </c>
      <c r="F31" t="s">
        <v>20</v>
      </c>
    </row>
    <row r="32" spans="1:6" x14ac:dyDescent="0.25">
      <c r="A32">
        <v>2097</v>
      </c>
      <c r="B32" s="2">
        <v>42176</v>
      </c>
      <c r="C32" t="s">
        <v>1219</v>
      </c>
      <c r="D32">
        <v>1</v>
      </c>
      <c r="E32" s="3">
        <v>5858.37</v>
      </c>
      <c r="F32" t="s">
        <v>20</v>
      </c>
    </row>
    <row r="33" spans="1:6" x14ac:dyDescent="0.25">
      <c r="A33">
        <v>927</v>
      </c>
      <c r="B33" s="2">
        <v>42177</v>
      </c>
      <c r="C33" t="s">
        <v>983</v>
      </c>
      <c r="D33">
        <v>1</v>
      </c>
      <c r="E33" s="3">
        <v>6173.37</v>
      </c>
      <c r="F33" t="s">
        <v>20</v>
      </c>
    </row>
    <row r="34" spans="1:6" x14ac:dyDescent="0.25">
      <c r="A34">
        <v>590</v>
      </c>
      <c r="B34" s="2">
        <v>42177</v>
      </c>
      <c r="C34" t="s">
        <v>839</v>
      </c>
      <c r="D34">
        <v>1</v>
      </c>
      <c r="E34" s="3">
        <v>10709.37</v>
      </c>
      <c r="F34" t="s">
        <v>20</v>
      </c>
    </row>
    <row r="35" spans="1:6" x14ac:dyDescent="0.25">
      <c r="A35">
        <v>491</v>
      </c>
      <c r="B35" s="2">
        <v>42177</v>
      </c>
      <c r="C35" t="s">
        <v>1212</v>
      </c>
      <c r="D35">
        <v>1</v>
      </c>
      <c r="E35" s="3">
        <v>10709.37</v>
      </c>
      <c r="F35" t="s">
        <v>20</v>
      </c>
    </row>
    <row r="36" spans="1:6" x14ac:dyDescent="0.25">
      <c r="A36">
        <v>2359</v>
      </c>
      <c r="B36" s="2">
        <v>42177</v>
      </c>
      <c r="C36" t="s">
        <v>952</v>
      </c>
      <c r="D36">
        <v>1</v>
      </c>
      <c r="E36" s="3">
        <v>5606.37</v>
      </c>
      <c r="F36" t="s">
        <v>20</v>
      </c>
    </row>
    <row r="37" spans="1:6" x14ac:dyDescent="0.25">
      <c r="A37">
        <v>1714</v>
      </c>
      <c r="B37" s="2">
        <v>42177</v>
      </c>
      <c r="C37" t="s">
        <v>1220</v>
      </c>
      <c r="D37">
        <v>1</v>
      </c>
      <c r="E37" s="3">
        <v>1259.3699999999999</v>
      </c>
      <c r="F37" t="s">
        <v>20</v>
      </c>
    </row>
    <row r="38" spans="1:6" x14ac:dyDescent="0.25">
      <c r="A38">
        <v>942</v>
      </c>
      <c r="B38" s="2">
        <v>42102</v>
      </c>
      <c r="C38" t="s">
        <v>1219</v>
      </c>
      <c r="D38">
        <v>1</v>
      </c>
      <c r="E38" s="3">
        <v>7370.37</v>
      </c>
      <c r="F38" t="s">
        <v>20</v>
      </c>
    </row>
    <row r="39" spans="1:6" x14ac:dyDescent="0.25">
      <c r="A39">
        <v>1180</v>
      </c>
      <c r="B39" s="2">
        <v>42102</v>
      </c>
      <c r="C39" t="s">
        <v>832</v>
      </c>
      <c r="D39">
        <v>1</v>
      </c>
      <c r="E39" s="3">
        <v>6173.37</v>
      </c>
      <c r="F39" t="s">
        <v>20</v>
      </c>
    </row>
    <row r="40" spans="1:6" x14ac:dyDescent="0.25">
      <c r="A40">
        <v>1517</v>
      </c>
      <c r="B40" s="2">
        <v>42102</v>
      </c>
      <c r="C40" t="s">
        <v>694</v>
      </c>
      <c r="D40">
        <v>1</v>
      </c>
      <c r="E40" s="3">
        <v>2770.74</v>
      </c>
      <c r="F40" t="s">
        <v>20</v>
      </c>
    </row>
    <row r="41" spans="1:6" x14ac:dyDescent="0.25">
      <c r="A41">
        <v>674</v>
      </c>
      <c r="B41" s="2">
        <v>42099</v>
      </c>
      <c r="C41" t="s">
        <v>974</v>
      </c>
      <c r="D41">
        <v>1</v>
      </c>
      <c r="E41" s="3">
        <v>8315.3700000000008</v>
      </c>
      <c r="F41" t="s">
        <v>20</v>
      </c>
    </row>
    <row r="42" spans="1:6" x14ac:dyDescent="0.25">
      <c r="A42">
        <v>1049</v>
      </c>
      <c r="B42" s="2">
        <v>42078</v>
      </c>
      <c r="C42" t="s">
        <v>1219</v>
      </c>
      <c r="D42">
        <v>1</v>
      </c>
      <c r="E42" s="3">
        <v>3086.37</v>
      </c>
      <c r="F42" t="s">
        <v>20</v>
      </c>
    </row>
    <row r="43" spans="1:6" x14ac:dyDescent="0.25">
      <c r="A43">
        <v>1129</v>
      </c>
      <c r="B43" s="2">
        <v>42078</v>
      </c>
      <c r="C43" t="s">
        <v>839</v>
      </c>
      <c r="D43">
        <v>1</v>
      </c>
      <c r="E43" s="3">
        <v>5543.37</v>
      </c>
      <c r="F43" t="s">
        <v>20</v>
      </c>
    </row>
    <row r="44" spans="1:6" x14ac:dyDescent="0.25">
      <c r="A44">
        <v>2069</v>
      </c>
      <c r="B44" s="2">
        <v>42079</v>
      </c>
      <c r="C44" t="s">
        <v>687</v>
      </c>
      <c r="D44">
        <v>1</v>
      </c>
      <c r="E44" s="3">
        <v>6299.37</v>
      </c>
      <c r="F44" t="s">
        <v>20</v>
      </c>
    </row>
    <row r="45" spans="1:6" x14ac:dyDescent="0.25">
      <c r="A45">
        <v>585</v>
      </c>
      <c r="B45" s="2">
        <v>42086</v>
      </c>
      <c r="C45" t="s">
        <v>984</v>
      </c>
      <c r="D45">
        <v>1</v>
      </c>
      <c r="E45" s="3">
        <v>5039.37</v>
      </c>
      <c r="F45" t="s">
        <v>20</v>
      </c>
    </row>
    <row r="46" spans="1:6" x14ac:dyDescent="0.25">
      <c r="A46">
        <v>1137</v>
      </c>
      <c r="B46" s="2">
        <v>42086</v>
      </c>
      <c r="C46" t="s">
        <v>992</v>
      </c>
      <c r="D46">
        <v>1</v>
      </c>
      <c r="E46" s="3">
        <v>8945.3700000000008</v>
      </c>
      <c r="F46" t="s">
        <v>20</v>
      </c>
    </row>
    <row r="47" spans="1:6" x14ac:dyDescent="0.25">
      <c r="A47">
        <v>2384</v>
      </c>
      <c r="B47" s="2">
        <v>42086</v>
      </c>
      <c r="C47" t="s">
        <v>978</v>
      </c>
      <c r="D47">
        <v>1</v>
      </c>
      <c r="E47" s="3">
        <v>7968.87</v>
      </c>
      <c r="F47" t="s">
        <v>20</v>
      </c>
    </row>
    <row r="48" spans="1:6" x14ac:dyDescent="0.25">
      <c r="A48">
        <v>690</v>
      </c>
      <c r="B48" s="2">
        <v>42086</v>
      </c>
      <c r="C48" t="s">
        <v>984</v>
      </c>
      <c r="D48">
        <v>1</v>
      </c>
      <c r="E48" s="3">
        <v>4409.37</v>
      </c>
      <c r="F48" t="s">
        <v>20</v>
      </c>
    </row>
    <row r="49" spans="1:6" x14ac:dyDescent="0.25">
      <c r="A49">
        <v>1958</v>
      </c>
      <c r="B49" s="2">
        <v>42086</v>
      </c>
      <c r="C49" t="s">
        <v>959</v>
      </c>
      <c r="D49">
        <v>1</v>
      </c>
      <c r="E49" s="3">
        <v>944.37</v>
      </c>
      <c r="F49" t="s">
        <v>20</v>
      </c>
    </row>
    <row r="50" spans="1:6" x14ac:dyDescent="0.25">
      <c r="A50">
        <v>491</v>
      </c>
      <c r="B50" s="2">
        <v>42087</v>
      </c>
      <c r="C50" t="s">
        <v>1220</v>
      </c>
      <c r="D50">
        <v>1</v>
      </c>
      <c r="E50" s="3">
        <v>10709.37</v>
      </c>
      <c r="F50" t="s">
        <v>20</v>
      </c>
    </row>
    <row r="51" spans="1:6" x14ac:dyDescent="0.25">
      <c r="A51">
        <v>1722</v>
      </c>
      <c r="B51" s="2">
        <v>42100</v>
      </c>
      <c r="C51" t="s">
        <v>391</v>
      </c>
      <c r="D51">
        <v>2</v>
      </c>
      <c r="E51" s="3">
        <v>2077.7399999999998</v>
      </c>
      <c r="F51" t="s">
        <v>20</v>
      </c>
    </row>
    <row r="52" spans="1:6" x14ac:dyDescent="0.25">
      <c r="A52">
        <v>959</v>
      </c>
      <c r="B52" s="2">
        <v>42100</v>
      </c>
      <c r="C52" t="s">
        <v>953</v>
      </c>
      <c r="D52">
        <v>1</v>
      </c>
      <c r="E52" s="3">
        <v>10362.870000000001</v>
      </c>
      <c r="F52" t="s">
        <v>20</v>
      </c>
    </row>
    <row r="53" spans="1:6" x14ac:dyDescent="0.25">
      <c r="A53">
        <v>2143</v>
      </c>
      <c r="B53" s="2">
        <v>42100</v>
      </c>
      <c r="C53" t="s">
        <v>994</v>
      </c>
      <c r="D53">
        <v>1</v>
      </c>
      <c r="E53" s="3">
        <v>5291.37</v>
      </c>
      <c r="F53" t="s">
        <v>20</v>
      </c>
    </row>
    <row r="54" spans="1:6" x14ac:dyDescent="0.25">
      <c r="A54">
        <v>2150</v>
      </c>
      <c r="B54" s="2">
        <v>42100</v>
      </c>
      <c r="C54" t="s">
        <v>1219</v>
      </c>
      <c r="D54">
        <v>1</v>
      </c>
      <c r="E54" s="3">
        <v>6173.37</v>
      </c>
      <c r="F54" t="s">
        <v>20</v>
      </c>
    </row>
    <row r="55" spans="1:6" x14ac:dyDescent="0.25">
      <c r="A55">
        <v>1060</v>
      </c>
      <c r="B55" s="2">
        <v>42124</v>
      </c>
      <c r="C55" t="s">
        <v>1225</v>
      </c>
      <c r="D55">
        <v>1</v>
      </c>
      <c r="E55" s="3">
        <v>1889.37</v>
      </c>
      <c r="F55" t="s">
        <v>20</v>
      </c>
    </row>
    <row r="56" spans="1:6" x14ac:dyDescent="0.25">
      <c r="A56">
        <v>2215</v>
      </c>
      <c r="B56" s="2">
        <v>42124</v>
      </c>
      <c r="C56" t="s">
        <v>1216</v>
      </c>
      <c r="D56">
        <v>1</v>
      </c>
      <c r="E56" s="3">
        <v>4724.37</v>
      </c>
      <c r="F56" t="s">
        <v>20</v>
      </c>
    </row>
    <row r="57" spans="1:6" x14ac:dyDescent="0.25">
      <c r="A57">
        <v>2099</v>
      </c>
      <c r="B57" s="2">
        <v>42124</v>
      </c>
      <c r="C57" t="s">
        <v>838</v>
      </c>
      <c r="D57">
        <v>1</v>
      </c>
      <c r="E57" s="3">
        <v>5165.37</v>
      </c>
      <c r="F57" t="s">
        <v>20</v>
      </c>
    </row>
    <row r="58" spans="1:6" x14ac:dyDescent="0.25">
      <c r="A58">
        <v>487</v>
      </c>
      <c r="B58" s="2">
        <v>42124</v>
      </c>
      <c r="C58" t="s">
        <v>984</v>
      </c>
      <c r="D58">
        <v>1</v>
      </c>
      <c r="E58" s="3">
        <v>13229.37</v>
      </c>
      <c r="F58" t="s">
        <v>20</v>
      </c>
    </row>
    <row r="59" spans="1:6" x14ac:dyDescent="0.25">
      <c r="A59">
        <v>690</v>
      </c>
      <c r="B59" s="2">
        <v>42035</v>
      </c>
      <c r="C59" t="s">
        <v>832</v>
      </c>
      <c r="D59">
        <v>1</v>
      </c>
      <c r="E59" s="3">
        <v>4409.37</v>
      </c>
      <c r="F59" t="s">
        <v>20</v>
      </c>
    </row>
    <row r="60" spans="1:6" x14ac:dyDescent="0.25">
      <c r="A60">
        <v>1077</v>
      </c>
      <c r="B60" s="2">
        <v>42036</v>
      </c>
      <c r="C60" t="s">
        <v>1216</v>
      </c>
      <c r="D60">
        <v>1</v>
      </c>
      <c r="E60" s="3">
        <v>4220.37</v>
      </c>
      <c r="F60" t="s">
        <v>20</v>
      </c>
    </row>
    <row r="61" spans="1:6" x14ac:dyDescent="0.25">
      <c r="A61">
        <v>1078</v>
      </c>
      <c r="B61" s="2">
        <v>42036</v>
      </c>
      <c r="C61" t="s">
        <v>1216</v>
      </c>
      <c r="D61">
        <v>1</v>
      </c>
      <c r="E61" s="3">
        <v>4220.37</v>
      </c>
      <c r="F61" t="s">
        <v>20</v>
      </c>
    </row>
    <row r="62" spans="1:6" x14ac:dyDescent="0.25">
      <c r="A62">
        <v>535</v>
      </c>
      <c r="B62" s="2">
        <v>42037</v>
      </c>
      <c r="C62" t="s">
        <v>832</v>
      </c>
      <c r="D62">
        <v>1</v>
      </c>
      <c r="E62" s="3">
        <v>6485.85</v>
      </c>
      <c r="F62" t="s">
        <v>20</v>
      </c>
    </row>
    <row r="63" spans="1:6" x14ac:dyDescent="0.25">
      <c r="A63">
        <v>907</v>
      </c>
      <c r="B63" s="2">
        <v>42050</v>
      </c>
      <c r="C63" t="s">
        <v>994</v>
      </c>
      <c r="D63">
        <v>1</v>
      </c>
      <c r="E63" s="3">
        <v>7307.37</v>
      </c>
      <c r="F63" t="s">
        <v>20</v>
      </c>
    </row>
    <row r="64" spans="1:6" x14ac:dyDescent="0.25">
      <c r="A64">
        <v>491</v>
      </c>
      <c r="B64" s="2">
        <v>42050</v>
      </c>
      <c r="C64" t="s">
        <v>994</v>
      </c>
      <c r="D64">
        <v>1</v>
      </c>
      <c r="E64" s="3">
        <v>10709.37</v>
      </c>
      <c r="F64" t="s">
        <v>20</v>
      </c>
    </row>
    <row r="65" spans="1:6" x14ac:dyDescent="0.25">
      <c r="A65">
        <v>907</v>
      </c>
      <c r="B65" s="2">
        <v>42040</v>
      </c>
      <c r="C65" t="s">
        <v>992</v>
      </c>
      <c r="D65">
        <v>1</v>
      </c>
      <c r="E65" s="3">
        <v>7307.37</v>
      </c>
      <c r="F65" t="s">
        <v>20</v>
      </c>
    </row>
    <row r="66" spans="1:6" x14ac:dyDescent="0.25">
      <c r="A66">
        <v>978</v>
      </c>
      <c r="B66" s="2">
        <v>42040</v>
      </c>
      <c r="C66" t="s">
        <v>1231</v>
      </c>
      <c r="D66">
        <v>1</v>
      </c>
      <c r="E66" s="3">
        <v>9638.3700000000008</v>
      </c>
      <c r="F66" t="s">
        <v>20</v>
      </c>
    </row>
    <row r="67" spans="1:6" x14ac:dyDescent="0.25">
      <c r="A67">
        <v>2225</v>
      </c>
      <c r="B67" s="2">
        <v>42053</v>
      </c>
      <c r="C67" t="s">
        <v>838</v>
      </c>
      <c r="D67">
        <v>1</v>
      </c>
      <c r="E67" s="3">
        <v>723.87</v>
      </c>
      <c r="F67" t="s">
        <v>20</v>
      </c>
    </row>
    <row r="68" spans="1:6" x14ac:dyDescent="0.25">
      <c r="A68">
        <v>2224</v>
      </c>
      <c r="B68" s="2">
        <v>42053</v>
      </c>
      <c r="C68" t="s">
        <v>838</v>
      </c>
      <c r="D68">
        <v>1</v>
      </c>
      <c r="E68" s="3">
        <v>723.87</v>
      </c>
      <c r="F68" t="s">
        <v>20</v>
      </c>
    </row>
    <row r="69" spans="1:6" x14ac:dyDescent="0.25">
      <c r="A69">
        <v>1180</v>
      </c>
      <c r="B69" s="2">
        <v>42053</v>
      </c>
      <c r="C69" t="s">
        <v>842</v>
      </c>
      <c r="D69">
        <v>1</v>
      </c>
      <c r="E69" s="3">
        <v>6173.37</v>
      </c>
      <c r="F69" t="s">
        <v>20</v>
      </c>
    </row>
    <row r="70" spans="1:6" x14ac:dyDescent="0.25">
      <c r="A70">
        <v>438</v>
      </c>
      <c r="B70" s="2">
        <v>42094</v>
      </c>
      <c r="C70" t="s">
        <v>1222</v>
      </c>
      <c r="D70">
        <v>1</v>
      </c>
      <c r="E70" s="3">
        <v>11969.37</v>
      </c>
      <c r="F70" t="s">
        <v>20</v>
      </c>
    </row>
    <row r="71" spans="1:6" x14ac:dyDescent="0.25">
      <c r="A71">
        <v>927</v>
      </c>
      <c r="B71" s="2">
        <v>42094</v>
      </c>
      <c r="C71" t="s">
        <v>984</v>
      </c>
      <c r="D71">
        <v>1</v>
      </c>
      <c r="E71" s="3">
        <v>6173.37</v>
      </c>
      <c r="F71" t="s">
        <v>20</v>
      </c>
    </row>
    <row r="72" spans="1:6" x14ac:dyDescent="0.25">
      <c r="A72">
        <v>927</v>
      </c>
      <c r="B72" s="2">
        <v>42094</v>
      </c>
      <c r="C72" t="s">
        <v>992</v>
      </c>
      <c r="D72">
        <v>1</v>
      </c>
      <c r="E72" s="3">
        <v>6173.37</v>
      </c>
      <c r="F72" t="s">
        <v>20</v>
      </c>
    </row>
    <row r="73" spans="1:6" x14ac:dyDescent="0.25">
      <c r="A73">
        <v>690</v>
      </c>
      <c r="B73" s="2">
        <v>42077</v>
      </c>
      <c r="C73" t="s">
        <v>978</v>
      </c>
      <c r="D73">
        <v>1</v>
      </c>
      <c r="E73" s="3">
        <v>4409.37</v>
      </c>
      <c r="F73" t="s">
        <v>20</v>
      </c>
    </row>
    <row r="74" spans="1:6" x14ac:dyDescent="0.25">
      <c r="A74">
        <v>1339</v>
      </c>
      <c r="B74" s="2">
        <v>42078</v>
      </c>
      <c r="C74" t="s">
        <v>840</v>
      </c>
      <c r="D74">
        <v>1</v>
      </c>
      <c r="E74" s="3">
        <v>3463.74</v>
      </c>
      <c r="F74" t="s">
        <v>20</v>
      </c>
    </row>
    <row r="75" spans="1:6" x14ac:dyDescent="0.25">
      <c r="A75">
        <v>487</v>
      </c>
      <c r="B75" s="2">
        <v>42078</v>
      </c>
      <c r="C75" t="s">
        <v>994</v>
      </c>
      <c r="D75">
        <v>1</v>
      </c>
      <c r="E75" s="3">
        <v>13229.37</v>
      </c>
      <c r="F75" t="s">
        <v>20</v>
      </c>
    </row>
    <row r="76" spans="1:6" x14ac:dyDescent="0.25">
      <c r="A76">
        <v>556</v>
      </c>
      <c r="B76" s="2">
        <v>42078</v>
      </c>
      <c r="C76" t="s">
        <v>984</v>
      </c>
      <c r="D76">
        <v>1</v>
      </c>
      <c r="E76" s="3">
        <v>10268.370000000001</v>
      </c>
      <c r="F76" t="s">
        <v>20</v>
      </c>
    </row>
    <row r="77" spans="1:6" x14ac:dyDescent="0.25">
      <c r="A77">
        <v>1340</v>
      </c>
      <c r="B77" s="2">
        <v>42078</v>
      </c>
      <c r="C77" t="s">
        <v>840</v>
      </c>
      <c r="D77">
        <v>1</v>
      </c>
      <c r="E77" s="3">
        <v>3463.74</v>
      </c>
      <c r="F77" t="s">
        <v>20</v>
      </c>
    </row>
    <row r="78" spans="1:6" x14ac:dyDescent="0.25">
      <c r="A78">
        <v>907</v>
      </c>
      <c r="B78" s="2">
        <v>42078</v>
      </c>
      <c r="C78" t="s">
        <v>842</v>
      </c>
      <c r="D78">
        <v>1</v>
      </c>
      <c r="E78" s="3">
        <v>7244.37</v>
      </c>
      <c r="F78" t="s">
        <v>20</v>
      </c>
    </row>
    <row r="79" spans="1:6" x14ac:dyDescent="0.25">
      <c r="A79">
        <v>506</v>
      </c>
      <c r="B79" s="2">
        <v>42034</v>
      </c>
      <c r="C79" t="s">
        <v>839</v>
      </c>
      <c r="D79">
        <v>1</v>
      </c>
      <c r="E79" s="3">
        <v>15560.37</v>
      </c>
      <c r="F79" t="s">
        <v>20</v>
      </c>
    </row>
    <row r="80" spans="1:6" x14ac:dyDescent="0.25">
      <c r="A80">
        <v>578</v>
      </c>
      <c r="B80" s="2">
        <v>42034</v>
      </c>
      <c r="C80" t="s">
        <v>838</v>
      </c>
      <c r="D80">
        <v>1</v>
      </c>
      <c r="E80" s="3">
        <v>9449.3700000000008</v>
      </c>
      <c r="F80" t="s">
        <v>20</v>
      </c>
    </row>
    <row r="81" spans="1:6" x14ac:dyDescent="0.25">
      <c r="A81">
        <v>993</v>
      </c>
      <c r="B81" s="2">
        <v>42034</v>
      </c>
      <c r="C81" t="s">
        <v>1230</v>
      </c>
      <c r="D81">
        <v>1</v>
      </c>
      <c r="E81" s="3">
        <v>4409.37</v>
      </c>
      <c r="F81" t="s">
        <v>20</v>
      </c>
    </row>
    <row r="82" spans="1:6" x14ac:dyDescent="0.25">
      <c r="A82">
        <v>996</v>
      </c>
      <c r="B82" s="2">
        <v>42044</v>
      </c>
      <c r="C82" t="s">
        <v>1218</v>
      </c>
      <c r="D82">
        <v>1</v>
      </c>
      <c r="E82" s="3">
        <v>8630.3700000000008</v>
      </c>
      <c r="F82" t="s">
        <v>20</v>
      </c>
    </row>
    <row r="83" spans="1:6" x14ac:dyDescent="0.25">
      <c r="A83">
        <v>604</v>
      </c>
      <c r="B83" s="2">
        <v>42096</v>
      </c>
      <c r="C83" t="s">
        <v>833</v>
      </c>
      <c r="D83">
        <v>1</v>
      </c>
      <c r="E83" s="3">
        <v>6299.37</v>
      </c>
      <c r="F83" t="s">
        <v>20</v>
      </c>
    </row>
    <row r="84" spans="1:6" x14ac:dyDescent="0.25">
      <c r="A84">
        <v>2055</v>
      </c>
      <c r="B84" s="2">
        <v>42096</v>
      </c>
      <c r="C84" t="s">
        <v>1230</v>
      </c>
      <c r="D84">
        <v>1</v>
      </c>
      <c r="E84" s="3">
        <v>7874.37</v>
      </c>
      <c r="F84" t="s">
        <v>20</v>
      </c>
    </row>
    <row r="85" spans="1:6" x14ac:dyDescent="0.25">
      <c r="A85">
        <v>1043</v>
      </c>
      <c r="B85" s="2">
        <v>42073</v>
      </c>
      <c r="C85" t="s">
        <v>1219</v>
      </c>
      <c r="D85">
        <v>1</v>
      </c>
      <c r="E85" s="3">
        <v>4346.37</v>
      </c>
      <c r="F85" t="s">
        <v>20</v>
      </c>
    </row>
    <row r="86" spans="1:6" x14ac:dyDescent="0.25">
      <c r="A86">
        <v>2369</v>
      </c>
      <c r="B86" s="2">
        <v>42073</v>
      </c>
      <c r="C86" t="s">
        <v>953</v>
      </c>
      <c r="D86">
        <v>1</v>
      </c>
      <c r="E86" s="3">
        <v>5096.7</v>
      </c>
      <c r="F86" t="s">
        <v>20</v>
      </c>
    </row>
    <row r="87" spans="1:6" x14ac:dyDescent="0.25">
      <c r="A87">
        <v>733</v>
      </c>
      <c r="B87" s="2">
        <v>42073</v>
      </c>
      <c r="C87" t="s">
        <v>1216</v>
      </c>
      <c r="D87">
        <v>1</v>
      </c>
      <c r="E87" s="3">
        <v>4787.37</v>
      </c>
      <c r="F87" t="s">
        <v>20</v>
      </c>
    </row>
    <row r="88" spans="1:6" x14ac:dyDescent="0.25">
      <c r="A88">
        <v>995</v>
      </c>
      <c r="B88" s="2">
        <v>42073</v>
      </c>
      <c r="C88" t="s">
        <v>957</v>
      </c>
      <c r="D88">
        <v>1</v>
      </c>
      <c r="E88" s="3">
        <v>7181.37</v>
      </c>
      <c r="F88" t="s">
        <v>20</v>
      </c>
    </row>
    <row r="89" spans="1:6" x14ac:dyDescent="0.25">
      <c r="A89">
        <v>457</v>
      </c>
      <c r="B89" s="2">
        <v>42073</v>
      </c>
      <c r="C89" t="s">
        <v>978</v>
      </c>
      <c r="D89">
        <v>1</v>
      </c>
      <c r="E89" s="3">
        <v>11969.37</v>
      </c>
      <c r="F89" t="s">
        <v>20</v>
      </c>
    </row>
    <row r="90" spans="1:6" x14ac:dyDescent="0.25">
      <c r="A90">
        <v>2331</v>
      </c>
      <c r="B90" s="2">
        <v>42086</v>
      </c>
      <c r="C90" t="s">
        <v>687</v>
      </c>
      <c r="D90">
        <v>1</v>
      </c>
      <c r="E90" s="3">
        <v>7868.7</v>
      </c>
      <c r="F90" t="s">
        <v>20</v>
      </c>
    </row>
    <row r="91" spans="1:6" x14ac:dyDescent="0.25">
      <c r="A91">
        <v>977</v>
      </c>
      <c r="B91" s="2">
        <v>42086</v>
      </c>
      <c r="C91" t="s">
        <v>680</v>
      </c>
      <c r="D91">
        <v>1</v>
      </c>
      <c r="E91" s="3">
        <v>6299.37</v>
      </c>
      <c r="F91" t="s">
        <v>20</v>
      </c>
    </row>
    <row r="92" spans="1:6" x14ac:dyDescent="0.25">
      <c r="A92">
        <v>1191</v>
      </c>
      <c r="B92" s="2">
        <v>42086</v>
      </c>
      <c r="C92" t="s">
        <v>839</v>
      </c>
      <c r="D92">
        <v>1</v>
      </c>
      <c r="E92" s="3">
        <v>3212.37</v>
      </c>
      <c r="F92" t="s">
        <v>20</v>
      </c>
    </row>
    <row r="93" spans="1:6" x14ac:dyDescent="0.25">
      <c r="A93">
        <v>2225</v>
      </c>
      <c r="B93" s="2">
        <v>42097</v>
      </c>
      <c r="C93" t="s">
        <v>838</v>
      </c>
      <c r="D93">
        <v>1</v>
      </c>
      <c r="E93" s="3">
        <v>723.87</v>
      </c>
      <c r="F93" t="s">
        <v>20</v>
      </c>
    </row>
    <row r="94" spans="1:6" x14ac:dyDescent="0.25">
      <c r="A94">
        <v>2224</v>
      </c>
      <c r="B94" s="2">
        <v>42097</v>
      </c>
      <c r="C94" t="s">
        <v>838</v>
      </c>
      <c r="D94">
        <v>1</v>
      </c>
      <c r="E94" s="3">
        <v>723.87</v>
      </c>
      <c r="F94" t="s">
        <v>20</v>
      </c>
    </row>
    <row r="95" spans="1:6" x14ac:dyDescent="0.25">
      <c r="A95">
        <v>531</v>
      </c>
      <c r="B95" s="2">
        <v>42016</v>
      </c>
      <c r="C95" t="s">
        <v>983</v>
      </c>
      <c r="D95">
        <v>1</v>
      </c>
      <c r="E95" s="3">
        <v>7556.85</v>
      </c>
      <c r="F95" t="s">
        <v>20</v>
      </c>
    </row>
    <row r="96" spans="1:6" x14ac:dyDescent="0.25">
      <c r="A96">
        <v>907</v>
      </c>
      <c r="B96" s="2">
        <v>42016</v>
      </c>
      <c r="C96" t="s">
        <v>840</v>
      </c>
      <c r="D96">
        <v>1</v>
      </c>
      <c r="E96" s="3">
        <v>7307.37</v>
      </c>
      <c r="F96" t="s">
        <v>20</v>
      </c>
    </row>
    <row r="97" spans="1:6" x14ac:dyDescent="0.25">
      <c r="A97">
        <v>1714</v>
      </c>
      <c r="B97" s="2">
        <v>42017</v>
      </c>
      <c r="C97" t="s">
        <v>1219</v>
      </c>
      <c r="D97">
        <v>1</v>
      </c>
      <c r="E97" s="3">
        <v>1259.3699999999999</v>
      </c>
      <c r="F97" t="s">
        <v>20</v>
      </c>
    </row>
    <row r="98" spans="1:6" x14ac:dyDescent="0.25">
      <c r="A98">
        <v>457</v>
      </c>
      <c r="B98" s="2">
        <v>42018</v>
      </c>
      <c r="C98" t="s">
        <v>839</v>
      </c>
      <c r="D98">
        <v>1</v>
      </c>
      <c r="E98" s="3">
        <v>11969.37</v>
      </c>
      <c r="F98" t="s">
        <v>20</v>
      </c>
    </row>
    <row r="99" spans="1:6" x14ac:dyDescent="0.25">
      <c r="A99">
        <v>405</v>
      </c>
      <c r="B99" s="2">
        <v>42018</v>
      </c>
      <c r="C99" t="s">
        <v>960</v>
      </c>
      <c r="D99">
        <v>1</v>
      </c>
      <c r="E99" s="3">
        <v>22994.37</v>
      </c>
      <c r="F99" t="s">
        <v>20</v>
      </c>
    </row>
    <row r="100" spans="1:6" x14ac:dyDescent="0.25">
      <c r="A100">
        <v>487</v>
      </c>
      <c r="B100" s="2">
        <v>42019</v>
      </c>
      <c r="C100" t="s">
        <v>973</v>
      </c>
      <c r="D100">
        <v>1</v>
      </c>
      <c r="E100" s="3">
        <v>13229.37</v>
      </c>
      <c r="F100" t="s">
        <v>20</v>
      </c>
    </row>
    <row r="101" spans="1:6" x14ac:dyDescent="0.25">
      <c r="A101">
        <v>626</v>
      </c>
      <c r="B101" s="2">
        <v>42019</v>
      </c>
      <c r="C101" t="s">
        <v>394</v>
      </c>
      <c r="D101">
        <v>1</v>
      </c>
      <c r="E101" s="3">
        <v>17009.37</v>
      </c>
      <c r="F101" t="s">
        <v>20</v>
      </c>
    </row>
    <row r="102" spans="1:6" x14ac:dyDescent="0.25">
      <c r="A102">
        <v>808</v>
      </c>
      <c r="B102" s="2">
        <v>42020</v>
      </c>
      <c r="C102" t="s">
        <v>687</v>
      </c>
      <c r="D102">
        <v>1</v>
      </c>
      <c r="E102" s="3">
        <v>4535.37</v>
      </c>
      <c r="F102" t="s">
        <v>20</v>
      </c>
    </row>
    <row r="103" spans="1:6" x14ac:dyDescent="0.25">
      <c r="A103">
        <v>506</v>
      </c>
      <c r="B103" s="2">
        <v>42094</v>
      </c>
      <c r="C103" t="s">
        <v>838</v>
      </c>
      <c r="D103">
        <v>1</v>
      </c>
      <c r="E103" s="3">
        <v>15560.37</v>
      </c>
      <c r="F103" t="s">
        <v>20</v>
      </c>
    </row>
    <row r="104" spans="1:6" x14ac:dyDescent="0.25">
      <c r="A104">
        <v>517</v>
      </c>
      <c r="B104" s="2">
        <v>42094</v>
      </c>
      <c r="C104" t="s">
        <v>984</v>
      </c>
      <c r="D104">
        <v>1</v>
      </c>
      <c r="E104" s="3">
        <v>8186.85</v>
      </c>
      <c r="F104" t="s">
        <v>20</v>
      </c>
    </row>
    <row r="105" spans="1:6" x14ac:dyDescent="0.25">
      <c r="A105">
        <v>927</v>
      </c>
      <c r="B105" s="2">
        <v>42094</v>
      </c>
      <c r="C105" t="s">
        <v>838</v>
      </c>
      <c r="D105">
        <v>1</v>
      </c>
      <c r="E105" s="3">
        <v>6173.37</v>
      </c>
      <c r="F105" t="s">
        <v>20</v>
      </c>
    </row>
    <row r="106" spans="1:6" x14ac:dyDescent="0.25">
      <c r="A106">
        <v>996</v>
      </c>
      <c r="B106" s="2">
        <v>42094</v>
      </c>
      <c r="C106" t="s">
        <v>945</v>
      </c>
      <c r="D106">
        <v>1</v>
      </c>
      <c r="E106" s="3">
        <v>8630.3700000000008</v>
      </c>
      <c r="F106" t="s">
        <v>20</v>
      </c>
    </row>
    <row r="107" spans="1:6" x14ac:dyDescent="0.25">
      <c r="A107">
        <v>736</v>
      </c>
      <c r="B107" s="2">
        <v>42103</v>
      </c>
      <c r="C107" t="s">
        <v>984</v>
      </c>
      <c r="D107">
        <v>1</v>
      </c>
      <c r="E107" s="3">
        <v>4661.37</v>
      </c>
      <c r="F107" t="s">
        <v>20</v>
      </c>
    </row>
    <row r="108" spans="1:6" x14ac:dyDescent="0.25">
      <c r="A108">
        <v>438</v>
      </c>
      <c r="B108" s="2">
        <v>42103</v>
      </c>
      <c r="C108" t="s">
        <v>1220</v>
      </c>
      <c r="D108">
        <v>1</v>
      </c>
      <c r="E108" s="3">
        <v>11969.37</v>
      </c>
      <c r="F108" t="s">
        <v>20</v>
      </c>
    </row>
    <row r="109" spans="1:6" x14ac:dyDescent="0.25">
      <c r="A109">
        <v>636</v>
      </c>
      <c r="B109" s="2">
        <v>42103</v>
      </c>
      <c r="C109" t="s">
        <v>994</v>
      </c>
      <c r="D109">
        <v>1</v>
      </c>
      <c r="E109" s="3">
        <v>10583.37</v>
      </c>
      <c r="F109" t="s">
        <v>20</v>
      </c>
    </row>
    <row r="110" spans="1:6" x14ac:dyDescent="0.25">
      <c r="A110">
        <v>1530</v>
      </c>
      <c r="B110" s="2">
        <v>42103</v>
      </c>
      <c r="C110" t="s">
        <v>973</v>
      </c>
      <c r="D110">
        <v>1</v>
      </c>
      <c r="E110" s="3">
        <v>5038.74</v>
      </c>
      <c r="F110" t="s">
        <v>20</v>
      </c>
    </row>
    <row r="111" spans="1:6" x14ac:dyDescent="0.25">
      <c r="A111">
        <v>735</v>
      </c>
      <c r="B111" s="2">
        <v>42103</v>
      </c>
      <c r="C111" t="s">
        <v>984</v>
      </c>
      <c r="D111">
        <v>1</v>
      </c>
      <c r="E111" s="3">
        <v>4661.37</v>
      </c>
      <c r="F111" t="s">
        <v>20</v>
      </c>
    </row>
    <row r="112" spans="1:6" x14ac:dyDescent="0.25">
      <c r="A112">
        <v>2224</v>
      </c>
      <c r="B112" s="2">
        <v>42080</v>
      </c>
      <c r="C112" t="s">
        <v>839</v>
      </c>
      <c r="D112">
        <v>1</v>
      </c>
      <c r="E112" s="3">
        <v>723.87</v>
      </c>
      <c r="F112" t="s">
        <v>20</v>
      </c>
    </row>
    <row r="113" spans="1:6" x14ac:dyDescent="0.25">
      <c r="A113">
        <v>438</v>
      </c>
      <c r="B113" s="2">
        <v>42122</v>
      </c>
      <c r="C113" t="s">
        <v>687</v>
      </c>
      <c r="D113">
        <v>1</v>
      </c>
      <c r="E113" s="3">
        <v>11969.37</v>
      </c>
      <c r="F113" t="s">
        <v>20</v>
      </c>
    </row>
    <row r="114" spans="1:6" x14ac:dyDescent="0.25">
      <c r="A114">
        <v>945</v>
      </c>
      <c r="B114" s="2">
        <v>42122</v>
      </c>
      <c r="C114" t="s">
        <v>1216</v>
      </c>
      <c r="D114">
        <v>1</v>
      </c>
      <c r="E114" s="3">
        <v>8189.37</v>
      </c>
      <c r="F114" t="s">
        <v>20</v>
      </c>
    </row>
    <row r="115" spans="1:6" x14ac:dyDescent="0.25">
      <c r="A115">
        <v>910</v>
      </c>
      <c r="B115" s="2">
        <v>42122</v>
      </c>
      <c r="C115" t="s">
        <v>838</v>
      </c>
      <c r="D115">
        <v>1</v>
      </c>
      <c r="E115" s="3">
        <v>5165.37</v>
      </c>
      <c r="F115" t="s">
        <v>20</v>
      </c>
    </row>
    <row r="116" spans="1:6" x14ac:dyDescent="0.25">
      <c r="A116">
        <v>945</v>
      </c>
      <c r="B116" s="2">
        <v>42122</v>
      </c>
      <c r="C116" t="s">
        <v>1230</v>
      </c>
      <c r="D116">
        <v>2</v>
      </c>
      <c r="E116" s="3">
        <v>16378.74</v>
      </c>
      <c r="F116" t="s">
        <v>20</v>
      </c>
    </row>
    <row r="117" spans="1:6" x14ac:dyDescent="0.25">
      <c r="A117">
        <v>826</v>
      </c>
      <c r="B117" s="2">
        <v>42122</v>
      </c>
      <c r="C117" t="s">
        <v>1229</v>
      </c>
      <c r="D117">
        <v>1</v>
      </c>
      <c r="E117" s="3">
        <v>14426.37</v>
      </c>
      <c r="F117" t="s">
        <v>20</v>
      </c>
    </row>
    <row r="118" spans="1:6" x14ac:dyDescent="0.25">
      <c r="A118">
        <v>907</v>
      </c>
      <c r="B118" s="2">
        <v>42122</v>
      </c>
      <c r="C118" t="s">
        <v>1229</v>
      </c>
      <c r="D118">
        <v>1</v>
      </c>
      <c r="E118" s="3">
        <v>7559.37</v>
      </c>
      <c r="F118" t="s">
        <v>20</v>
      </c>
    </row>
    <row r="119" spans="1:6" x14ac:dyDescent="0.25">
      <c r="A119">
        <v>939</v>
      </c>
      <c r="B119" s="2">
        <v>42122</v>
      </c>
      <c r="C119" t="s">
        <v>1229</v>
      </c>
      <c r="D119">
        <v>1</v>
      </c>
      <c r="E119" s="3">
        <v>4409.37</v>
      </c>
      <c r="F119" t="s">
        <v>20</v>
      </c>
    </row>
    <row r="120" spans="1:6" x14ac:dyDescent="0.25">
      <c r="A120">
        <v>945</v>
      </c>
      <c r="B120" s="2">
        <v>42122</v>
      </c>
      <c r="C120" t="s">
        <v>1229</v>
      </c>
      <c r="D120">
        <v>1</v>
      </c>
      <c r="E120" s="3">
        <v>8189.37</v>
      </c>
      <c r="F120" t="s">
        <v>20</v>
      </c>
    </row>
    <row r="121" spans="1:6" x14ac:dyDescent="0.25">
      <c r="A121">
        <v>1019</v>
      </c>
      <c r="B121" s="2">
        <v>42122</v>
      </c>
      <c r="C121" t="s">
        <v>825</v>
      </c>
      <c r="D121">
        <v>1</v>
      </c>
      <c r="E121" s="3">
        <v>2834.37</v>
      </c>
      <c r="F121" t="s">
        <v>20</v>
      </c>
    </row>
    <row r="122" spans="1:6" x14ac:dyDescent="0.25">
      <c r="A122">
        <v>579</v>
      </c>
      <c r="B122" s="2">
        <v>42079</v>
      </c>
      <c r="C122" t="s">
        <v>1220</v>
      </c>
      <c r="D122">
        <v>1</v>
      </c>
      <c r="E122" s="3">
        <v>15938.37</v>
      </c>
      <c r="F122" t="s">
        <v>20</v>
      </c>
    </row>
    <row r="123" spans="1:6" x14ac:dyDescent="0.25">
      <c r="A123">
        <v>760</v>
      </c>
      <c r="B123" s="2">
        <v>42100</v>
      </c>
      <c r="C123" t="s">
        <v>994</v>
      </c>
      <c r="D123">
        <v>1</v>
      </c>
      <c r="E123" s="3">
        <v>1983.87</v>
      </c>
      <c r="F123" t="s">
        <v>20</v>
      </c>
    </row>
    <row r="124" spans="1:6" x14ac:dyDescent="0.25">
      <c r="A124">
        <v>556</v>
      </c>
      <c r="B124" s="2">
        <v>42079</v>
      </c>
      <c r="C124" t="s">
        <v>1219</v>
      </c>
      <c r="D124">
        <v>1</v>
      </c>
      <c r="E124" s="3">
        <v>10268.370000000001</v>
      </c>
      <c r="F124" t="s">
        <v>20</v>
      </c>
    </row>
    <row r="125" spans="1:6" x14ac:dyDescent="0.25">
      <c r="A125">
        <v>491</v>
      </c>
      <c r="B125" s="2">
        <v>42038</v>
      </c>
      <c r="C125" t="s">
        <v>994</v>
      </c>
      <c r="D125">
        <v>1</v>
      </c>
      <c r="E125" s="3">
        <v>10709.37</v>
      </c>
      <c r="F125" t="s">
        <v>20</v>
      </c>
    </row>
    <row r="126" spans="1:6" x14ac:dyDescent="0.25">
      <c r="A126">
        <v>407</v>
      </c>
      <c r="B126" s="2">
        <v>42038</v>
      </c>
      <c r="C126" t="s">
        <v>983</v>
      </c>
      <c r="D126">
        <v>1</v>
      </c>
      <c r="E126" s="3">
        <v>20505.87</v>
      </c>
      <c r="F126" t="s">
        <v>20</v>
      </c>
    </row>
    <row r="127" spans="1:6" x14ac:dyDescent="0.25">
      <c r="A127">
        <v>496</v>
      </c>
      <c r="B127" s="2">
        <v>42038</v>
      </c>
      <c r="C127" t="s">
        <v>843</v>
      </c>
      <c r="D127">
        <v>1</v>
      </c>
      <c r="E127" s="3">
        <v>11147.85</v>
      </c>
      <c r="F127" t="s">
        <v>20</v>
      </c>
    </row>
    <row r="128" spans="1:6" x14ac:dyDescent="0.25">
      <c r="A128">
        <v>438</v>
      </c>
      <c r="B128" s="2">
        <v>42039</v>
      </c>
      <c r="C128" t="s">
        <v>839</v>
      </c>
      <c r="D128">
        <v>1</v>
      </c>
      <c r="E128" s="3">
        <v>11969.37</v>
      </c>
      <c r="F128" t="s">
        <v>20</v>
      </c>
    </row>
    <row r="129" spans="1:6" x14ac:dyDescent="0.25">
      <c r="A129">
        <v>907</v>
      </c>
      <c r="B129" s="2">
        <v>42040</v>
      </c>
      <c r="C129" t="s">
        <v>832</v>
      </c>
      <c r="D129">
        <v>1</v>
      </c>
      <c r="E129" s="3">
        <v>7307.37</v>
      </c>
      <c r="F129" t="s">
        <v>20</v>
      </c>
    </row>
    <row r="130" spans="1:6" x14ac:dyDescent="0.25">
      <c r="A130">
        <v>1134</v>
      </c>
      <c r="B130" s="2">
        <v>42012</v>
      </c>
      <c r="C130" t="s">
        <v>842</v>
      </c>
      <c r="D130">
        <v>1</v>
      </c>
      <c r="E130" s="3">
        <v>10583.37</v>
      </c>
      <c r="F130" t="s">
        <v>20</v>
      </c>
    </row>
    <row r="131" spans="1:6" x14ac:dyDescent="0.25">
      <c r="A131">
        <v>26</v>
      </c>
      <c r="B131" s="2">
        <v>42012</v>
      </c>
      <c r="C131" t="s">
        <v>969</v>
      </c>
      <c r="D131">
        <v>1</v>
      </c>
      <c r="E131" s="3">
        <v>9292.5</v>
      </c>
      <c r="F131" t="s">
        <v>20</v>
      </c>
    </row>
    <row r="132" spans="1:6" x14ac:dyDescent="0.25">
      <c r="A132">
        <v>996</v>
      </c>
      <c r="B132" s="2">
        <v>42013</v>
      </c>
      <c r="C132" t="s">
        <v>1220</v>
      </c>
      <c r="D132">
        <v>1</v>
      </c>
      <c r="E132" s="3">
        <v>8630.3700000000008</v>
      </c>
      <c r="F132" t="s">
        <v>20</v>
      </c>
    </row>
    <row r="133" spans="1:6" x14ac:dyDescent="0.25">
      <c r="A133">
        <v>2361</v>
      </c>
      <c r="B133" s="2">
        <v>42013</v>
      </c>
      <c r="C133" t="s">
        <v>952</v>
      </c>
      <c r="D133">
        <v>1</v>
      </c>
      <c r="E133" s="3">
        <v>7238.7</v>
      </c>
      <c r="F133" t="s">
        <v>20</v>
      </c>
    </row>
    <row r="134" spans="1:6" x14ac:dyDescent="0.25">
      <c r="A134">
        <v>529</v>
      </c>
      <c r="B134" s="2">
        <v>42015</v>
      </c>
      <c r="C134" t="s">
        <v>1230</v>
      </c>
      <c r="D134">
        <v>1</v>
      </c>
      <c r="E134" s="3">
        <v>5669.37</v>
      </c>
      <c r="F134" t="s">
        <v>20</v>
      </c>
    </row>
    <row r="135" spans="1:6" x14ac:dyDescent="0.25">
      <c r="A135">
        <v>107</v>
      </c>
      <c r="B135" s="2">
        <v>42016</v>
      </c>
      <c r="C135" t="s">
        <v>984</v>
      </c>
      <c r="D135">
        <v>1</v>
      </c>
      <c r="E135" s="3">
        <v>6870.15</v>
      </c>
      <c r="F135" t="s">
        <v>20</v>
      </c>
    </row>
    <row r="136" spans="1:6" x14ac:dyDescent="0.25">
      <c r="A136">
        <v>1889</v>
      </c>
      <c r="B136" s="2">
        <v>42095</v>
      </c>
      <c r="C136" t="s">
        <v>826</v>
      </c>
      <c r="D136">
        <v>1</v>
      </c>
      <c r="E136" s="3">
        <v>8693.3700000000008</v>
      </c>
      <c r="F136" t="s">
        <v>20</v>
      </c>
    </row>
    <row r="137" spans="1:6" x14ac:dyDescent="0.25">
      <c r="A137">
        <v>1518</v>
      </c>
      <c r="B137" s="2">
        <v>42102</v>
      </c>
      <c r="C137" t="s">
        <v>694</v>
      </c>
      <c r="D137">
        <v>1</v>
      </c>
      <c r="E137" s="3">
        <v>2770.74</v>
      </c>
      <c r="F137" t="s">
        <v>20</v>
      </c>
    </row>
    <row r="138" spans="1:6" x14ac:dyDescent="0.25">
      <c r="A138">
        <v>2368</v>
      </c>
      <c r="B138" s="2">
        <v>42149</v>
      </c>
      <c r="C138" t="s">
        <v>1409</v>
      </c>
      <c r="D138">
        <v>1</v>
      </c>
      <c r="E138" s="3">
        <v>8687.7000000000007</v>
      </c>
      <c r="F138" t="s">
        <v>20</v>
      </c>
    </row>
    <row r="139" spans="1:6" x14ac:dyDescent="0.25">
      <c r="A139">
        <v>2369</v>
      </c>
      <c r="B139" s="2">
        <v>42149</v>
      </c>
      <c r="C139" t="s">
        <v>1400</v>
      </c>
      <c r="D139">
        <v>1</v>
      </c>
      <c r="E139" s="3">
        <v>5096.7</v>
      </c>
      <c r="F139" t="s">
        <v>20</v>
      </c>
    </row>
    <row r="140" spans="1:6" x14ac:dyDescent="0.25">
      <c r="A140">
        <v>2055</v>
      </c>
      <c r="B140" s="2">
        <v>42155</v>
      </c>
      <c r="C140" t="s">
        <v>1400</v>
      </c>
      <c r="D140">
        <v>1</v>
      </c>
      <c r="E140" s="3">
        <v>7874.37</v>
      </c>
      <c r="F140" t="s">
        <v>20</v>
      </c>
    </row>
    <row r="141" spans="1:6" x14ac:dyDescent="0.25">
      <c r="A141">
        <v>793</v>
      </c>
      <c r="B141" s="2">
        <v>42156</v>
      </c>
      <c r="C141" t="s">
        <v>1560</v>
      </c>
      <c r="D141">
        <v>1</v>
      </c>
      <c r="E141" s="3">
        <v>1070.3699999999999</v>
      </c>
      <c r="F141" t="s">
        <v>20</v>
      </c>
    </row>
    <row r="142" spans="1:6" x14ac:dyDescent="0.25">
      <c r="A142">
        <v>1182</v>
      </c>
      <c r="B142" s="2">
        <v>42156</v>
      </c>
      <c r="C142" t="s">
        <v>1401</v>
      </c>
      <c r="D142">
        <v>1</v>
      </c>
      <c r="E142" s="3">
        <v>2708.37</v>
      </c>
      <c r="F142" t="s">
        <v>20</v>
      </c>
    </row>
    <row r="143" spans="1:6" x14ac:dyDescent="0.25">
      <c r="A143">
        <v>927</v>
      </c>
      <c r="B143" s="2">
        <v>42156</v>
      </c>
      <c r="C143" t="s">
        <v>1563</v>
      </c>
      <c r="D143">
        <v>1</v>
      </c>
      <c r="E143" s="3">
        <v>6047.37</v>
      </c>
      <c r="F143" t="s">
        <v>20</v>
      </c>
    </row>
    <row r="144" spans="1:6" x14ac:dyDescent="0.25">
      <c r="A144">
        <v>993</v>
      </c>
      <c r="B144" s="2">
        <v>42156</v>
      </c>
      <c r="C144" t="s">
        <v>1583</v>
      </c>
      <c r="D144">
        <v>1</v>
      </c>
      <c r="E144" s="3">
        <v>4409.37</v>
      </c>
      <c r="F144" t="s">
        <v>20</v>
      </c>
    </row>
    <row r="145" spans="1:6" x14ac:dyDescent="0.25">
      <c r="A145">
        <v>1180</v>
      </c>
      <c r="B145" s="2">
        <v>42156</v>
      </c>
      <c r="C145" t="s">
        <v>1384</v>
      </c>
      <c r="D145">
        <v>1</v>
      </c>
      <c r="E145" s="3">
        <v>6173.37</v>
      </c>
      <c r="F145" t="s">
        <v>20</v>
      </c>
    </row>
    <row r="146" spans="1:6" x14ac:dyDescent="0.25">
      <c r="A146">
        <v>1182</v>
      </c>
      <c r="B146" s="2">
        <v>42156</v>
      </c>
      <c r="C146" t="s">
        <v>1400</v>
      </c>
      <c r="D146">
        <v>1</v>
      </c>
      <c r="E146" s="3">
        <v>2519.37</v>
      </c>
      <c r="F146" t="s">
        <v>20</v>
      </c>
    </row>
    <row r="147" spans="1:6" x14ac:dyDescent="0.25">
      <c r="A147">
        <v>794</v>
      </c>
      <c r="B147" s="2">
        <v>42156</v>
      </c>
      <c r="C147" t="s">
        <v>1560</v>
      </c>
      <c r="D147">
        <v>1</v>
      </c>
      <c r="E147" s="3">
        <v>1070.3699999999999</v>
      </c>
      <c r="F147" t="s">
        <v>20</v>
      </c>
    </row>
    <row r="148" spans="1:6" x14ac:dyDescent="0.25">
      <c r="A148">
        <v>1391</v>
      </c>
      <c r="B148" s="2">
        <v>42152</v>
      </c>
      <c r="C148" t="s">
        <v>1345</v>
      </c>
      <c r="D148">
        <v>1</v>
      </c>
      <c r="E148" s="3">
        <v>2266.7399999999998</v>
      </c>
      <c r="F148" t="s">
        <v>20</v>
      </c>
    </row>
    <row r="149" spans="1:6" x14ac:dyDescent="0.25">
      <c r="A149">
        <v>636</v>
      </c>
      <c r="B149" s="2">
        <v>42153</v>
      </c>
      <c r="C149" t="s">
        <v>1570</v>
      </c>
      <c r="D149">
        <v>1</v>
      </c>
      <c r="E149" s="3">
        <v>11118.87</v>
      </c>
      <c r="F149" t="s">
        <v>20</v>
      </c>
    </row>
    <row r="150" spans="1:6" x14ac:dyDescent="0.25">
      <c r="A150">
        <v>2332</v>
      </c>
      <c r="B150" s="2">
        <v>42153</v>
      </c>
      <c r="C150" t="s">
        <v>1401</v>
      </c>
      <c r="D150">
        <v>1</v>
      </c>
      <c r="E150" s="3">
        <v>6356.7</v>
      </c>
      <c r="F150" t="s">
        <v>20</v>
      </c>
    </row>
    <row r="151" spans="1:6" x14ac:dyDescent="0.25">
      <c r="A151">
        <v>438</v>
      </c>
      <c r="B151" s="2">
        <v>42149</v>
      </c>
      <c r="C151" t="s">
        <v>1202</v>
      </c>
      <c r="D151">
        <v>1</v>
      </c>
      <c r="E151" s="3">
        <v>11969.37</v>
      </c>
      <c r="F151" t="s">
        <v>20</v>
      </c>
    </row>
    <row r="152" spans="1:6" x14ac:dyDescent="0.25">
      <c r="A152">
        <v>1348</v>
      </c>
      <c r="B152" s="2">
        <v>42149</v>
      </c>
      <c r="C152" t="s">
        <v>1378</v>
      </c>
      <c r="D152">
        <v>1</v>
      </c>
      <c r="E152" s="3">
        <v>4156.74</v>
      </c>
      <c r="F152" t="s">
        <v>20</v>
      </c>
    </row>
    <row r="153" spans="1:6" x14ac:dyDescent="0.25">
      <c r="A153">
        <v>394</v>
      </c>
      <c r="B153" s="2">
        <v>42149</v>
      </c>
      <c r="C153" t="s">
        <v>1411</v>
      </c>
      <c r="D153">
        <v>1</v>
      </c>
      <c r="E153" s="3">
        <v>19686.87</v>
      </c>
      <c r="F153" t="s">
        <v>20</v>
      </c>
    </row>
    <row r="154" spans="1:6" x14ac:dyDescent="0.25">
      <c r="A154">
        <v>438</v>
      </c>
      <c r="B154" s="2">
        <v>42149</v>
      </c>
      <c r="C154" t="s">
        <v>1408</v>
      </c>
      <c r="D154">
        <v>1</v>
      </c>
      <c r="E154" s="3">
        <v>11969.37</v>
      </c>
      <c r="F154" t="s">
        <v>20</v>
      </c>
    </row>
    <row r="155" spans="1:6" x14ac:dyDescent="0.25">
      <c r="A155">
        <v>506</v>
      </c>
      <c r="B155" s="2">
        <v>42149</v>
      </c>
      <c r="C155" t="s">
        <v>1401</v>
      </c>
      <c r="D155">
        <v>1</v>
      </c>
      <c r="E155" s="3">
        <v>15560.37</v>
      </c>
      <c r="F155" t="s">
        <v>20</v>
      </c>
    </row>
    <row r="156" spans="1:6" x14ac:dyDescent="0.25">
      <c r="A156">
        <v>443</v>
      </c>
      <c r="B156" s="2">
        <v>42150</v>
      </c>
      <c r="C156" t="s">
        <v>1401</v>
      </c>
      <c r="D156">
        <v>1</v>
      </c>
      <c r="E156" s="3">
        <v>11084.85</v>
      </c>
      <c r="F156" t="s">
        <v>20</v>
      </c>
    </row>
    <row r="157" spans="1:6" x14ac:dyDescent="0.25">
      <c r="A157">
        <v>1299</v>
      </c>
      <c r="B157" s="2">
        <v>42150</v>
      </c>
      <c r="C157" t="s">
        <v>1569</v>
      </c>
      <c r="D157">
        <v>1</v>
      </c>
      <c r="E157" s="3">
        <v>6487.74</v>
      </c>
      <c r="F157" t="s">
        <v>20</v>
      </c>
    </row>
    <row r="158" spans="1:6" x14ac:dyDescent="0.25">
      <c r="A158">
        <v>2396</v>
      </c>
      <c r="B158" s="2">
        <v>42150</v>
      </c>
      <c r="C158" t="s">
        <v>1383</v>
      </c>
      <c r="D158">
        <v>1</v>
      </c>
      <c r="E158" s="3">
        <v>1442.7</v>
      </c>
      <c r="F158" t="s">
        <v>20</v>
      </c>
    </row>
    <row r="159" spans="1:6" x14ac:dyDescent="0.25">
      <c r="A159">
        <v>2275</v>
      </c>
      <c r="B159" s="2">
        <v>42150</v>
      </c>
      <c r="C159" t="s">
        <v>1570</v>
      </c>
      <c r="D159">
        <v>1</v>
      </c>
      <c r="E159" s="3">
        <v>4472.37</v>
      </c>
      <c r="F159" t="s">
        <v>20</v>
      </c>
    </row>
    <row r="160" spans="1:6" x14ac:dyDescent="0.25">
      <c r="A160">
        <v>2371</v>
      </c>
      <c r="B160" s="2">
        <v>42150</v>
      </c>
      <c r="C160" t="s">
        <v>1570</v>
      </c>
      <c r="D160">
        <v>1</v>
      </c>
      <c r="E160" s="3">
        <v>6866.37</v>
      </c>
      <c r="F160" t="s">
        <v>20</v>
      </c>
    </row>
    <row r="161" spans="1:6" x14ac:dyDescent="0.25">
      <c r="A161">
        <v>1722</v>
      </c>
      <c r="B161" s="2">
        <v>42150</v>
      </c>
      <c r="C161" t="s">
        <v>1352</v>
      </c>
      <c r="D161">
        <v>1</v>
      </c>
      <c r="E161" s="3">
        <v>1038.8699999999999</v>
      </c>
      <c r="F161" t="s">
        <v>20</v>
      </c>
    </row>
    <row r="162" spans="1:6" x14ac:dyDescent="0.25">
      <c r="A162">
        <v>295</v>
      </c>
      <c r="B162" s="2">
        <v>42151</v>
      </c>
      <c r="C162" t="s">
        <v>1553</v>
      </c>
      <c r="D162">
        <v>1</v>
      </c>
      <c r="E162" s="3">
        <v>12596.85</v>
      </c>
      <c r="F162" t="s">
        <v>20</v>
      </c>
    </row>
    <row r="163" spans="1:6" x14ac:dyDescent="0.25">
      <c r="A163">
        <v>2396</v>
      </c>
      <c r="B163" s="2">
        <v>42151</v>
      </c>
      <c r="C163" t="s">
        <v>1577</v>
      </c>
      <c r="D163">
        <v>1</v>
      </c>
      <c r="E163" s="3">
        <v>1385.37</v>
      </c>
      <c r="F163" t="s">
        <v>20</v>
      </c>
    </row>
    <row r="164" spans="1:6" x14ac:dyDescent="0.25">
      <c r="A164">
        <v>1180</v>
      </c>
      <c r="B164" s="2">
        <v>42176</v>
      </c>
      <c r="C164" t="s">
        <v>1378</v>
      </c>
      <c r="D164">
        <v>1</v>
      </c>
      <c r="E164" s="3">
        <v>6173.37</v>
      </c>
      <c r="F164" t="s">
        <v>20</v>
      </c>
    </row>
    <row r="165" spans="1:6" x14ac:dyDescent="0.25">
      <c r="A165">
        <v>794</v>
      </c>
      <c r="B165" s="2">
        <v>42177</v>
      </c>
      <c r="C165" t="s">
        <v>1583</v>
      </c>
      <c r="D165">
        <v>1</v>
      </c>
      <c r="E165" s="3">
        <v>1070.3699999999999</v>
      </c>
      <c r="F165" t="s">
        <v>20</v>
      </c>
    </row>
    <row r="166" spans="1:6" x14ac:dyDescent="0.25">
      <c r="A166">
        <v>2218</v>
      </c>
      <c r="B166" s="2">
        <v>42177</v>
      </c>
      <c r="C166" t="s">
        <v>1573</v>
      </c>
      <c r="D166">
        <v>1</v>
      </c>
      <c r="E166" s="3">
        <v>1763.37</v>
      </c>
      <c r="F166" t="s">
        <v>20</v>
      </c>
    </row>
    <row r="167" spans="1:6" x14ac:dyDescent="0.25">
      <c r="A167">
        <v>781</v>
      </c>
      <c r="B167" s="2">
        <v>42177</v>
      </c>
      <c r="C167" t="s">
        <v>1379</v>
      </c>
      <c r="D167">
        <v>1</v>
      </c>
      <c r="E167" s="3">
        <v>1322.37</v>
      </c>
      <c r="F167" t="s">
        <v>20</v>
      </c>
    </row>
    <row r="168" spans="1:6" x14ac:dyDescent="0.25">
      <c r="A168">
        <v>993</v>
      </c>
      <c r="B168" s="2">
        <v>42177</v>
      </c>
      <c r="C168" t="s">
        <v>1570</v>
      </c>
      <c r="D168">
        <v>1</v>
      </c>
      <c r="E168" s="3">
        <v>4598.37</v>
      </c>
      <c r="F168" t="s">
        <v>20</v>
      </c>
    </row>
    <row r="169" spans="1:6" x14ac:dyDescent="0.25">
      <c r="A169">
        <v>1212</v>
      </c>
      <c r="B169" s="2">
        <v>42177</v>
      </c>
      <c r="C169" t="s">
        <v>1400</v>
      </c>
      <c r="D169">
        <v>1</v>
      </c>
      <c r="E169" s="3">
        <v>5259.87</v>
      </c>
      <c r="F169" t="s">
        <v>20</v>
      </c>
    </row>
    <row r="170" spans="1:6" x14ac:dyDescent="0.25">
      <c r="A170">
        <v>207</v>
      </c>
      <c r="B170" s="2">
        <v>42177</v>
      </c>
      <c r="C170" t="s">
        <v>1378</v>
      </c>
      <c r="D170">
        <v>1</v>
      </c>
      <c r="E170" s="3">
        <v>11843.37</v>
      </c>
      <c r="F170" t="s">
        <v>20</v>
      </c>
    </row>
    <row r="171" spans="1:6" x14ac:dyDescent="0.25">
      <c r="A171">
        <v>793</v>
      </c>
      <c r="B171" s="2">
        <v>42177</v>
      </c>
      <c r="C171" t="s">
        <v>1583</v>
      </c>
      <c r="D171">
        <v>1</v>
      </c>
      <c r="E171" s="3">
        <v>1070.3699999999999</v>
      </c>
      <c r="F171" t="s">
        <v>20</v>
      </c>
    </row>
    <row r="172" spans="1:6" x14ac:dyDescent="0.25">
      <c r="A172">
        <v>782</v>
      </c>
      <c r="B172" s="2">
        <v>42177</v>
      </c>
      <c r="C172" t="s">
        <v>1379</v>
      </c>
      <c r="D172">
        <v>1</v>
      </c>
      <c r="E172" s="3">
        <v>1322.37</v>
      </c>
      <c r="F172" t="s">
        <v>20</v>
      </c>
    </row>
    <row r="173" spans="1:6" x14ac:dyDescent="0.25">
      <c r="A173">
        <v>2219</v>
      </c>
      <c r="B173" s="2">
        <v>42177</v>
      </c>
      <c r="C173" t="s">
        <v>1573</v>
      </c>
      <c r="D173">
        <v>1</v>
      </c>
      <c r="E173" s="3">
        <v>1763.37</v>
      </c>
      <c r="F173" t="s">
        <v>20</v>
      </c>
    </row>
    <row r="174" spans="1:6" x14ac:dyDescent="0.25">
      <c r="A174">
        <v>487</v>
      </c>
      <c r="B174" s="2">
        <v>42178</v>
      </c>
      <c r="C174" t="s">
        <v>1561</v>
      </c>
      <c r="D174">
        <v>1</v>
      </c>
      <c r="E174" s="3">
        <v>13229.37</v>
      </c>
      <c r="F174" t="s">
        <v>20</v>
      </c>
    </row>
    <row r="175" spans="1:6" x14ac:dyDescent="0.25">
      <c r="A175">
        <v>2219</v>
      </c>
      <c r="B175" s="2">
        <v>42102</v>
      </c>
      <c r="C175" t="s">
        <v>1554</v>
      </c>
      <c r="D175">
        <v>1</v>
      </c>
      <c r="E175" s="3">
        <v>1826.37</v>
      </c>
      <c r="F175" t="s">
        <v>20</v>
      </c>
    </row>
    <row r="176" spans="1:6" x14ac:dyDescent="0.25">
      <c r="A176">
        <v>2412</v>
      </c>
      <c r="B176" s="2">
        <v>42102</v>
      </c>
      <c r="C176" t="s">
        <v>1564</v>
      </c>
      <c r="D176">
        <v>1</v>
      </c>
      <c r="E176" s="3">
        <v>1290.8699999999999</v>
      </c>
      <c r="F176" t="s">
        <v>20</v>
      </c>
    </row>
    <row r="177" spans="1:6" x14ac:dyDescent="0.25">
      <c r="A177">
        <v>1344</v>
      </c>
      <c r="B177" s="2">
        <v>42148</v>
      </c>
      <c r="C177" t="s">
        <v>994</v>
      </c>
      <c r="D177">
        <v>1</v>
      </c>
      <c r="E177" s="3">
        <v>4408.74</v>
      </c>
      <c r="F177" t="s">
        <v>20</v>
      </c>
    </row>
    <row r="178" spans="1:6" x14ac:dyDescent="0.25">
      <c r="A178">
        <v>491</v>
      </c>
      <c r="B178" s="2">
        <v>42148</v>
      </c>
      <c r="C178" t="s">
        <v>1219</v>
      </c>
      <c r="D178">
        <v>1</v>
      </c>
      <c r="E178" s="3">
        <v>10709.37</v>
      </c>
      <c r="F178" t="s">
        <v>20</v>
      </c>
    </row>
    <row r="179" spans="1:6" x14ac:dyDescent="0.25">
      <c r="A179">
        <v>1223</v>
      </c>
      <c r="B179" s="2">
        <v>42149</v>
      </c>
      <c r="C179" t="s">
        <v>839</v>
      </c>
      <c r="D179">
        <v>1</v>
      </c>
      <c r="E179" s="3">
        <v>4787.37</v>
      </c>
      <c r="F179" t="s">
        <v>20</v>
      </c>
    </row>
    <row r="180" spans="1:6" x14ac:dyDescent="0.25">
      <c r="A180">
        <v>407</v>
      </c>
      <c r="B180" s="2">
        <v>42149</v>
      </c>
      <c r="C180" t="s">
        <v>1220</v>
      </c>
      <c r="D180">
        <v>1</v>
      </c>
      <c r="E180" s="3">
        <v>20505.87</v>
      </c>
      <c r="F180" t="s">
        <v>20</v>
      </c>
    </row>
    <row r="181" spans="1:6" x14ac:dyDescent="0.25">
      <c r="A181">
        <v>2368</v>
      </c>
      <c r="B181" s="2">
        <v>42179</v>
      </c>
      <c r="C181" t="s">
        <v>978</v>
      </c>
      <c r="D181">
        <v>1</v>
      </c>
      <c r="E181" s="3">
        <v>8687.7000000000007</v>
      </c>
      <c r="F181" t="s">
        <v>20</v>
      </c>
    </row>
    <row r="182" spans="1:6" x14ac:dyDescent="0.25">
      <c r="A182">
        <v>2350</v>
      </c>
      <c r="B182" s="2">
        <v>42179</v>
      </c>
      <c r="C182" t="s">
        <v>1220</v>
      </c>
      <c r="D182">
        <v>1</v>
      </c>
      <c r="E182" s="3">
        <v>4466.7</v>
      </c>
      <c r="F182" t="s">
        <v>20</v>
      </c>
    </row>
    <row r="183" spans="1:6" x14ac:dyDescent="0.25">
      <c r="A183">
        <v>545</v>
      </c>
      <c r="B183" s="2">
        <v>42179</v>
      </c>
      <c r="C183" t="s">
        <v>969</v>
      </c>
      <c r="D183">
        <v>1</v>
      </c>
      <c r="E183" s="3">
        <v>10835.37</v>
      </c>
      <c r="F183" t="s">
        <v>20</v>
      </c>
    </row>
    <row r="184" spans="1:6" x14ac:dyDescent="0.25">
      <c r="A184">
        <v>926</v>
      </c>
      <c r="B184" s="2">
        <v>42179</v>
      </c>
      <c r="C184" t="s">
        <v>687</v>
      </c>
      <c r="D184">
        <v>1</v>
      </c>
      <c r="E184" s="3">
        <v>6803.37</v>
      </c>
      <c r="F184" t="s">
        <v>20</v>
      </c>
    </row>
    <row r="185" spans="1:6" x14ac:dyDescent="0.25">
      <c r="A185">
        <v>2393</v>
      </c>
      <c r="B185" s="2">
        <v>42179</v>
      </c>
      <c r="C185" t="s">
        <v>840</v>
      </c>
      <c r="D185">
        <v>2</v>
      </c>
      <c r="E185" s="3">
        <v>2702.07</v>
      </c>
      <c r="F185" t="s">
        <v>20</v>
      </c>
    </row>
    <row r="186" spans="1:6" x14ac:dyDescent="0.25">
      <c r="A186">
        <v>549</v>
      </c>
      <c r="B186" s="2">
        <v>42179</v>
      </c>
      <c r="C186" t="s">
        <v>992</v>
      </c>
      <c r="D186">
        <v>1</v>
      </c>
      <c r="E186" s="3">
        <v>6614.37</v>
      </c>
      <c r="F186" t="s">
        <v>20</v>
      </c>
    </row>
    <row r="187" spans="1:6" x14ac:dyDescent="0.25">
      <c r="A187">
        <v>2354</v>
      </c>
      <c r="B187" s="2">
        <v>42180</v>
      </c>
      <c r="C187" t="s">
        <v>955</v>
      </c>
      <c r="D187">
        <v>1</v>
      </c>
      <c r="E187" s="3">
        <v>4661.37</v>
      </c>
      <c r="F187" t="s">
        <v>20</v>
      </c>
    </row>
    <row r="188" spans="1:6" x14ac:dyDescent="0.25">
      <c r="A188">
        <v>407</v>
      </c>
      <c r="B188" s="2">
        <v>42180</v>
      </c>
      <c r="C188" t="s">
        <v>839</v>
      </c>
      <c r="D188">
        <v>1</v>
      </c>
      <c r="E188" s="3">
        <v>20505.87</v>
      </c>
      <c r="F188" t="s">
        <v>20</v>
      </c>
    </row>
    <row r="189" spans="1:6" x14ac:dyDescent="0.25">
      <c r="A189">
        <v>2045</v>
      </c>
      <c r="B189" s="2">
        <v>42180</v>
      </c>
      <c r="C189" t="s">
        <v>984</v>
      </c>
      <c r="D189">
        <v>1</v>
      </c>
      <c r="E189" s="3">
        <v>6173.37</v>
      </c>
      <c r="F189" t="s">
        <v>20</v>
      </c>
    </row>
    <row r="190" spans="1:6" x14ac:dyDescent="0.25">
      <c r="A190">
        <v>599</v>
      </c>
      <c r="B190" s="2">
        <v>42180</v>
      </c>
      <c r="C190" t="s">
        <v>1228</v>
      </c>
      <c r="D190">
        <v>1</v>
      </c>
      <c r="E190" s="3">
        <v>10643.85</v>
      </c>
      <c r="F190" t="s">
        <v>20</v>
      </c>
    </row>
    <row r="191" spans="1:6" x14ac:dyDescent="0.25">
      <c r="A191">
        <v>1180</v>
      </c>
      <c r="B191" s="2">
        <v>42180</v>
      </c>
      <c r="C191" t="s">
        <v>838</v>
      </c>
      <c r="D191">
        <v>1</v>
      </c>
      <c r="E191" s="3">
        <v>6299.37</v>
      </c>
      <c r="F191" t="s">
        <v>20</v>
      </c>
    </row>
    <row r="192" spans="1:6" x14ac:dyDescent="0.25">
      <c r="A192">
        <v>506</v>
      </c>
      <c r="B192" s="2">
        <v>42180</v>
      </c>
      <c r="C192" t="s">
        <v>1215</v>
      </c>
      <c r="D192">
        <v>1</v>
      </c>
      <c r="E192" s="3">
        <v>15560.37</v>
      </c>
      <c r="F192" t="s">
        <v>20</v>
      </c>
    </row>
    <row r="193" spans="1:6" x14ac:dyDescent="0.25">
      <c r="A193">
        <v>1022</v>
      </c>
      <c r="B193" s="2">
        <v>42094</v>
      </c>
      <c r="C193" t="s">
        <v>1232</v>
      </c>
      <c r="D193">
        <v>1</v>
      </c>
      <c r="E193" s="3">
        <v>1889.37</v>
      </c>
      <c r="F193" t="s">
        <v>20</v>
      </c>
    </row>
    <row r="194" spans="1:6" x14ac:dyDescent="0.25">
      <c r="A194">
        <v>1077</v>
      </c>
      <c r="B194" s="2">
        <v>42094</v>
      </c>
      <c r="C194" t="s">
        <v>842</v>
      </c>
      <c r="D194">
        <v>1</v>
      </c>
      <c r="E194" s="3">
        <v>4220.37</v>
      </c>
      <c r="F194" t="s">
        <v>20</v>
      </c>
    </row>
    <row r="195" spans="1:6" x14ac:dyDescent="0.25">
      <c r="A195">
        <v>1180</v>
      </c>
      <c r="B195" s="2">
        <v>42094</v>
      </c>
      <c r="C195" t="s">
        <v>973</v>
      </c>
      <c r="D195">
        <v>1</v>
      </c>
      <c r="E195" s="3">
        <v>6173.37</v>
      </c>
      <c r="F195" t="s">
        <v>20</v>
      </c>
    </row>
    <row r="196" spans="1:6" x14ac:dyDescent="0.25">
      <c r="A196">
        <v>1183</v>
      </c>
      <c r="B196" s="2">
        <v>42094</v>
      </c>
      <c r="C196" t="s">
        <v>945</v>
      </c>
      <c r="D196">
        <v>1</v>
      </c>
      <c r="E196" s="3">
        <v>7559.37</v>
      </c>
      <c r="F196" t="s">
        <v>20</v>
      </c>
    </row>
    <row r="197" spans="1:6" x14ac:dyDescent="0.25">
      <c r="A197">
        <v>1879</v>
      </c>
      <c r="B197" s="2">
        <v>42095</v>
      </c>
      <c r="C197" t="s">
        <v>984</v>
      </c>
      <c r="D197">
        <v>1</v>
      </c>
      <c r="E197" s="3">
        <v>11339.37</v>
      </c>
      <c r="F197" t="s">
        <v>20</v>
      </c>
    </row>
    <row r="198" spans="1:6" x14ac:dyDescent="0.25">
      <c r="A198">
        <v>556</v>
      </c>
      <c r="B198" s="2">
        <v>42095</v>
      </c>
      <c r="C198" t="s">
        <v>1219</v>
      </c>
      <c r="D198">
        <v>1</v>
      </c>
      <c r="E198" s="3">
        <v>10268.370000000001</v>
      </c>
      <c r="F198" t="s">
        <v>20</v>
      </c>
    </row>
    <row r="199" spans="1:6" x14ac:dyDescent="0.25">
      <c r="A199">
        <v>674</v>
      </c>
      <c r="B199" s="2">
        <v>42022</v>
      </c>
      <c r="C199" t="s">
        <v>984</v>
      </c>
      <c r="D199">
        <v>1</v>
      </c>
      <c r="E199" s="3">
        <v>8189.37</v>
      </c>
      <c r="F199" t="s">
        <v>20</v>
      </c>
    </row>
    <row r="200" spans="1:6" x14ac:dyDescent="0.25">
      <c r="A200">
        <v>578</v>
      </c>
      <c r="B200" s="2">
        <v>42058</v>
      </c>
      <c r="C200" t="s">
        <v>978</v>
      </c>
      <c r="D200">
        <v>1</v>
      </c>
      <c r="E200" s="3">
        <v>9449.3700000000008</v>
      </c>
      <c r="F200" t="s">
        <v>20</v>
      </c>
    </row>
    <row r="201" spans="1:6" x14ac:dyDescent="0.25">
      <c r="A201">
        <v>1180</v>
      </c>
      <c r="B201" s="2">
        <v>42059</v>
      </c>
      <c r="C201" t="s">
        <v>838</v>
      </c>
      <c r="D201">
        <v>1</v>
      </c>
      <c r="E201" s="3">
        <v>6173.37</v>
      </c>
      <c r="F201" t="s">
        <v>20</v>
      </c>
    </row>
    <row r="202" spans="1:6" x14ac:dyDescent="0.25">
      <c r="A202">
        <v>443</v>
      </c>
      <c r="B202" s="2">
        <v>42059</v>
      </c>
      <c r="C202" t="s">
        <v>838</v>
      </c>
      <c r="D202">
        <v>1</v>
      </c>
      <c r="E202" s="3">
        <v>11084.85</v>
      </c>
      <c r="F202" t="s">
        <v>20</v>
      </c>
    </row>
    <row r="203" spans="1:6" x14ac:dyDescent="0.25">
      <c r="A203">
        <v>947</v>
      </c>
      <c r="B203" s="2">
        <v>42059</v>
      </c>
      <c r="C203" t="s">
        <v>1230</v>
      </c>
      <c r="D203">
        <v>1</v>
      </c>
      <c r="E203" s="3">
        <v>8504.3700000000008</v>
      </c>
      <c r="F203" t="s">
        <v>20</v>
      </c>
    </row>
    <row r="204" spans="1:6" x14ac:dyDescent="0.25">
      <c r="A204">
        <v>2365</v>
      </c>
      <c r="B204" s="2">
        <v>42059</v>
      </c>
      <c r="C204" t="s">
        <v>687</v>
      </c>
      <c r="D204">
        <v>1</v>
      </c>
      <c r="E204" s="3">
        <v>6356.7</v>
      </c>
      <c r="F204" t="s">
        <v>20</v>
      </c>
    </row>
    <row r="205" spans="1:6" x14ac:dyDescent="0.25">
      <c r="A205">
        <v>967</v>
      </c>
      <c r="B205" s="2">
        <v>42059</v>
      </c>
      <c r="C205" t="s">
        <v>1220</v>
      </c>
      <c r="D205">
        <v>1</v>
      </c>
      <c r="E205" s="3">
        <v>8126.37</v>
      </c>
      <c r="F205" t="s">
        <v>20</v>
      </c>
    </row>
    <row r="206" spans="1:6" x14ac:dyDescent="0.25">
      <c r="A206">
        <v>590</v>
      </c>
      <c r="B206" s="2">
        <v>42023</v>
      </c>
      <c r="C206" t="s">
        <v>1220</v>
      </c>
      <c r="D206">
        <v>1</v>
      </c>
      <c r="E206" s="3">
        <v>10709.37</v>
      </c>
      <c r="F206" t="s">
        <v>20</v>
      </c>
    </row>
    <row r="207" spans="1:6" x14ac:dyDescent="0.25">
      <c r="A207">
        <v>1182</v>
      </c>
      <c r="B207" s="2">
        <v>42023</v>
      </c>
      <c r="C207" t="s">
        <v>840</v>
      </c>
      <c r="D207">
        <v>1</v>
      </c>
      <c r="E207" s="3">
        <v>2519.37</v>
      </c>
      <c r="F207" t="s">
        <v>20</v>
      </c>
    </row>
    <row r="208" spans="1:6" x14ac:dyDescent="0.25">
      <c r="A208">
        <v>1522</v>
      </c>
      <c r="B208" s="2">
        <v>42023</v>
      </c>
      <c r="C208" t="s">
        <v>840</v>
      </c>
      <c r="D208">
        <v>2</v>
      </c>
      <c r="E208" s="3">
        <v>12597.48</v>
      </c>
      <c r="F208" t="s">
        <v>20</v>
      </c>
    </row>
    <row r="209" spans="1:6" x14ac:dyDescent="0.25">
      <c r="A209">
        <v>1521</v>
      </c>
      <c r="B209" s="2">
        <v>42023</v>
      </c>
      <c r="C209" t="s">
        <v>840</v>
      </c>
      <c r="D209">
        <v>2</v>
      </c>
      <c r="E209" s="3">
        <v>12597.48</v>
      </c>
      <c r="F209" t="s">
        <v>20</v>
      </c>
    </row>
    <row r="210" spans="1:6" x14ac:dyDescent="0.25">
      <c r="A210">
        <v>674</v>
      </c>
      <c r="B210" s="2">
        <v>42118</v>
      </c>
      <c r="C210" t="s">
        <v>838</v>
      </c>
      <c r="D210">
        <v>1</v>
      </c>
      <c r="E210" s="3">
        <v>8315.3700000000008</v>
      </c>
      <c r="F210" t="s">
        <v>20</v>
      </c>
    </row>
    <row r="211" spans="1:6" x14ac:dyDescent="0.25">
      <c r="A211">
        <v>549</v>
      </c>
      <c r="B211" s="2">
        <v>42118</v>
      </c>
      <c r="C211" t="s">
        <v>945</v>
      </c>
      <c r="D211">
        <v>1</v>
      </c>
      <c r="E211" s="3">
        <v>6614.37</v>
      </c>
      <c r="F211" t="s">
        <v>20</v>
      </c>
    </row>
    <row r="212" spans="1:6" x14ac:dyDescent="0.25">
      <c r="A212">
        <v>2275</v>
      </c>
      <c r="B212" s="2">
        <v>42118</v>
      </c>
      <c r="C212" t="s">
        <v>1219</v>
      </c>
      <c r="D212">
        <v>1</v>
      </c>
      <c r="E212" s="3">
        <v>4724.37</v>
      </c>
      <c r="F212" t="s">
        <v>20</v>
      </c>
    </row>
    <row r="213" spans="1:6" x14ac:dyDescent="0.25">
      <c r="A213">
        <v>1022</v>
      </c>
      <c r="B213" s="2">
        <v>42078</v>
      </c>
      <c r="C213" t="s">
        <v>1577</v>
      </c>
      <c r="D213">
        <v>1</v>
      </c>
      <c r="E213" s="3">
        <v>1889.37</v>
      </c>
      <c r="F213" t="s">
        <v>20</v>
      </c>
    </row>
    <row r="214" spans="1:6" x14ac:dyDescent="0.25">
      <c r="A214">
        <v>1183</v>
      </c>
      <c r="B214" s="2">
        <v>42078</v>
      </c>
      <c r="C214" t="s">
        <v>1383</v>
      </c>
      <c r="D214">
        <v>1</v>
      </c>
      <c r="E214" s="3">
        <v>7433.37</v>
      </c>
      <c r="F214" t="s">
        <v>20</v>
      </c>
    </row>
    <row r="215" spans="1:6" x14ac:dyDescent="0.25">
      <c r="A215">
        <v>2055</v>
      </c>
      <c r="B215" s="2">
        <v>42078</v>
      </c>
      <c r="C215" t="s">
        <v>1569</v>
      </c>
      <c r="D215">
        <v>1</v>
      </c>
      <c r="E215" s="3">
        <v>7874.37</v>
      </c>
      <c r="F215" t="s">
        <v>20</v>
      </c>
    </row>
    <row r="216" spans="1:6" x14ac:dyDescent="0.25">
      <c r="A216">
        <v>826</v>
      </c>
      <c r="B216" s="2">
        <v>42034</v>
      </c>
      <c r="C216" t="s">
        <v>1411</v>
      </c>
      <c r="D216">
        <v>1</v>
      </c>
      <c r="E216" s="3">
        <v>14426.37</v>
      </c>
      <c r="F216" t="s">
        <v>20</v>
      </c>
    </row>
    <row r="217" spans="1:6" x14ac:dyDescent="0.25">
      <c r="A217">
        <v>978</v>
      </c>
      <c r="B217" s="2">
        <v>42034</v>
      </c>
      <c r="C217" t="s">
        <v>1401</v>
      </c>
      <c r="D217">
        <v>1</v>
      </c>
      <c r="E217" s="3">
        <v>9638.3700000000008</v>
      </c>
      <c r="F217" t="s">
        <v>20</v>
      </c>
    </row>
    <row r="218" spans="1:6" x14ac:dyDescent="0.25">
      <c r="A218">
        <v>1883</v>
      </c>
      <c r="B218" s="2">
        <v>42034</v>
      </c>
      <c r="C218" t="s">
        <v>1400</v>
      </c>
      <c r="D218">
        <v>1</v>
      </c>
      <c r="E218" s="3">
        <v>9134.3700000000008</v>
      </c>
      <c r="F218" t="s">
        <v>20</v>
      </c>
    </row>
    <row r="219" spans="1:6" x14ac:dyDescent="0.25">
      <c r="A219">
        <v>407</v>
      </c>
      <c r="B219" s="2">
        <v>42043</v>
      </c>
      <c r="C219" t="s">
        <v>1576</v>
      </c>
      <c r="D219">
        <v>1</v>
      </c>
      <c r="E219" s="3">
        <v>20505.87</v>
      </c>
      <c r="F219" t="s">
        <v>20</v>
      </c>
    </row>
    <row r="220" spans="1:6" x14ac:dyDescent="0.25">
      <c r="A220">
        <v>2055</v>
      </c>
      <c r="B220" s="2">
        <v>42043</v>
      </c>
      <c r="C220" t="s">
        <v>1560</v>
      </c>
      <c r="D220">
        <v>1</v>
      </c>
      <c r="E220" s="3">
        <v>7874.37</v>
      </c>
      <c r="F220" t="s">
        <v>20</v>
      </c>
    </row>
    <row r="221" spans="1:6" x14ac:dyDescent="0.25">
      <c r="A221">
        <v>443</v>
      </c>
      <c r="B221" s="2">
        <v>42044</v>
      </c>
      <c r="C221" t="s">
        <v>1202</v>
      </c>
      <c r="D221">
        <v>1</v>
      </c>
      <c r="E221" s="3">
        <v>11084.85</v>
      </c>
      <c r="F221" t="s">
        <v>20</v>
      </c>
    </row>
    <row r="222" spans="1:6" x14ac:dyDescent="0.25">
      <c r="A222">
        <v>2263</v>
      </c>
      <c r="B222" s="2">
        <v>42089</v>
      </c>
      <c r="C222" t="s">
        <v>1413</v>
      </c>
      <c r="D222">
        <v>1</v>
      </c>
      <c r="E222" s="3">
        <v>4220.37</v>
      </c>
      <c r="F222" t="s">
        <v>20</v>
      </c>
    </row>
    <row r="223" spans="1:6" x14ac:dyDescent="0.25">
      <c r="A223">
        <v>1009</v>
      </c>
      <c r="B223" s="2">
        <v>42073</v>
      </c>
      <c r="C223" t="s">
        <v>1600</v>
      </c>
      <c r="D223">
        <v>1</v>
      </c>
      <c r="E223" s="3">
        <v>1353.87</v>
      </c>
      <c r="F223" t="s">
        <v>20</v>
      </c>
    </row>
    <row r="224" spans="1:6" x14ac:dyDescent="0.25">
      <c r="A224">
        <v>229</v>
      </c>
      <c r="B224" s="2">
        <v>42073</v>
      </c>
      <c r="C224" t="s">
        <v>1383</v>
      </c>
      <c r="D224">
        <v>1</v>
      </c>
      <c r="E224" s="3">
        <v>7241.85</v>
      </c>
      <c r="F224" t="s">
        <v>20</v>
      </c>
    </row>
    <row r="225" spans="1:6" x14ac:dyDescent="0.25">
      <c r="A225">
        <v>1519</v>
      </c>
      <c r="B225" s="2">
        <v>42073</v>
      </c>
      <c r="C225" t="s">
        <v>1395</v>
      </c>
      <c r="D225">
        <v>1</v>
      </c>
      <c r="E225" s="3">
        <v>2707.74</v>
      </c>
      <c r="F225" t="s">
        <v>20</v>
      </c>
    </row>
    <row r="226" spans="1:6" x14ac:dyDescent="0.25">
      <c r="A226">
        <v>438</v>
      </c>
      <c r="B226" s="2">
        <v>42086</v>
      </c>
      <c r="C226" t="s">
        <v>1570</v>
      </c>
      <c r="D226">
        <v>1</v>
      </c>
      <c r="E226" s="3">
        <v>11969.37</v>
      </c>
      <c r="F226" t="s">
        <v>20</v>
      </c>
    </row>
    <row r="227" spans="1:6" x14ac:dyDescent="0.25">
      <c r="A227">
        <v>457</v>
      </c>
      <c r="B227" s="2">
        <v>42086</v>
      </c>
      <c r="C227" t="s">
        <v>1384</v>
      </c>
      <c r="D227">
        <v>1</v>
      </c>
      <c r="E227" s="3">
        <v>11969.37</v>
      </c>
      <c r="F227" t="s">
        <v>20</v>
      </c>
    </row>
    <row r="228" spans="1:6" x14ac:dyDescent="0.25">
      <c r="A228">
        <v>487</v>
      </c>
      <c r="B228" s="2">
        <v>42086</v>
      </c>
      <c r="C228" t="s">
        <v>1400</v>
      </c>
      <c r="D228">
        <v>1</v>
      </c>
      <c r="E228" s="3">
        <v>13229.37</v>
      </c>
      <c r="F228" t="s">
        <v>20</v>
      </c>
    </row>
    <row r="229" spans="1:6" x14ac:dyDescent="0.25">
      <c r="A229">
        <v>332</v>
      </c>
      <c r="B229" s="2">
        <v>42097</v>
      </c>
      <c r="C229" t="s">
        <v>1556</v>
      </c>
      <c r="D229">
        <v>1</v>
      </c>
      <c r="E229" s="3">
        <v>11336.85</v>
      </c>
      <c r="F229" t="s">
        <v>20</v>
      </c>
    </row>
    <row r="230" spans="1:6" x14ac:dyDescent="0.25">
      <c r="A230">
        <v>585</v>
      </c>
      <c r="B230" s="2">
        <v>42097</v>
      </c>
      <c r="C230" t="s">
        <v>1570</v>
      </c>
      <c r="D230">
        <v>1</v>
      </c>
      <c r="E230" s="3">
        <v>5039.37</v>
      </c>
      <c r="F230" t="s">
        <v>20</v>
      </c>
    </row>
    <row r="231" spans="1:6" x14ac:dyDescent="0.25">
      <c r="A231">
        <v>359</v>
      </c>
      <c r="B231" s="2">
        <v>42097</v>
      </c>
      <c r="C231" t="s">
        <v>1350</v>
      </c>
      <c r="D231">
        <v>1</v>
      </c>
      <c r="E231" s="3">
        <v>13730.85</v>
      </c>
      <c r="F231" t="s">
        <v>20</v>
      </c>
    </row>
    <row r="232" spans="1:6" x14ac:dyDescent="0.25">
      <c r="A232">
        <v>1172</v>
      </c>
      <c r="B232" s="2">
        <v>42099</v>
      </c>
      <c r="C232" t="s">
        <v>1384</v>
      </c>
      <c r="D232">
        <v>1</v>
      </c>
      <c r="E232" s="3">
        <v>5921.37</v>
      </c>
      <c r="F232" t="s">
        <v>20</v>
      </c>
    </row>
    <row r="233" spans="1:6" x14ac:dyDescent="0.25">
      <c r="A233">
        <v>1529</v>
      </c>
      <c r="B233" s="2">
        <v>42103</v>
      </c>
      <c r="C233" t="s">
        <v>973</v>
      </c>
      <c r="D233">
        <v>1</v>
      </c>
      <c r="E233" s="3">
        <v>5038.74</v>
      </c>
      <c r="F233" t="s">
        <v>20</v>
      </c>
    </row>
    <row r="234" spans="1:6" x14ac:dyDescent="0.25">
      <c r="A234">
        <v>674</v>
      </c>
      <c r="B234" s="2">
        <v>42040</v>
      </c>
      <c r="C234" t="s">
        <v>1219</v>
      </c>
      <c r="D234">
        <v>1</v>
      </c>
      <c r="E234" s="3">
        <v>8189.37</v>
      </c>
      <c r="F234" t="s">
        <v>20</v>
      </c>
    </row>
    <row r="235" spans="1:6" x14ac:dyDescent="0.25">
      <c r="A235">
        <v>2225</v>
      </c>
      <c r="B235" s="2">
        <v>42080</v>
      </c>
      <c r="C235" t="s">
        <v>839</v>
      </c>
      <c r="D235">
        <v>1</v>
      </c>
      <c r="E235" s="3">
        <v>723.87</v>
      </c>
      <c r="F235" t="s">
        <v>20</v>
      </c>
    </row>
    <row r="236" spans="1:6" x14ac:dyDescent="0.25">
      <c r="A236">
        <v>945</v>
      </c>
      <c r="B236" s="2">
        <v>42080</v>
      </c>
      <c r="C236" t="s">
        <v>838</v>
      </c>
      <c r="D236">
        <v>1</v>
      </c>
      <c r="E236" s="3">
        <v>8189.37</v>
      </c>
      <c r="F236" t="s">
        <v>20</v>
      </c>
    </row>
    <row r="237" spans="1:6" x14ac:dyDescent="0.25">
      <c r="A237">
        <v>438</v>
      </c>
      <c r="B237" s="2">
        <v>42056</v>
      </c>
      <c r="C237" t="s">
        <v>687</v>
      </c>
      <c r="D237">
        <v>1</v>
      </c>
      <c r="E237" s="3">
        <v>11969.37</v>
      </c>
      <c r="F237" t="s">
        <v>20</v>
      </c>
    </row>
    <row r="238" spans="1:6" x14ac:dyDescent="0.25">
      <c r="A238">
        <v>585</v>
      </c>
      <c r="B238" s="2">
        <v>42056</v>
      </c>
      <c r="C238" t="s">
        <v>840</v>
      </c>
      <c r="D238">
        <v>1</v>
      </c>
      <c r="E238" s="3">
        <v>5039.37</v>
      </c>
      <c r="F238" t="s">
        <v>20</v>
      </c>
    </row>
    <row r="239" spans="1:6" x14ac:dyDescent="0.25">
      <c r="A239">
        <v>438</v>
      </c>
      <c r="B239" s="2">
        <v>42057</v>
      </c>
      <c r="C239" t="s">
        <v>1230</v>
      </c>
      <c r="D239">
        <v>1</v>
      </c>
      <c r="E239" s="3">
        <v>11969.37</v>
      </c>
      <c r="F239" t="s">
        <v>20</v>
      </c>
    </row>
    <row r="240" spans="1:6" x14ac:dyDescent="0.25">
      <c r="A240">
        <v>556</v>
      </c>
      <c r="B240" s="2">
        <v>42057</v>
      </c>
      <c r="C240" t="s">
        <v>1229</v>
      </c>
      <c r="D240">
        <v>1</v>
      </c>
      <c r="E240" s="3">
        <v>10268.370000000001</v>
      </c>
      <c r="F240" t="s">
        <v>20</v>
      </c>
    </row>
    <row r="241" spans="1:6" x14ac:dyDescent="0.25">
      <c r="A241">
        <v>1472</v>
      </c>
      <c r="B241" s="2">
        <v>42058</v>
      </c>
      <c r="C241" t="s">
        <v>1229</v>
      </c>
      <c r="D241">
        <v>1</v>
      </c>
      <c r="E241" s="3">
        <v>3526.74</v>
      </c>
      <c r="F241" t="s">
        <v>20</v>
      </c>
    </row>
    <row r="242" spans="1:6" x14ac:dyDescent="0.25">
      <c r="A242">
        <v>2379</v>
      </c>
      <c r="B242" s="2">
        <v>42058</v>
      </c>
      <c r="C242" t="s">
        <v>394</v>
      </c>
      <c r="D242">
        <v>1</v>
      </c>
      <c r="E242" s="3">
        <v>2330.37</v>
      </c>
      <c r="F242" t="s">
        <v>20</v>
      </c>
    </row>
    <row r="243" spans="1:6" x14ac:dyDescent="0.25">
      <c r="A243">
        <v>963</v>
      </c>
      <c r="B243" s="2">
        <v>42094</v>
      </c>
      <c r="C243" t="s">
        <v>1216</v>
      </c>
      <c r="D243">
        <v>1</v>
      </c>
      <c r="E243" s="3">
        <v>5039.37</v>
      </c>
      <c r="F243" t="s">
        <v>20</v>
      </c>
    </row>
    <row r="244" spans="1:6" x14ac:dyDescent="0.25">
      <c r="A244">
        <v>993</v>
      </c>
      <c r="B244" s="2">
        <v>42094</v>
      </c>
      <c r="C244" t="s">
        <v>1212</v>
      </c>
      <c r="D244">
        <v>1</v>
      </c>
      <c r="E244" s="3">
        <v>4598.37</v>
      </c>
      <c r="F244" t="s">
        <v>20</v>
      </c>
    </row>
    <row r="245" spans="1:6" x14ac:dyDescent="0.25">
      <c r="A245">
        <v>1223</v>
      </c>
      <c r="B245" s="2">
        <v>42094</v>
      </c>
      <c r="C245" t="s">
        <v>391</v>
      </c>
      <c r="D245">
        <v>1</v>
      </c>
      <c r="E245" s="3">
        <v>4787.37</v>
      </c>
      <c r="F245" t="s">
        <v>20</v>
      </c>
    </row>
    <row r="246" spans="1:6" x14ac:dyDescent="0.25">
      <c r="A246">
        <v>2061</v>
      </c>
      <c r="B246" s="2">
        <v>42009</v>
      </c>
      <c r="C246" t="s">
        <v>839</v>
      </c>
      <c r="D246">
        <v>1</v>
      </c>
      <c r="E246" s="3">
        <v>4409.37</v>
      </c>
      <c r="F246" t="s">
        <v>20</v>
      </c>
    </row>
    <row r="247" spans="1:6" x14ac:dyDescent="0.25">
      <c r="A247">
        <v>1114</v>
      </c>
      <c r="B247" s="2">
        <v>42009</v>
      </c>
      <c r="C247" t="s">
        <v>1215</v>
      </c>
      <c r="D247">
        <v>1</v>
      </c>
      <c r="E247" s="3">
        <v>2424.87</v>
      </c>
      <c r="F247" t="s">
        <v>20</v>
      </c>
    </row>
    <row r="248" spans="1:6" x14ac:dyDescent="0.25">
      <c r="A248">
        <v>1180</v>
      </c>
      <c r="B248" s="2">
        <v>42010</v>
      </c>
      <c r="C248" t="s">
        <v>1214</v>
      </c>
      <c r="D248">
        <v>1</v>
      </c>
      <c r="E248" s="3">
        <v>6299.37</v>
      </c>
      <c r="F248" t="s">
        <v>20</v>
      </c>
    </row>
    <row r="249" spans="1:6" x14ac:dyDescent="0.25">
      <c r="A249">
        <v>12</v>
      </c>
      <c r="B249" s="2">
        <v>42010</v>
      </c>
      <c r="C249" t="s">
        <v>838</v>
      </c>
      <c r="D249">
        <v>1</v>
      </c>
      <c r="E249" s="3">
        <v>5480.37</v>
      </c>
      <c r="F249" t="s">
        <v>20</v>
      </c>
    </row>
    <row r="250" spans="1:6" x14ac:dyDescent="0.25">
      <c r="A250">
        <v>1124</v>
      </c>
      <c r="B250" s="2">
        <v>42058</v>
      </c>
      <c r="C250" t="s">
        <v>840</v>
      </c>
      <c r="D250">
        <v>1</v>
      </c>
      <c r="E250" s="3">
        <v>8315.3700000000008</v>
      </c>
      <c r="F250" t="s">
        <v>20</v>
      </c>
    </row>
    <row r="251" spans="1:6" x14ac:dyDescent="0.25">
      <c r="A251">
        <v>407</v>
      </c>
      <c r="B251" s="2">
        <v>42058</v>
      </c>
      <c r="C251" t="s">
        <v>394</v>
      </c>
      <c r="D251">
        <v>1</v>
      </c>
      <c r="E251" s="3">
        <v>20505.87</v>
      </c>
      <c r="F251" t="s">
        <v>20</v>
      </c>
    </row>
    <row r="252" spans="1:6" x14ac:dyDescent="0.25">
      <c r="A252">
        <v>487</v>
      </c>
      <c r="B252" s="2">
        <v>42058</v>
      </c>
      <c r="C252" t="s">
        <v>832</v>
      </c>
      <c r="D252">
        <v>1</v>
      </c>
      <c r="E252" s="3">
        <v>13229.37</v>
      </c>
      <c r="F252" t="s">
        <v>20</v>
      </c>
    </row>
    <row r="253" spans="1:6" x14ac:dyDescent="0.25">
      <c r="A253">
        <v>1471</v>
      </c>
      <c r="B253" s="2">
        <v>42058</v>
      </c>
      <c r="C253" t="s">
        <v>1229</v>
      </c>
      <c r="D253">
        <v>1</v>
      </c>
      <c r="E253" s="3">
        <v>3526.74</v>
      </c>
      <c r="F253" t="s">
        <v>20</v>
      </c>
    </row>
    <row r="254" spans="1:6" x14ac:dyDescent="0.25">
      <c r="A254">
        <v>826</v>
      </c>
      <c r="B254" s="2">
        <v>42058</v>
      </c>
      <c r="C254" t="s">
        <v>1229</v>
      </c>
      <c r="D254">
        <v>1</v>
      </c>
      <c r="E254" s="3">
        <v>14426.37</v>
      </c>
      <c r="F254" t="s">
        <v>20</v>
      </c>
    </row>
    <row r="255" spans="1:6" x14ac:dyDescent="0.25">
      <c r="A255">
        <v>202</v>
      </c>
      <c r="B255" s="2">
        <v>42094</v>
      </c>
      <c r="C255" t="s">
        <v>839</v>
      </c>
      <c r="D255">
        <v>1</v>
      </c>
      <c r="E255" s="3">
        <v>15749.37</v>
      </c>
      <c r="F255" t="s">
        <v>20</v>
      </c>
    </row>
    <row r="256" spans="1:6" x14ac:dyDescent="0.25">
      <c r="A256">
        <v>487</v>
      </c>
      <c r="B256" s="2">
        <v>42094</v>
      </c>
      <c r="C256" t="s">
        <v>834</v>
      </c>
      <c r="D256">
        <v>1</v>
      </c>
      <c r="E256" s="3">
        <v>13229.37</v>
      </c>
      <c r="F256" t="s">
        <v>20</v>
      </c>
    </row>
    <row r="257" spans="1:6" x14ac:dyDescent="0.25">
      <c r="A257">
        <v>1086</v>
      </c>
      <c r="B257" s="2">
        <v>42094</v>
      </c>
      <c r="C257" t="s">
        <v>1219</v>
      </c>
      <c r="D257">
        <v>1</v>
      </c>
      <c r="E257" s="3">
        <v>1164.8699999999999</v>
      </c>
      <c r="F257" t="s">
        <v>20</v>
      </c>
    </row>
    <row r="258" spans="1:6" x14ac:dyDescent="0.25">
      <c r="A258">
        <v>2054</v>
      </c>
      <c r="B258" s="2">
        <v>42094</v>
      </c>
      <c r="C258" t="s">
        <v>838</v>
      </c>
      <c r="D258">
        <v>1</v>
      </c>
      <c r="E258" s="3">
        <v>7685.37</v>
      </c>
      <c r="F258" t="s">
        <v>20</v>
      </c>
    </row>
    <row r="259" spans="1:6" x14ac:dyDescent="0.25">
      <c r="A259">
        <v>2055</v>
      </c>
      <c r="B259" s="2">
        <v>42103</v>
      </c>
      <c r="C259" t="s">
        <v>839</v>
      </c>
      <c r="D259">
        <v>1</v>
      </c>
      <c r="E259" s="3">
        <v>7874.37</v>
      </c>
      <c r="F259" t="s">
        <v>20</v>
      </c>
    </row>
    <row r="260" spans="1:6" x14ac:dyDescent="0.25">
      <c r="A260">
        <v>1348</v>
      </c>
      <c r="B260" s="2">
        <v>42106</v>
      </c>
      <c r="C260" t="s">
        <v>705</v>
      </c>
      <c r="D260">
        <v>1</v>
      </c>
      <c r="E260" s="3">
        <v>4156.74</v>
      </c>
      <c r="F260" t="s">
        <v>20</v>
      </c>
    </row>
    <row r="261" spans="1:6" x14ac:dyDescent="0.25">
      <c r="A261">
        <v>1114</v>
      </c>
      <c r="B261" s="2">
        <v>42011</v>
      </c>
      <c r="C261" t="s">
        <v>960</v>
      </c>
      <c r="D261">
        <v>1</v>
      </c>
      <c r="E261" s="3">
        <v>2424.87</v>
      </c>
      <c r="F261" t="s">
        <v>20</v>
      </c>
    </row>
    <row r="262" spans="1:6" x14ac:dyDescent="0.25">
      <c r="A262">
        <v>2215</v>
      </c>
      <c r="B262" s="2">
        <v>42062</v>
      </c>
      <c r="C262" t="s">
        <v>838</v>
      </c>
      <c r="D262">
        <v>1</v>
      </c>
      <c r="E262" s="3">
        <v>4535.37</v>
      </c>
      <c r="F262" t="s">
        <v>20</v>
      </c>
    </row>
    <row r="263" spans="1:6" x14ac:dyDescent="0.25">
      <c r="A263">
        <v>2214</v>
      </c>
      <c r="B263" s="2">
        <v>42062</v>
      </c>
      <c r="C263" t="s">
        <v>838</v>
      </c>
      <c r="D263">
        <v>1</v>
      </c>
      <c r="E263" s="3">
        <v>4535.37</v>
      </c>
      <c r="F263" t="s">
        <v>20</v>
      </c>
    </row>
    <row r="264" spans="1:6" x14ac:dyDescent="0.25">
      <c r="A264">
        <v>2367</v>
      </c>
      <c r="B264" s="2">
        <v>42062</v>
      </c>
      <c r="C264" t="s">
        <v>391</v>
      </c>
      <c r="D264">
        <v>1</v>
      </c>
      <c r="E264" s="3">
        <v>5663.7</v>
      </c>
      <c r="F264" t="s">
        <v>20</v>
      </c>
    </row>
    <row r="265" spans="1:6" x14ac:dyDescent="0.25">
      <c r="A265">
        <v>2395</v>
      </c>
      <c r="B265" s="2">
        <v>42062</v>
      </c>
      <c r="C265" t="s">
        <v>984</v>
      </c>
      <c r="D265">
        <v>1</v>
      </c>
      <c r="E265" s="3">
        <v>1889.37</v>
      </c>
      <c r="F265" t="s">
        <v>20</v>
      </c>
    </row>
    <row r="266" spans="1:6" x14ac:dyDescent="0.25">
      <c r="A266">
        <v>2284</v>
      </c>
      <c r="B266" s="2">
        <v>42029</v>
      </c>
      <c r="C266" t="s">
        <v>687</v>
      </c>
      <c r="D266">
        <v>1</v>
      </c>
      <c r="E266" s="3">
        <v>4157.37</v>
      </c>
      <c r="F266" t="s">
        <v>20</v>
      </c>
    </row>
    <row r="267" spans="1:6" x14ac:dyDescent="0.25">
      <c r="A267">
        <v>2186</v>
      </c>
      <c r="B267" s="2">
        <v>42030</v>
      </c>
      <c r="C267" t="s">
        <v>969</v>
      </c>
      <c r="D267">
        <v>1</v>
      </c>
      <c r="E267" s="3">
        <v>5606.37</v>
      </c>
      <c r="F267" t="s">
        <v>20</v>
      </c>
    </row>
    <row r="268" spans="1:6" x14ac:dyDescent="0.25">
      <c r="A268">
        <v>735</v>
      </c>
      <c r="B268" s="2">
        <v>42030</v>
      </c>
      <c r="C268" t="s">
        <v>1212</v>
      </c>
      <c r="D268">
        <v>1</v>
      </c>
      <c r="E268" s="3">
        <v>4724.37</v>
      </c>
      <c r="F268" t="s">
        <v>20</v>
      </c>
    </row>
    <row r="269" spans="1:6" x14ac:dyDescent="0.25">
      <c r="A269">
        <v>736</v>
      </c>
      <c r="B269" s="2">
        <v>42030</v>
      </c>
      <c r="C269" t="s">
        <v>1212</v>
      </c>
      <c r="D269">
        <v>1</v>
      </c>
      <c r="E269" s="3">
        <v>4724.37</v>
      </c>
      <c r="F269" t="s">
        <v>20</v>
      </c>
    </row>
    <row r="270" spans="1:6" x14ac:dyDescent="0.25">
      <c r="A270">
        <v>1350</v>
      </c>
      <c r="B270" s="2">
        <v>42155</v>
      </c>
      <c r="C270" t="s">
        <v>1230</v>
      </c>
      <c r="D270">
        <v>2</v>
      </c>
      <c r="E270" s="3">
        <v>10077.48</v>
      </c>
      <c r="F270" t="s">
        <v>20</v>
      </c>
    </row>
    <row r="271" spans="1:6" x14ac:dyDescent="0.25">
      <c r="A271">
        <v>1496</v>
      </c>
      <c r="B271" s="2">
        <v>42155</v>
      </c>
      <c r="C271" t="s">
        <v>957</v>
      </c>
      <c r="D271">
        <v>1</v>
      </c>
      <c r="E271" s="3">
        <v>4408.74</v>
      </c>
      <c r="F271" t="s">
        <v>20</v>
      </c>
    </row>
    <row r="272" spans="1:6" x14ac:dyDescent="0.25">
      <c r="A272">
        <v>1529</v>
      </c>
      <c r="B272" s="2">
        <v>42155</v>
      </c>
      <c r="C272" t="s">
        <v>1220</v>
      </c>
      <c r="D272">
        <v>1</v>
      </c>
      <c r="E272" s="3">
        <v>4282.74</v>
      </c>
      <c r="F272" t="s">
        <v>20</v>
      </c>
    </row>
    <row r="273" spans="1:6" x14ac:dyDescent="0.25">
      <c r="A273">
        <v>1703</v>
      </c>
      <c r="B273" s="2">
        <v>42155</v>
      </c>
      <c r="C273" t="s">
        <v>680</v>
      </c>
      <c r="D273">
        <v>1</v>
      </c>
      <c r="E273" s="3">
        <v>1290.8699999999999</v>
      </c>
      <c r="F273" t="s">
        <v>20</v>
      </c>
    </row>
    <row r="274" spans="1:6" x14ac:dyDescent="0.25">
      <c r="A274">
        <v>1343</v>
      </c>
      <c r="B274" s="2">
        <v>42155</v>
      </c>
      <c r="C274" t="s">
        <v>957</v>
      </c>
      <c r="D274">
        <v>1</v>
      </c>
      <c r="E274" s="3">
        <v>3778.74</v>
      </c>
      <c r="F274" t="s">
        <v>20</v>
      </c>
    </row>
    <row r="275" spans="1:6" x14ac:dyDescent="0.25">
      <c r="A275">
        <v>1363</v>
      </c>
      <c r="B275" s="2">
        <v>42155</v>
      </c>
      <c r="C275" t="s">
        <v>1228</v>
      </c>
      <c r="D275">
        <v>1</v>
      </c>
      <c r="E275" s="3">
        <v>2455.7399999999998</v>
      </c>
      <c r="F275" t="s">
        <v>20</v>
      </c>
    </row>
    <row r="276" spans="1:6" x14ac:dyDescent="0.25">
      <c r="A276">
        <v>438</v>
      </c>
      <c r="B276" s="2">
        <v>42155</v>
      </c>
      <c r="C276" t="s">
        <v>1220</v>
      </c>
      <c r="D276">
        <v>1</v>
      </c>
      <c r="E276" s="3">
        <v>11969.37</v>
      </c>
      <c r="F276" t="s">
        <v>20</v>
      </c>
    </row>
    <row r="277" spans="1:6" x14ac:dyDescent="0.25">
      <c r="A277">
        <v>1823</v>
      </c>
      <c r="B277" s="2">
        <v>42156</v>
      </c>
      <c r="C277" t="s">
        <v>839</v>
      </c>
      <c r="D277">
        <v>1</v>
      </c>
      <c r="E277" s="3">
        <v>5480.37</v>
      </c>
      <c r="F277" t="s">
        <v>20</v>
      </c>
    </row>
    <row r="278" spans="1:6" x14ac:dyDescent="0.25">
      <c r="A278">
        <v>1172</v>
      </c>
      <c r="B278" s="2">
        <v>42117</v>
      </c>
      <c r="C278" t="s">
        <v>994</v>
      </c>
      <c r="D278">
        <v>1</v>
      </c>
      <c r="E278" s="3">
        <v>5732.37</v>
      </c>
      <c r="F278" t="s">
        <v>20</v>
      </c>
    </row>
    <row r="279" spans="1:6" x14ac:dyDescent="0.25">
      <c r="A279">
        <v>1223</v>
      </c>
      <c r="B279" s="2">
        <v>42117</v>
      </c>
      <c r="C279" t="s">
        <v>973</v>
      </c>
      <c r="D279">
        <v>1</v>
      </c>
      <c r="E279" s="3">
        <v>4787.37</v>
      </c>
      <c r="F279" t="s">
        <v>20</v>
      </c>
    </row>
    <row r="280" spans="1:6" x14ac:dyDescent="0.25">
      <c r="A280">
        <v>676</v>
      </c>
      <c r="B280" s="2">
        <v>42117</v>
      </c>
      <c r="C280" t="s">
        <v>838</v>
      </c>
      <c r="D280">
        <v>1</v>
      </c>
      <c r="E280" s="3">
        <v>9134.3700000000008</v>
      </c>
      <c r="F280" t="s">
        <v>20</v>
      </c>
    </row>
    <row r="281" spans="1:6" x14ac:dyDescent="0.25">
      <c r="A281">
        <v>1175</v>
      </c>
      <c r="B281" s="2">
        <v>42117</v>
      </c>
      <c r="C281" t="s">
        <v>693</v>
      </c>
      <c r="D281">
        <v>1</v>
      </c>
      <c r="E281" s="3">
        <v>7622.37</v>
      </c>
      <c r="F281" t="s">
        <v>20</v>
      </c>
    </row>
    <row r="282" spans="1:6" x14ac:dyDescent="0.25">
      <c r="A282">
        <v>405</v>
      </c>
      <c r="B282" s="2">
        <v>42117</v>
      </c>
      <c r="C282" t="s">
        <v>984</v>
      </c>
      <c r="D282">
        <v>1</v>
      </c>
      <c r="E282" s="3">
        <v>22994.37</v>
      </c>
      <c r="F282" t="s">
        <v>20</v>
      </c>
    </row>
    <row r="283" spans="1:6" x14ac:dyDescent="0.25">
      <c r="A283">
        <v>438</v>
      </c>
      <c r="B283" s="2">
        <v>42156</v>
      </c>
      <c r="C283" t="s">
        <v>953</v>
      </c>
      <c r="D283">
        <v>1</v>
      </c>
      <c r="E283" s="3">
        <v>11969.37</v>
      </c>
      <c r="F283" t="s">
        <v>20</v>
      </c>
    </row>
    <row r="284" spans="1:6" x14ac:dyDescent="0.25">
      <c r="A284">
        <v>1852</v>
      </c>
      <c r="B284" s="2">
        <v>42156</v>
      </c>
      <c r="C284" t="s">
        <v>838</v>
      </c>
      <c r="D284">
        <v>1</v>
      </c>
      <c r="E284" s="3">
        <v>2078.37</v>
      </c>
      <c r="F284" t="s">
        <v>20</v>
      </c>
    </row>
    <row r="285" spans="1:6" x14ac:dyDescent="0.25">
      <c r="A285">
        <v>761</v>
      </c>
      <c r="B285" s="2">
        <v>42157</v>
      </c>
      <c r="C285" t="s">
        <v>1220</v>
      </c>
      <c r="D285">
        <v>1</v>
      </c>
      <c r="E285" s="3">
        <v>2330.37</v>
      </c>
      <c r="F285" t="s">
        <v>20</v>
      </c>
    </row>
    <row r="286" spans="1:6" x14ac:dyDescent="0.25">
      <c r="A286">
        <v>762</v>
      </c>
      <c r="B286" s="2">
        <v>42157</v>
      </c>
      <c r="C286" t="s">
        <v>1220</v>
      </c>
      <c r="D286">
        <v>1</v>
      </c>
      <c r="E286" s="3">
        <v>2330.37</v>
      </c>
      <c r="F286" t="s">
        <v>20</v>
      </c>
    </row>
    <row r="287" spans="1:6" x14ac:dyDescent="0.25">
      <c r="A287">
        <v>548</v>
      </c>
      <c r="B287" s="2">
        <v>42118</v>
      </c>
      <c r="C287" t="s">
        <v>969</v>
      </c>
      <c r="D287">
        <v>1</v>
      </c>
      <c r="E287" s="3">
        <v>6236.37</v>
      </c>
      <c r="F287" t="s">
        <v>20</v>
      </c>
    </row>
    <row r="288" spans="1:6" x14ac:dyDescent="0.25">
      <c r="A288">
        <v>407</v>
      </c>
      <c r="B288" s="2">
        <v>42118</v>
      </c>
      <c r="C288" t="s">
        <v>973</v>
      </c>
      <c r="D288">
        <v>1</v>
      </c>
      <c r="E288" s="3">
        <v>20505.87</v>
      </c>
      <c r="F288" t="s">
        <v>20</v>
      </c>
    </row>
    <row r="289" spans="1:6" x14ac:dyDescent="0.25">
      <c r="A289">
        <v>907</v>
      </c>
      <c r="B289" s="2">
        <v>42054</v>
      </c>
      <c r="C289" t="s">
        <v>840</v>
      </c>
      <c r="D289">
        <v>1</v>
      </c>
      <c r="E289" s="3">
        <v>7307.37</v>
      </c>
      <c r="F289" t="s">
        <v>20</v>
      </c>
    </row>
    <row r="290" spans="1:6" x14ac:dyDescent="0.25">
      <c r="A290">
        <v>183</v>
      </c>
      <c r="B290" s="2">
        <v>42054</v>
      </c>
      <c r="C290" t="s">
        <v>1219</v>
      </c>
      <c r="D290">
        <v>1</v>
      </c>
      <c r="E290" s="3">
        <v>8694</v>
      </c>
      <c r="F290" t="s">
        <v>20</v>
      </c>
    </row>
    <row r="291" spans="1:6" x14ac:dyDescent="0.25">
      <c r="A291">
        <v>359</v>
      </c>
      <c r="B291" s="2">
        <v>42054</v>
      </c>
      <c r="C291" t="s">
        <v>992</v>
      </c>
      <c r="D291">
        <v>1</v>
      </c>
      <c r="E291" s="3">
        <v>13730.85</v>
      </c>
      <c r="F291" t="s">
        <v>20</v>
      </c>
    </row>
    <row r="292" spans="1:6" x14ac:dyDescent="0.25">
      <c r="A292">
        <v>1060</v>
      </c>
      <c r="B292" s="2">
        <v>42064</v>
      </c>
      <c r="C292" t="s">
        <v>945</v>
      </c>
      <c r="D292">
        <v>1</v>
      </c>
      <c r="E292" s="3">
        <v>1952.37</v>
      </c>
      <c r="F292" t="s">
        <v>20</v>
      </c>
    </row>
    <row r="293" spans="1:6" x14ac:dyDescent="0.25">
      <c r="A293">
        <v>1137</v>
      </c>
      <c r="B293" s="2">
        <v>42064</v>
      </c>
      <c r="C293" t="s">
        <v>687</v>
      </c>
      <c r="D293">
        <v>1</v>
      </c>
      <c r="E293" s="3">
        <v>8693.3700000000008</v>
      </c>
      <c r="F293" t="s">
        <v>20</v>
      </c>
    </row>
    <row r="294" spans="1:6" x14ac:dyDescent="0.25">
      <c r="A294">
        <v>1180</v>
      </c>
      <c r="B294" s="2">
        <v>42064</v>
      </c>
      <c r="C294" t="s">
        <v>685</v>
      </c>
      <c r="D294">
        <v>1</v>
      </c>
      <c r="E294" s="3">
        <v>6299.37</v>
      </c>
      <c r="F294" t="s">
        <v>20</v>
      </c>
    </row>
    <row r="295" spans="1:6" x14ac:dyDescent="0.25">
      <c r="A295">
        <v>2073</v>
      </c>
      <c r="B295" s="2">
        <v>42064</v>
      </c>
      <c r="C295" t="s">
        <v>836</v>
      </c>
      <c r="D295">
        <v>1</v>
      </c>
      <c r="E295" s="3">
        <v>4535.37</v>
      </c>
      <c r="F295" t="s">
        <v>20</v>
      </c>
    </row>
    <row r="296" spans="1:6" x14ac:dyDescent="0.25">
      <c r="A296">
        <v>556</v>
      </c>
      <c r="B296" s="2">
        <v>42065</v>
      </c>
      <c r="C296" t="s">
        <v>391</v>
      </c>
      <c r="D296">
        <v>1</v>
      </c>
      <c r="E296" s="3">
        <v>10268.370000000001</v>
      </c>
      <c r="F296" t="s">
        <v>20</v>
      </c>
    </row>
    <row r="297" spans="1:6" x14ac:dyDescent="0.25">
      <c r="A297">
        <v>1942</v>
      </c>
      <c r="B297" s="2">
        <v>42065</v>
      </c>
      <c r="C297" t="s">
        <v>1230</v>
      </c>
      <c r="D297">
        <v>1</v>
      </c>
      <c r="E297" s="3">
        <v>1448.37</v>
      </c>
      <c r="F297" t="s">
        <v>20</v>
      </c>
    </row>
    <row r="298" spans="1:6" x14ac:dyDescent="0.25">
      <c r="A298">
        <v>559</v>
      </c>
      <c r="B298" s="2">
        <v>42065</v>
      </c>
      <c r="C298" t="s">
        <v>839</v>
      </c>
      <c r="D298">
        <v>1</v>
      </c>
      <c r="E298" s="3">
        <v>7559.37</v>
      </c>
      <c r="F298" t="s">
        <v>20</v>
      </c>
    </row>
    <row r="299" spans="1:6" x14ac:dyDescent="0.25">
      <c r="A299">
        <v>1995</v>
      </c>
      <c r="B299" s="2">
        <v>42065</v>
      </c>
      <c r="C299" t="s">
        <v>972</v>
      </c>
      <c r="D299">
        <v>1</v>
      </c>
      <c r="E299" s="3">
        <v>5354.37</v>
      </c>
      <c r="F299" t="s">
        <v>20</v>
      </c>
    </row>
    <row r="300" spans="1:6" x14ac:dyDescent="0.25">
      <c r="A300">
        <v>1943</v>
      </c>
      <c r="B300" s="2">
        <v>42065</v>
      </c>
      <c r="C300" t="s">
        <v>1230</v>
      </c>
      <c r="D300">
        <v>1</v>
      </c>
      <c r="E300" s="3">
        <v>1448.37</v>
      </c>
      <c r="F300" t="s">
        <v>20</v>
      </c>
    </row>
    <row r="301" spans="1:6" x14ac:dyDescent="0.25">
      <c r="A301">
        <v>1466</v>
      </c>
      <c r="B301" s="2">
        <v>42074</v>
      </c>
      <c r="C301" t="s">
        <v>954</v>
      </c>
      <c r="D301">
        <v>1</v>
      </c>
      <c r="E301" s="3">
        <v>2802.24</v>
      </c>
      <c r="F301" t="s">
        <v>20</v>
      </c>
    </row>
    <row r="302" spans="1:6" x14ac:dyDescent="0.25">
      <c r="A302">
        <v>478</v>
      </c>
      <c r="B302" s="2">
        <v>42074</v>
      </c>
      <c r="C302" t="s">
        <v>945</v>
      </c>
      <c r="D302">
        <v>1</v>
      </c>
      <c r="E302" s="3">
        <v>17009.37</v>
      </c>
      <c r="F302" t="s">
        <v>20</v>
      </c>
    </row>
    <row r="303" spans="1:6" x14ac:dyDescent="0.25">
      <c r="A303">
        <v>2388</v>
      </c>
      <c r="B303" s="2">
        <v>42074</v>
      </c>
      <c r="C303" t="s">
        <v>960</v>
      </c>
      <c r="D303">
        <v>1</v>
      </c>
      <c r="E303" s="3">
        <v>4157.37</v>
      </c>
      <c r="F303" t="s">
        <v>20</v>
      </c>
    </row>
    <row r="304" spans="1:6" x14ac:dyDescent="0.25">
      <c r="A304">
        <v>2219</v>
      </c>
      <c r="B304" s="2">
        <v>42074</v>
      </c>
      <c r="C304" t="s">
        <v>833</v>
      </c>
      <c r="D304">
        <v>1</v>
      </c>
      <c r="E304" s="3">
        <v>1763.37</v>
      </c>
      <c r="F304" t="s">
        <v>20</v>
      </c>
    </row>
    <row r="305" spans="1:6" x14ac:dyDescent="0.25">
      <c r="A305">
        <v>1226</v>
      </c>
      <c r="B305" s="2">
        <v>42075</v>
      </c>
      <c r="C305" t="s">
        <v>685</v>
      </c>
      <c r="D305">
        <v>1</v>
      </c>
      <c r="E305" s="3">
        <v>6866.37</v>
      </c>
      <c r="F305" t="s">
        <v>20</v>
      </c>
    </row>
    <row r="306" spans="1:6" x14ac:dyDescent="0.25">
      <c r="A306">
        <v>1137</v>
      </c>
      <c r="B306" s="2">
        <v>42075</v>
      </c>
      <c r="C306" t="s">
        <v>391</v>
      </c>
      <c r="D306">
        <v>1</v>
      </c>
      <c r="E306" s="3">
        <v>8945.3700000000008</v>
      </c>
      <c r="F306" t="s">
        <v>20</v>
      </c>
    </row>
    <row r="307" spans="1:6" x14ac:dyDescent="0.25">
      <c r="A307">
        <v>636</v>
      </c>
      <c r="B307" s="2">
        <v>42182</v>
      </c>
      <c r="C307" t="s">
        <v>429</v>
      </c>
      <c r="D307">
        <v>1</v>
      </c>
      <c r="E307" s="3">
        <v>10583.37</v>
      </c>
      <c r="F307" t="s">
        <v>20</v>
      </c>
    </row>
    <row r="308" spans="1:6" x14ac:dyDescent="0.25">
      <c r="A308">
        <v>487</v>
      </c>
      <c r="B308" s="2">
        <v>42182</v>
      </c>
      <c r="C308" t="s">
        <v>1230</v>
      </c>
      <c r="D308">
        <v>1</v>
      </c>
      <c r="E308" s="3">
        <v>13229.37</v>
      </c>
      <c r="F308" t="s">
        <v>20</v>
      </c>
    </row>
    <row r="309" spans="1:6" x14ac:dyDescent="0.25">
      <c r="A309">
        <v>1722</v>
      </c>
      <c r="B309" s="2">
        <v>42185</v>
      </c>
      <c r="C309" t="s">
        <v>984</v>
      </c>
      <c r="D309">
        <v>1</v>
      </c>
      <c r="E309" s="3">
        <v>1038.8699999999999</v>
      </c>
      <c r="F309" t="s">
        <v>20</v>
      </c>
    </row>
    <row r="310" spans="1:6" x14ac:dyDescent="0.25">
      <c r="A310">
        <v>1304</v>
      </c>
      <c r="B310" s="2">
        <v>42113</v>
      </c>
      <c r="C310" t="s">
        <v>972</v>
      </c>
      <c r="D310">
        <v>1</v>
      </c>
      <c r="E310" s="3">
        <v>4787.37</v>
      </c>
      <c r="F310" t="s">
        <v>20</v>
      </c>
    </row>
    <row r="311" spans="1:6" x14ac:dyDescent="0.25">
      <c r="A311">
        <v>1171</v>
      </c>
      <c r="B311" s="2">
        <v>42113</v>
      </c>
      <c r="C311" t="s">
        <v>960</v>
      </c>
      <c r="D311">
        <v>1</v>
      </c>
      <c r="E311" s="3">
        <v>4283.37</v>
      </c>
      <c r="F311" t="s">
        <v>20</v>
      </c>
    </row>
    <row r="312" spans="1:6" x14ac:dyDescent="0.25">
      <c r="A312">
        <v>1180</v>
      </c>
      <c r="B312" s="2">
        <v>42113</v>
      </c>
      <c r="C312" t="s">
        <v>962</v>
      </c>
      <c r="D312">
        <v>1</v>
      </c>
      <c r="E312" s="3">
        <v>6173.37</v>
      </c>
      <c r="F312" t="s">
        <v>20</v>
      </c>
    </row>
    <row r="313" spans="1:6" x14ac:dyDescent="0.25">
      <c r="A313">
        <v>1987</v>
      </c>
      <c r="B313" s="2">
        <v>42113</v>
      </c>
      <c r="C313" t="s">
        <v>983</v>
      </c>
      <c r="D313">
        <v>1</v>
      </c>
      <c r="E313" s="3">
        <v>2204.37</v>
      </c>
      <c r="F313" t="s">
        <v>20</v>
      </c>
    </row>
    <row r="314" spans="1:6" x14ac:dyDescent="0.25">
      <c r="A314">
        <v>433</v>
      </c>
      <c r="B314" s="2">
        <v>42114</v>
      </c>
      <c r="C314" t="s">
        <v>945</v>
      </c>
      <c r="D314">
        <v>1</v>
      </c>
      <c r="E314" s="3">
        <v>11969.37</v>
      </c>
      <c r="F314" t="s">
        <v>20</v>
      </c>
    </row>
    <row r="315" spans="1:6" x14ac:dyDescent="0.25">
      <c r="A315">
        <v>2361</v>
      </c>
      <c r="B315" s="2">
        <v>42114</v>
      </c>
      <c r="C315" t="s">
        <v>838</v>
      </c>
      <c r="D315">
        <v>1</v>
      </c>
      <c r="E315" s="3">
        <v>7112.7</v>
      </c>
      <c r="F315" t="s">
        <v>20</v>
      </c>
    </row>
    <row r="316" spans="1:6" x14ac:dyDescent="0.25">
      <c r="A316">
        <v>734</v>
      </c>
      <c r="B316" s="2">
        <v>42060</v>
      </c>
      <c r="C316" t="s">
        <v>1230</v>
      </c>
      <c r="D316">
        <v>1</v>
      </c>
      <c r="E316" s="3">
        <v>4787.37</v>
      </c>
      <c r="F316" t="s">
        <v>20</v>
      </c>
    </row>
    <row r="317" spans="1:6" x14ac:dyDescent="0.25">
      <c r="A317">
        <v>1235</v>
      </c>
      <c r="B317" s="2">
        <v>42060</v>
      </c>
      <c r="C317" t="s">
        <v>840</v>
      </c>
      <c r="D317">
        <v>1</v>
      </c>
      <c r="E317" s="3">
        <v>5794.74</v>
      </c>
      <c r="F317" t="s">
        <v>20</v>
      </c>
    </row>
    <row r="318" spans="1:6" x14ac:dyDescent="0.25">
      <c r="A318">
        <v>1349</v>
      </c>
      <c r="B318" s="2">
        <v>42060</v>
      </c>
      <c r="C318" t="s">
        <v>1220</v>
      </c>
      <c r="D318">
        <v>1</v>
      </c>
      <c r="E318" s="3">
        <v>4282.74</v>
      </c>
      <c r="F318" t="s">
        <v>20</v>
      </c>
    </row>
    <row r="319" spans="1:6" x14ac:dyDescent="0.25">
      <c r="A319">
        <v>733</v>
      </c>
      <c r="B319" s="2">
        <v>42060</v>
      </c>
      <c r="C319" t="s">
        <v>1230</v>
      </c>
      <c r="D319">
        <v>1</v>
      </c>
      <c r="E319" s="3">
        <v>4787.37</v>
      </c>
      <c r="F319" t="s">
        <v>20</v>
      </c>
    </row>
    <row r="320" spans="1:6" x14ac:dyDescent="0.25">
      <c r="A320">
        <v>2275</v>
      </c>
      <c r="B320" s="2">
        <v>42060</v>
      </c>
      <c r="C320" t="s">
        <v>1219</v>
      </c>
      <c r="D320">
        <v>1</v>
      </c>
      <c r="E320" s="3">
        <v>5096.7</v>
      </c>
      <c r="F320" t="s">
        <v>20</v>
      </c>
    </row>
    <row r="321" spans="1:6" x14ac:dyDescent="0.25">
      <c r="A321">
        <v>1236</v>
      </c>
      <c r="B321" s="2">
        <v>42060</v>
      </c>
      <c r="C321" t="s">
        <v>840</v>
      </c>
      <c r="D321">
        <v>1</v>
      </c>
      <c r="E321" s="3">
        <v>5794.74</v>
      </c>
      <c r="F321" t="s">
        <v>20</v>
      </c>
    </row>
    <row r="322" spans="1:6" x14ac:dyDescent="0.25">
      <c r="A322">
        <v>1350</v>
      </c>
      <c r="B322" s="2">
        <v>42060</v>
      </c>
      <c r="C322" t="s">
        <v>1220</v>
      </c>
      <c r="D322">
        <v>1</v>
      </c>
      <c r="E322" s="3">
        <v>4282.74</v>
      </c>
      <c r="F322" t="s">
        <v>20</v>
      </c>
    </row>
    <row r="323" spans="1:6" x14ac:dyDescent="0.25">
      <c r="A323">
        <v>438</v>
      </c>
      <c r="B323" s="2">
        <v>42061</v>
      </c>
      <c r="C323" t="s">
        <v>983</v>
      </c>
      <c r="D323">
        <v>1</v>
      </c>
      <c r="E323" s="3">
        <v>11969.37</v>
      </c>
      <c r="F323" t="s">
        <v>20</v>
      </c>
    </row>
    <row r="324" spans="1:6" x14ac:dyDescent="0.25">
      <c r="A324">
        <v>791</v>
      </c>
      <c r="B324" s="2">
        <v>42061</v>
      </c>
      <c r="C324" t="s">
        <v>838</v>
      </c>
      <c r="D324">
        <v>1</v>
      </c>
      <c r="E324" s="3">
        <v>849.87</v>
      </c>
      <c r="F324" t="s">
        <v>20</v>
      </c>
    </row>
    <row r="325" spans="1:6" x14ac:dyDescent="0.25">
      <c r="A325">
        <v>1183</v>
      </c>
      <c r="B325" s="2">
        <v>42024</v>
      </c>
      <c r="C325" t="s">
        <v>687</v>
      </c>
      <c r="D325">
        <v>1</v>
      </c>
      <c r="E325" s="3">
        <v>7433.37</v>
      </c>
      <c r="F325" t="s">
        <v>20</v>
      </c>
    </row>
    <row r="326" spans="1:6" x14ac:dyDescent="0.25">
      <c r="A326">
        <v>1182</v>
      </c>
      <c r="B326" s="2">
        <v>42025</v>
      </c>
      <c r="C326" t="s">
        <v>838</v>
      </c>
      <c r="D326">
        <v>1</v>
      </c>
      <c r="E326" s="3">
        <v>2519.37</v>
      </c>
      <c r="F326" t="s">
        <v>20</v>
      </c>
    </row>
    <row r="327" spans="1:6" x14ac:dyDescent="0.25">
      <c r="A327">
        <v>1853</v>
      </c>
      <c r="B327" s="2">
        <v>42005</v>
      </c>
      <c r="C327" t="s">
        <v>838</v>
      </c>
      <c r="D327">
        <v>1</v>
      </c>
      <c r="E327" s="3">
        <v>4409.37</v>
      </c>
      <c r="F327" t="s">
        <v>20</v>
      </c>
    </row>
    <row r="328" spans="1:6" x14ac:dyDescent="0.25">
      <c r="A328">
        <v>1851</v>
      </c>
      <c r="B328" s="2">
        <v>42005</v>
      </c>
      <c r="C328" t="s">
        <v>834</v>
      </c>
      <c r="D328">
        <v>1</v>
      </c>
      <c r="E328" s="3">
        <v>3905.37</v>
      </c>
      <c r="F328" t="s">
        <v>20</v>
      </c>
    </row>
    <row r="329" spans="1:6" x14ac:dyDescent="0.25">
      <c r="A329">
        <v>781</v>
      </c>
      <c r="B329" s="2">
        <v>42008</v>
      </c>
      <c r="C329" t="s">
        <v>838</v>
      </c>
      <c r="D329">
        <v>1</v>
      </c>
      <c r="E329" s="3">
        <v>1303.47</v>
      </c>
      <c r="F329" t="s">
        <v>20</v>
      </c>
    </row>
    <row r="330" spans="1:6" x14ac:dyDescent="0.25">
      <c r="A330">
        <v>782</v>
      </c>
      <c r="B330" s="2">
        <v>42008</v>
      </c>
      <c r="C330" t="s">
        <v>838</v>
      </c>
      <c r="D330">
        <v>1</v>
      </c>
      <c r="E330" s="3">
        <v>1303.47</v>
      </c>
      <c r="F330" t="s">
        <v>20</v>
      </c>
    </row>
    <row r="331" spans="1:6" x14ac:dyDescent="0.25">
      <c r="A331">
        <v>1212</v>
      </c>
      <c r="B331" s="2">
        <v>42061</v>
      </c>
      <c r="C331" t="s">
        <v>687</v>
      </c>
      <c r="D331">
        <v>1</v>
      </c>
      <c r="E331" s="3">
        <v>4850.37</v>
      </c>
      <c r="F331" t="s">
        <v>20</v>
      </c>
    </row>
    <row r="332" spans="1:6" x14ac:dyDescent="0.25">
      <c r="A332">
        <v>993</v>
      </c>
      <c r="B332" s="2">
        <v>42061</v>
      </c>
      <c r="C332" t="s">
        <v>1220</v>
      </c>
      <c r="D332">
        <v>2</v>
      </c>
      <c r="E332" s="3">
        <v>9007.74</v>
      </c>
      <c r="F332" t="s">
        <v>20</v>
      </c>
    </row>
    <row r="333" spans="1:6" x14ac:dyDescent="0.25">
      <c r="A333">
        <v>792</v>
      </c>
      <c r="B333" s="2">
        <v>42061</v>
      </c>
      <c r="C333" t="s">
        <v>838</v>
      </c>
      <c r="D333">
        <v>1</v>
      </c>
      <c r="E333" s="3">
        <v>849.87</v>
      </c>
      <c r="F333" t="s">
        <v>20</v>
      </c>
    </row>
    <row r="334" spans="1:6" x14ac:dyDescent="0.25">
      <c r="A334">
        <v>794</v>
      </c>
      <c r="B334" s="2">
        <v>42027</v>
      </c>
      <c r="C334" t="s">
        <v>838</v>
      </c>
      <c r="D334">
        <v>1</v>
      </c>
      <c r="E334" s="3">
        <v>1070.3699999999999</v>
      </c>
      <c r="F334" t="s">
        <v>20</v>
      </c>
    </row>
    <row r="335" spans="1:6" x14ac:dyDescent="0.25">
      <c r="A335">
        <v>793</v>
      </c>
      <c r="B335" s="2">
        <v>42027</v>
      </c>
      <c r="C335" t="s">
        <v>842</v>
      </c>
      <c r="D335">
        <v>1</v>
      </c>
      <c r="E335" s="3">
        <v>1070.3699999999999</v>
      </c>
      <c r="F335" t="s">
        <v>20</v>
      </c>
    </row>
    <row r="336" spans="1:6" x14ac:dyDescent="0.25">
      <c r="A336">
        <v>794</v>
      </c>
      <c r="B336" s="2">
        <v>42027</v>
      </c>
      <c r="C336" t="s">
        <v>842</v>
      </c>
      <c r="D336">
        <v>1</v>
      </c>
      <c r="E336" s="3">
        <v>1070.3699999999999</v>
      </c>
      <c r="F336" t="s">
        <v>20</v>
      </c>
    </row>
    <row r="337" spans="1:6" x14ac:dyDescent="0.25">
      <c r="A337">
        <v>793</v>
      </c>
      <c r="B337" s="2">
        <v>42027</v>
      </c>
      <c r="C337" t="s">
        <v>838</v>
      </c>
      <c r="D337">
        <v>1</v>
      </c>
      <c r="E337" s="3">
        <v>1070.3699999999999</v>
      </c>
      <c r="F337" t="s">
        <v>20</v>
      </c>
    </row>
    <row r="338" spans="1:6" x14ac:dyDescent="0.25">
      <c r="A338">
        <v>959</v>
      </c>
      <c r="B338" s="2">
        <v>42062</v>
      </c>
      <c r="C338" t="s">
        <v>1230</v>
      </c>
      <c r="D338">
        <v>1</v>
      </c>
      <c r="E338" s="3">
        <v>10362.870000000001</v>
      </c>
      <c r="F338" t="s">
        <v>20</v>
      </c>
    </row>
    <row r="339" spans="1:6" x14ac:dyDescent="0.25">
      <c r="A339">
        <v>438</v>
      </c>
      <c r="B339" s="2">
        <v>42063</v>
      </c>
      <c r="C339" t="s">
        <v>1218</v>
      </c>
      <c r="D339">
        <v>1</v>
      </c>
      <c r="E339" s="3">
        <v>11969.37</v>
      </c>
      <c r="F339" t="s">
        <v>20</v>
      </c>
    </row>
    <row r="340" spans="1:6" x14ac:dyDescent="0.25">
      <c r="A340">
        <v>440</v>
      </c>
      <c r="B340" s="2">
        <v>42063</v>
      </c>
      <c r="C340" t="s">
        <v>832</v>
      </c>
      <c r="D340">
        <v>1</v>
      </c>
      <c r="E340" s="3">
        <v>19529.37</v>
      </c>
      <c r="F340" t="s">
        <v>20</v>
      </c>
    </row>
    <row r="341" spans="1:6" x14ac:dyDescent="0.25">
      <c r="A341">
        <v>548</v>
      </c>
      <c r="B341" s="2">
        <v>42063</v>
      </c>
      <c r="C341" t="s">
        <v>1230</v>
      </c>
      <c r="D341">
        <v>1</v>
      </c>
      <c r="E341" s="3">
        <v>6299.37</v>
      </c>
      <c r="F341" t="s">
        <v>20</v>
      </c>
    </row>
    <row r="342" spans="1:6" x14ac:dyDescent="0.25">
      <c r="A342">
        <v>2359</v>
      </c>
      <c r="B342" s="2">
        <v>42064</v>
      </c>
      <c r="C342" t="s">
        <v>974</v>
      </c>
      <c r="D342">
        <v>1</v>
      </c>
      <c r="E342" s="3">
        <v>5543.37</v>
      </c>
      <c r="F342" t="s">
        <v>20</v>
      </c>
    </row>
    <row r="343" spans="1:6" x14ac:dyDescent="0.25">
      <c r="A343">
        <v>1059</v>
      </c>
      <c r="B343" s="2">
        <v>42064</v>
      </c>
      <c r="C343" t="s">
        <v>842</v>
      </c>
      <c r="D343">
        <v>1</v>
      </c>
      <c r="E343" s="3">
        <v>1889.37</v>
      </c>
      <c r="F343" t="s">
        <v>20</v>
      </c>
    </row>
    <row r="344" spans="1:6" x14ac:dyDescent="0.25">
      <c r="A344">
        <v>1212</v>
      </c>
      <c r="B344" s="2">
        <v>42064</v>
      </c>
      <c r="C344" t="s">
        <v>838</v>
      </c>
      <c r="D344">
        <v>1</v>
      </c>
      <c r="E344" s="3">
        <v>5448.87</v>
      </c>
      <c r="F344" t="s">
        <v>20</v>
      </c>
    </row>
    <row r="345" spans="1:6" x14ac:dyDescent="0.25">
      <c r="A345">
        <v>1060</v>
      </c>
      <c r="B345" s="2">
        <v>42064</v>
      </c>
      <c r="C345" t="s">
        <v>842</v>
      </c>
      <c r="D345">
        <v>1</v>
      </c>
      <c r="E345" s="3">
        <v>1889.37</v>
      </c>
      <c r="F345" t="s">
        <v>20</v>
      </c>
    </row>
    <row r="346" spans="1:6" x14ac:dyDescent="0.25">
      <c r="A346">
        <v>1059</v>
      </c>
      <c r="B346" s="2">
        <v>42064</v>
      </c>
      <c r="C346" t="s">
        <v>945</v>
      </c>
      <c r="D346">
        <v>1</v>
      </c>
      <c r="E346" s="3">
        <v>1952.37</v>
      </c>
      <c r="F346" t="s">
        <v>20</v>
      </c>
    </row>
    <row r="347" spans="1:6" x14ac:dyDescent="0.25">
      <c r="A347">
        <v>2084</v>
      </c>
      <c r="B347" s="2">
        <v>42064</v>
      </c>
      <c r="C347" t="s">
        <v>838</v>
      </c>
      <c r="D347">
        <v>1</v>
      </c>
      <c r="E347" s="3">
        <v>8252.3700000000008</v>
      </c>
      <c r="F347" t="s">
        <v>20</v>
      </c>
    </row>
    <row r="348" spans="1:6" x14ac:dyDescent="0.25">
      <c r="A348">
        <v>2145</v>
      </c>
      <c r="B348" s="2">
        <v>42075</v>
      </c>
      <c r="C348" t="s">
        <v>832</v>
      </c>
      <c r="D348">
        <v>1</v>
      </c>
      <c r="E348" s="3">
        <v>4850.37</v>
      </c>
      <c r="F348" t="s">
        <v>20</v>
      </c>
    </row>
    <row r="349" spans="1:6" x14ac:dyDescent="0.25">
      <c r="A349">
        <v>2225</v>
      </c>
      <c r="B349" s="2">
        <v>42075</v>
      </c>
      <c r="C349" t="s">
        <v>962</v>
      </c>
      <c r="D349">
        <v>1</v>
      </c>
      <c r="E349" s="3">
        <v>818.37</v>
      </c>
      <c r="F349" t="s">
        <v>20</v>
      </c>
    </row>
    <row r="350" spans="1:6" x14ac:dyDescent="0.25">
      <c r="A350">
        <v>959</v>
      </c>
      <c r="B350" s="2">
        <v>42082</v>
      </c>
      <c r="C350" t="s">
        <v>945</v>
      </c>
      <c r="D350">
        <v>1</v>
      </c>
      <c r="E350" s="3">
        <v>10362.870000000001</v>
      </c>
      <c r="F350" t="s">
        <v>20</v>
      </c>
    </row>
    <row r="351" spans="1:6" x14ac:dyDescent="0.25">
      <c r="A351">
        <v>2280</v>
      </c>
      <c r="B351" s="2">
        <v>42082</v>
      </c>
      <c r="C351" t="s">
        <v>972</v>
      </c>
      <c r="D351">
        <v>1</v>
      </c>
      <c r="E351" s="3">
        <v>2046.87</v>
      </c>
      <c r="F351" t="s">
        <v>20</v>
      </c>
    </row>
    <row r="352" spans="1:6" x14ac:dyDescent="0.25">
      <c r="A352">
        <v>1714</v>
      </c>
      <c r="B352" s="2">
        <v>42071</v>
      </c>
      <c r="C352" t="s">
        <v>842</v>
      </c>
      <c r="D352">
        <v>1</v>
      </c>
      <c r="E352" s="3">
        <v>1259.3699999999999</v>
      </c>
      <c r="F352" t="s">
        <v>20</v>
      </c>
    </row>
    <row r="353" spans="1:6" x14ac:dyDescent="0.25">
      <c r="A353">
        <v>496</v>
      </c>
      <c r="B353" s="2">
        <v>42071</v>
      </c>
      <c r="C353" t="s">
        <v>984</v>
      </c>
      <c r="D353">
        <v>1</v>
      </c>
      <c r="E353" s="3">
        <v>11339.37</v>
      </c>
      <c r="F353" t="s">
        <v>20</v>
      </c>
    </row>
    <row r="354" spans="1:6" x14ac:dyDescent="0.25">
      <c r="A354">
        <v>1085</v>
      </c>
      <c r="B354" s="2">
        <v>42094</v>
      </c>
      <c r="C354" t="s">
        <v>1219</v>
      </c>
      <c r="D354">
        <v>1</v>
      </c>
      <c r="E354" s="3">
        <v>1164.8699999999999</v>
      </c>
      <c r="F354" t="s">
        <v>20</v>
      </c>
    </row>
    <row r="355" spans="1:6" x14ac:dyDescent="0.25">
      <c r="A355">
        <v>487</v>
      </c>
      <c r="B355" s="2">
        <v>42121</v>
      </c>
      <c r="C355" t="s">
        <v>838</v>
      </c>
      <c r="D355">
        <v>1</v>
      </c>
      <c r="E355" s="3">
        <v>13229.37</v>
      </c>
      <c r="F355" t="s">
        <v>20</v>
      </c>
    </row>
    <row r="356" spans="1:6" x14ac:dyDescent="0.25">
      <c r="A356">
        <v>556</v>
      </c>
      <c r="B356" s="2">
        <v>42121</v>
      </c>
      <c r="C356" t="s">
        <v>984</v>
      </c>
      <c r="D356">
        <v>1</v>
      </c>
      <c r="E356" s="3">
        <v>10268.370000000001</v>
      </c>
      <c r="F356" t="s">
        <v>20</v>
      </c>
    </row>
    <row r="357" spans="1:6" x14ac:dyDescent="0.25">
      <c r="A357">
        <v>578</v>
      </c>
      <c r="B357" s="2">
        <v>42075</v>
      </c>
      <c r="C357" t="s">
        <v>1219</v>
      </c>
      <c r="D357">
        <v>1</v>
      </c>
      <c r="E357" s="3">
        <v>9449.3700000000008</v>
      </c>
      <c r="F357" t="s">
        <v>20</v>
      </c>
    </row>
    <row r="358" spans="1:6" x14ac:dyDescent="0.25">
      <c r="A358">
        <v>1175</v>
      </c>
      <c r="B358" s="2">
        <v>42075</v>
      </c>
      <c r="C358" t="s">
        <v>680</v>
      </c>
      <c r="D358">
        <v>1</v>
      </c>
      <c r="E358" s="3">
        <v>7811.37</v>
      </c>
      <c r="F358" t="s">
        <v>20</v>
      </c>
    </row>
    <row r="359" spans="1:6" x14ac:dyDescent="0.25">
      <c r="A359">
        <v>407</v>
      </c>
      <c r="B359" s="2">
        <v>42075</v>
      </c>
      <c r="C359" t="s">
        <v>1230</v>
      </c>
      <c r="D359">
        <v>1</v>
      </c>
      <c r="E359" s="3">
        <v>20505.87</v>
      </c>
      <c r="F359" t="s">
        <v>20</v>
      </c>
    </row>
    <row r="360" spans="1:6" x14ac:dyDescent="0.25">
      <c r="A360">
        <v>2224</v>
      </c>
      <c r="B360" s="2">
        <v>42075</v>
      </c>
      <c r="C360" t="s">
        <v>962</v>
      </c>
      <c r="D360">
        <v>1</v>
      </c>
      <c r="E360" s="3">
        <v>818.37</v>
      </c>
      <c r="F360" t="s">
        <v>20</v>
      </c>
    </row>
    <row r="361" spans="1:6" x14ac:dyDescent="0.25">
      <c r="A361">
        <v>548</v>
      </c>
      <c r="B361" s="2">
        <v>42076</v>
      </c>
      <c r="C361" t="s">
        <v>972</v>
      </c>
      <c r="D361">
        <v>1</v>
      </c>
      <c r="E361" s="3">
        <v>6299.37</v>
      </c>
      <c r="F361" t="s">
        <v>20</v>
      </c>
    </row>
    <row r="362" spans="1:6" x14ac:dyDescent="0.25">
      <c r="A362">
        <v>253</v>
      </c>
      <c r="B362" s="2">
        <v>42076</v>
      </c>
      <c r="C362" t="s">
        <v>983</v>
      </c>
      <c r="D362">
        <v>1</v>
      </c>
      <c r="E362" s="3">
        <v>8816.85</v>
      </c>
      <c r="F362" t="s">
        <v>20</v>
      </c>
    </row>
    <row r="363" spans="1:6" x14ac:dyDescent="0.25">
      <c r="A363">
        <v>2332</v>
      </c>
      <c r="B363" s="2">
        <v>42076</v>
      </c>
      <c r="C363" t="s">
        <v>972</v>
      </c>
      <c r="D363">
        <v>1</v>
      </c>
      <c r="E363" s="3">
        <v>6419.7</v>
      </c>
      <c r="F363" t="s">
        <v>20</v>
      </c>
    </row>
    <row r="364" spans="1:6" x14ac:dyDescent="0.25">
      <c r="A364">
        <v>945</v>
      </c>
      <c r="B364" s="2">
        <v>42155</v>
      </c>
      <c r="C364" t="s">
        <v>693</v>
      </c>
      <c r="D364">
        <v>1</v>
      </c>
      <c r="E364" s="3">
        <v>8189.37</v>
      </c>
      <c r="F364" t="s">
        <v>20</v>
      </c>
    </row>
    <row r="365" spans="1:6" x14ac:dyDescent="0.25">
      <c r="A365">
        <v>1489</v>
      </c>
      <c r="B365" s="2">
        <v>42155</v>
      </c>
      <c r="C365" t="s">
        <v>1219</v>
      </c>
      <c r="D365">
        <v>1</v>
      </c>
      <c r="E365" s="3">
        <v>3778.74</v>
      </c>
      <c r="F365" t="s">
        <v>20</v>
      </c>
    </row>
    <row r="366" spans="1:6" x14ac:dyDescent="0.25">
      <c r="A366">
        <v>1518</v>
      </c>
      <c r="B366" s="2">
        <v>42155</v>
      </c>
      <c r="C366" t="s">
        <v>1219</v>
      </c>
      <c r="D366">
        <v>1</v>
      </c>
      <c r="E366" s="3">
        <v>2361.2399999999998</v>
      </c>
      <c r="F366" t="s">
        <v>20</v>
      </c>
    </row>
    <row r="367" spans="1:6" x14ac:dyDescent="0.25">
      <c r="A367">
        <v>1707</v>
      </c>
      <c r="B367" s="2">
        <v>42155</v>
      </c>
      <c r="C367" t="s">
        <v>680</v>
      </c>
      <c r="D367">
        <v>1</v>
      </c>
      <c r="E367" s="3">
        <v>1511.37</v>
      </c>
      <c r="F367" t="s">
        <v>20</v>
      </c>
    </row>
    <row r="368" spans="1:6" x14ac:dyDescent="0.25">
      <c r="A368">
        <v>1344</v>
      </c>
      <c r="B368" s="2">
        <v>42155</v>
      </c>
      <c r="C368" t="s">
        <v>957</v>
      </c>
      <c r="D368">
        <v>1</v>
      </c>
      <c r="E368" s="3">
        <v>3778.74</v>
      </c>
      <c r="F368" t="s">
        <v>20</v>
      </c>
    </row>
    <row r="369" spans="1:6" x14ac:dyDescent="0.25">
      <c r="A369">
        <v>1349</v>
      </c>
      <c r="B369" s="2">
        <v>42155</v>
      </c>
      <c r="C369" t="s">
        <v>1230</v>
      </c>
      <c r="D369">
        <v>2</v>
      </c>
      <c r="E369" s="3">
        <v>10077.48</v>
      </c>
      <c r="F369" t="s">
        <v>20</v>
      </c>
    </row>
    <row r="370" spans="1:6" x14ac:dyDescent="0.25">
      <c r="A370">
        <v>1364</v>
      </c>
      <c r="B370" s="2">
        <v>42155</v>
      </c>
      <c r="C370" t="s">
        <v>1228</v>
      </c>
      <c r="D370">
        <v>1</v>
      </c>
      <c r="E370" s="3">
        <v>2455.7399999999998</v>
      </c>
      <c r="F370" t="s">
        <v>20</v>
      </c>
    </row>
    <row r="371" spans="1:6" x14ac:dyDescent="0.25">
      <c r="A371">
        <v>1495</v>
      </c>
      <c r="B371" s="2">
        <v>42155</v>
      </c>
      <c r="C371" t="s">
        <v>957</v>
      </c>
      <c r="D371">
        <v>1</v>
      </c>
      <c r="E371" s="3">
        <v>4408.74</v>
      </c>
      <c r="F371" t="s">
        <v>20</v>
      </c>
    </row>
    <row r="372" spans="1:6" x14ac:dyDescent="0.25">
      <c r="A372">
        <v>1490</v>
      </c>
      <c r="B372" s="2">
        <v>42155</v>
      </c>
      <c r="C372" t="s">
        <v>1219</v>
      </c>
      <c r="D372">
        <v>1</v>
      </c>
      <c r="E372" s="3">
        <v>3778.74</v>
      </c>
      <c r="F372" t="s">
        <v>20</v>
      </c>
    </row>
    <row r="373" spans="1:6" x14ac:dyDescent="0.25">
      <c r="A373">
        <v>1120</v>
      </c>
      <c r="B373" s="2">
        <v>42185</v>
      </c>
      <c r="C373" t="s">
        <v>839</v>
      </c>
      <c r="D373">
        <v>1</v>
      </c>
      <c r="E373" s="3">
        <v>2109.87</v>
      </c>
      <c r="F373" t="s">
        <v>20</v>
      </c>
    </row>
    <row r="374" spans="1:6" x14ac:dyDescent="0.25">
      <c r="A374">
        <v>1145</v>
      </c>
      <c r="B374" s="2">
        <v>42185</v>
      </c>
      <c r="C374" t="s">
        <v>984</v>
      </c>
      <c r="D374">
        <v>1</v>
      </c>
      <c r="E374" s="3">
        <v>4031.37</v>
      </c>
      <c r="F374" t="s">
        <v>20</v>
      </c>
    </row>
    <row r="375" spans="1:6" x14ac:dyDescent="0.25">
      <c r="A375">
        <v>781</v>
      </c>
      <c r="B375" s="2">
        <v>42185</v>
      </c>
      <c r="C375" t="s">
        <v>825</v>
      </c>
      <c r="D375">
        <v>1</v>
      </c>
      <c r="E375" s="3">
        <v>1303.47</v>
      </c>
      <c r="F375" t="s">
        <v>20</v>
      </c>
    </row>
    <row r="376" spans="1:6" x14ac:dyDescent="0.25">
      <c r="A376">
        <v>438</v>
      </c>
      <c r="B376" s="2">
        <v>42176</v>
      </c>
      <c r="C376" t="s">
        <v>687</v>
      </c>
      <c r="D376">
        <v>1</v>
      </c>
      <c r="E376" s="3">
        <v>11969.37</v>
      </c>
      <c r="F376" t="s">
        <v>20</v>
      </c>
    </row>
    <row r="377" spans="1:6" x14ac:dyDescent="0.25">
      <c r="A377">
        <v>1182</v>
      </c>
      <c r="B377" s="2">
        <v>42066</v>
      </c>
      <c r="C377" t="s">
        <v>825</v>
      </c>
      <c r="D377">
        <v>1</v>
      </c>
      <c r="E377" s="3">
        <v>2708.37</v>
      </c>
      <c r="F377" t="s">
        <v>20</v>
      </c>
    </row>
    <row r="378" spans="1:6" x14ac:dyDescent="0.25">
      <c r="A378">
        <v>2275</v>
      </c>
      <c r="B378" s="2">
        <v>42066</v>
      </c>
      <c r="C378" t="s">
        <v>973</v>
      </c>
      <c r="D378">
        <v>1</v>
      </c>
      <c r="E378" s="3">
        <v>4661.37</v>
      </c>
      <c r="F378" t="s">
        <v>20</v>
      </c>
    </row>
    <row r="379" spans="1:6" x14ac:dyDescent="0.25">
      <c r="A379">
        <v>2180</v>
      </c>
      <c r="B379" s="2">
        <v>42067</v>
      </c>
      <c r="C379" t="s">
        <v>969</v>
      </c>
      <c r="D379">
        <v>1</v>
      </c>
      <c r="E379" s="3">
        <v>5606.37</v>
      </c>
      <c r="F379" t="s">
        <v>20</v>
      </c>
    </row>
    <row r="380" spans="1:6" x14ac:dyDescent="0.25">
      <c r="A380">
        <v>1129</v>
      </c>
      <c r="B380" s="2">
        <v>42067</v>
      </c>
      <c r="C380" t="s">
        <v>1227</v>
      </c>
      <c r="D380">
        <v>1</v>
      </c>
      <c r="E380" s="3">
        <v>5543.37</v>
      </c>
      <c r="F380" t="s">
        <v>20</v>
      </c>
    </row>
    <row r="381" spans="1:6" x14ac:dyDescent="0.25">
      <c r="A381">
        <v>1465</v>
      </c>
      <c r="B381" s="2">
        <v>42074</v>
      </c>
      <c r="C381" t="s">
        <v>954</v>
      </c>
      <c r="D381">
        <v>1</v>
      </c>
      <c r="E381" s="3">
        <v>2802.24</v>
      </c>
      <c r="F381" t="s">
        <v>20</v>
      </c>
    </row>
    <row r="382" spans="1:6" x14ac:dyDescent="0.25">
      <c r="A382">
        <v>2218</v>
      </c>
      <c r="B382" s="2">
        <v>42074</v>
      </c>
      <c r="C382" t="s">
        <v>833</v>
      </c>
      <c r="D382">
        <v>1</v>
      </c>
      <c r="E382" s="3">
        <v>1763.37</v>
      </c>
      <c r="F382" t="s">
        <v>20</v>
      </c>
    </row>
    <row r="383" spans="1:6" x14ac:dyDescent="0.25">
      <c r="A383">
        <v>2064</v>
      </c>
      <c r="B383" s="2">
        <v>42074</v>
      </c>
      <c r="C383" t="s">
        <v>826</v>
      </c>
      <c r="D383">
        <v>1</v>
      </c>
      <c r="E383" s="3">
        <v>6929.37</v>
      </c>
      <c r="F383" t="s">
        <v>20</v>
      </c>
    </row>
    <row r="384" spans="1:6" x14ac:dyDescent="0.25">
      <c r="A384">
        <v>407</v>
      </c>
      <c r="B384" s="2">
        <v>42087</v>
      </c>
      <c r="C384" t="s">
        <v>833</v>
      </c>
      <c r="D384">
        <v>1</v>
      </c>
      <c r="E384" s="3">
        <v>20505.87</v>
      </c>
      <c r="F384" t="s">
        <v>20</v>
      </c>
    </row>
    <row r="385" spans="1:6" x14ac:dyDescent="0.25">
      <c r="A385">
        <v>927</v>
      </c>
      <c r="B385" s="2">
        <v>42087</v>
      </c>
      <c r="C385" t="s">
        <v>957</v>
      </c>
      <c r="D385">
        <v>1</v>
      </c>
      <c r="E385" s="3">
        <v>6173.37</v>
      </c>
      <c r="F385" t="s">
        <v>20</v>
      </c>
    </row>
    <row r="386" spans="1:6" x14ac:dyDescent="0.25">
      <c r="A386">
        <v>1180</v>
      </c>
      <c r="B386" s="2">
        <v>42087</v>
      </c>
      <c r="C386" t="s">
        <v>838</v>
      </c>
      <c r="D386">
        <v>1</v>
      </c>
      <c r="E386" s="3">
        <v>6173.37</v>
      </c>
      <c r="F386" t="s">
        <v>20</v>
      </c>
    </row>
    <row r="387" spans="1:6" x14ac:dyDescent="0.25">
      <c r="A387">
        <v>2336</v>
      </c>
      <c r="B387" s="2">
        <v>42087</v>
      </c>
      <c r="C387" t="s">
        <v>687</v>
      </c>
      <c r="D387">
        <v>1</v>
      </c>
      <c r="E387" s="3">
        <v>9128.7000000000007</v>
      </c>
      <c r="F387" t="s">
        <v>20</v>
      </c>
    </row>
    <row r="388" spans="1:6" x14ac:dyDescent="0.25">
      <c r="A388">
        <v>506</v>
      </c>
      <c r="B388" s="2">
        <v>42087</v>
      </c>
      <c r="C388" t="s">
        <v>842</v>
      </c>
      <c r="D388">
        <v>1</v>
      </c>
      <c r="E388" s="3">
        <v>15560.37</v>
      </c>
      <c r="F388" t="s">
        <v>20</v>
      </c>
    </row>
    <row r="389" spans="1:6" x14ac:dyDescent="0.25">
      <c r="A389">
        <v>359</v>
      </c>
      <c r="B389" s="2">
        <v>42047</v>
      </c>
      <c r="C389" t="s">
        <v>984</v>
      </c>
      <c r="D389">
        <v>1</v>
      </c>
      <c r="E389" s="3">
        <v>13730.85</v>
      </c>
      <c r="F389" t="s">
        <v>20</v>
      </c>
    </row>
    <row r="390" spans="1:6" x14ac:dyDescent="0.25">
      <c r="A390">
        <v>506</v>
      </c>
      <c r="B390" s="2">
        <v>42176</v>
      </c>
      <c r="C390" t="s">
        <v>984</v>
      </c>
      <c r="D390">
        <v>1</v>
      </c>
      <c r="E390" s="3">
        <v>15560.37</v>
      </c>
      <c r="F390" t="s">
        <v>20</v>
      </c>
    </row>
    <row r="391" spans="1:6" x14ac:dyDescent="0.25">
      <c r="A391">
        <v>506</v>
      </c>
      <c r="B391" s="2">
        <v>42176</v>
      </c>
      <c r="C391" t="s">
        <v>992</v>
      </c>
      <c r="D391">
        <v>1</v>
      </c>
      <c r="E391" s="3">
        <v>15560.37</v>
      </c>
      <c r="F391" t="s">
        <v>20</v>
      </c>
    </row>
    <row r="392" spans="1:6" x14ac:dyDescent="0.25">
      <c r="A392">
        <v>1049</v>
      </c>
      <c r="B392" s="2">
        <v>42176</v>
      </c>
      <c r="C392" t="s">
        <v>391</v>
      </c>
      <c r="D392">
        <v>1</v>
      </c>
      <c r="E392" s="3">
        <v>3086.37</v>
      </c>
      <c r="F392" t="s">
        <v>20</v>
      </c>
    </row>
    <row r="393" spans="1:6" x14ac:dyDescent="0.25">
      <c r="A393">
        <v>2086</v>
      </c>
      <c r="B393" s="2">
        <v>42122</v>
      </c>
      <c r="C393" t="s">
        <v>1564</v>
      </c>
      <c r="D393">
        <v>1</v>
      </c>
      <c r="E393" s="3">
        <v>2897.37</v>
      </c>
      <c r="F393" t="s">
        <v>20</v>
      </c>
    </row>
    <row r="394" spans="1:6" x14ac:dyDescent="0.25">
      <c r="A394">
        <v>826</v>
      </c>
      <c r="B394" s="2">
        <v>42122</v>
      </c>
      <c r="C394" t="s">
        <v>1560</v>
      </c>
      <c r="D394">
        <v>1</v>
      </c>
      <c r="E394" s="3">
        <v>13229.37</v>
      </c>
      <c r="F394" t="s">
        <v>20</v>
      </c>
    </row>
    <row r="395" spans="1:6" x14ac:dyDescent="0.25">
      <c r="A395">
        <v>1171</v>
      </c>
      <c r="B395" s="2">
        <v>42122</v>
      </c>
      <c r="C395" t="s">
        <v>1564</v>
      </c>
      <c r="D395">
        <v>1</v>
      </c>
      <c r="E395" s="3">
        <v>4283.37</v>
      </c>
      <c r="F395" t="s">
        <v>20</v>
      </c>
    </row>
    <row r="396" spans="1:6" x14ac:dyDescent="0.25">
      <c r="A396">
        <v>1180</v>
      </c>
      <c r="B396" s="2">
        <v>42122</v>
      </c>
      <c r="C396" t="s">
        <v>1360</v>
      </c>
      <c r="D396">
        <v>1</v>
      </c>
      <c r="E396" s="3">
        <v>6173.37</v>
      </c>
      <c r="F396" t="s">
        <v>20</v>
      </c>
    </row>
    <row r="397" spans="1:6" x14ac:dyDescent="0.25">
      <c r="A397">
        <v>2186</v>
      </c>
      <c r="B397" s="2">
        <v>42122</v>
      </c>
      <c r="C397" t="s">
        <v>1400</v>
      </c>
      <c r="D397">
        <v>1</v>
      </c>
      <c r="E397" s="3">
        <v>5606.37</v>
      </c>
      <c r="F397" t="s">
        <v>20</v>
      </c>
    </row>
    <row r="398" spans="1:6" x14ac:dyDescent="0.25">
      <c r="A398">
        <v>927</v>
      </c>
      <c r="B398" s="2">
        <v>42122</v>
      </c>
      <c r="C398" t="s">
        <v>1345</v>
      </c>
      <c r="D398">
        <v>1</v>
      </c>
      <c r="E398" s="3">
        <v>6173.37</v>
      </c>
      <c r="F398" t="s">
        <v>20</v>
      </c>
    </row>
    <row r="399" spans="1:6" x14ac:dyDescent="0.25">
      <c r="A399">
        <v>977</v>
      </c>
      <c r="B399" s="2">
        <v>42122</v>
      </c>
      <c r="C399" t="s">
        <v>1400</v>
      </c>
      <c r="D399">
        <v>1</v>
      </c>
      <c r="E399" s="3">
        <v>5858.37</v>
      </c>
      <c r="F399" t="s">
        <v>20</v>
      </c>
    </row>
    <row r="400" spans="1:6" x14ac:dyDescent="0.25">
      <c r="A400">
        <v>2365</v>
      </c>
      <c r="B400" s="2">
        <v>42178</v>
      </c>
      <c r="C400" t="s">
        <v>1564</v>
      </c>
      <c r="D400">
        <v>1</v>
      </c>
      <c r="E400" s="3">
        <v>6356.7</v>
      </c>
      <c r="F400" t="s">
        <v>20</v>
      </c>
    </row>
    <row r="401" spans="1:6" x14ac:dyDescent="0.25">
      <c r="A401">
        <v>487</v>
      </c>
      <c r="B401" s="2">
        <v>42178</v>
      </c>
      <c r="C401" t="s">
        <v>1400</v>
      </c>
      <c r="D401">
        <v>1</v>
      </c>
      <c r="E401" s="3">
        <v>13229.37</v>
      </c>
      <c r="F401" t="s">
        <v>20</v>
      </c>
    </row>
    <row r="402" spans="1:6" x14ac:dyDescent="0.25">
      <c r="A402">
        <v>440</v>
      </c>
      <c r="B402" s="2">
        <v>42099</v>
      </c>
      <c r="C402" t="s">
        <v>1573</v>
      </c>
      <c r="D402">
        <v>1</v>
      </c>
      <c r="E402" s="3">
        <v>19529.37</v>
      </c>
      <c r="F402" t="s">
        <v>20</v>
      </c>
    </row>
    <row r="403" spans="1:6" x14ac:dyDescent="0.25">
      <c r="A403">
        <v>438</v>
      </c>
      <c r="B403" s="2">
        <v>42099</v>
      </c>
      <c r="C403" t="s">
        <v>1378</v>
      </c>
      <c r="D403">
        <v>1</v>
      </c>
      <c r="E403" s="3">
        <v>11969.37</v>
      </c>
      <c r="F403" t="s">
        <v>20</v>
      </c>
    </row>
    <row r="404" spans="1:6" x14ac:dyDescent="0.25">
      <c r="A404">
        <v>556</v>
      </c>
      <c r="B404" s="2">
        <v>42100</v>
      </c>
      <c r="C404" t="s">
        <v>1560</v>
      </c>
      <c r="D404">
        <v>1</v>
      </c>
      <c r="E404" s="3">
        <v>10268.370000000001</v>
      </c>
      <c r="F404" t="s">
        <v>20</v>
      </c>
    </row>
    <row r="405" spans="1:6" x14ac:dyDescent="0.25">
      <c r="A405">
        <v>762</v>
      </c>
      <c r="B405" s="2">
        <v>42100</v>
      </c>
      <c r="C405" t="s">
        <v>1583</v>
      </c>
      <c r="D405">
        <v>1</v>
      </c>
      <c r="E405" s="3">
        <v>2330.37</v>
      </c>
      <c r="F405" t="s">
        <v>20</v>
      </c>
    </row>
    <row r="406" spans="1:6" x14ac:dyDescent="0.25">
      <c r="A406">
        <v>945</v>
      </c>
      <c r="B406" s="2">
        <v>42100</v>
      </c>
      <c r="C406" t="s">
        <v>1401</v>
      </c>
      <c r="D406">
        <v>1</v>
      </c>
      <c r="E406" s="3">
        <v>8189.37</v>
      </c>
      <c r="F406" t="s">
        <v>20</v>
      </c>
    </row>
    <row r="407" spans="1:6" x14ac:dyDescent="0.25">
      <c r="A407">
        <v>1120</v>
      </c>
      <c r="B407" s="2">
        <v>42100</v>
      </c>
      <c r="C407" t="s">
        <v>1202</v>
      </c>
      <c r="D407">
        <v>1</v>
      </c>
      <c r="E407" s="3">
        <v>2330.37</v>
      </c>
      <c r="F407" t="s">
        <v>20</v>
      </c>
    </row>
    <row r="408" spans="1:6" x14ac:dyDescent="0.25">
      <c r="A408">
        <v>17</v>
      </c>
      <c r="B408" s="2">
        <v>42094</v>
      </c>
      <c r="C408" t="s">
        <v>1350</v>
      </c>
      <c r="D408">
        <v>1</v>
      </c>
      <c r="E408" s="3">
        <v>4977</v>
      </c>
      <c r="F408" t="s">
        <v>20</v>
      </c>
    </row>
    <row r="409" spans="1:6" x14ac:dyDescent="0.25">
      <c r="A409">
        <v>1009</v>
      </c>
      <c r="B409" s="2">
        <v>42079</v>
      </c>
      <c r="C409" t="s">
        <v>1395</v>
      </c>
      <c r="D409">
        <v>1</v>
      </c>
      <c r="E409" s="3">
        <v>1353.87</v>
      </c>
      <c r="F409" t="s">
        <v>20</v>
      </c>
    </row>
    <row r="410" spans="1:6" x14ac:dyDescent="0.25">
      <c r="A410">
        <v>1212</v>
      </c>
      <c r="B410" s="2">
        <v>42079</v>
      </c>
      <c r="C410" t="s">
        <v>1569</v>
      </c>
      <c r="D410">
        <v>1</v>
      </c>
      <c r="E410" s="3">
        <v>4850.37</v>
      </c>
      <c r="F410" t="s">
        <v>20</v>
      </c>
    </row>
    <row r="411" spans="1:6" x14ac:dyDescent="0.25">
      <c r="A411">
        <v>690</v>
      </c>
      <c r="B411" s="2">
        <v>42079</v>
      </c>
      <c r="C411" t="s">
        <v>1350</v>
      </c>
      <c r="D411">
        <v>1</v>
      </c>
      <c r="E411" s="3">
        <v>4409.37</v>
      </c>
      <c r="F411" t="s">
        <v>20</v>
      </c>
    </row>
    <row r="412" spans="1:6" x14ac:dyDescent="0.25">
      <c r="A412">
        <v>407</v>
      </c>
      <c r="B412" s="2">
        <v>42080</v>
      </c>
      <c r="C412" t="s">
        <v>1577</v>
      </c>
      <c r="D412">
        <v>1</v>
      </c>
      <c r="E412" s="3">
        <v>20505.87</v>
      </c>
      <c r="F412" t="s">
        <v>20</v>
      </c>
    </row>
    <row r="413" spans="1:6" x14ac:dyDescent="0.25">
      <c r="A413">
        <v>457</v>
      </c>
      <c r="B413" s="2">
        <v>42038</v>
      </c>
      <c r="C413" t="s">
        <v>1411</v>
      </c>
      <c r="D413">
        <v>1</v>
      </c>
      <c r="E413" s="3">
        <v>11969.37</v>
      </c>
      <c r="F413" t="s">
        <v>20</v>
      </c>
    </row>
    <row r="414" spans="1:6" x14ac:dyDescent="0.25">
      <c r="A414">
        <v>2207</v>
      </c>
      <c r="B414" s="2">
        <v>42038</v>
      </c>
      <c r="C414" t="s">
        <v>1569</v>
      </c>
      <c r="D414">
        <v>1</v>
      </c>
      <c r="E414" s="3">
        <v>1227.8699999999999</v>
      </c>
      <c r="F414" t="s">
        <v>20</v>
      </c>
    </row>
    <row r="415" spans="1:6" x14ac:dyDescent="0.25">
      <c r="A415">
        <v>659</v>
      </c>
      <c r="B415" s="2">
        <v>42038</v>
      </c>
      <c r="C415" t="s">
        <v>1384</v>
      </c>
      <c r="D415">
        <v>1</v>
      </c>
      <c r="E415" s="3">
        <v>17639.37</v>
      </c>
      <c r="F415" t="s">
        <v>20</v>
      </c>
    </row>
    <row r="416" spans="1:6" x14ac:dyDescent="0.25">
      <c r="A416">
        <v>2207</v>
      </c>
      <c r="B416" s="2">
        <v>42038</v>
      </c>
      <c r="C416" t="s">
        <v>1345</v>
      </c>
      <c r="D416">
        <v>1</v>
      </c>
      <c r="E416" s="3">
        <v>1227.8699999999999</v>
      </c>
      <c r="F416" t="s">
        <v>20</v>
      </c>
    </row>
    <row r="417" spans="1:6" x14ac:dyDescent="0.25">
      <c r="A417">
        <v>2206</v>
      </c>
      <c r="B417" s="2">
        <v>42038</v>
      </c>
      <c r="C417" t="s">
        <v>1569</v>
      </c>
      <c r="D417">
        <v>1</v>
      </c>
      <c r="E417" s="3">
        <v>1227.8699999999999</v>
      </c>
      <c r="F417" t="s">
        <v>20</v>
      </c>
    </row>
    <row r="418" spans="1:6" x14ac:dyDescent="0.25">
      <c r="A418">
        <v>2206</v>
      </c>
      <c r="B418" s="2">
        <v>42038</v>
      </c>
      <c r="C418" t="s">
        <v>1345</v>
      </c>
      <c r="D418">
        <v>1</v>
      </c>
      <c r="E418" s="3">
        <v>1227.8699999999999</v>
      </c>
      <c r="F418" t="s">
        <v>20</v>
      </c>
    </row>
    <row r="419" spans="1:6" x14ac:dyDescent="0.25">
      <c r="A419">
        <v>1086</v>
      </c>
      <c r="B419" s="2">
        <v>42039</v>
      </c>
      <c r="C419" t="s">
        <v>1385</v>
      </c>
      <c r="D419">
        <v>1</v>
      </c>
      <c r="E419" s="3">
        <v>1416.87</v>
      </c>
      <c r="F419" t="s">
        <v>20</v>
      </c>
    </row>
    <row r="420" spans="1:6" x14ac:dyDescent="0.25">
      <c r="A420">
        <v>1118</v>
      </c>
      <c r="B420" s="2">
        <v>42039</v>
      </c>
      <c r="C420" t="s">
        <v>1385</v>
      </c>
      <c r="D420">
        <v>1</v>
      </c>
      <c r="E420" s="3">
        <v>4409.37</v>
      </c>
      <c r="F420" t="s">
        <v>20</v>
      </c>
    </row>
    <row r="421" spans="1:6" x14ac:dyDescent="0.25">
      <c r="A421">
        <v>2215</v>
      </c>
      <c r="B421" s="2">
        <v>42039</v>
      </c>
      <c r="C421" t="s">
        <v>1401</v>
      </c>
      <c r="D421">
        <v>1</v>
      </c>
      <c r="E421" s="3">
        <v>4724.37</v>
      </c>
      <c r="F421" t="s">
        <v>20</v>
      </c>
    </row>
    <row r="422" spans="1:6" x14ac:dyDescent="0.25">
      <c r="A422">
        <v>1129</v>
      </c>
      <c r="B422" s="2">
        <v>42039</v>
      </c>
      <c r="C422" t="s">
        <v>1400</v>
      </c>
      <c r="D422">
        <v>1</v>
      </c>
      <c r="E422" s="3">
        <v>5543.37</v>
      </c>
      <c r="F422" t="s">
        <v>20</v>
      </c>
    </row>
    <row r="423" spans="1:6" x14ac:dyDescent="0.25">
      <c r="A423">
        <v>615</v>
      </c>
      <c r="B423" s="2">
        <v>42039</v>
      </c>
      <c r="C423" t="s">
        <v>1385</v>
      </c>
      <c r="D423">
        <v>1</v>
      </c>
      <c r="E423" s="3">
        <v>8189.37</v>
      </c>
      <c r="F423" t="s">
        <v>20</v>
      </c>
    </row>
    <row r="424" spans="1:6" x14ac:dyDescent="0.25">
      <c r="A424">
        <v>945</v>
      </c>
      <c r="B424" s="2">
        <v>42039</v>
      </c>
      <c r="C424" t="s">
        <v>1563</v>
      </c>
      <c r="D424">
        <v>1</v>
      </c>
      <c r="E424" s="3">
        <v>8189.37</v>
      </c>
      <c r="F424" t="s">
        <v>20</v>
      </c>
    </row>
    <row r="425" spans="1:6" x14ac:dyDescent="0.25">
      <c r="A425">
        <v>1085</v>
      </c>
      <c r="B425" s="2">
        <v>42039</v>
      </c>
      <c r="C425" t="s">
        <v>1385</v>
      </c>
      <c r="D425">
        <v>1</v>
      </c>
      <c r="E425" s="3">
        <v>1416.87</v>
      </c>
      <c r="F425" t="s">
        <v>20</v>
      </c>
    </row>
    <row r="426" spans="1:6" x14ac:dyDescent="0.25">
      <c r="A426">
        <v>2214</v>
      </c>
      <c r="B426" s="2">
        <v>42039</v>
      </c>
      <c r="C426" t="s">
        <v>1401</v>
      </c>
      <c r="D426">
        <v>1</v>
      </c>
      <c r="E426" s="3">
        <v>4724.37</v>
      </c>
      <c r="F426" t="s">
        <v>20</v>
      </c>
    </row>
    <row r="427" spans="1:6" x14ac:dyDescent="0.25">
      <c r="A427">
        <v>1180</v>
      </c>
      <c r="B427" s="2">
        <v>42099</v>
      </c>
      <c r="C427" t="s">
        <v>1553</v>
      </c>
      <c r="D427">
        <v>1</v>
      </c>
      <c r="E427" s="3">
        <v>6299.37</v>
      </c>
      <c r="F427" t="s">
        <v>20</v>
      </c>
    </row>
    <row r="428" spans="1:6" x14ac:dyDescent="0.25">
      <c r="A428">
        <v>1175</v>
      </c>
      <c r="B428" s="2">
        <v>42099</v>
      </c>
      <c r="C428" t="s">
        <v>1600</v>
      </c>
      <c r="D428">
        <v>1</v>
      </c>
      <c r="E428" s="3">
        <v>7244.37</v>
      </c>
      <c r="F428" t="s">
        <v>20</v>
      </c>
    </row>
    <row r="429" spans="1:6" x14ac:dyDescent="0.25">
      <c r="A429">
        <v>1171</v>
      </c>
      <c r="B429" s="2">
        <v>42078</v>
      </c>
      <c r="C429" t="s">
        <v>1602</v>
      </c>
      <c r="D429">
        <v>1</v>
      </c>
      <c r="E429" s="3">
        <v>4283.37</v>
      </c>
      <c r="F429" t="s">
        <v>20</v>
      </c>
    </row>
    <row r="430" spans="1:6" x14ac:dyDescent="0.25">
      <c r="A430">
        <v>1228</v>
      </c>
      <c r="B430" s="2">
        <v>42079</v>
      </c>
      <c r="C430" t="s">
        <v>1559</v>
      </c>
      <c r="D430">
        <v>1</v>
      </c>
      <c r="E430" s="3">
        <v>1763.37</v>
      </c>
      <c r="F430" t="s">
        <v>20</v>
      </c>
    </row>
    <row r="431" spans="1:6" x14ac:dyDescent="0.25">
      <c r="A431">
        <v>2380</v>
      </c>
      <c r="B431" s="2">
        <v>42079</v>
      </c>
      <c r="C431" t="s">
        <v>1553</v>
      </c>
      <c r="D431">
        <v>1</v>
      </c>
      <c r="E431" s="3">
        <v>3968.37</v>
      </c>
      <c r="F431" t="s">
        <v>20</v>
      </c>
    </row>
    <row r="432" spans="1:6" x14ac:dyDescent="0.25">
      <c r="A432">
        <v>8</v>
      </c>
      <c r="B432" s="2">
        <v>42079</v>
      </c>
      <c r="C432" t="s">
        <v>1569</v>
      </c>
      <c r="D432">
        <v>2</v>
      </c>
      <c r="E432" s="3">
        <v>11333.7</v>
      </c>
      <c r="F432" t="s">
        <v>20</v>
      </c>
    </row>
    <row r="433" spans="1:6" x14ac:dyDescent="0.25">
      <c r="A433">
        <v>981</v>
      </c>
      <c r="B433" s="2">
        <v>42086</v>
      </c>
      <c r="C433" t="s">
        <v>1401</v>
      </c>
      <c r="D433">
        <v>1</v>
      </c>
      <c r="E433" s="3">
        <v>2141.37</v>
      </c>
      <c r="F433" t="s">
        <v>20</v>
      </c>
    </row>
    <row r="434" spans="1:6" x14ac:dyDescent="0.25">
      <c r="A434">
        <v>520</v>
      </c>
      <c r="B434" s="2">
        <v>42087</v>
      </c>
      <c r="C434" t="s">
        <v>1401</v>
      </c>
      <c r="D434">
        <v>1</v>
      </c>
      <c r="E434" s="3">
        <v>7367.85</v>
      </c>
      <c r="F434" t="s">
        <v>20</v>
      </c>
    </row>
    <row r="435" spans="1:6" x14ac:dyDescent="0.25">
      <c r="A435">
        <v>1171</v>
      </c>
      <c r="B435" s="2">
        <v>42087</v>
      </c>
      <c r="C435" t="s">
        <v>1564</v>
      </c>
      <c r="D435">
        <v>1</v>
      </c>
      <c r="E435" s="3">
        <v>4472.37</v>
      </c>
      <c r="F435" t="s">
        <v>20</v>
      </c>
    </row>
    <row r="436" spans="1:6" x14ac:dyDescent="0.25">
      <c r="A436">
        <v>2225</v>
      </c>
      <c r="B436" s="2">
        <v>42100</v>
      </c>
      <c r="C436" t="s">
        <v>1576</v>
      </c>
      <c r="D436">
        <v>1</v>
      </c>
      <c r="E436" s="3">
        <v>818.37</v>
      </c>
      <c r="F436" t="s">
        <v>20</v>
      </c>
    </row>
    <row r="437" spans="1:6" x14ac:dyDescent="0.25">
      <c r="A437">
        <v>761</v>
      </c>
      <c r="B437" s="2">
        <v>42100</v>
      </c>
      <c r="C437" t="s">
        <v>1583</v>
      </c>
      <c r="D437">
        <v>1</v>
      </c>
      <c r="E437" s="3">
        <v>2330.37</v>
      </c>
      <c r="F437" t="s">
        <v>20</v>
      </c>
    </row>
    <row r="438" spans="1:6" x14ac:dyDescent="0.25">
      <c r="A438">
        <v>1129</v>
      </c>
      <c r="B438" s="2">
        <v>42124</v>
      </c>
      <c r="C438" t="s">
        <v>1334</v>
      </c>
      <c r="D438">
        <v>1</v>
      </c>
      <c r="E438" s="3">
        <v>5543.37</v>
      </c>
      <c r="F438" t="s">
        <v>20</v>
      </c>
    </row>
    <row r="439" spans="1:6" x14ac:dyDescent="0.25">
      <c r="A439">
        <v>978</v>
      </c>
      <c r="B439" s="2">
        <v>42124</v>
      </c>
      <c r="C439" t="s">
        <v>1404</v>
      </c>
      <c r="D439">
        <v>1</v>
      </c>
      <c r="E439" s="3">
        <v>9638.3700000000008</v>
      </c>
      <c r="F439" t="s">
        <v>20</v>
      </c>
    </row>
    <row r="440" spans="1:6" x14ac:dyDescent="0.25">
      <c r="A440">
        <v>1068</v>
      </c>
      <c r="B440" s="2">
        <v>42124</v>
      </c>
      <c r="C440" t="s">
        <v>1202</v>
      </c>
      <c r="D440">
        <v>1</v>
      </c>
      <c r="E440" s="3">
        <v>4881.87</v>
      </c>
      <c r="F440" t="s">
        <v>20</v>
      </c>
    </row>
    <row r="441" spans="1:6" x14ac:dyDescent="0.25">
      <c r="A441">
        <v>2055</v>
      </c>
      <c r="B441" s="2">
        <v>42124</v>
      </c>
      <c r="C441" t="s">
        <v>1602</v>
      </c>
      <c r="D441">
        <v>1</v>
      </c>
      <c r="E441" s="3">
        <v>7874.37</v>
      </c>
      <c r="F441" t="s">
        <v>20</v>
      </c>
    </row>
    <row r="442" spans="1:6" x14ac:dyDescent="0.25">
      <c r="A442">
        <v>17</v>
      </c>
      <c r="B442" s="2">
        <v>42035</v>
      </c>
      <c r="C442" t="s">
        <v>1393</v>
      </c>
      <c r="D442">
        <v>1</v>
      </c>
      <c r="E442" s="3">
        <v>4832.1000000000004</v>
      </c>
      <c r="F442" t="s">
        <v>20</v>
      </c>
    </row>
    <row r="443" spans="1:6" x14ac:dyDescent="0.25">
      <c r="A443">
        <v>1879</v>
      </c>
      <c r="B443" s="2">
        <v>42035</v>
      </c>
      <c r="C443" t="s">
        <v>1400</v>
      </c>
      <c r="D443">
        <v>1</v>
      </c>
      <c r="E443" s="3">
        <v>11717.37</v>
      </c>
      <c r="F443" t="s">
        <v>20</v>
      </c>
    </row>
    <row r="444" spans="1:6" x14ac:dyDescent="0.25">
      <c r="A444">
        <v>407</v>
      </c>
      <c r="B444" s="2">
        <v>42036</v>
      </c>
      <c r="C444" t="s">
        <v>1400</v>
      </c>
      <c r="D444">
        <v>1</v>
      </c>
      <c r="E444" s="3">
        <v>20505.87</v>
      </c>
      <c r="F444" t="s">
        <v>20</v>
      </c>
    </row>
    <row r="445" spans="1:6" x14ac:dyDescent="0.25">
      <c r="A445">
        <v>1129</v>
      </c>
      <c r="B445" s="2">
        <v>42036</v>
      </c>
      <c r="C445" t="s">
        <v>1346</v>
      </c>
      <c r="D445">
        <v>1</v>
      </c>
      <c r="E445" s="3">
        <v>5543.37</v>
      </c>
      <c r="F445" t="s">
        <v>20</v>
      </c>
    </row>
    <row r="446" spans="1:6" x14ac:dyDescent="0.25">
      <c r="A446">
        <v>1182</v>
      </c>
      <c r="B446" s="2">
        <v>42036</v>
      </c>
      <c r="C446" t="s">
        <v>1400</v>
      </c>
      <c r="D446">
        <v>1</v>
      </c>
      <c r="E446" s="3">
        <v>2519.37</v>
      </c>
      <c r="F446" t="s">
        <v>20</v>
      </c>
    </row>
    <row r="447" spans="1:6" x14ac:dyDescent="0.25">
      <c r="A447">
        <v>1391</v>
      </c>
      <c r="B447" s="2">
        <v>42051</v>
      </c>
      <c r="C447" t="s">
        <v>1409</v>
      </c>
      <c r="D447">
        <v>1</v>
      </c>
      <c r="E447" s="3">
        <v>2077.7399999999998</v>
      </c>
      <c r="F447" t="s">
        <v>20</v>
      </c>
    </row>
    <row r="448" spans="1:6" x14ac:dyDescent="0.25">
      <c r="A448">
        <v>781</v>
      </c>
      <c r="B448" s="2">
        <v>42051</v>
      </c>
      <c r="C448" t="s">
        <v>1333</v>
      </c>
      <c r="D448">
        <v>1</v>
      </c>
      <c r="E448" s="3">
        <v>1271.97</v>
      </c>
      <c r="F448" t="s">
        <v>20</v>
      </c>
    </row>
    <row r="449" spans="1:6" x14ac:dyDescent="0.25">
      <c r="A449">
        <v>782</v>
      </c>
      <c r="B449" s="2">
        <v>42051</v>
      </c>
      <c r="C449" t="s">
        <v>1333</v>
      </c>
      <c r="D449">
        <v>1</v>
      </c>
      <c r="E449" s="3">
        <v>1271.97</v>
      </c>
      <c r="F449" t="s">
        <v>20</v>
      </c>
    </row>
    <row r="450" spans="1:6" x14ac:dyDescent="0.25">
      <c r="A450">
        <v>1392</v>
      </c>
      <c r="B450" s="2">
        <v>42051</v>
      </c>
      <c r="C450" t="s">
        <v>1409</v>
      </c>
      <c r="D450">
        <v>1</v>
      </c>
      <c r="E450" s="3">
        <v>2077.7399999999998</v>
      </c>
      <c r="F450" t="s">
        <v>20</v>
      </c>
    </row>
    <row r="451" spans="1:6" x14ac:dyDescent="0.25">
      <c r="A451">
        <v>907</v>
      </c>
      <c r="B451" s="2">
        <v>42040</v>
      </c>
      <c r="C451" t="s">
        <v>1554</v>
      </c>
      <c r="D451">
        <v>1</v>
      </c>
      <c r="E451" s="3">
        <v>7307.37</v>
      </c>
      <c r="F451" t="s">
        <v>20</v>
      </c>
    </row>
    <row r="452" spans="1:6" x14ac:dyDescent="0.25">
      <c r="A452">
        <v>2332</v>
      </c>
      <c r="B452" s="2">
        <v>42051</v>
      </c>
      <c r="C452" t="s">
        <v>1385</v>
      </c>
      <c r="D452">
        <v>1</v>
      </c>
      <c r="E452" s="3">
        <v>6293.7</v>
      </c>
      <c r="F452" t="s">
        <v>20</v>
      </c>
    </row>
    <row r="453" spans="1:6" x14ac:dyDescent="0.25">
      <c r="A453">
        <v>491</v>
      </c>
      <c r="B453" s="2">
        <v>42052</v>
      </c>
      <c r="C453" t="s">
        <v>1411</v>
      </c>
      <c r="D453">
        <v>1</v>
      </c>
      <c r="E453" s="3">
        <v>11339.37</v>
      </c>
      <c r="F453" t="s">
        <v>20</v>
      </c>
    </row>
    <row r="454" spans="1:6" x14ac:dyDescent="0.25">
      <c r="A454">
        <v>981</v>
      </c>
      <c r="B454" s="2">
        <v>42052</v>
      </c>
      <c r="C454" t="s">
        <v>1384</v>
      </c>
      <c r="D454">
        <v>1</v>
      </c>
      <c r="E454" s="3">
        <v>2141.37</v>
      </c>
      <c r="F454" t="s">
        <v>20</v>
      </c>
    </row>
    <row r="455" spans="1:6" x14ac:dyDescent="0.25">
      <c r="A455">
        <v>548</v>
      </c>
      <c r="B455" s="2">
        <v>42052</v>
      </c>
      <c r="C455" t="s">
        <v>1404</v>
      </c>
      <c r="D455">
        <v>1</v>
      </c>
      <c r="E455" s="3">
        <v>6236.37</v>
      </c>
      <c r="F455" t="s">
        <v>20</v>
      </c>
    </row>
    <row r="456" spans="1:6" x14ac:dyDescent="0.25">
      <c r="A456">
        <v>659</v>
      </c>
      <c r="B456" s="2">
        <v>42053</v>
      </c>
      <c r="C456" t="s">
        <v>1576</v>
      </c>
      <c r="D456">
        <v>1</v>
      </c>
      <c r="E456" s="3">
        <v>17639.37</v>
      </c>
      <c r="F456" t="s">
        <v>20</v>
      </c>
    </row>
    <row r="457" spans="1:6" x14ac:dyDescent="0.25">
      <c r="A457">
        <v>1703</v>
      </c>
      <c r="B457" s="2">
        <v>42053</v>
      </c>
      <c r="C457" t="s">
        <v>1554</v>
      </c>
      <c r="D457">
        <v>1</v>
      </c>
      <c r="E457" s="3">
        <v>1290.8699999999999</v>
      </c>
      <c r="F457" t="s">
        <v>20</v>
      </c>
    </row>
    <row r="458" spans="1:6" x14ac:dyDescent="0.25">
      <c r="A458">
        <v>433</v>
      </c>
      <c r="B458" s="2">
        <v>42055</v>
      </c>
      <c r="C458" t="s">
        <v>1352</v>
      </c>
      <c r="D458">
        <v>1</v>
      </c>
      <c r="E458" s="3">
        <v>11969.37</v>
      </c>
      <c r="F458" t="s">
        <v>20</v>
      </c>
    </row>
    <row r="459" spans="1:6" x14ac:dyDescent="0.25">
      <c r="A459">
        <v>1183</v>
      </c>
      <c r="B459" s="2">
        <v>42094</v>
      </c>
      <c r="C459" t="s">
        <v>1400</v>
      </c>
      <c r="D459">
        <v>1</v>
      </c>
      <c r="E459" s="3">
        <v>7433.37</v>
      </c>
      <c r="F459" t="s">
        <v>20</v>
      </c>
    </row>
    <row r="460" spans="1:6" x14ac:dyDescent="0.25">
      <c r="A460">
        <v>407</v>
      </c>
      <c r="B460" s="2">
        <v>42179</v>
      </c>
      <c r="C460" t="s">
        <v>1327</v>
      </c>
      <c r="D460">
        <v>1</v>
      </c>
      <c r="E460" s="3">
        <v>20505.87</v>
      </c>
      <c r="F460" t="s">
        <v>20</v>
      </c>
    </row>
    <row r="461" spans="1:6" x14ac:dyDescent="0.25">
      <c r="A461">
        <v>506</v>
      </c>
      <c r="B461" s="2">
        <v>42148</v>
      </c>
      <c r="C461" t="s">
        <v>1583</v>
      </c>
      <c r="D461">
        <v>1</v>
      </c>
      <c r="E461" s="3">
        <v>15560.37</v>
      </c>
      <c r="F461" t="s">
        <v>20</v>
      </c>
    </row>
    <row r="462" spans="1:6" x14ac:dyDescent="0.25">
      <c r="A462">
        <v>615</v>
      </c>
      <c r="B462" s="2">
        <v>42148</v>
      </c>
      <c r="C462" t="s">
        <v>1560</v>
      </c>
      <c r="D462">
        <v>1</v>
      </c>
      <c r="E462" s="3">
        <v>8189.37</v>
      </c>
      <c r="F462" t="s">
        <v>20</v>
      </c>
    </row>
    <row r="463" spans="1:6" x14ac:dyDescent="0.25">
      <c r="A463">
        <v>1171</v>
      </c>
      <c r="B463" s="2">
        <v>42149</v>
      </c>
      <c r="C463" t="s">
        <v>1202</v>
      </c>
      <c r="D463">
        <v>1</v>
      </c>
      <c r="E463" s="3">
        <v>4283.37</v>
      </c>
      <c r="F463" t="s">
        <v>20</v>
      </c>
    </row>
    <row r="464" spans="1:6" x14ac:dyDescent="0.25">
      <c r="A464">
        <v>1347</v>
      </c>
      <c r="B464" s="2">
        <v>42149</v>
      </c>
      <c r="C464" t="s">
        <v>1378</v>
      </c>
      <c r="D464">
        <v>1</v>
      </c>
      <c r="E464" s="3">
        <v>4156.74</v>
      </c>
      <c r="F464" t="s">
        <v>20</v>
      </c>
    </row>
    <row r="465" spans="1:6" x14ac:dyDescent="0.25">
      <c r="A465">
        <v>650</v>
      </c>
      <c r="B465" s="2">
        <v>42179</v>
      </c>
      <c r="C465" t="s">
        <v>1409</v>
      </c>
      <c r="D465">
        <v>1</v>
      </c>
      <c r="E465" s="3">
        <v>6173.37</v>
      </c>
      <c r="F465" t="s">
        <v>20</v>
      </c>
    </row>
    <row r="466" spans="1:6" x14ac:dyDescent="0.25">
      <c r="A466">
        <v>1211</v>
      </c>
      <c r="B466" s="2">
        <v>42179</v>
      </c>
      <c r="C466" t="s">
        <v>1400</v>
      </c>
      <c r="D466">
        <v>1</v>
      </c>
      <c r="E466" s="3">
        <v>8630.3700000000008</v>
      </c>
      <c r="F466" t="s">
        <v>20</v>
      </c>
    </row>
    <row r="467" spans="1:6" x14ac:dyDescent="0.25">
      <c r="A467">
        <v>2295</v>
      </c>
      <c r="B467" s="2">
        <v>42179</v>
      </c>
      <c r="C467" t="s">
        <v>1330</v>
      </c>
      <c r="D467">
        <v>1</v>
      </c>
      <c r="E467" s="3">
        <v>11459.7</v>
      </c>
      <c r="F467" t="s">
        <v>20</v>
      </c>
    </row>
    <row r="468" spans="1:6" x14ac:dyDescent="0.25">
      <c r="A468">
        <v>549</v>
      </c>
      <c r="B468" s="2">
        <v>42180</v>
      </c>
      <c r="C468" t="s">
        <v>1564</v>
      </c>
      <c r="D468">
        <v>1</v>
      </c>
      <c r="E468" s="3">
        <v>6614.37</v>
      </c>
      <c r="F468" t="s">
        <v>20</v>
      </c>
    </row>
    <row r="469" spans="1:6" x14ac:dyDescent="0.25">
      <c r="A469">
        <v>1220</v>
      </c>
      <c r="B469" s="2">
        <v>42180</v>
      </c>
      <c r="C469" t="s">
        <v>1401</v>
      </c>
      <c r="D469">
        <v>1</v>
      </c>
      <c r="E469" s="3">
        <v>7748.37</v>
      </c>
      <c r="F469" t="s">
        <v>20</v>
      </c>
    </row>
    <row r="470" spans="1:6" x14ac:dyDescent="0.25">
      <c r="A470">
        <v>1175</v>
      </c>
      <c r="B470" s="2">
        <v>42180</v>
      </c>
      <c r="C470" t="s">
        <v>1578</v>
      </c>
      <c r="D470">
        <v>1</v>
      </c>
      <c r="E470" s="3">
        <v>7622.37</v>
      </c>
      <c r="F470" t="s">
        <v>20</v>
      </c>
    </row>
    <row r="471" spans="1:6" x14ac:dyDescent="0.25">
      <c r="A471">
        <v>2284</v>
      </c>
      <c r="B471" s="2">
        <v>42180</v>
      </c>
      <c r="C471" t="s">
        <v>1563</v>
      </c>
      <c r="D471">
        <v>1</v>
      </c>
      <c r="E471" s="3">
        <v>4403.7</v>
      </c>
      <c r="F471" t="s">
        <v>20</v>
      </c>
    </row>
    <row r="472" spans="1:6" x14ac:dyDescent="0.25">
      <c r="A472">
        <v>457</v>
      </c>
      <c r="B472" s="2">
        <v>42180</v>
      </c>
      <c r="C472" t="s">
        <v>1400</v>
      </c>
      <c r="D472">
        <v>1</v>
      </c>
      <c r="E472" s="3">
        <v>11969.37</v>
      </c>
      <c r="F472" t="s">
        <v>20</v>
      </c>
    </row>
    <row r="473" spans="1:6" x14ac:dyDescent="0.25">
      <c r="A473">
        <v>1053</v>
      </c>
      <c r="B473" s="2">
        <v>42094</v>
      </c>
      <c r="C473" t="s">
        <v>1350</v>
      </c>
      <c r="D473">
        <v>1</v>
      </c>
      <c r="E473" s="3">
        <v>3527.37</v>
      </c>
      <c r="F473" t="s">
        <v>20</v>
      </c>
    </row>
    <row r="474" spans="1:6" x14ac:dyDescent="0.25">
      <c r="A474">
        <v>2275</v>
      </c>
      <c r="B474" s="2">
        <v>42094</v>
      </c>
      <c r="C474" t="s">
        <v>1563</v>
      </c>
      <c r="D474">
        <v>1</v>
      </c>
      <c r="E474" s="3">
        <v>4661.37</v>
      </c>
      <c r="F474" t="s">
        <v>20</v>
      </c>
    </row>
    <row r="475" spans="1:6" x14ac:dyDescent="0.25">
      <c r="A475">
        <v>440</v>
      </c>
      <c r="B475" s="2">
        <v>42094</v>
      </c>
      <c r="C475" t="s">
        <v>1401</v>
      </c>
      <c r="D475">
        <v>1</v>
      </c>
      <c r="E475" s="3">
        <v>19529.37</v>
      </c>
      <c r="F475" t="s">
        <v>20</v>
      </c>
    </row>
    <row r="476" spans="1:6" x14ac:dyDescent="0.25">
      <c r="A476">
        <v>2385</v>
      </c>
      <c r="B476" s="2">
        <v>42094</v>
      </c>
      <c r="C476" t="s">
        <v>1583</v>
      </c>
      <c r="D476">
        <v>1</v>
      </c>
      <c r="E476" s="3">
        <v>9437.4</v>
      </c>
      <c r="F476" t="s">
        <v>20</v>
      </c>
    </row>
    <row r="477" spans="1:6" x14ac:dyDescent="0.25">
      <c r="A477">
        <v>1009</v>
      </c>
      <c r="B477" s="2">
        <v>42095</v>
      </c>
      <c r="C477" t="s">
        <v>1400</v>
      </c>
      <c r="D477">
        <v>1</v>
      </c>
      <c r="E477" s="3">
        <v>1353.87</v>
      </c>
      <c r="F477" t="s">
        <v>20</v>
      </c>
    </row>
    <row r="478" spans="1:6" x14ac:dyDescent="0.25">
      <c r="A478">
        <v>636</v>
      </c>
      <c r="B478" s="2">
        <v>42022</v>
      </c>
      <c r="C478" t="s">
        <v>1577</v>
      </c>
      <c r="D478">
        <v>1</v>
      </c>
      <c r="E478" s="3">
        <v>11118.87</v>
      </c>
      <c r="F478" t="s">
        <v>20</v>
      </c>
    </row>
    <row r="479" spans="1:6" x14ac:dyDescent="0.25">
      <c r="A479">
        <v>1085</v>
      </c>
      <c r="B479" s="2">
        <v>42081</v>
      </c>
      <c r="C479" t="s">
        <v>1395</v>
      </c>
      <c r="D479">
        <v>1</v>
      </c>
      <c r="E479" s="3">
        <v>1101.8699999999999</v>
      </c>
      <c r="F479" t="s">
        <v>20</v>
      </c>
    </row>
    <row r="480" spans="1:6" x14ac:dyDescent="0.25">
      <c r="A480">
        <v>407</v>
      </c>
      <c r="B480" s="2">
        <v>42081</v>
      </c>
      <c r="C480" t="s">
        <v>1334</v>
      </c>
      <c r="D480">
        <v>1</v>
      </c>
      <c r="E480" s="3">
        <v>20505.87</v>
      </c>
      <c r="F480" t="s">
        <v>20</v>
      </c>
    </row>
    <row r="481" spans="1:6" x14ac:dyDescent="0.25">
      <c r="A481">
        <v>2055</v>
      </c>
      <c r="B481" s="2">
        <v>42081</v>
      </c>
      <c r="C481" t="s">
        <v>1554</v>
      </c>
      <c r="D481">
        <v>1</v>
      </c>
      <c r="E481" s="3">
        <v>7874.37</v>
      </c>
      <c r="F481" t="s">
        <v>20</v>
      </c>
    </row>
    <row r="482" spans="1:6" x14ac:dyDescent="0.25">
      <c r="A482">
        <v>496</v>
      </c>
      <c r="B482" s="2">
        <v>42081</v>
      </c>
      <c r="C482" t="s">
        <v>1334</v>
      </c>
      <c r="D482">
        <v>1</v>
      </c>
      <c r="E482" s="3">
        <v>11147.85</v>
      </c>
      <c r="F482" t="s">
        <v>20</v>
      </c>
    </row>
    <row r="483" spans="1:6" x14ac:dyDescent="0.25">
      <c r="A483">
        <v>556</v>
      </c>
      <c r="B483" s="2">
        <v>42081</v>
      </c>
      <c r="C483" t="s">
        <v>1559</v>
      </c>
      <c r="D483">
        <v>1</v>
      </c>
      <c r="E483" s="3">
        <v>10394.370000000001</v>
      </c>
      <c r="F483" t="s">
        <v>20</v>
      </c>
    </row>
    <row r="484" spans="1:6" x14ac:dyDescent="0.25">
      <c r="A484">
        <v>939</v>
      </c>
      <c r="B484" s="2">
        <v>42081</v>
      </c>
      <c r="C484" t="s">
        <v>1345</v>
      </c>
      <c r="D484">
        <v>1</v>
      </c>
      <c r="E484" s="3">
        <v>4409.37</v>
      </c>
      <c r="F484" t="s">
        <v>20</v>
      </c>
    </row>
    <row r="485" spans="1:6" x14ac:dyDescent="0.25">
      <c r="A485">
        <v>590</v>
      </c>
      <c r="B485" s="2">
        <v>42081</v>
      </c>
      <c r="C485" t="s">
        <v>1345</v>
      </c>
      <c r="D485">
        <v>1</v>
      </c>
      <c r="E485" s="3">
        <v>10709.37</v>
      </c>
      <c r="F485" t="s">
        <v>20</v>
      </c>
    </row>
    <row r="486" spans="1:6" x14ac:dyDescent="0.25">
      <c r="A486">
        <v>2269</v>
      </c>
      <c r="B486" s="2">
        <v>42058</v>
      </c>
      <c r="C486" t="s">
        <v>1564</v>
      </c>
      <c r="D486">
        <v>1</v>
      </c>
      <c r="E486" s="3">
        <v>3936.87</v>
      </c>
      <c r="F486" t="s">
        <v>20</v>
      </c>
    </row>
    <row r="487" spans="1:6" x14ac:dyDescent="0.25">
      <c r="A487">
        <v>2237</v>
      </c>
      <c r="B487" s="2">
        <v>42059</v>
      </c>
      <c r="C487" t="s">
        <v>1411</v>
      </c>
      <c r="D487">
        <v>1</v>
      </c>
      <c r="E487" s="3">
        <v>2330.37</v>
      </c>
      <c r="F487" t="s">
        <v>20</v>
      </c>
    </row>
    <row r="488" spans="1:6" x14ac:dyDescent="0.25">
      <c r="A488">
        <v>2280</v>
      </c>
      <c r="B488" s="2">
        <v>42059</v>
      </c>
      <c r="C488" t="s">
        <v>1409</v>
      </c>
      <c r="D488">
        <v>1</v>
      </c>
      <c r="E488" s="3">
        <v>2046.87</v>
      </c>
      <c r="F488" t="s">
        <v>20</v>
      </c>
    </row>
    <row r="489" spans="1:6" x14ac:dyDescent="0.25">
      <c r="A489">
        <v>1991</v>
      </c>
      <c r="B489" s="2">
        <v>42059</v>
      </c>
      <c r="C489" t="s">
        <v>1560</v>
      </c>
      <c r="D489">
        <v>1</v>
      </c>
      <c r="E489" s="3">
        <v>3842.37</v>
      </c>
      <c r="F489" t="s">
        <v>20</v>
      </c>
    </row>
    <row r="490" spans="1:6" x14ac:dyDescent="0.25">
      <c r="A490">
        <v>2236</v>
      </c>
      <c r="B490" s="2">
        <v>42059</v>
      </c>
      <c r="C490" t="s">
        <v>1411</v>
      </c>
      <c r="D490">
        <v>1</v>
      </c>
      <c r="E490" s="3">
        <v>2330.37</v>
      </c>
      <c r="F490" t="s">
        <v>20</v>
      </c>
    </row>
    <row r="491" spans="1:6" x14ac:dyDescent="0.25">
      <c r="A491">
        <v>1175</v>
      </c>
      <c r="B491" s="2">
        <v>42059</v>
      </c>
      <c r="C491" t="s">
        <v>1400</v>
      </c>
      <c r="D491">
        <v>1</v>
      </c>
      <c r="E491" s="3">
        <v>8441.3700000000008</v>
      </c>
      <c r="F491" t="s">
        <v>20</v>
      </c>
    </row>
    <row r="492" spans="1:6" x14ac:dyDescent="0.25">
      <c r="A492">
        <v>819</v>
      </c>
      <c r="B492" s="2">
        <v>42059</v>
      </c>
      <c r="C492" t="s">
        <v>1393</v>
      </c>
      <c r="D492">
        <v>1</v>
      </c>
      <c r="E492" s="3">
        <v>15528.87</v>
      </c>
      <c r="F492" t="s">
        <v>20</v>
      </c>
    </row>
    <row r="493" spans="1:6" x14ac:dyDescent="0.25">
      <c r="A493">
        <v>609</v>
      </c>
      <c r="B493" s="2">
        <v>42022</v>
      </c>
      <c r="C493" t="s">
        <v>1559</v>
      </c>
      <c r="D493">
        <v>1</v>
      </c>
      <c r="E493" s="3">
        <v>10079.370000000001</v>
      </c>
      <c r="F493" t="s">
        <v>20</v>
      </c>
    </row>
    <row r="494" spans="1:6" x14ac:dyDescent="0.25">
      <c r="A494">
        <v>1178</v>
      </c>
      <c r="B494" s="2">
        <v>42023</v>
      </c>
      <c r="C494" t="s">
        <v>1595</v>
      </c>
      <c r="D494">
        <v>1</v>
      </c>
      <c r="E494" s="3">
        <v>7086.87</v>
      </c>
      <c r="F494" t="s">
        <v>20</v>
      </c>
    </row>
    <row r="495" spans="1:6" x14ac:dyDescent="0.25">
      <c r="A495">
        <v>457</v>
      </c>
      <c r="B495" s="2">
        <v>42023</v>
      </c>
      <c r="C495" t="s">
        <v>1400</v>
      </c>
      <c r="D495">
        <v>1</v>
      </c>
      <c r="E495" s="3">
        <v>11969.37</v>
      </c>
      <c r="F495" t="s">
        <v>20</v>
      </c>
    </row>
    <row r="496" spans="1:6" x14ac:dyDescent="0.25">
      <c r="A496">
        <v>1521</v>
      </c>
      <c r="B496" s="2">
        <v>42023</v>
      </c>
      <c r="C496" t="s">
        <v>1564</v>
      </c>
      <c r="D496">
        <v>1</v>
      </c>
      <c r="E496" s="3">
        <v>6298.74</v>
      </c>
      <c r="F496" t="s">
        <v>20</v>
      </c>
    </row>
    <row r="497" spans="1:6" x14ac:dyDescent="0.25">
      <c r="A497">
        <v>1522</v>
      </c>
      <c r="B497" s="2">
        <v>42023</v>
      </c>
      <c r="C497" t="s">
        <v>1564</v>
      </c>
      <c r="D497">
        <v>1</v>
      </c>
      <c r="E497" s="3">
        <v>6298.74</v>
      </c>
      <c r="F497" t="s">
        <v>20</v>
      </c>
    </row>
    <row r="498" spans="1:6" x14ac:dyDescent="0.25">
      <c r="A498">
        <v>2069</v>
      </c>
      <c r="B498" s="2">
        <v>42093</v>
      </c>
      <c r="C498" t="s">
        <v>838</v>
      </c>
      <c r="D498">
        <v>1</v>
      </c>
      <c r="E498" s="3">
        <v>6299.37</v>
      </c>
      <c r="F498" t="s">
        <v>20</v>
      </c>
    </row>
    <row r="499" spans="1:6" x14ac:dyDescent="0.25">
      <c r="A499">
        <v>1049</v>
      </c>
      <c r="B499" s="2">
        <v>42087</v>
      </c>
      <c r="C499" t="s">
        <v>1228</v>
      </c>
      <c r="D499">
        <v>1</v>
      </c>
      <c r="E499" s="3">
        <v>3086.37</v>
      </c>
      <c r="F499" t="s">
        <v>20</v>
      </c>
    </row>
    <row r="500" spans="1:6" x14ac:dyDescent="0.25">
      <c r="A500">
        <v>438</v>
      </c>
      <c r="B500" s="2">
        <v>42088</v>
      </c>
      <c r="C500" t="s">
        <v>971</v>
      </c>
      <c r="D500">
        <v>1</v>
      </c>
      <c r="E500" s="3">
        <v>11525.85</v>
      </c>
      <c r="F500" t="s">
        <v>20</v>
      </c>
    </row>
    <row r="501" spans="1:6" x14ac:dyDescent="0.25">
      <c r="A501">
        <v>1183</v>
      </c>
      <c r="B501" s="2">
        <v>42088</v>
      </c>
      <c r="C501" t="s">
        <v>994</v>
      </c>
      <c r="D501">
        <v>1</v>
      </c>
      <c r="E501" s="3">
        <v>7275.87</v>
      </c>
      <c r="F501" t="s">
        <v>20</v>
      </c>
    </row>
    <row r="502" spans="1:6" x14ac:dyDescent="0.25">
      <c r="A502">
        <v>759</v>
      </c>
      <c r="B502" s="2">
        <v>42100</v>
      </c>
      <c r="C502" t="s">
        <v>994</v>
      </c>
      <c r="D502">
        <v>1</v>
      </c>
      <c r="E502" s="3">
        <v>1983.87</v>
      </c>
      <c r="F502" t="s">
        <v>20</v>
      </c>
    </row>
    <row r="503" spans="1:6" x14ac:dyDescent="0.25">
      <c r="A503">
        <v>438</v>
      </c>
      <c r="B503" s="2">
        <v>42100</v>
      </c>
      <c r="C503" t="s">
        <v>945</v>
      </c>
      <c r="D503">
        <v>1</v>
      </c>
      <c r="E503" s="3">
        <v>11969.37</v>
      </c>
      <c r="F503" t="s">
        <v>20</v>
      </c>
    </row>
    <row r="504" spans="1:6" x14ac:dyDescent="0.25">
      <c r="A504">
        <v>676</v>
      </c>
      <c r="B504" s="2">
        <v>42100</v>
      </c>
      <c r="C504" t="s">
        <v>984</v>
      </c>
      <c r="D504">
        <v>1</v>
      </c>
      <c r="E504" s="3">
        <v>9134.3700000000008</v>
      </c>
      <c r="F504" t="s">
        <v>20</v>
      </c>
    </row>
    <row r="505" spans="1:6" x14ac:dyDescent="0.25">
      <c r="A505">
        <v>556</v>
      </c>
      <c r="B505" s="2">
        <v>42100</v>
      </c>
      <c r="C505" t="s">
        <v>1222</v>
      </c>
      <c r="D505">
        <v>1</v>
      </c>
      <c r="E505" s="3">
        <v>10268.370000000001</v>
      </c>
      <c r="F505" t="s">
        <v>20</v>
      </c>
    </row>
    <row r="506" spans="1:6" x14ac:dyDescent="0.25">
      <c r="A506">
        <v>699</v>
      </c>
      <c r="B506" s="2">
        <v>42100</v>
      </c>
      <c r="C506" t="s">
        <v>953</v>
      </c>
      <c r="D506">
        <v>1</v>
      </c>
      <c r="E506" s="3">
        <v>2865.87</v>
      </c>
      <c r="F506" t="s">
        <v>20</v>
      </c>
    </row>
    <row r="507" spans="1:6" x14ac:dyDescent="0.25">
      <c r="A507">
        <v>826</v>
      </c>
      <c r="B507" s="2">
        <v>42089</v>
      </c>
      <c r="C507" t="s">
        <v>680</v>
      </c>
      <c r="D507">
        <v>1</v>
      </c>
      <c r="E507" s="3">
        <v>12536.37</v>
      </c>
      <c r="F507" t="s">
        <v>20</v>
      </c>
    </row>
    <row r="508" spans="1:6" x14ac:dyDescent="0.25">
      <c r="A508">
        <v>985</v>
      </c>
      <c r="B508" s="2">
        <v>42089</v>
      </c>
      <c r="C508" t="s">
        <v>1230</v>
      </c>
      <c r="D508">
        <v>1</v>
      </c>
      <c r="E508" s="3">
        <v>9764.3700000000008</v>
      </c>
      <c r="F508" t="s">
        <v>20</v>
      </c>
    </row>
    <row r="509" spans="1:6" x14ac:dyDescent="0.25">
      <c r="A509">
        <v>993</v>
      </c>
      <c r="B509" s="2">
        <v>42089</v>
      </c>
      <c r="C509" t="s">
        <v>945</v>
      </c>
      <c r="D509">
        <v>1</v>
      </c>
      <c r="E509" s="3">
        <v>4409.37</v>
      </c>
      <c r="F509" t="s">
        <v>20</v>
      </c>
    </row>
    <row r="510" spans="1:6" x14ac:dyDescent="0.25">
      <c r="A510">
        <v>457</v>
      </c>
      <c r="B510" s="2">
        <v>42111</v>
      </c>
      <c r="C510" t="s">
        <v>945</v>
      </c>
      <c r="D510">
        <v>1</v>
      </c>
      <c r="E510" s="3">
        <v>11969.37</v>
      </c>
      <c r="F510" t="s">
        <v>20</v>
      </c>
    </row>
    <row r="511" spans="1:6" x14ac:dyDescent="0.25">
      <c r="A511">
        <v>438</v>
      </c>
      <c r="B511" s="2">
        <v>42112</v>
      </c>
      <c r="C511" t="s">
        <v>394</v>
      </c>
      <c r="D511">
        <v>1</v>
      </c>
      <c r="E511" s="3">
        <v>11969.37</v>
      </c>
      <c r="F511" t="s">
        <v>20</v>
      </c>
    </row>
    <row r="512" spans="1:6" x14ac:dyDescent="0.25">
      <c r="A512">
        <v>407</v>
      </c>
      <c r="B512" s="2">
        <v>42083</v>
      </c>
      <c r="C512" t="s">
        <v>839</v>
      </c>
      <c r="D512">
        <v>1</v>
      </c>
      <c r="E512" s="3">
        <v>20505.87</v>
      </c>
      <c r="F512" t="s">
        <v>20</v>
      </c>
    </row>
    <row r="513" spans="1:6" x14ac:dyDescent="0.25">
      <c r="A513">
        <v>2280</v>
      </c>
      <c r="B513" s="2">
        <v>42083</v>
      </c>
      <c r="C513" t="s">
        <v>1216</v>
      </c>
      <c r="D513">
        <v>1</v>
      </c>
      <c r="E513" s="3">
        <v>2046.87</v>
      </c>
      <c r="F513" t="s">
        <v>20</v>
      </c>
    </row>
    <row r="514" spans="1:6" x14ac:dyDescent="0.25">
      <c r="A514">
        <v>633</v>
      </c>
      <c r="B514" s="2">
        <v>42084</v>
      </c>
      <c r="C514" t="s">
        <v>957</v>
      </c>
      <c r="D514">
        <v>1</v>
      </c>
      <c r="E514" s="3">
        <v>6803.37</v>
      </c>
      <c r="F514" t="s">
        <v>20</v>
      </c>
    </row>
    <row r="515" spans="1:6" x14ac:dyDescent="0.25">
      <c r="A515">
        <v>590</v>
      </c>
      <c r="B515" s="2">
        <v>42084</v>
      </c>
      <c r="C515" t="s">
        <v>838</v>
      </c>
      <c r="D515">
        <v>1</v>
      </c>
      <c r="E515" s="3">
        <v>10709.37</v>
      </c>
      <c r="F515" t="s">
        <v>20</v>
      </c>
    </row>
    <row r="516" spans="1:6" x14ac:dyDescent="0.25">
      <c r="A516">
        <v>577</v>
      </c>
      <c r="B516" s="2">
        <v>42084</v>
      </c>
      <c r="C516" t="s">
        <v>1218</v>
      </c>
      <c r="D516">
        <v>1</v>
      </c>
      <c r="E516" s="3">
        <v>12284.37</v>
      </c>
      <c r="F516" t="s">
        <v>20</v>
      </c>
    </row>
    <row r="517" spans="1:6" x14ac:dyDescent="0.25">
      <c r="A517">
        <v>443</v>
      </c>
      <c r="B517" s="2">
        <v>42084</v>
      </c>
      <c r="C517" t="s">
        <v>840</v>
      </c>
      <c r="D517">
        <v>1</v>
      </c>
      <c r="E517" s="3">
        <v>11084.85</v>
      </c>
      <c r="F517" t="s">
        <v>20</v>
      </c>
    </row>
    <row r="518" spans="1:6" x14ac:dyDescent="0.25">
      <c r="A518">
        <v>674</v>
      </c>
      <c r="B518" s="2">
        <v>42072</v>
      </c>
      <c r="C518" t="s">
        <v>1230</v>
      </c>
      <c r="D518">
        <v>1</v>
      </c>
      <c r="E518" s="3">
        <v>8315.3700000000008</v>
      </c>
      <c r="F518" t="s">
        <v>20</v>
      </c>
    </row>
    <row r="519" spans="1:6" x14ac:dyDescent="0.25">
      <c r="A519">
        <v>927</v>
      </c>
      <c r="B519" s="2">
        <v>42072</v>
      </c>
      <c r="C519" t="s">
        <v>955</v>
      </c>
      <c r="D519">
        <v>1</v>
      </c>
      <c r="E519" s="3">
        <v>6173.37</v>
      </c>
      <c r="F519" t="s">
        <v>20</v>
      </c>
    </row>
    <row r="520" spans="1:6" x14ac:dyDescent="0.25">
      <c r="A520">
        <v>1049</v>
      </c>
      <c r="B520" s="2">
        <v>42072</v>
      </c>
      <c r="C520" t="s">
        <v>994</v>
      </c>
      <c r="D520">
        <v>1</v>
      </c>
      <c r="E520" s="3">
        <v>3086.37</v>
      </c>
      <c r="F520" t="s">
        <v>20</v>
      </c>
    </row>
    <row r="521" spans="1:6" x14ac:dyDescent="0.25">
      <c r="A521">
        <v>342</v>
      </c>
      <c r="B521" s="2">
        <v>42072</v>
      </c>
      <c r="C521" t="s">
        <v>391</v>
      </c>
      <c r="D521">
        <v>1</v>
      </c>
      <c r="E521" s="3">
        <v>8816.85</v>
      </c>
      <c r="F521" t="s">
        <v>20</v>
      </c>
    </row>
    <row r="522" spans="1:6" x14ac:dyDescent="0.25">
      <c r="A522">
        <v>2090</v>
      </c>
      <c r="B522" s="2">
        <v>42031</v>
      </c>
      <c r="C522" t="s">
        <v>832</v>
      </c>
      <c r="D522">
        <v>1</v>
      </c>
      <c r="E522" s="3">
        <v>4598.37</v>
      </c>
      <c r="F522" t="s">
        <v>20</v>
      </c>
    </row>
    <row r="523" spans="1:6" x14ac:dyDescent="0.25">
      <c r="A523">
        <v>676</v>
      </c>
      <c r="B523" s="2">
        <v>42032</v>
      </c>
      <c r="C523" t="s">
        <v>1218</v>
      </c>
      <c r="D523">
        <v>1</v>
      </c>
      <c r="E523" s="3">
        <v>9134.3700000000008</v>
      </c>
      <c r="F523" t="s">
        <v>20</v>
      </c>
    </row>
    <row r="524" spans="1:6" x14ac:dyDescent="0.25">
      <c r="A524">
        <v>1145</v>
      </c>
      <c r="B524" s="2">
        <v>42032</v>
      </c>
      <c r="C524" t="s">
        <v>840</v>
      </c>
      <c r="D524">
        <v>1</v>
      </c>
      <c r="E524" s="3">
        <v>4031.37</v>
      </c>
      <c r="F524" t="s">
        <v>20</v>
      </c>
    </row>
    <row r="525" spans="1:6" x14ac:dyDescent="0.25">
      <c r="A525">
        <v>531</v>
      </c>
      <c r="B525" s="2">
        <v>42042</v>
      </c>
      <c r="C525" t="s">
        <v>984</v>
      </c>
      <c r="D525">
        <v>1</v>
      </c>
      <c r="E525" s="3">
        <v>7556.85</v>
      </c>
      <c r="F525" t="s">
        <v>20</v>
      </c>
    </row>
    <row r="526" spans="1:6" x14ac:dyDescent="0.25">
      <c r="A526">
        <v>615</v>
      </c>
      <c r="B526" s="2">
        <v>42101</v>
      </c>
      <c r="C526" t="s">
        <v>826</v>
      </c>
      <c r="D526">
        <v>1</v>
      </c>
      <c r="E526" s="3">
        <v>8189.37</v>
      </c>
      <c r="F526" t="s">
        <v>20</v>
      </c>
    </row>
    <row r="527" spans="1:6" x14ac:dyDescent="0.25">
      <c r="A527">
        <v>676</v>
      </c>
      <c r="B527" s="2">
        <v>42101</v>
      </c>
      <c r="C527" t="s">
        <v>984</v>
      </c>
      <c r="D527">
        <v>1</v>
      </c>
      <c r="E527" s="3">
        <v>9134.3700000000008</v>
      </c>
      <c r="F527" t="s">
        <v>20</v>
      </c>
    </row>
    <row r="528" spans="1:6" x14ac:dyDescent="0.25">
      <c r="A528">
        <v>734</v>
      </c>
      <c r="B528" s="2">
        <v>42073</v>
      </c>
      <c r="C528" t="s">
        <v>1216</v>
      </c>
      <c r="D528">
        <v>1</v>
      </c>
      <c r="E528" s="3">
        <v>4787.37</v>
      </c>
      <c r="F528" t="s">
        <v>20</v>
      </c>
    </row>
    <row r="529" spans="1:6" x14ac:dyDescent="0.25">
      <c r="A529">
        <v>965</v>
      </c>
      <c r="B529" s="2">
        <v>42073</v>
      </c>
      <c r="C529" t="s">
        <v>680</v>
      </c>
      <c r="D529">
        <v>1</v>
      </c>
      <c r="E529" s="3">
        <v>6299.37</v>
      </c>
      <c r="F529" t="s">
        <v>20</v>
      </c>
    </row>
    <row r="530" spans="1:6" x14ac:dyDescent="0.25">
      <c r="A530">
        <v>674</v>
      </c>
      <c r="B530" s="2">
        <v>42073</v>
      </c>
      <c r="C530" t="s">
        <v>968</v>
      </c>
      <c r="D530">
        <v>1</v>
      </c>
      <c r="E530" s="3">
        <v>8189.37</v>
      </c>
      <c r="F530" t="s">
        <v>20</v>
      </c>
    </row>
    <row r="531" spans="1:6" x14ac:dyDescent="0.25">
      <c r="A531">
        <v>2060</v>
      </c>
      <c r="B531" s="2">
        <v>42121</v>
      </c>
      <c r="C531" t="s">
        <v>957</v>
      </c>
      <c r="D531">
        <v>1</v>
      </c>
      <c r="E531" s="3">
        <v>4409.37</v>
      </c>
      <c r="F531" t="s">
        <v>20</v>
      </c>
    </row>
    <row r="532" spans="1:6" x14ac:dyDescent="0.25">
      <c r="A532">
        <v>545</v>
      </c>
      <c r="B532" s="2">
        <v>42121</v>
      </c>
      <c r="C532" t="s">
        <v>1216</v>
      </c>
      <c r="D532">
        <v>1</v>
      </c>
      <c r="E532" s="3">
        <v>10835.37</v>
      </c>
      <c r="F532" t="s">
        <v>20</v>
      </c>
    </row>
    <row r="533" spans="1:6" x14ac:dyDescent="0.25">
      <c r="A533">
        <v>1078</v>
      </c>
      <c r="B533" s="2">
        <v>42183</v>
      </c>
      <c r="C533" t="s">
        <v>945</v>
      </c>
      <c r="D533">
        <v>1</v>
      </c>
      <c r="E533" s="3">
        <v>4220.37</v>
      </c>
      <c r="F533" t="s">
        <v>20</v>
      </c>
    </row>
    <row r="534" spans="1:6" x14ac:dyDescent="0.25">
      <c r="A534">
        <v>1180</v>
      </c>
      <c r="B534" s="2">
        <v>42092</v>
      </c>
      <c r="C534" t="s">
        <v>945</v>
      </c>
      <c r="D534">
        <v>1</v>
      </c>
      <c r="E534" s="3">
        <v>6299.37</v>
      </c>
      <c r="F534" t="s">
        <v>20</v>
      </c>
    </row>
    <row r="535" spans="1:6" x14ac:dyDescent="0.25">
      <c r="A535">
        <v>443</v>
      </c>
      <c r="B535" s="2">
        <v>42092</v>
      </c>
      <c r="C535" t="s">
        <v>1220</v>
      </c>
      <c r="D535">
        <v>1</v>
      </c>
      <c r="E535" s="3">
        <v>11084.85</v>
      </c>
      <c r="F535" t="s">
        <v>20</v>
      </c>
    </row>
    <row r="536" spans="1:6" x14ac:dyDescent="0.25">
      <c r="A536">
        <v>506</v>
      </c>
      <c r="B536" s="2">
        <v>42017</v>
      </c>
      <c r="C536" t="s">
        <v>1202</v>
      </c>
      <c r="D536">
        <v>1</v>
      </c>
      <c r="E536" s="3">
        <v>15560.37</v>
      </c>
      <c r="F536" t="s">
        <v>20</v>
      </c>
    </row>
    <row r="537" spans="1:6" x14ac:dyDescent="0.25">
      <c r="A537">
        <v>1883</v>
      </c>
      <c r="B537" s="2">
        <v>42017</v>
      </c>
      <c r="C537" t="s">
        <v>1577</v>
      </c>
      <c r="D537">
        <v>1</v>
      </c>
      <c r="E537" s="3">
        <v>9134.3700000000008</v>
      </c>
      <c r="F537" t="s">
        <v>20</v>
      </c>
    </row>
    <row r="538" spans="1:6" x14ac:dyDescent="0.25">
      <c r="A538">
        <v>1129</v>
      </c>
      <c r="B538" s="2">
        <v>42018</v>
      </c>
      <c r="C538" t="s">
        <v>1209</v>
      </c>
      <c r="D538">
        <v>1</v>
      </c>
      <c r="E538" s="3">
        <v>5543.37</v>
      </c>
      <c r="F538" t="s">
        <v>20</v>
      </c>
    </row>
    <row r="539" spans="1:6" x14ac:dyDescent="0.25">
      <c r="A539">
        <v>1518</v>
      </c>
      <c r="B539" s="2">
        <v>42018</v>
      </c>
      <c r="C539" t="s">
        <v>1577</v>
      </c>
      <c r="D539">
        <v>1</v>
      </c>
      <c r="E539" s="3">
        <v>2770.74</v>
      </c>
      <c r="F539" t="s">
        <v>20</v>
      </c>
    </row>
    <row r="540" spans="1:6" x14ac:dyDescent="0.25">
      <c r="A540">
        <v>2092</v>
      </c>
      <c r="B540" s="2">
        <v>42018</v>
      </c>
      <c r="C540" t="s">
        <v>1200</v>
      </c>
      <c r="D540">
        <v>1</v>
      </c>
      <c r="E540" s="3">
        <v>4220.37</v>
      </c>
      <c r="F540" t="s">
        <v>20</v>
      </c>
    </row>
    <row r="541" spans="1:6" x14ac:dyDescent="0.25">
      <c r="A541">
        <v>1517</v>
      </c>
      <c r="B541" s="2">
        <v>42018</v>
      </c>
      <c r="C541" t="s">
        <v>1577</v>
      </c>
      <c r="D541">
        <v>1</v>
      </c>
      <c r="E541" s="3">
        <v>2770.74</v>
      </c>
      <c r="F541" t="s">
        <v>20</v>
      </c>
    </row>
    <row r="542" spans="1:6" x14ac:dyDescent="0.25">
      <c r="A542">
        <v>556</v>
      </c>
      <c r="B542" s="2">
        <v>42019</v>
      </c>
      <c r="C542" t="s">
        <v>1600</v>
      </c>
      <c r="D542">
        <v>1</v>
      </c>
      <c r="E542" s="3">
        <v>10268.370000000001</v>
      </c>
      <c r="F542" t="s">
        <v>20</v>
      </c>
    </row>
    <row r="543" spans="1:6" x14ac:dyDescent="0.25">
      <c r="A543">
        <v>240</v>
      </c>
      <c r="B543" s="2">
        <v>42020</v>
      </c>
      <c r="C543" t="s">
        <v>1553</v>
      </c>
      <c r="D543">
        <v>1</v>
      </c>
      <c r="E543" s="3">
        <v>5528.25</v>
      </c>
      <c r="F543" t="s">
        <v>20</v>
      </c>
    </row>
    <row r="544" spans="1:6" x14ac:dyDescent="0.25">
      <c r="A544">
        <v>430</v>
      </c>
      <c r="B544" s="2">
        <v>42021</v>
      </c>
      <c r="C544" t="s">
        <v>1334</v>
      </c>
      <c r="D544">
        <v>1</v>
      </c>
      <c r="E544" s="3">
        <v>10827.81</v>
      </c>
      <c r="F544" t="s">
        <v>20</v>
      </c>
    </row>
    <row r="545" spans="1:6" x14ac:dyDescent="0.25">
      <c r="A545">
        <v>1145</v>
      </c>
      <c r="B545" s="2">
        <v>42094</v>
      </c>
      <c r="C545" t="s">
        <v>1567</v>
      </c>
      <c r="D545">
        <v>1</v>
      </c>
      <c r="E545" s="3">
        <v>4031.37</v>
      </c>
      <c r="F545" t="s">
        <v>20</v>
      </c>
    </row>
    <row r="546" spans="1:6" x14ac:dyDescent="0.25">
      <c r="A546">
        <v>2045</v>
      </c>
      <c r="B546" s="2">
        <v>42094</v>
      </c>
      <c r="C546" t="s">
        <v>1583</v>
      </c>
      <c r="D546">
        <v>1</v>
      </c>
      <c r="E546" s="3">
        <v>6173.37</v>
      </c>
      <c r="F546" t="s">
        <v>20</v>
      </c>
    </row>
    <row r="547" spans="1:6" x14ac:dyDescent="0.25">
      <c r="A547">
        <v>491</v>
      </c>
      <c r="B547" s="2">
        <v>42103</v>
      </c>
      <c r="C547" t="s">
        <v>1561</v>
      </c>
      <c r="D547">
        <v>1</v>
      </c>
      <c r="E547" s="3">
        <v>10709.37</v>
      </c>
      <c r="F547" t="s">
        <v>20</v>
      </c>
    </row>
    <row r="548" spans="1:6" x14ac:dyDescent="0.25">
      <c r="A548">
        <v>478</v>
      </c>
      <c r="B548" s="2">
        <v>42103</v>
      </c>
      <c r="C548" t="s">
        <v>1569</v>
      </c>
      <c r="D548">
        <v>1</v>
      </c>
      <c r="E548" s="3">
        <v>17009.37</v>
      </c>
      <c r="F548" t="s">
        <v>20</v>
      </c>
    </row>
    <row r="549" spans="1:6" x14ac:dyDescent="0.25">
      <c r="A549">
        <v>676</v>
      </c>
      <c r="B549" s="2">
        <v>42103</v>
      </c>
      <c r="C549" t="s">
        <v>1379</v>
      </c>
      <c r="D549">
        <v>1</v>
      </c>
      <c r="E549" s="3">
        <v>9134.3700000000008</v>
      </c>
      <c r="F549" t="s">
        <v>20</v>
      </c>
    </row>
    <row r="550" spans="1:6" x14ac:dyDescent="0.25">
      <c r="A550">
        <v>808</v>
      </c>
      <c r="B550" s="2">
        <v>42103</v>
      </c>
      <c r="C550" t="s">
        <v>1384</v>
      </c>
      <c r="D550">
        <v>1</v>
      </c>
      <c r="E550" s="3">
        <v>4125.87</v>
      </c>
      <c r="F550" t="s">
        <v>20</v>
      </c>
    </row>
    <row r="551" spans="1:6" x14ac:dyDescent="0.25">
      <c r="A551">
        <v>1182</v>
      </c>
      <c r="B551" s="2">
        <v>42103</v>
      </c>
      <c r="C551" t="s">
        <v>1395</v>
      </c>
      <c r="D551">
        <v>1</v>
      </c>
      <c r="E551" s="3">
        <v>2834.37</v>
      </c>
      <c r="F551" t="s">
        <v>20</v>
      </c>
    </row>
    <row r="552" spans="1:6" x14ac:dyDescent="0.25">
      <c r="A552">
        <v>777</v>
      </c>
      <c r="B552" s="2">
        <v>42181</v>
      </c>
      <c r="C552" t="s">
        <v>1339</v>
      </c>
      <c r="D552">
        <v>1</v>
      </c>
      <c r="E552" s="3">
        <v>1542.87</v>
      </c>
      <c r="F552" t="s">
        <v>20</v>
      </c>
    </row>
    <row r="553" spans="1:6" x14ac:dyDescent="0.25">
      <c r="A553">
        <v>556</v>
      </c>
      <c r="B553" s="2">
        <v>42182</v>
      </c>
      <c r="C553" t="s">
        <v>1583</v>
      </c>
      <c r="D553">
        <v>1</v>
      </c>
      <c r="E553" s="3">
        <v>10268.370000000001</v>
      </c>
      <c r="F553" t="s">
        <v>20</v>
      </c>
    </row>
    <row r="554" spans="1:6" x14ac:dyDescent="0.25">
      <c r="A554">
        <v>2086</v>
      </c>
      <c r="B554" s="2">
        <v>42185</v>
      </c>
      <c r="C554" t="s">
        <v>1400</v>
      </c>
      <c r="D554">
        <v>1</v>
      </c>
      <c r="E554" s="3">
        <v>2897.37</v>
      </c>
      <c r="F554" t="s">
        <v>20</v>
      </c>
    </row>
    <row r="555" spans="1:6" x14ac:dyDescent="0.25">
      <c r="A555">
        <v>1061</v>
      </c>
      <c r="B555" s="2">
        <v>42185</v>
      </c>
      <c r="C555" t="s">
        <v>1382</v>
      </c>
      <c r="D555">
        <v>1</v>
      </c>
      <c r="E555" s="3">
        <v>1889.37</v>
      </c>
      <c r="F555" t="s">
        <v>20</v>
      </c>
    </row>
    <row r="556" spans="1:6" x14ac:dyDescent="0.25">
      <c r="A556">
        <v>1344</v>
      </c>
      <c r="B556" s="2">
        <v>42113</v>
      </c>
      <c r="C556" t="s">
        <v>1559</v>
      </c>
      <c r="D556">
        <v>2</v>
      </c>
      <c r="E556" s="3">
        <v>8817.48</v>
      </c>
      <c r="F556" t="s">
        <v>20</v>
      </c>
    </row>
    <row r="557" spans="1:6" x14ac:dyDescent="0.25">
      <c r="A557">
        <v>2277</v>
      </c>
      <c r="B557" s="2">
        <v>42114</v>
      </c>
      <c r="C557" t="s">
        <v>1400</v>
      </c>
      <c r="D557">
        <v>1</v>
      </c>
      <c r="E557" s="3">
        <v>3527.37</v>
      </c>
      <c r="F557" t="s">
        <v>20</v>
      </c>
    </row>
    <row r="558" spans="1:6" x14ac:dyDescent="0.25">
      <c r="A558">
        <v>1086</v>
      </c>
      <c r="B558" s="2">
        <v>42114</v>
      </c>
      <c r="C558" t="s">
        <v>1401</v>
      </c>
      <c r="D558">
        <v>1</v>
      </c>
      <c r="E558" s="3">
        <v>1322.37</v>
      </c>
      <c r="F558" t="s">
        <v>20</v>
      </c>
    </row>
    <row r="559" spans="1:6" x14ac:dyDescent="0.25">
      <c r="A559">
        <v>1172</v>
      </c>
      <c r="B559" s="2">
        <v>42114</v>
      </c>
      <c r="C559" t="s">
        <v>1382</v>
      </c>
      <c r="D559">
        <v>1</v>
      </c>
      <c r="E559" s="3">
        <v>5732.37</v>
      </c>
      <c r="F559" t="s">
        <v>20</v>
      </c>
    </row>
    <row r="560" spans="1:6" x14ac:dyDescent="0.25">
      <c r="A560">
        <v>1496</v>
      </c>
      <c r="B560" s="2">
        <v>42114</v>
      </c>
      <c r="C560" t="s">
        <v>1569</v>
      </c>
      <c r="D560">
        <v>1</v>
      </c>
      <c r="E560" s="3">
        <v>5038.74</v>
      </c>
      <c r="F560" t="s">
        <v>20</v>
      </c>
    </row>
    <row r="561" spans="1:6" x14ac:dyDescent="0.25">
      <c r="A561">
        <v>778</v>
      </c>
      <c r="B561" s="2">
        <v>42114</v>
      </c>
      <c r="C561" t="s">
        <v>1400</v>
      </c>
      <c r="D561">
        <v>1</v>
      </c>
      <c r="E561" s="3">
        <v>1542.87</v>
      </c>
      <c r="F561" t="s">
        <v>20</v>
      </c>
    </row>
    <row r="562" spans="1:6" x14ac:dyDescent="0.25">
      <c r="A562">
        <v>438</v>
      </c>
      <c r="B562" s="2">
        <v>42060</v>
      </c>
      <c r="C562" t="s">
        <v>1330</v>
      </c>
      <c r="D562">
        <v>1</v>
      </c>
      <c r="E562" s="3">
        <v>11969.37</v>
      </c>
      <c r="F562" t="s">
        <v>20</v>
      </c>
    </row>
    <row r="563" spans="1:6" x14ac:dyDescent="0.25">
      <c r="A563">
        <v>567</v>
      </c>
      <c r="B563" s="2">
        <v>42060</v>
      </c>
      <c r="C563" t="s">
        <v>1404</v>
      </c>
      <c r="D563">
        <v>1</v>
      </c>
      <c r="E563" s="3">
        <v>10520.37</v>
      </c>
      <c r="F563" t="s">
        <v>20</v>
      </c>
    </row>
    <row r="564" spans="1:6" x14ac:dyDescent="0.25">
      <c r="A564">
        <v>478</v>
      </c>
      <c r="B564" s="2">
        <v>42060</v>
      </c>
      <c r="C564" t="s">
        <v>1330</v>
      </c>
      <c r="D564">
        <v>1</v>
      </c>
      <c r="E564" s="3">
        <v>17009.37</v>
      </c>
      <c r="F564" t="s">
        <v>20</v>
      </c>
    </row>
    <row r="565" spans="1:6" x14ac:dyDescent="0.25">
      <c r="A565">
        <v>585</v>
      </c>
      <c r="B565" s="2">
        <v>42061</v>
      </c>
      <c r="C565" t="s">
        <v>1327</v>
      </c>
      <c r="D565">
        <v>1</v>
      </c>
      <c r="E565" s="3">
        <v>5039.37</v>
      </c>
      <c r="F565" t="s">
        <v>20</v>
      </c>
    </row>
    <row r="566" spans="1:6" x14ac:dyDescent="0.25">
      <c r="A566">
        <v>762</v>
      </c>
      <c r="B566" s="2">
        <v>42061</v>
      </c>
      <c r="C566" t="s">
        <v>1334</v>
      </c>
      <c r="D566">
        <v>1</v>
      </c>
      <c r="E566" s="3">
        <v>2330.37</v>
      </c>
      <c r="F566" t="s">
        <v>20</v>
      </c>
    </row>
    <row r="567" spans="1:6" x14ac:dyDescent="0.25">
      <c r="A567">
        <v>457</v>
      </c>
      <c r="B567" s="2">
        <v>42024</v>
      </c>
      <c r="C567" t="s">
        <v>1202</v>
      </c>
      <c r="D567">
        <v>1</v>
      </c>
      <c r="E567" s="3">
        <v>11969.37</v>
      </c>
      <c r="F567" t="s">
        <v>20</v>
      </c>
    </row>
    <row r="568" spans="1:6" x14ac:dyDescent="0.25">
      <c r="A568">
        <v>438</v>
      </c>
      <c r="B568" s="2">
        <v>42025</v>
      </c>
      <c r="C568" t="s">
        <v>1600</v>
      </c>
      <c r="D568">
        <v>1</v>
      </c>
      <c r="E568" s="3">
        <v>11969.37</v>
      </c>
      <c r="F568" t="s">
        <v>20</v>
      </c>
    </row>
    <row r="569" spans="1:6" x14ac:dyDescent="0.25">
      <c r="A569">
        <v>1172</v>
      </c>
      <c r="B569" s="2">
        <v>42025</v>
      </c>
      <c r="C569" t="s">
        <v>1345</v>
      </c>
      <c r="D569">
        <v>1</v>
      </c>
      <c r="E569" s="3">
        <v>5732.37</v>
      </c>
      <c r="F569" t="s">
        <v>20</v>
      </c>
    </row>
    <row r="570" spans="1:6" x14ac:dyDescent="0.25">
      <c r="A570">
        <v>115</v>
      </c>
      <c r="B570" s="2">
        <v>42025</v>
      </c>
      <c r="C570" t="s">
        <v>1600</v>
      </c>
      <c r="D570">
        <v>1</v>
      </c>
      <c r="E570" s="3">
        <v>10584</v>
      </c>
      <c r="F570" t="s">
        <v>20</v>
      </c>
    </row>
    <row r="571" spans="1:6" x14ac:dyDescent="0.25">
      <c r="A571">
        <v>1763</v>
      </c>
      <c r="B571" s="2">
        <v>42005</v>
      </c>
      <c r="C571" t="s">
        <v>1401</v>
      </c>
      <c r="D571">
        <v>1</v>
      </c>
      <c r="E571" s="3">
        <v>5669.37</v>
      </c>
      <c r="F571" t="s">
        <v>20</v>
      </c>
    </row>
    <row r="572" spans="1:6" x14ac:dyDescent="0.25">
      <c r="A572">
        <v>1837</v>
      </c>
      <c r="B572" s="2">
        <v>42005</v>
      </c>
      <c r="C572" t="s">
        <v>1384</v>
      </c>
      <c r="D572">
        <v>1</v>
      </c>
      <c r="E572" s="3">
        <v>1952.37</v>
      </c>
      <c r="F572" t="s">
        <v>20</v>
      </c>
    </row>
    <row r="573" spans="1:6" x14ac:dyDescent="0.25">
      <c r="A573">
        <v>496</v>
      </c>
      <c r="B573" s="2">
        <v>42008</v>
      </c>
      <c r="C573" t="s">
        <v>1602</v>
      </c>
      <c r="D573">
        <v>1</v>
      </c>
      <c r="E573" s="3">
        <v>11147.85</v>
      </c>
      <c r="F573" t="s">
        <v>20</v>
      </c>
    </row>
    <row r="574" spans="1:6" x14ac:dyDescent="0.25">
      <c r="A574">
        <v>1086</v>
      </c>
      <c r="B574" s="2">
        <v>42009</v>
      </c>
      <c r="C574" t="s">
        <v>1327</v>
      </c>
      <c r="D574">
        <v>1</v>
      </c>
      <c r="E574" s="3">
        <v>1416.87</v>
      </c>
      <c r="F574" t="s">
        <v>20</v>
      </c>
    </row>
    <row r="575" spans="1:6" x14ac:dyDescent="0.25">
      <c r="A575">
        <v>506</v>
      </c>
      <c r="B575" s="2">
        <v>42061</v>
      </c>
      <c r="C575" t="s">
        <v>1327</v>
      </c>
      <c r="D575">
        <v>1</v>
      </c>
      <c r="E575" s="3">
        <v>15560.37</v>
      </c>
      <c r="F575" t="s">
        <v>20</v>
      </c>
    </row>
    <row r="576" spans="1:6" x14ac:dyDescent="0.25">
      <c r="A576">
        <v>628</v>
      </c>
      <c r="B576" s="2">
        <v>42061</v>
      </c>
      <c r="C576" t="s">
        <v>1401</v>
      </c>
      <c r="D576">
        <v>1</v>
      </c>
      <c r="E576" s="3">
        <v>11503.8</v>
      </c>
      <c r="F576" t="s">
        <v>20</v>
      </c>
    </row>
    <row r="577" spans="1:6" x14ac:dyDescent="0.25">
      <c r="A577">
        <v>690</v>
      </c>
      <c r="B577" s="2">
        <v>42061</v>
      </c>
      <c r="C577" t="s">
        <v>1400</v>
      </c>
      <c r="D577">
        <v>1</v>
      </c>
      <c r="E577" s="3">
        <v>4409.37</v>
      </c>
      <c r="F577" t="s">
        <v>20</v>
      </c>
    </row>
    <row r="578" spans="1:6" x14ac:dyDescent="0.25">
      <c r="A578">
        <v>761</v>
      </c>
      <c r="B578" s="2">
        <v>42061</v>
      </c>
      <c r="C578" t="s">
        <v>1334</v>
      </c>
      <c r="D578">
        <v>1</v>
      </c>
      <c r="E578" s="3">
        <v>2330.37</v>
      </c>
      <c r="F578" t="s">
        <v>20</v>
      </c>
    </row>
    <row r="579" spans="1:6" x14ac:dyDescent="0.25">
      <c r="A579">
        <v>2269</v>
      </c>
      <c r="B579" s="2">
        <v>42061</v>
      </c>
      <c r="C579" t="s">
        <v>1567</v>
      </c>
      <c r="D579">
        <v>1</v>
      </c>
      <c r="E579" s="3">
        <v>4188.87</v>
      </c>
      <c r="F579" t="s">
        <v>20</v>
      </c>
    </row>
    <row r="580" spans="1:6" x14ac:dyDescent="0.25">
      <c r="A580">
        <v>792</v>
      </c>
      <c r="B580" s="2">
        <v>42026</v>
      </c>
      <c r="C580" t="s">
        <v>1553</v>
      </c>
      <c r="D580">
        <v>1</v>
      </c>
      <c r="E580" s="3">
        <v>849.87</v>
      </c>
      <c r="F580" t="s">
        <v>20</v>
      </c>
    </row>
    <row r="581" spans="1:6" x14ac:dyDescent="0.25">
      <c r="A581">
        <v>2402</v>
      </c>
      <c r="B581" s="2">
        <v>42026</v>
      </c>
      <c r="C581" t="s">
        <v>1401</v>
      </c>
      <c r="D581">
        <v>1</v>
      </c>
      <c r="E581" s="3">
        <v>4151.7</v>
      </c>
      <c r="F581" t="s">
        <v>20</v>
      </c>
    </row>
    <row r="582" spans="1:6" x14ac:dyDescent="0.25">
      <c r="A582">
        <v>487</v>
      </c>
      <c r="B582" s="2">
        <v>42026</v>
      </c>
      <c r="C582" t="s">
        <v>1559</v>
      </c>
      <c r="D582">
        <v>1</v>
      </c>
      <c r="E582" s="3">
        <v>13229.37</v>
      </c>
      <c r="F582" t="s">
        <v>20</v>
      </c>
    </row>
    <row r="583" spans="1:6" x14ac:dyDescent="0.25">
      <c r="A583">
        <v>791</v>
      </c>
      <c r="B583" s="2">
        <v>42026</v>
      </c>
      <c r="C583" t="s">
        <v>1553</v>
      </c>
      <c r="D583">
        <v>1</v>
      </c>
      <c r="E583" s="3">
        <v>849.87</v>
      </c>
      <c r="F583" t="s">
        <v>20</v>
      </c>
    </row>
    <row r="584" spans="1:6" x14ac:dyDescent="0.25">
      <c r="A584">
        <v>2388</v>
      </c>
      <c r="B584" s="2">
        <v>42028</v>
      </c>
      <c r="C584" t="s">
        <v>1583</v>
      </c>
      <c r="D584">
        <v>1</v>
      </c>
      <c r="E584" s="3">
        <v>4031.37</v>
      </c>
      <c r="F584" t="s">
        <v>20</v>
      </c>
    </row>
    <row r="585" spans="1:6" x14ac:dyDescent="0.25">
      <c r="A585">
        <v>1496</v>
      </c>
      <c r="B585" s="2">
        <v>42029</v>
      </c>
      <c r="C585" t="s">
        <v>1334</v>
      </c>
      <c r="D585">
        <v>1</v>
      </c>
      <c r="E585" s="3">
        <v>5038.74</v>
      </c>
      <c r="F585" t="s">
        <v>20</v>
      </c>
    </row>
    <row r="586" spans="1:6" x14ac:dyDescent="0.25">
      <c r="A586">
        <v>959</v>
      </c>
      <c r="B586" s="2">
        <v>42029</v>
      </c>
      <c r="C586" t="s">
        <v>1577</v>
      </c>
      <c r="D586">
        <v>1</v>
      </c>
      <c r="E586" s="3">
        <v>10362.870000000001</v>
      </c>
      <c r="F586" t="s">
        <v>20</v>
      </c>
    </row>
    <row r="587" spans="1:6" x14ac:dyDescent="0.25">
      <c r="A587">
        <v>407</v>
      </c>
      <c r="B587" s="2">
        <v>42062</v>
      </c>
      <c r="C587" t="s">
        <v>1334</v>
      </c>
      <c r="D587">
        <v>1</v>
      </c>
      <c r="E587" s="3">
        <v>20505.87</v>
      </c>
      <c r="F587" t="s">
        <v>20</v>
      </c>
    </row>
    <row r="588" spans="1:6" x14ac:dyDescent="0.25">
      <c r="A588">
        <v>685</v>
      </c>
      <c r="B588" s="2">
        <v>42063</v>
      </c>
      <c r="C588" t="s">
        <v>1350</v>
      </c>
      <c r="D588">
        <v>1</v>
      </c>
      <c r="E588" s="3">
        <v>9449.3700000000008</v>
      </c>
      <c r="F588" t="s">
        <v>20</v>
      </c>
    </row>
    <row r="589" spans="1:6" x14ac:dyDescent="0.25">
      <c r="A589">
        <v>506</v>
      </c>
      <c r="B589" s="2">
        <v>42063</v>
      </c>
      <c r="C589" t="s">
        <v>1327</v>
      </c>
      <c r="D589">
        <v>1</v>
      </c>
      <c r="E589" s="3">
        <v>15560.37</v>
      </c>
      <c r="F589" t="s">
        <v>20</v>
      </c>
    </row>
    <row r="590" spans="1:6" x14ac:dyDescent="0.25">
      <c r="A590">
        <v>2395</v>
      </c>
      <c r="B590" s="2">
        <v>42011</v>
      </c>
      <c r="C590" t="s">
        <v>1202</v>
      </c>
      <c r="D590">
        <v>1</v>
      </c>
      <c r="E590" s="3">
        <v>1889.37</v>
      </c>
      <c r="F590" t="s">
        <v>20</v>
      </c>
    </row>
    <row r="591" spans="1:6" x14ac:dyDescent="0.25">
      <c r="A591">
        <v>1060</v>
      </c>
      <c r="B591" s="2">
        <v>42012</v>
      </c>
      <c r="C591" t="s">
        <v>1560</v>
      </c>
      <c r="D591">
        <v>1</v>
      </c>
      <c r="E591" s="3">
        <v>2078.37</v>
      </c>
      <c r="F591" t="s">
        <v>20</v>
      </c>
    </row>
    <row r="592" spans="1:6" x14ac:dyDescent="0.25">
      <c r="A592">
        <v>1086</v>
      </c>
      <c r="B592" s="2">
        <v>42012</v>
      </c>
      <c r="C592" t="s">
        <v>1560</v>
      </c>
      <c r="D592">
        <v>1</v>
      </c>
      <c r="E592" s="3">
        <v>1101.8699999999999</v>
      </c>
      <c r="F592" t="s">
        <v>20</v>
      </c>
    </row>
    <row r="593" spans="1:6" x14ac:dyDescent="0.25">
      <c r="A593">
        <v>1059</v>
      </c>
      <c r="B593" s="2">
        <v>42012</v>
      </c>
      <c r="C593" t="s">
        <v>1560</v>
      </c>
      <c r="D593">
        <v>1</v>
      </c>
      <c r="E593" s="3">
        <v>2078.37</v>
      </c>
      <c r="F593" t="s">
        <v>20</v>
      </c>
    </row>
    <row r="594" spans="1:6" x14ac:dyDescent="0.25">
      <c r="A594">
        <v>1085</v>
      </c>
      <c r="B594" s="2">
        <v>42012</v>
      </c>
      <c r="C594" t="s">
        <v>1560</v>
      </c>
      <c r="D594">
        <v>1</v>
      </c>
      <c r="E594" s="3">
        <v>1101.8699999999999</v>
      </c>
      <c r="F594" t="s">
        <v>20</v>
      </c>
    </row>
    <row r="595" spans="1:6" x14ac:dyDescent="0.25">
      <c r="A595">
        <v>1000</v>
      </c>
      <c r="B595" s="2">
        <v>42013</v>
      </c>
      <c r="C595" t="s">
        <v>1564</v>
      </c>
      <c r="D595">
        <v>1</v>
      </c>
      <c r="E595" s="3">
        <v>1290.8699999999999</v>
      </c>
      <c r="F595" t="s">
        <v>20</v>
      </c>
    </row>
    <row r="596" spans="1:6" x14ac:dyDescent="0.25">
      <c r="A596">
        <v>438</v>
      </c>
      <c r="B596" s="2">
        <v>42014</v>
      </c>
      <c r="C596" t="s">
        <v>1563</v>
      </c>
      <c r="D596">
        <v>1</v>
      </c>
      <c r="E596" s="3">
        <v>11969.37</v>
      </c>
      <c r="F596" t="s">
        <v>20</v>
      </c>
    </row>
    <row r="597" spans="1:6" x14ac:dyDescent="0.25">
      <c r="A597">
        <v>1916</v>
      </c>
      <c r="B597" s="2">
        <v>42015</v>
      </c>
      <c r="C597" t="s">
        <v>1570</v>
      </c>
      <c r="D597">
        <v>1</v>
      </c>
      <c r="E597" s="3">
        <v>3590.37</v>
      </c>
      <c r="F597" t="s">
        <v>20</v>
      </c>
    </row>
    <row r="598" spans="1:6" x14ac:dyDescent="0.25">
      <c r="A598">
        <v>2045</v>
      </c>
      <c r="B598" s="2">
        <v>42015</v>
      </c>
      <c r="C598" t="s">
        <v>1578</v>
      </c>
      <c r="D598">
        <v>1</v>
      </c>
      <c r="E598" s="3">
        <v>5921.37</v>
      </c>
      <c r="F598" t="s">
        <v>20</v>
      </c>
    </row>
    <row r="599" spans="1:6" x14ac:dyDescent="0.25">
      <c r="A599">
        <v>1115</v>
      </c>
      <c r="B599" s="2">
        <v>42102</v>
      </c>
      <c r="C599" t="s">
        <v>1559</v>
      </c>
      <c r="D599">
        <v>1</v>
      </c>
      <c r="E599" s="3">
        <v>5070.87</v>
      </c>
      <c r="F599" t="s">
        <v>20</v>
      </c>
    </row>
    <row r="600" spans="1:6" x14ac:dyDescent="0.25">
      <c r="A600">
        <v>2218</v>
      </c>
      <c r="B600" s="2">
        <v>42102</v>
      </c>
      <c r="C600" t="s">
        <v>1554</v>
      </c>
      <c r="D600">
        <v>1</v>
      </c>
      <c r="E600" s="3">
        <v>1826.37</v>
      </c>
      <c r="F600" t="s">
        <v>20</v>
      </c>
    </row>
    <row r="601" spans="1:6" x14ac:dyDescent="0.25">
      <c r="A601">
        <v>578</v>
      </c>
      <c r="B601" s="2">
        <v>42102</v>
      </c>
      <c r="C601" t="s">
        <v>1577</v>
      </c>
      <c r="D601">
        <v>1</v>
      </c>
      <c r="E601" s="3">
        <v>9449.3700000000008</v>
      </c>
      <c r="F601" t="s">
        <v>20</v>
      </c>
    </row>
    <row r="602" spans="1:6" x14ac:dyDescent="0.25">
      <c r="A602">
        <v>599</v>
      </c>
      <c r="B602" s="2">
        <v>42103</v>
      </c>
      <c r="C602" t="s">
        <v>1330</v>
      </c>
      <c r="D602">
        <v>1</v>
      </c>
      <c r="E602" s="3">
        <v>10643.85</v>
      </c>
      <c r="F602" t="s">
        <v>20</v>
      </c>
    </row>
    <row r="603" spans="1:6" x14ac:dyDescent="0.25">
      <c r="A603">
        <v>835</v>
      </c>
      <c r="B603" s="2">
        <v>42103</v>
      </c>
      <c r="C603" t="s">
        <v>1401</v>
      </c>
      <c r="D603">
        <v>1</v>
      </c>
      <c r="E603" s="3">
        <v>6299.37</v>
      </c>
      <c r="F603" t="s">
        <v>20</v>
      </c>
    </row>
    <row r="604" spans="1:6" x14ac:dyDescent="0.25">
      <c r="A604">
        <v>2077</v>
      </c>
      <c r="B604" s="2">
        <v>42103</v>
      </c>
      <c r="C604" t="s">
        <v>1400</v>
      </c>
      <c r="D604">
        <v>1</v>
      </c>
      <c r="E604" s="3">
        <v>4661.37</v>
      </c>
      <c r="F604" t="s">
        <v>20</v>
      </c>
    </row>
    <row r="605" spans="1:6" x14ac:dyDescent="0.25">
      <c r="A605">
        <v>1212</v>
      </c>
      <c r="B605" s="2">
        <v>42040</v>
      </c>
      <c r="C605" t="s">
        <v>1561</v>
      </c>
      <c r="D605">
        <v>1</v>
      </c>
      <c r="E605" s="3">
        <v>5102.37</v>
      </c>
      <c r="F605" t="s">
        <v>20</v>
      </c>
    </row>
    <row r="606" spans="1:6" x14ac:dyDescent="0.25">
      <c r="A606">
        <v>438</v>
      </c>
      <c r="B606" s="2">
        <v>42080</v>
      </c>
      <c r="C606" t="s">
        <v>1400</v>
      </c>
      <c r="D606">
        <v>1</v>
      </c>
      <c r="E606" s="3">
        <v>11969.37</v>
      </c>
      <c r="F606" t="s">
        <v>20</v>
      </c>
    </row>
    <row r="607" spans="1:6" x14ac:dyDescent="0.25">
      <c r="A607">
        <v>491</v>
      </c>
      <c r="B607" s="2">
        <v>42055</v>
      </c>
      <c r="C607" t="s">
        <v>1577</v>
      </c>
      <c r="D607">
        <v>1</v>
      </c>
      <c r="E607" s="3">
        <v>10709.37</v>
      </c>
      <c r="F607" t="s">
        <v>20</v>
      </c>
    </row>
    <row r="608" spans="1:6" x14ac:dyDescent="0.25">
      <c r="A608">
        <v>506</v>
      </c>
      <c r="B608" s="2">
        <v>42056</v>
      </c>
      <c r="C608" t="s">
        <v>1570</v>
      </c>
      <c r="D608">
        <v>1</v>
      </c>
      <c r="E608" s="3">
        <v>15560.37</v>
      </c>
      <c r="F608" t="s">
        <v>20</v>
      </c>
    </row>
    <row r="609" spans="1:6" x14ac:dyDescent="0.25">
      <c r="A609">
        <v>615</v>
      </c>
      <c r="B609" s="2">
        <v>42056</v>
      </c>
      <c r="C609" t="s">
        <v>1378</v>
      </c>
      <c r="D609">
        <v>1</v>
      </c>
      <c r="E609" s="3">
        <v>8189.37</v>
      </c>
      <c r="F609" t="s">
        <v>20</v>
      </c>
    </row>
    <row r="610" spans="1:6" x14ac:dyDescent="0.25">
      <c r="A610">
        <v>604</v>
      </c>
      <c r="B610" s="2">
        <v>42056</v>
      </c>
      <c r="C610" t="s">
        <v>1384</v>
      </c>
      <c r="D610">
        <v>1</v>
      </c>
      <c r="E610" s="3">
        <v>6299.37</v>
      </c>
      <c r="F610" t="s">
        <v>20</v>
      </c>
    </row>
    <row r="611" spans="1:6" x14ac:dyDescent="0.25">
      <c r="A611">
        <v>506</v>
      </c>
      <c r="B611" s="2">
        <v>42057</v>
      </c>
      <c r="C611" t="s">
        <v>1202</v>
      </c>
      <c r="D611">
        <v>1</v>
      </c>
      <c r="E611" s="3">
        <v>15560.37</v>
      </c>
      <c r="F611" t="s">
        <v>20</v>
      </c>
    </row>
    <row r="612" spans="1:6" x14ac:dyDescent="0.25">
      <c r="A612">
        <v>1180</v>
      </c>
      <c r="B612" s="2">
        <v>42057</v>
      </c>
      <c r="C612" t="s">
        <v>1400</v>
      </c>
      <c r="D612">
        <v>1</v>
      </c>
      <c r="E612" s="3">
        <v>6173.37</v>
      </c>
      <c r="F612" t="s">
        <v>20</v>
      </c>
    </row>
    <row r="613" spans="1:6" x14ac:dyDescent="0.25">
      <c r="A613">
        <v>501</v>
      </c>
      <c r="B613" s="2">
        <v>42057</v>
      </c>
      <c r="C613" t="s">
        <v>1330</v>
      </c>
      <c r="D613">
        <v>1</v>
      </c>
      <c r="E613" s="3">
        <v>13347.81</v>
      </c>
      <c r="F613" t="s">
        <v>20</v>
      </c>
    </row>
    <row r="614" spans="1:6" x14ac:dyDescent="0.25">
      <c r="A614">
        <v>2284</v>
      </c>
      <c r="B614" s="2">
        <v>42057</v>
      </c>
      <c r="C614" t="s">
        <v>1401</v>
      </c>
      <c r="D614">
        <v>1</v>
      </c>
      <c r="E614" s="3">
        <v>4157.37</v>
      </c>
      <c r="F614" t="s">
        <v>20</v>
      </c>
    </row>
    <row r="615" spans="1:6" x14ac:dyDescent="0.25">
      <c r="A615">
        <v>1053</v>
      </c>
      <c r="B615" s="2">
        <v>42094</v>
      </c>
      <c r="C615" t="s">
        <v>1200</v>
      </c>
      <c r="D615">
        <v>1</v>
      </c>
      <c r="E615" s="3">
        <v>3527.37</v>
      </c>
      <c r="F615" t="s">
        <v>20</v>
      </c>
    </row>
    <row r="616" spans="1:6" x14ac:dyDescent="0.25">
      <c r="A616">
        <v>1228</v>
      </c>
      <c r="B616" s="2">
        <v>42094</v>
      </c>
      <c r="C616" t="s">
        <v>1576</v>
      </c>
      <c r="D616">
        <v>1</v>
      </c>
      <c r="E616" s="3">
        <v>1763.37</v>
      </c>
      <c r="F616" t="s">
        <v>20</v>
      </c>
    </row>
    <row r="617" spans="1:6" x14ac:dyDescent="0.25">
      <c r="A617">
        <v>2045</v>
      </c>
      <c r="B617" s="2">
        <v>42094</v>
      </c>
      <c r="C617" t="s">
        <v>1384</v>
      </c>
      <c r="D617">
        <v>1</v>
      </c>
      <c r="E617" s="3">
        <v>6173.37</v>
      </c>
      <c r="F617" t="s">
        <v>20</v>
      </c>
    </row>
    <row r="618" spans="1:6" x14ac:dyDescent="0.25">
      <c r="A618">
        <v>1085</v>
      </c>
      <c r="B618" s="2">
        <v>42009</v>
      </c>
      <c r="C618" t="s">
        <v>1327</v>
      </c>
      <c r="D618">
        <v>1</v>
      </c>
      <c r="E618" s="3">
        <v>1416.87</v>
      </c>
      <c r="F618" t="s">
        <v>20</v>
      </c>
    </row>
    <row r="619" spans="1:6" x14ac:dyDescent="0.25">
      <c r="A619">
        <v>1049</v>
      </c>
      <c r="B619" s="2">
        <v>42009</v>
      </c>
      <c r="C619" t="s">
        <v>1570</v>
      </c>
      <c r="D619">
        <v>1</v>
      </c>
      <c r="E619" s="3">
        <v>3086.37</v>
      </c>
      <c r="F619" t="s">
        <v>20</v>
      </c>
    </row>
    <row r="620" spans="1:6" x14ac:dyDescent="0.25">
      <c r="A620">
        <v>2396</v>
      </c>
      <c r="B620" s="2">
        <v>42009</v>
      </c>
      <c r="C620" t="s">
        <v>1559</v>
      </c>
      <c r="D620">
        <v>1</v>
      </c>
      <c r="E620" s="3">
        <v>1385.37</v>
      </c>
      <c r="F620" t="s">
        <v>20</v>
      </c>
    </row>
    <row r="621" spans="1:6" x14ac:dyDescent="0.25">
      <c r="A621">
        <v>585</v>
      </c>
      <c r="B621" s="2">
        <v>42010</v>
      </c>
      <c r="C621" t="s">
        <v>1569</v>
      </c>
      <c r="D621">
        <v>1</v>
      </c>
      <c r="E621" s="3">
        <v>5039.37</v>
      </c>
      <c r="F621" t="s">
        <v>20</v>
      </c>
    </row>
    <row r="622" spans="1:6" x14ac:dyDescent="0.25">
      <c r="A622">
        <v>433</v>
      </c>
      <c r="B622" s="2">
        <v>42058</v>
      </c>
      <c r="C622" t="s">
        <v>1400</v>
      </c>
      <c r="D622">
        <v>1</v>
      </c>
      <c r="E622" s="3">
        <v>11969.37</v>
      </c>
      <c r="F622" t="s">
        <v>20</v>
      </c>
    </row>
    <row r="623" spans="1:6" x14ac:dyDescent="0.25">
      <c r="A623">
        <v>407</v>
      </c>
      <c r="B623" s="2">
        <v>42058</v>
      </c>
      <c r="C623" t="s">
        <v>1330</v>
      </c>
      <c r="D623">
        <v>1</v>
      </c>
      <c r="E623" s="3">
        <v>20505.87</v>
      </c>
      <c r="F623" t="s">
        <v>20</v>
      </c>
    </row>
    <row r="624" spans="1:6" x14ac:dyDescent="0.25">
      <c r="A624">
        <v>2396</v>
      </c>
      <c r="B624" s="2">
        <v>42058</v>
      </c>
      <c r="C624" t="s">
        <v>1602</v>
      </c>
      <c r="D624">
        <v>1</v>
      </c>
      <c r="E624" s="3">
        <v>1385.37</v>
      </c>
      <c r="F624" t="s">
        <v>20</v>
      </c>
    </row>
    <row r="625" spans="1:6" x14ac:dyDescent="0.25">
      <c r="A625">
        <v>676</v>
      </c>
      <c r="B625" s="2">
        <v>42058</v>
      </c>
      <c r="C625" t="s">
        <v>1330</v>
      </c>
      <c r="D625">
        <v>1</v>
      </c>
      <c r="E625" s="3">
        <v>9134.3700000000008</v>
      </c>
      <c r="F625" t="s">
        <v>20</v>
      </c>
    </row>
    <row r="626" spans="1:6" x14ac:dyDescent="0.25">
      <c r="A626">
        <v>438</v>
      </c>
      <c r="B626" s="2">
        <v>42058</v>
      </c>
      <c r="C626" t="s">
        <v>1330</v>
      </c>
      <c r="D626">
        <v>1</v>
      </c>
      <c r="E626" s="3">
        <v>11969.37</v>
      </c>
      <c r="F626" t="s">
        <v>20</v>
      </c>
    </row>
    <row r="627" spans="1:6" x14ac:dyDescent="0.25">
      <c r="A627">
        <v>615</v>
      </c>
      <c r="B627" s="2">
        <v>42069</v>
      </c>
      <c r="C627" t="s">
        <v>1400</v>
      </c>
      <c r="D627">
        <v>1</v>
      </c>
      <c r="E627" s="3">
        <v>8189.37</v>
      </c>
      <c r="F627" t="s">
        <v>20</v>
      </c>
    </row>
    <row r="628" spans="1:6" x14ac:dyDescent="0.25">
      <c r="A628">
        <v>516</v>
      </c>
      <c r="B628" s="2">
        <v>42070</v>
      </c>
      <c r="C628" t="s">
        <v>1330</v>
      </c>
      <c r="D628">
        <v>1</v>
      </c>
      <c r="E628" s="3">
        <v>6296.85</v>
      </c>
      <c r="F628" t="s">
        <v>20</v>
      </c>
    </row>
    <row r="629" spans="1:6" x14ac:dyDescent="0.25">
      <c r="A629">
        <v>690</v>
      </c>
      <c r="B629" s="2">
        <v>42070</v>
      </c>
      <c r="C629" t="s">
        <v>1330</v>
      </c>
      <c r="D629">
        <v>1</v>
      </c>
      <c r="E629" s="3">
        <v>4409.37</v>
      </c>
      <c r="F629" t="s">
        <v>20</v>
      </c>
    </row>
    <row r="630" spans="1:6" x14ac:dyDescent="0.25">
      <c r="A630">
        <v>549</v>
      </c>
      <c r="B630" s="2">
        <v>42094</v>
      </c>
      <c r="C630" t="s">
        <v>1400</v>
      </c>
      <c r="D630">
        <v>1</v>
      </c>
      <c r="E630" s="3">
        <v>6614.37</v>
      </c>
      <c r="F630" t="s">
        <v>20</v>
      </c>
    </row>
    <row r="631" spans="1:6" x14ac:dyDescent="0.25">
      <c r="A631">
        <v>1142</v>
      </c>
      <c r="B631" s="2">
        <v>42094</v>
      </c>
      <c r="C631" t="s">
        <v>1350</v>
      </c>
      <c r="D631">
        <v>1</v>
      </c>
      <c r="E631" s="3">
        <v>8441.3700000000008</v>
      </c>
      <c r="F631" t="s">
        <v>20</v>
      </c>
    </row>
    <row r="632" spans="1:6" x14ac:dyDescent="0.25">
      <c r="A632">
        <v>690</v>
      </c>
      <c r="B632" s="2">
        <v>42094</v>
      </c>
      <c r="C632" t="s">
        <v>1382</v>
      </c>
      <c r="D632">
        <v>1</v>
      </c>
      <c r="E632" s="3">
        <v>4409.37</v>
      </c>
      <c r="F632" t="s">
        <v>20</v>
      </c>
    </row>
    <row r="633" spans="1:6" x14ac:dyDescent="0.25">
      <c r="A633">
        <v>568</v>
      </c>
      <c r="B633" s="2">
        <v>42104</v>
      </c>
      <c r="C633" t="s">
        <v>1334</v>
      </c>
      <c r="D633">
        <v>1</v>
      </c>
      <c r="E633" s="3">
        <v>10546.2</v>
      </c>
      <c r="F633" t="s">
        <v>20</v>
      </c>
    </row>
    <row r="634" spans="1:6" x14ac:dyDescent="0.25">
      <c r="A634">
        <v>548</v>
      </c>
      <c r="B634" s="2">
        <v>42104</v>
      </c>
      <c r="C634" t="s">
        <v>1327</v>
      </c>
      <c r="D634">
        <v>1</v>
      </c>
      <c r="E634" s="3">
        <v>6236.37</v>
      </c>
      <c r="F634" t="s">
        <v>20</v>
      </c>
    </row>
    <row r="635" spans="1:6" x14ac:dyDescent="0.25">
      <c r="A635">
        <v>927</v>
      </c>
      <c r="B635" s="2">
        <v>42104</v>
      </c>
      <c r="C635" t="s">
        <v>1382</v>
      </c>
      <c r="D635">
        <v>1</v>
      </c>
      <c r="E635" s="3">
        <v>6173.37</v>
      </c>
      <c r="F635" t="s">
        <v>20</v>
      </c>
    </row>
    <row r="636" spans="1:6" x14ac:dyDescent="0.25">
      <c r="A636">
        <v>438</v>
      </c>
      <c r="B636" s="2">
        <v>42105</v>
      </c>
      <c r="C636" t="s">
        <v>1409</v>
      </c>
      <c r="D636">
        <v>1</v>
      </c>
      <c r="E636" s="3">
        <v>11969.37</v>
      </c>
      <c r="F636" t="s">
        <v>20</v>
      </c>
    </row>
    <row r="637" spans="1:6" x14ac:dyDescent="0.25">
      <c r="A637">
        <v>1180</v>
      </c>
      <c r="B637" s="2">
        <v>42106</v>
      </c>
      <c r="C637" t="s">
        <v>1410</v>
      </c>
      <c r="D637">
        <v>1</v>
      </c>
      <c r="E637" s="3">
        <v>6173.37</v>
      </c>
      <c r="F637" t="s">
        <v>20</v>
      </c>
    </row>
    <row r="638" spans="1:6" x14ac:dyDescent="0.25">
      <c r="A638">
        <v>1523</v>
      </c>
      <c r="B638" s="2">
        <v>42106</v>
      </c>
      <c r="C638" t="s">
        <v>1577</v>
      </c>
      <c r="D638">
        <v>1</v>
      </c>
      <c r="E638" s="3">
        <v>4408.74</v>
      </c>
      <c r="F638" t="s">
        <v>20</v>
      </c>
    </row>
    <row r="639" spans="1:6" x14ac:dyDescent="0.25">
      <c r="A639">
        <v>761</v>
      </c>
      <c r="B639" s="2">
        <v>42011</v>
      </c>
      <c r="C639" t="s">
        <v>1202</v>
      </c>
      <c r="D639">
        <v>1</v>
      </c>
      <c r="E639" s="3">
        <v>2298.87</v>
      </c>
      <c r="F639" t="s">
        <v>20</v>
      </c>
    </row>
    <row r="640" spans="1:6" x14ac:dyDescent="0.25">
      <c r="A640">
        <v>1171</v>
      </c>
      <c r="B640" s="2">
        <v>42011</v>
      </c>
      <c r="C640" t="s">
        <v>1202</v>
      </c>
      <c r="D640">
        <v>1</v>
      </c>
      <c r="E640" s="3">
        <v>4283.37</v>
      </c>
      <c r="F640" t="s">
        <v>20</v>
      </c>
    </row>
    <row r="641" spans="1:6" x14ac:dyDescent="0.25">
      <c r="A641">
        <v>762</v>
      </c>
      <c r="B641" s="2">
        <v>42011</v>
      </c>
      <c r="C641" t="s">
        <v>1202</v>
      </c>
      <c r="D641">
        <v>1</v>
      </c>
      <c r="E641" s="3">
        <v>2298.87</v>
      </c>
      <c r="F641" t="s">
        <v>20</v>
      </c>
    </row>
    <row r="642" spans="1:6" x14ac:dyDescent="0.25">
      <c r="A642">
        <v>985</v>
      </c>
      <c r="B642" s="2">
        <v>42062</v>
      </c>
      <c r="C642" t="s">
        <v>1411</v>
      </c>
      <c r="D642">
        <v>1</v>
      </c>
      <c r="E642" s="3">
        <v>9953.3700000000008</v>
      </c>
      <c r="F642" t="s">
        <v>20</v>
      </c>
    </row>
    <row r="643" spans="1:6" x14ac:dyDescent="0.25">
      <c r="A643">
        <v>506</v>
      </c>
      <c r="B643" s="2">
        <v>42062</v>
      </c>
      <c r="C643" t="s">
        <v>1559</v>
      </c>
      <c r="D643">
        <v>1</v>
      </c>
      <c r="E643" s="3">
        <v>15560.37</v>
      </c>
      <c r="F643" t="s">
        <v>20</v>
      </c>
    </row>
    <row r="644" spans="1:6" x14ac:dyDescent="0.25">
      <c r="A644">
        <v>2055</v>
      </c>
      <c r="B644" s="2">
        <v>42062</v>
      </c>
      <c r="C644" t="s">
        <v>1577</v>
      </c>
      <c r="D644">
        <v>1</v>
      </c>
      <c r="E644" s="3">
        <v>7874.37</v>
      </c>
      <c r="F644" t="s">
        <v>20</v>
      </c>
    </row>
    <row r="645" spans="1:6" x14ac:dyDescent="0.25">
      <c r="A645">
        <v>487</v>
      </c>
      <c r="B645" s="2">
        <v>42062</v>
      </c>
      <c r="C645" t="s">
        <v>1333</v>
      </c>
      <c r="D645">
        <v>1</v>
      </c>
      <c r="E645" s="3">
        <v>13229.37</v>
      </c>
      <c r="F645" t="s">
        <v>20</v>
      </c>
    </row>
    <row r="646" spans="1:6" x14ac:dyDescent="0.25">
      <c r="A646">
        <v>1495</v>
      </c>
      <c r="B646" s="2">
        <v>42029</v>
      </c>
      <c r="C646" t="s">
        <v>1334</v>
      </c>
      <c r="D646">
        <v>1</v>
      </c>
      <c r="E646" s="3">
        <v>5038.74</v>
      </c>
      <c r="F646" t="s">
        <v>20</v>
      </c>
    </row>
    <row r="647" spans="1:6" x14ac:dyDescent="0.25">
      <c r="A647">
        <v>978</v>
      </c>
      <c r="B647" s="2">
        <v>42053</v>
      </c>
      <c r="C647" t="s">
        <v>1334</v>
      </c>
      <c r="D647">
        <v>1</v>
      </c>
      <c r="E647" s="3">
        <v>9638.3700000000008</v>
      </c>
      <c r="F647" t="s">
        <v>20</v>
      </c>
    </row>
    <row r="648" spans="1:6" x14ac:dyDescent="0.25">
      <c r="A648">
        <v>1180</v>
      </c>
      <c r="B648" s="2">
        <v>42053</v>
      </c>
      <c r="C648" t="s">
        <v>1400</v>
      </c>
      <c r="D648">
        <v>1</v>
      </c>
      <c r="E648" s="3">
        <v>6299.37</v>
      </c>
      <c r="F648" t="s">
        <v>20</v>
      </c>
    </row>
    <row r="649" spans="1:6" x14ac:dyDescent="0.25">
      <c r="A649">
        <v>981</v>
      </c>
      <c r="B649" s="2">
        <v>42053</v>
      </c>
      <c r="C649" t="s">
        <v>1404</v>
      </c>
      <c r="D649">
        <v>1</v>
      </c>
      <c r="E649" s="3">
        <v>2141.37</v>
      </c>
      <c r="F649" t="s">
        <v>20</v>
      </c>
    </row>
    <row r="650" spans="1:6" x14ac:dyDescent="0.25">
      <c r="A650">
        <v>2045</v>
      </c>
      <c r="B650" s="2">
        <v>42155</v>
      </c>
      <c r="C650" t="s">
        <v>1384</v>
      </c>
      <c r="D650">
        <v>1</v>
      </c>
      <c r="E650" s="3">
        <v>6173.37</v>
      </c>
      <c r="F650" t="s">
        <v>20</v>
      </c>
    </row>
    <row r="651" spans="1:6" x14ac:dyDescent="0.25">
      <c r="A651">
        <v>2367</v>
      </c>
      <c r="B651" s="2">
        <v>42155</v>
      </c>
      <c r="C651" t="s">
        <v>1400</v>
      </c>
      <c r="D651">
        <v>1</v>
      </c>
      <c r="E651" s="3">
        <v>5663.7</v>
      </c>
      <c r="F651" t="s">
        <v>20</v>
      </c>
    </row>
    <row r="652" spans="1:6" x14ac:dyDescent="0.25">
      <c r="A652">
        <v>615</v>
      </c>
      <c r="B652" s="2">
        <v>42124</v>
      </c>
      <c r="C652" t="s">
        <v>1560</v>
      </c>
      <c r="D652">
        <v>1</v>
      </c>
      <c r="E652" s="3">
        <v>8189.37</v>
      </c>
      <c r="F652" t="s">
        <v>20</v>
      </c>
    </row>
    <row r="653" spans="1:6" x14ac:dyDescent="0.25">
      <c r="A653">
        <v>487</v>
      </c>
      <c r="B653" s="2">
        <v>42117</v>
      </c>
      <c r="C653" t="s">
        <v>1382</v>
      </c>
      <c r="D653">
        <v>1</v>
      </c>
      <c r="E653" s="3">
        <v>13229.37</v>
      </c>
      <c r="F653" t="s">
        <v>20</v>
      </c>
    </row>
    <row r="654" spans="1:6" x14ac:dyDescent="0.25">
      <c r="A654">
        <v>204</v>
      </c>
      <c r="B654" s="2">
        <v>42117</v>
      </c>
      <c r="C654" t="s">
        <v>1383</v>
      </c>
      <c r="D654">
        <v>1</v>
      </c>
      <c r="E654" s="3">
        <v>11591.37</v>
      </c>
      <c r="F654" t="s">
        <v>20</v>
      </c>
    </row>
    <row r="655" spans="1:6" x14ac:dyDescent="0.25">
      <c r="A655">
        <v>2354</v>
      </c>
      <c r="B655" s="2">
        <v>42117</v>
      </c>
      <c r="C655" t="s">
        <v>1411</v>
      </c>
      <c r="D655">
        <v>1</v>
      </c>
      <c r="E655" s="3">
        <v>4661.37</v>
      </c>
      <c r="F655" t="s">
        <v>20</v>
      </c>
    </row>
    <row r="656" spans="1:6" x14ac:dyDescent="0.25">
      <c r="A656">
        <v>1126</v>
      </c>
      <c r="B656" s="2">
        <v>42156</v>
      </c>
      <c r="C656" t="s">
        <v>1334</v>
      </c>
      <c r="D656">
        <v>1</v>
      </c>
      <c r="E656" s="3">
        <v>8693.3700000000008</v>
      </c>
      <c r="F656" t="s">
        <v>20</v>
      </c>
    </row>
    <row r="657" spans="1:6" x14ac:dyDescent="0.25">
      <c r="A657">
        <v>1223</v>
      </c>
      <c r="B657" s="2">
        <v>42117</v>
      </c>
      <c r="C657" t="s">
        <v>1398</v>
      </c>
      <c r="D657">
        <v>1</v>
      </c>
      <c r="E657" s="3">
        <v>4787.37</v>
      </c>
      <c r="F657" t="s">
        <v>20</v>
      </c>
    </row>
    <row r="658" spans="1:6" x14ac:dyDescent="0.25">
      <c r="A658">
        <v>2275</v>
      </c>
      <c r="B658" s="2">
        <v>42054</v>
      </c>
      <c r="C658" t="s">
        <v>1583</v>
      </c>
      <c r="D658">
        <v>1</v>
      </c>
      <c r="E658" s="3">
        <v>4661.37</v>
      </c>
      <c r="F658" t="s">
        <v>20</v>
      </c>
    </row>
    <row r="659" spans="1:6" x14ac:dyDescent="0.25">
      <c r="A659">
        <v>1009</v>
      </c>
      <c r="B659" s="2">
        <v>42054</v>
      </c>
      <c r="C659" t="s">
        <v>1409</v>
      </c>
      <c r="D659">
        <v>1</v>
      </c>
      <c r="E659" s="3">
        <v>1353.87</v>
      </c>
      <c r="F659" t="s">
        <v>20</v>
      </c>
    </row>
    <row r="660" spans="1:6" x14ac:dyDescent="0.25">
      <c r="A660">
        <v>183</v>
      </c>
      <c r="B660" s="2">
        <v>42054</v>
      </c>
      <c r="C660" t="s">
        <v>1412</v>
      </c>
      <c r="D660">
        <v>1</v>
      </c>
      <c r="E660" s="3">
        <v>8694</v>
      </c>
      <c r="F660" t="s">
        <v>20</v>
      </c>
    </row>
    <row r="661" spans="1:6" x14ac:dyDescent="0.25">
      <c r="A661">
        <v>506</v>
      </c>
      <c r="B661" s="2">
        <v>42055</v>
      </c>
      <c r="C661" t="s">
        <v>1401</v>
      </c>
      <c r="D661">
        <v>1</v>
      </c>
      <c r="E661" s="3">
        <v>15560.37</v>
      </c>
      <c r="F661" t="s">
        <v>20</v>
      </c>
    </row>
    <row r="662" spans="1:6" x14ac:dyDescent="0.25">
      <c r="A662">
        <v>520</v>
      </c>
      <c r="B662" s="2">
        <v>42055</v>
      </c>
      <c r="C662" t="s">
        <v>1330</v>
      </c>
      <c r="D662">
        <v>1</v>
      </c>
      <c r="E662" s="3">
        <v>7367.85</v>
      </c>
      <c r="F662" t="s">
        <v>20</v>
      </c>
    </row>
    <row r="663" spans="1:6" x14ac:dyDescent="0.25">
      <c r="A663">
        <v>939</v>
      </c>
      <c r="B663" s="2">
        <v>42055</v>
      </c>
      <c r="C663" t="s">
        <v>1349</v>
      </c>
      <c r="D663">
        <v>1</v>
      </c>
      <c r="E663" s="3">
        <v>4598.37</v>
      </c>
      <c r="F663" t="s">
        <v>20</v>
      </c>
    </row>
    <row r="664" spans="1:6" x14ac:dyDescent="0.25">
      <c r="A664">
        <v>992</v>
      </c>
      <c r="B664" s="2">
        <v>42064</v>
      </c>
      <c r="C664" t="s">
        <v>1400</v>
      </c>
      <c r="D664">
        <v>1</v>
      </c>
      <c r="E664" s="3">
        <v>3338.37</v>
      </c>
      <c r="F664" t="s">
        <v>20</v>
      </c>
    </row>
    <row r="665" spans="1:6" x14ac:dyDescent="0.25">
      <c r="A665">
        <v>2350</v>
      </c>
      <c r="B665" s="2">
        <v>42064</v>
      </c>
      <c r="C665" t="s">
        <v>1561</v>
      </c>
      <c r="D665">
        <v>1</v>
      </c>
      <c r="E665" s="3">
        <v>4403.7</v>
      </c>
      <c r="F665" t="s">
        <v>20</v>
      </c>
    </row>
    <row r="666" spans="1:6" x14ac:dyDescent="0.25">
      <c r="A666">
        <v>545</v>
      </c>
      <c r="B666" s="2">
        <v>42065</v>
      </c>
      <c r="C666" t="s">
        <v>1569</v>
      </c>
      <c r="D666">
        <v>1</v>
      </c>
      <c r="E666" s="3">
        <v>10835.37</v>
      </c>
      <c r="F666" t="s">
        <v>20</v>
      </c>
    </row>
    <row r="667" spans="1:6" x14ac:dyDescent="0.25">
      <c r="A667">
        <v>2277</v>
      </c>
      <c r="B667" s="2">
        <v>42065</v>
      </c>
      <c r="C667" t="s">
        <v>1573</v>
      </c>
      <c r="D667">
        <v>1</v>
      </c>
      <c r="E667" s="3">
        <v>3653.37</v>
      </c>
      <c r="F667" t="s">
        <v>20</v>
      </c>
    </row>
    <row r="668" spans="1:6" x14ac:dyDescent="0.25">
      <c r="A668">
        <v>2054</v>
      </c>
      <c r="B668" s="2">
        <v>42065</v>
      </c>
      <c r="C668" t="s">
        <v>1564</v>
      </c>
      <c r="D668">
        <v>1</v>
      </c>
      <c r="E668" s="3">
        <v>7685.37</v>
      </c>
      <c r="F668" t="s">
        <v>20</v>
      </c>
    </row>
    <row r="669" spans="1:6" x14ac:dyDescent="0.25">
      <c r="A669">
        <v>2058</v>
      </c>
      <c r="B669" s="2">
        <v>42065</v>
      </c>
      <c r="C669" t="s">
        <v>1345</v>
      </c>
      <c r="D669">
        <v>1</v>
      </c>
      <c r="E669" s="3">
        <v>3275.37</v>
      </c>
      <c r="F669" t="s">
        <v>20</v>
      </c>
    </row>
    <row r="670" spans="1:6" x14ac:dyDescent="0.25">
      <c r="A670">
        <v>828</v>
      </c>
      <c r="B670" s="2">
        <v>42065</v>
      </c>
      <c r="C670" t="s">
        <v>1412</v>
      </c>
      <c r="D670">
        <v>1</v>
      </c>
      <c r="E670" s="3">
        <v>10153.08</v>
      </c>
      <c r="F670" t="s">
        <v>20</v>
      </c>
    </row>
    <row r="671" spans="1:6" x14ac:dyDescent="0.25">
      <c r="A671">
        <v>1722</v>
      </c>
      <c r="B671" s="2">
        <v>42065</v>
      </c>
      <c r="C671" t="s">
        <v>1383</v>
      </c>
      <c r="D671">
        <v>1</v>
      </c>
      <c r="E671" s="3">
        <v>1038.8699999999999</v>
      </c>
      <c r="F671" t="s">
        <v>20</v>
      </c>
    </row>
    <row r="672" spans="1:6" x14ac:dyDescent="0.25">
      <c r="A672">
        <v>26</v>
      </c>
      <c r="B672" s="2">
        <v>42076</v>
      </c>
      <c r="C672" t="s">
        <v>1573</v>
      </c>
      <c r="D672">
        <v>1</v>
      </c>
      <c r="E672" s="3">
        <v>9292.5</v>
      </c>
      <c r="F672" t="s">
        <v>20</v>
      </c>
    </row>
    <row r="673" spans="1:6" x14ac:dyDescent="0.25">
      <c r="A673">
        <v>115</v>
      </c>
      <c r="B673" s="2">
        <v>42076</v>
      </c>
      <c r="C673" t="s">
        <v>1564</v>
      </c>
      <c r="D673">
        <v>1</v>
      </c>
      <c r="E673" s="3">
        <v>10710</v>
      </c>
      <c r="F673" t="s">
        <v>20</v>
      </c>
    </row>
    <row r="674" spans="1:6" x14ac:dyDescent="0.25">
      <c r="A674">
        <v>2218</v>
      </c>
      <c r="B674" s="2">
        <v>42048</v>
      </c>
      <c r="C674" t="s">
        <v>1573</v>
      </c>
      <c r="D674">
        <v>1</v>
      </c>
      <c r="E674" s="3">
        <v>1826.37</v>
      </c>
      <c r="F674" t="s">
        <v>20</v>
      </c>
    </row>
    <row r="675" spans="1:6" x14ac:dyDescent="0.25">
      <c r="A675">
        <v>115</v>
      </c>
      <c r="B675" s="2">
        <v>42050</v>
      </c>
      <c r="C675" t="s">
        <v>1564</v>
      </c>
      <c r="D675">
        <v>1</v>
      </c>
      <c r="E675" s="3">
        <v>10584</v>
      </c>
      <c r="F675" t="s">
        <v>20</v>
      </c>
    </row>
    <row r="676" spans="1:6" x14ac:dyDescent="0.25">
      <c r="A676">
        <v>1022</v>
      </c>
      <c r="B676" s="2">
        <v>42074</v>
      </c>
      <c r="C676" t="s">
        <v>1401</v>
      </c>
      <c r="D676">
        <v>1</v>
      </c>
      <c r="E676" s="3">
        <v>1889.37</v>
      </c>
      <c r="F676" t="s">
        <v>20</v>
      </c>
    </row>
    <row r="677" spans="1:6" x14ac:dyDescent="0.25">
      <c r="A677">
        <v>2197</v>
      </c>
      <c r="B677" s="2">
        <v>42074</v>
      </c>
      <c r="C677" t="s">
        <v>1382</v>
      </c>
      <c r="D677">
        <v>1</v>
      </c>
      <c r="E677" s="3">
        <v>2865.87</v>
      </c>
      <c r="F677" t="s">
        <v>20</v>
      </c>
    </row>
    <row r="678" spans="1:6" x14ac:dyDescent="0.25">
      <c r="A678">
        <v>1145</v>
      </c>
      <c r="B678" s="2">
        <v>42074</v>
      </c>
      <c r="C678" t="s">
        <v>1400</v>
      </c>
      <c r="D678">
        <v>1</v>
      </c>
      <c r="E678" s="3">
        <v>4031.37</v>
      </c>
      <c r="F678" t="s">
        <v>20</v>
      </c>
    </row>
    <row r="679" spans="1:6" x14ac:dyDescent="0.25">
      <c r="A679">
        <v>489</v>
      </c>
      <c r="B679" s="2">
        <v>42075</v>
      </c>
      <c r="C679" t="s">
        <v>1330</v>
      </c>
      <c r="D679">
        <v>1</v>
      </c>
      <c r="E679" s="3">
        <v>11969.37</v>
      </c>
      <c r="F679" t="s">
        <v>20</v>
      </c>
    </row>
    <row r="680" spans="1:6" x14ac:dyDescent="0.25">
      <c r="A680">
        <v>2275</v>
      </c>
      <c r="B680" s="2">
        <v>42075</v>
      </c>
      <c r="C680" t="s">
        <v>1573</v>
      </c>
      <c r="D680">
        <v>1</v>
      </c>
      <c r="E680" s="3">
        <v>4724.37</v>
      </c>
      <c r="F680" t="s">
        <v>20</v>
      </c>
    </row>
    <row r="681" spans="1:6" x14ac:dyDescent="0.25">
      <c r="A681">
        <v>2207</v>
      </c>
      <c r="B681" s="2">
        <v>42093</v>
      </c>
      <c r="C681" t="s">
        <v>1413</v>
      </c>
      <c r="D681">
        <v>1</v>
      </c>
      <c r="E681" s="3">
        <v>1227.8699999999999</v>
      </c>
      <c r="F681" t="s">
        <v>20</v>
      </c>
    </row>
    <row r="682" spans="1:6" x14ac:dyDescent="0.25">
      <c r="A682">
        <v>942</v>
      </c>
      <c r="B682" s="2">
        <v>42087</v>
      </c>
      <c r="C682" t="s">
        <v>1400</v>
      </c>
      <c r="D682">
        <v>1</v>
      </c>
      <c r="E682" s="3">
        <v>7370.37</v>
      </c>
      <c r="F682" t="s">
        <v>20</v>
      </c>
    </row>
    <row r="683" spans="1:6" x14ac:dyDescent="0.25">
      <c r="A683">
        <v>2069</v>
      </c>
      <c r="B683" s="2">
        <v>42087</v>
      </c>
      <c r="C683" t="s">
        <v>1345</v>
      </c>
      <c r="D683">
        <v>1</v>
      </c>
      <c r="E683" s="3">
        <v>6299.37</v>
      </c>
      <c r="F683" t="s">
        <v>20</v>
      </c>
    </row>
    <row r="684" spans="1:6" x14ac:dyDescent="0.25">
      <c r="A684">
        <v>438</v>
      </c>
      <c r="B684" s="2">
        <v>42050</v>
      </c>
      <c r="C684" t="s">
        <v>1554</v>
      </c>
      <c r="D684">
        <v>1</v>
      </c>
      <c r="E684" s="3">
        <v>11969.37</v>
      </c>
      <c r="F684" t="s">
        <v>20</v>
      </c>
    </row>
    <row r="685" spans="1:6" x14ac:dyDescent="0.25">
      <c r="A685">
        <v>2332</v>
      </c>
      <c r="B685" s="2">
        <v>42100</v>
      </c>
      <c r="C685" t="s">
        <v>1383</v>
      </c>
      <c r="D685">
        <v>1</v>
      </c>
      <c r="E685" s="3">
        <v>6356.7</v>
      </c>
      <c r="F685" t="s">
        <v>20</v>
      </c>
    </row>
    <row r="686" spans="1:6" x14ac:dyDescent="0.25">
      <c r="A686">
        <v>206</v>
      </c>
      <c r="B686" s="2">
        <v>42100</v>
      </c>
      <c r="C686" t="s">
        <v>1401</v>
      </c>
      <c r="D686">
        <v>1</v>
      </c>
      <c r="E686" s="3">
        <v>10457.370000000001</v>
      </c>
      <c r="F686" t="s">
        <v>20</v>
      </c>
    </row>
    <row r="687" spans="1:6" x14ac:dyDescent="0.25">
      <c r="A687">
        <v>1134</v>
      </c>
      <c r="B687" s="2">
        <v>42100</v>
      </c>
      <c r="C687" t="s">
        <v>1400</v>
      </c>
      <c r="D687">
        <v>1</v>
      </c>
      <c r="E687" s="3">
        <v>10583.37</v>
      </c>
      <c r="F687" t="s">
        <v>20</v>
      </c>
    </row>
    <row r="688" spans="1:6" x14ac:dyDescent="0.25">
      <c r="A688">
        <v>609</v>
      </c>
      <c r="B688" s="2">
        <v>42100</v>
      </c>
      <c r="C688" t="s">
        <v>1559</v>
      </c>
      <c r="D688">
        <v>1</v>
      </c>
      <c r="E688" s="3">
        <v>10079.370000000001</v>
      </c>
      <c r="F688" t="s">
        <v>20</v>
      </c>
    </row>
    <row r="689" spans="1:6" x14ac:dyDescent="0.25">
      <c r="A689">
        <v>2224</v>
      </c>
      <c r="B689" s="2">
        <v>42100</v>
      </c>
      <c r="C689" t="s">
        <v>1576</v>
      </c>
      <c r="D689">
        <v>1</v>
      </c>
      <c r="E689" s="3">
        <v>818.37</v>
      </c>
      <c r="F689" t="s">
        <v>20</v>
      </c>
    </row>
    <row r="690" spans="1:6" x14ac:dyDescent="0.25">
      <c r="A690">
        <v>438</v>
      </c>
      <c r="B690" s="2">
        <v>42100</v>
      </c>
      <c r="C690" t="s">
        <v>1400</v>
      </c>
      <c r="D690">
        <v>1</v>
      </c>
      <c r="E690" s="3">
        <v>11969.37</v>
      </c>
      <c r="F690" t="s">
        <v>20</v>
      </c>
    </row>
    <row r="691" spans="1:6" x14ac:dyDescent="0.25">
      <c r="A691">
        <v>3</v>
      </c>
      <c r="B691" s="2">
        <v>42089</v>
      </c>
      <c r="C691" t="s">
        <v>1399</v>
      </c>
      <c r="D691">
        <v>1</v>
      </c>
      <c r="E691" s="3">
        <v>10710</v>
      </c>
      <c r="F691" t="s">
        <v>20</v>
      </c>
    </row>
    <row r="692" spans="1:6" x14ac:dyDescent="0.25">
      <c r="A692">
        <v>440</v>
      </c>
      <c r="B692" s="2">
        <v>42089</v>
      </c>
      <c r="C692" t="s">
        <v>1360</v>
      </c>
      <c r="D692">
        <v>1</v>
      </c>
      <c r="E692" s="3">
        <v>19529.37</v>
      </c>
      <c r="F692" t="s">
        <v>20</v>
      </c>
    </row>
    <row r="693" spans="1:6" x14ac:dyDescent="0.25">
      <c r="A693">
        <v>959</v>
      </c>
      <c r="B693" s="2">
        <v>42089</v>
      </c>
      <c r="C693" t="s">
        <v>1345</v>
      </c>
      <c r="D693">
        <v>1</v>
      </c>
      <c r="E693" s="3">
        <v>10110.870000000001</v>
      </c>
      <c r="F693" t="s">
        <v>20</v>
      </c>
    </row>
    <row r="694" spans="1:6" x14ac:dyDescent="0.25">
      <c r="A694">
        <v>556</v>
      </c>
      <c r="B694" s="2">
        <v>42111</v>
      </c>
      <c r="C694" t="s">
        <v>1411</v>
      </c>
      <c r="D694">
        <v>1</v>
      </c>
      <c r="E694" s="3">
        <v>10268.370000000001</v>
      </c>
      <c r="F694" t="s">
        <v>20</v>
      </c>
    </row>
    <row r="695" spans="1:6" x14ac:dyDescent="0.25">
      <c r="A695">
        <v>963</v>
      </c>
      <c r="B695" s="2">
        <v>42111</v>
      </c>
      <c r="C695" t="s">
        <v>1401</v>
      </c>
      <c r="D695">
        <v>1</v>
      </c>
      <c r="E695" s="3">
        <v>5039.37</v>
      </c>
      <c r="F695" t="s">
        <v>20</v>
      </c>
    </row>
    <row r="696" spans="1:6" x14ac:dyDescent="0.25">
      <c r="A696">
        <v>506</v>
      </c>
      <c r="B696" s="2">
        <v>42112</v>
      </c>
      <c r="C696" t="s">
        <v>1563</v>
      </c>
      <c r="D696">
        <v>1</v>
      </c>
      <c r="E696" s="3">
        <v>15560.37</v>
      </c>
      <c r="F696" t="s">
        <v>20</v>
      </c>
    </row>
    <row r="697" spans="1:6" x14ac:dyDescent="0.25">
      <c r="A697">
        <v>438</v>
      </c>
      <c r="B697" s="2">
        <v>42082</v>
      </c>
      <c r="C697" t="s">
        <v>1566</v>
      </c>
      <c r="D697">
        <v>1</v>
      </c>
      <c r="E697" s="3">
        <v>11969.37</v>
      </c>
      <c r="F697" t="s">
        <v>20</v>
      </c>
    </row>
    <row r="698" spans="1:6" x14ac:dyDescent="0.25">
      <c r="A698">
        <v>491</v>
      </c>
      <c r="B698" s="2">
        <v>42083</v>
      </c>
      <c r="C698" t="s">
        <v>1384</v>
      </c>
      <c r="D698">
        <v>1</v>
      </c>
      <c r="E698" s="3">
        <v>10709.37</v>
      </c>
      <c r="F698" t="s">
        <v>20</v>
      </c>
    </row>
    <row r="699" spans="1:6" x14ac:dyDescent="0.25">
      <c r="A699">
        <v>2206</v>
      </c>
      <c r="B699" s="2">
        <v>42083</v>
      </c>
      <c r="C699" t="s">
        <v>1583</v>
      </c>
      <c r="D699">
        <v>1</v>
      </c>
      <c r="E699" s="3">
        <v>1164.8699999999999</v>
      </c>
      <c r="F699" t="s">
        <v>20</v>
      </c>
    </row>
    <row r="700" spans="1:6" x14ac:dyDescent="0.25">
      <c r="A700">
        <v>2207</v>
      </c>
      <c r="B700" s="2">
        <v>42083</v>
      </c>
      <c r="C700" t="s">
        <v>1583</v>
      </c>
      <c r="D700">
        <v>1</v>
      </c>
      <c r="E700" s="3">
        <v>1164.8699999999999</v>
      </c>
      <c r="F700" t="s">
        <v>20</v>
      </c>
    </row>
    <row r="701" spans="1:6" x14ac:dyDescent="0.25">
      <c r="A701">
        <v>438</v>
      </c>
      <c r="B701" s="2">
        <v>42085</v>
      </c>
      <c r="C701" t="s">
        <v>1573</v>
      </c>
      <c r="D701">
        <v>1</v>
      </c>
      <c r="E701" s="3">
        <v>11969.37</v>
      </c>
      <c r="F701" t="s">
        <v>20</v>
      </c>
    </row>
    <row r="702" spans="1:6" x14ac:dyDescent="0.25">
      <c r="A702">
        <v>1137</v>
      </c>
      <c r="B702" s="2">
        <v>42064</v>
      </c>
      <c r="C702" t="s">
        <v>1334</v>
      </c>
      <c r="D702">
        <v>1</v>
      </c>
      <c r="E702" s="3">
        <v>9638.3700000000008</v>
      </c>
      <c r="F702" t="s">
        <v>20</v>
      </c>
    </row>
    <row r="703" spans="1:6" x14ac:dyDescent="0.25">
      <c r="A703">
        <v>1852</v>
      </c>
      <c r="B703" s="2">
        <v>42064</v>
      </c>
      <c r="C703" t="s">
        <v>1399</v>
      </c>
      <c r="D703">
        <v>1</v>
      </c>
      <c r="E703" s="3">
        <v>2078.37</v>
      </c>
      <c r="F703" t="s">
        <v>20</v>
      </c>
    </row>
    <row r="704" spans="1:6" x14ac:dyDescent="0.25">
      <c r="A704">
        <v>1999</v>
      </c>
      <c r="B704" s="2">
        <v>42064</v>
      </c>
      <c r="C704" t="s">
        <v>1400</v>
      </c>
      <c r="D704">
        <v>1</v>
      </c>
      <c r="E704" s="3">
        <v>8126.37</v>
      </c>
      <c r="F704" t="s">
        <v>20</v>
      </c>
    </row>
    <row r="705" spans="1:6" x14ac:dyDescent="0.25">
      <c r="A705">
        <v>556</v>
      </c>
      <c r="B705" s="2">
        <v>42064</v>
      </c>
      <c r="C705" t="s">
        <v>1570</v>
      </c>
      <c r="D705">
        <v>1</v>
      </c>
      <c r="E705" s="3">
        <v>10268.370000000001</v>
      </c>
      <c r="F705" t="s">
        <v>20</v>
      </c>
    </row>
    <row r="706" spans="1:6" x14ac:dyDescent="0.25">
      <c r="A706">
        <v>407</v>
      </c>
      <c r="B706" s="2">
        <v>42075</v>
      </c>
      <c r="C706" t="s">
        <v>1559</v>
      </c>
      <c r="D706">
        <v>1</v>
      </c>
      <c r="E706" s="3">
        <v>20505.87</v>
      </c>
      <c r="F706" t="s">
        <v>20</v>
      </c>
    </row>
    <row r="707" spans="1:6" x14ac:dyDescent="0.25">
      <c r="A707">
        <v>1086</v>
      </c>
      <c r="B707" s="2">
        <v>42081</v>
      </c>
      <c r="C707" t="s">
        <v>1395</v>
      </c>
      <c r="D707">
        <v>1</v>
      </c>
      <c r="E707" s="3">
        <v>1101.8699999999999</v>
      </c>
      <c r="F707" t="s">
        <v>20</v>
      </c>
    </row>
    <row r="708" spans="1:6" x14ac:dyDescent="0.25">
      <c r="A708">
        <v>1212</v>
      </c>
      <c r="B708" s="2">
        <v>42081</v>
      </c>
      <c r="C708" t="s">
        <v>1352</v>
      </c>
      <c r="D708">
        <v>1</v>
      </c>
      <c r="E708" s="3">
        <v>5102.37</v>
      </c>
      <c r="F708" t="s">
        <v>20</v>
      </c>
    </row>
    <row r="709" spans="1:6" x14ac:dyDescent="0.25">
      <c r="A709">
        <v>2066</v>
      </c>
      <c r="B709" s="2">
        <v>42082</v>
      </c>
      <c r="C709" t="s">
        <v>1563</v>
      </c>
      <c r="D709">
        <v>1</v>
      </c>
      <c r="E709" s="3">
        <v>4724.37</v>
      </c>
      <c r="F709" t="s">
        <v>20</v>
      </c>
    </row>
    <row r="710" spans="1:6" x14ac:dyDescent="0.25">
      <c r="A710">
        <v>1722</v>
      </c>
      <c r="B710" s="2">
        <v>42082</v>
      </c>
      <c r="C710" t="s">
        <v>1577</v>
      </c>
      <c r="D710">
        <v>1</v>
      </c>
      <c r="E710" s="3">
        <v>1038.8699999999999</v>
      </c>
      <c r="F710" t="s">
        <v>20</v>
      </c>
    </row>
    <row r="711" spans="1:6" x14ac:dyDescent="0.25">
      <c r="A711">
        <v>609</v>
      </c>
      <c r="B711" s="2">
        <v>42082</v>
      </c>
      <c r="C711" t="s">
        <v>1583</v>
      </c>
      <c r="D711">
        <v>1</v>
      </c>
      <c r="E711" s="3">
        <v>10079.370000000001</v>
      </c>
      <c r="F711" t="s">
        <v>20</v>
      </c>
    </row>
    <row r="712" spans="1:6" x14ac:dyDescent="0.25">
      <c r="A712">
        <v>978</v>
      </c>
      <c r="B712" s="2">
        <v>42071</v>
      </c>
      <c r="C712" t="s">
        <v>1576</v>
      </c>
      <c r="D712">
        <v>1</v>
      </c>
      <c r="E712" s="3">
        <v>9638.3700000000008</v>
      </c>
      <c r="F712" t="s">
        <v>20</v>
      </c>
    </row>
    <row r="713" spans="1:6" x14ac:dyDescent="0.25">
      <c r="A713">
        <v>438</v>
      </c>
      <c r="B713" s="2">
        <v>42071</v>
      </c>
      <c r="C713" t="s">
        <v>1559</v>
      </c>
      <c r="D713">
        <v>1</v>
      </c>
      <c r="E713" s="3">
        <v>11969.37</v>
      </c>
      <c r="F713" t="s">
        <v>20</v>
      </c>
    </row>
    <row r="714" spans="1:6" x14ac:dyDescent="0.25">
      <c r="A714">
        <v>605</v>
      </c>
      <c r="B714" s="2">
        <v>42071</v>
      </c>
      <c r="C714" t="s">
        <v>1327</v>
      </c>
      <c r="D714">
        <v>1</v>
      </c>
      <c r="E714" s="3">
        <v>5039.37</v>
      </c>
      <c r="F714" t="s">
        <v>20</v>
      </c>
    </row>
    <row r="715" spans="1:6" x14ac:dyDescent="0.25">
      <c r="A715">
        <v>1530</v>
      </c>
      <c r="B715" s="2">
        <v>42072</v>
      </c>
      <c r="C715" t="s">
        <v>1577</v>
      </c>
      <c r="D715">
        <v>1</v>
      </c>
      <c r="E715" s="3">
        <v>5038.74</v>
      </c>
      <c r="F715" t="s">
        <v>20</v>
      </c>
    </row>
    <row r="716" spans="1:6" x14ac:dyDescent="0.25">
      <c r="A716">
        <v>579</v>
      </c>
      <c r="B716" s="2">
        <v>42094</v>
      </c>
      <c r="C716" t="s">
        <v>1352</v>
      </c>
      <c r="D716">
        <v>1</v>
      </c>
      <c r="E716" s="3">
        <v>15938.37</v>
      </c>
      <c r="F716" t="s">
        <v>20</v>
      </c>
    </row>
    <row r="717" spans="1:6" x14ac:dyDescent="0.25">
      <c r="A717">
        <v>491</v>
      </c>
      <c r="B717" s="2">
        <v>42106</v>
      </c>
      <c r="C717" t="s">
        <v>1569</v>
      </c>
      <c r="D717">
        <v>1</v>
      </c>
      <c r="E717" s="3">
        <v>10709.37</v>
      </c>
      <c r="F717" t="s">
        <v>20</v>
      </c>
    </row>
    <row r="718" spans="1:6" x14ac:dyDescent="0.25">
      <c r="A718">
        <v>1182</v>
      </c>
      <c r="B718" s="2">
        <v>42075</v>
      </c>
      <c r="C718" t="s">
        <v>1400</v>
      </c>
      <c r="D718">
        <v>1</v>
      </c>
      <c r="E718" s="3">
        <v>2582.37</v>
      </c>
      <c r="F718" t="s">
        <v>20</v>
      </c>
    </row>
    <row r="719" spans="1:6" x14ac:dyDescent="0.25">
      <c r="A719">
        <v>2155</v>
      </c>
      <c r="B719" s="2">
        <v>42075</v>
      </c>
      <c r="C719" t="s">
        <v>1559</v>
      </c>
      <c r="D719">
        <v>1</v>
      </c>
      <c r="E719" s="3">
        <v>7748.37</v>
      </c>
      <c r="F719" t="s">
        <v>20</v>
      </c>
    </row>
    <row r="720" spans="1:6" x14ac:dyDescent="0.25">
      <c r="A720">
        <v>702</v>
      </c>
      <c r="B720" s="2">
        <v>42075</v>
      </c>
      <c r="C720" t="s">
        <v>1360</v>
      </c>
      <c r="D720">
        <v>1</v>
      </c>
      <c r="E720" s="3">
        <v>3779.37</v>
      </c>
      <c r="F720" t="s">
        <v>20</v>
      </c>
    </row>
    <row r="721" spans="1:6" x14ac:dyDescent="0.25">
      <c r="A721">
        <v>2055</v>
      </c>
      <c r="B721" s="2">
        <v>42075</v>
      </c>
      <c r="C721" t="s">
        <v>1564</v>
      </c>
      <c r="D721">
        <v>1</v>
      </c>
      <c r="E721" s="3">
        <v>7874.37</v>
      </c>
      <c r="F721" t="s">
        <v>20</v>
      </c>
    </row>
    <row r="722" spans="1:6" x14ac:dyDescent="0.25">
      <c r="A722">
        <v>2099</v>
      </c>
      <c r="B722" s="2">
        <v>42075</v>
      </c>
      <c r="C722" t="s">
        <v>1570</v>
      </c>
      <c r="D722">
        <v>1</v>
      </c>
      <c r="E722" s="3">
        <v>5165.37</v>
      </c>
      <c r="F722" t="s">
        <v>20</v>
      </c>
    </row>
    <row r="723" spans="1:6" x14ac:dyDescent="0.25">
      <c r="A723">
        <v>907</v>
      </c>
      <c r="B723" s="2">
        <v>42076</v>
      </c>
      <c r="C723" t="s">
        <v>1412</v>
      </c>
      <c r="D723">
        <v>1</v>
      </c>
      <c r="E723" s="3">
        <v>7307.37</v>
      </c>
      <c r="F723" t="s">
        <v>20</v>
      </c>
    </row>
    <row r="724" spans="1:6" x14ac:dyDescent="0.25">
      <c r="A724">
        <v>590</v>
      </c>
      <c r="B724" s="2">
        <v>42076</v>
      </c>
      <c r="C724" t="s">
        <v>1561</v>
      </c>
      <c r="D724">
        <v>1</v>
      </c>
      <c r="E724" s="3">
        <v>10709.37</v>
      </c>
      <c r="F724" t="s">
        <v>20</v>
      </c>
    </row>
    <row r="725" spans="1:6" x14ac:dyDescent="0.25">
      <c r="A725">
        <v>819</v>
      </c>
      <c r="B725" s="2">
        <v>42076</v>
      </c>
      <c r="C725" t="s">
        <v>1563</v>
      </c>
      <c r="D725">
        <v>1</v>
      </c>
      <c r="E725" s="3">
        <v>16757.37</v>
      </c>
      <c r="F725" t="s">
        <v>20</v>
      </c>
    </row>
    <row r="726" spans="1:6" x14ac:dyDescent="0.25">
      <c r="A726">
        <v>506</v>
      </c>
      <c r="B726" s="2">
        <v>42154</v>
      </c>
      <c r="C726" t="s">
        <v>1335</v>
      </c>
      <c r="D726">
        <v>1</v>
      </c>
      <c r="E726" s="3">
        <v>15560.37</v>
      </c>
      <c r="F726" t="s">
        <v>20</v>
      </c>
    </row>
    <row r="727" spans="1:6" x14ac:dyDescent="0.25">
      <c r="A727">
        <v>1999</v>
      </c>
      <c r="B727" s="2">
        <v>42155</v>
      </c>
      <c r="C727" t="s">
        <v>1202</v>
      </c>
      <c r="D727">
        <v>1</v>
      </c>
      <c r="E727" s="3">
        <v>8126.37</v>
      </c>
      <c r="F727" t="s">
        <v>20</v>
      </c>
    </row>
    <row r="728" spans="1:6" x14ac:dyDescent="0.25">
      <c r="A728">
        <v>1391</v>
      </c>
      <c r="B728" s="2">
        <v>42155</v>
      </c>
      <c r="C728" t="s">
        <v>1410</v>
      </c>
      <c r="D728">
        <v>1</v>
      </c>
      <c r="E728" s="3">
        <v>2266.7399999999998</v>
      </c>
      <c r="F728" t="s">
        <v>20</v>
      </c>
    </row>
    <row r="729" spans="1:6" x14ac:dyDescent="0.25">
      <c r="A729">
        <v>1507</v>
      </c>
      <c r="B729" s="2">
        <v>42155</v>
      </c>
      <c r="C729" t="s">
        <v>1346</v>
      </c>
      <c r="D729">
        <v>1</v>
      </c>
      <c r="E729" s="3">
        <v>1069.74</v>
      </c>
      <c r="F729" t="s">
        <v>20</v>
      </c>
    </row>
    <row r="730" spans="1:6" x14ac:dyDescent="0.25">
      <c r="A730">
        <v>1392</v>
      </c>
      <c r="B730" s="2">
        <v>42155</v>
      </c>
      <c r="C730" t="s">
        <v>1410</v>
      </c>
      <c r="D730">
        <v>1</v>
      </c>
      <c r="E730" s="3">
        <v>2266.7399999999998</v>
      </c>
      <c r="F730" t="s">
        <v>20</v>
      </c>
    </row>
    <row r="731" spans="1:6" x14ac:dyDescent="0.25">
      <c r="A731">
        <v>1508</v>
      </c>
      <c r="B731" s="2">
        <v>42155</v>
      </c>
      <c r="C731" t="s">
        <v>1346</v>
      </c>
      <c r="D731">
        <v>1</v>
      </c>
      <c r="E731" s="3">
        <v>1069.74</v>
      </c>
      <c r="F731" t="s">
        <v>20</v>
      </c>
    </row>
    <row r="732" spans="1:6" x14ac:dyDescent="0.25">
      <c r="A732">
        <v>927</v>
      </c>
      <c r="B732" s="2">
        <v>42185</v>
      </c>
      <c r="C732" t="s">
        <v>1345</v>
      </c>
      <c r="D732">
        <v>1</v>
      </c>
      <c r="E732" s="3">
        <v>6173.37</v>
      </c>
      <c r="F732" t="s">
        <v>20</v>
      </c>
    </row>
    <row r="733" spans="1:6" x14ac:dyDescent="0.25">
      <c r="A733">
        <v>487</v>
      </c>
      <c r="B733" s="2">
        <v>42185</v>
      </c>
      <c r="C733" t="s">
        <v>1406</v>
      </c>
      <c r="D733">
        <v>1</v>
      </c>
      <c r="E733" s="3">
        <v>13229.37</v>
      </c>
      <c r="F733" t="s">
        <v>20</v>
      </c>
    </row>
    <row r="734" spans="1:6" x14ac:dyDescent="0.25">
      <c r="A734">
        <v>1229</v>
      </c>
      <c r="B734" s="2">
        <v>42066</v>
      </c>
      <c r="C734" t="s">
        <v>1564</v>
      </c>
      <c r="D734">
        <v>1</v>
      </c>
      <c r="E734" s="3">
        <v>3464.37</v>
      </c>
      <c r="F734" t="s">
        <v>20</v>
      </c>
    </row>
    <row r="735" spans="1:6" x14ac:dyDescent="0.25">
      <c r="A735">
        <v>2180</v>
      </c>
      <c r="B735" s="2">
        <v>42067</v>
      </c>
      <c r="C735" t="s">
        <v>1401</v>
      </c>
      <c r="D735">
        <v>1</v>
      </c>
      <c r="E735" s="3">
        <v>5606.37</v>
      </c>
      <c r="F735" t="s">
        <v>20</v>
      </c>
    </row>
    <row r="736" spans="1:6" x14ac:dyDescent="0.25">
      <c r="A736">
        <v>1180</v>
      </c>
      <c r="B736" s="2">
        <v>42074</v>
      </c>
      <c r="C736" t="s">
        <v>1360</v>
      </c>
      <c r="D736">
        <v>1</v>
      </c>
      <c r="E736" s="3">
        <v>6173.37</v>
      </c>
      <c r="F736" t="s">
        <v>20</v>
      </c>
    </row>
    <row r="737" spans="1:6" x14ac:dyDescent="0.25">
      <c r="A737">
        <v>1009</v>
      </c>
      <c r="B737" s="2">
        <v>42074</v>
      </c>
      <c r="C737" t="s">
        <v>1383</v>
      </c>
      <c r="D737">
        <v>1</v>
      </c>
      <c r="E737" s="3">
        <v>1353.87</v>
      </c>
      <c r="F737" t="s">
        <v>20</v>
      </c>
    </row>
    <row r="738" spans="1:6" x14ac:dyDescent="0.25">
      <c r="A738">
        <v>1129</v>
      </c>
      <c r="B738" s="2">
        <v>42087</v>
      </c>
      <c r="C738" t="s">
        <v>1565</v>
      </c>
      <c r="D738">
        <v>1</v>
      </c>
      <c r="E738" s="3">
        <v>5543.37</v>
      </c>
      <c r="F738" t="s">
        <v>20</v>
      </c>
    </row>
    <row r="739" spans="1:6" x14ac:dyDescent="0.25">
      <c r="A739">
        <v>556</v>
      </c>
      <c r="B739" s="2">
        <v>42087</v>
      </c>
      <c r="C739" t="s">
        <v>1352</v>
      </c>
      <c r="D739">
        <v>1</v>
      </c>
      <c r="E739" s="3">
        <v>10268.370000000001</v>
      </c>
      <c r="F739" t="s">
        <v>20</v>
      </c>
    </row>
    <row r="740" spans="1:6" x14ac:dyDescent="0.25">
      <c r="A740">
        <v>615</v>
      </c>
      <c r="B740" s="2">
        <v>42087</v>
      </c>
      <c r="C740" t="s">
        <v>1577</v>
      </c>
      <c r="D740">
        <v>1</v>
      </c>
      <c r="E740" s="3">
        <v>8189.37</v>
      </c>
      <c r="F740" t="s">
        <v>20</v>
      </c>
    </row>
    <row r="741" spans="1:6" x14ac:dyDescent="0.25">
      <c r="A741">
        <v>993</v>
      </c>
      <c r="B741" s="2">
        <v>42047</v>
      </c>
      <c r="C741" t="s">
        <v>1554</v>
      </c>
      <c r="D741">
        <v>1</v>
      </c>
      <c r="E741" s="3">
        <v>4598.37</v>
      </c>
      <c r="F741" t="s">
        <v>20</v>
      </c>
    </row>
    <row r="742" spans="1:6" x14ac:dyDescent="0.25">
      <c r="A742">
        <v>939</v>
      </c>
      <c r="B742" s="2">
        <v>42047</v>
      </c>
      <c r="C742" t="s">
        <v>1401</v>
      </c>
      <c r="D742">
        <v>1</v>
      </c>
      <c r="E742" s="3">
        <v>4598.37</v>
      </c>
      <c r="F742" t="s">
        <v>20</v>
      </c>
    </row>
    <row r="743" spans="1:6" x14ac:dyDescent="0.25">
      <c r="A743">
        <v>2219</v>
      </c>
      <c r="B743" s="2">
        <v>42048</v>
      </c>
      <c r="C743" t="s">
        <v>1573</v>
      </c>
      <c r="D743">
        <v>1</v>
      </c>
      <c r="E743" s="3">
        <v>1826.37</v>
      </c>
      <c r="F743" t="s">
        <v>20</v>
      </c>
    </row>
    <row r="744" spans="1:6" x14ac:dyDescent="0.25">
      <c r="A744">
        <v>862</v>
      </c>
      <c r="B744" s="2">
        <v>42176</v>
      </c>
      <c r="C744" t="s">
        <v>1600</v>
      </c>
      <c r="D744">
        <v>1</v>
      </c>
      <c r="E744" s="3">
        <v>2330.37</v>
      </c>
      <c r="F744" t="s">
        <v>20</v>
      </c>
    </row>
    <row r="745" spans="1:6" x14ac:dyDescent="0.25">
      <c r="A745">
        <v>438</v>
      </c>
      <c r="B745" s="2">
        <v>42094</v>
      </c>
      <c r="C745" t="s">
        <v>1401</v>
      </c>
      <c r="D745">
        <v>1</v>
      </c>
      <c r="E745" s="3">
        <v>11969.37</v>
      </c>
      <c r="F745" t="s">
        <v>20</v>
      </c>
    </row>
    <row r="746" spans="1:6" x14ac:dyDescent="0.25">
      <c r="A746">
        <v>978</v>
      </c>
      <c r="B746" s="2">
        <v>42094</v>
      </c>
      <c r="C746" t="s">
        <v>1401</v>
      </c>
      <c r="D746">
        <v>1</v>
      </c>
      <c r="E746" s="3">
        <v>9386.3700000000008</v>
      </c>
      <c r="F746" t="s">
        <v>20</v>
      </c>
    </row>
    <row r="747" spans="1:6" x14ac:dyDescent="0.25">
      <c r="A747">
        <v>2055</v>
      </c>
      <c r="B747" s="2">
        <v>42094</v>
      </c>
      <c r="C747" t="s">
        <v>1569</v>
      </c>
      <c r="D747">
        <v>1</v>
      </c>
      <c r="E747" s="3">
        <v>7874.37</v>
      </c>
      <c r="F747" t="s">
        <v>20</v>
      </c>
    </row>
    <row r="748" spans="1:6" x14ac:dyDescent="0.25">
      <c r="A748">
        <v>443</v>
      </c>
      <c r="B748" s="2">
        <v>42101</v>
      </c>
      <c r="C748" t="s">
        <v>1401</v>
      </c>
      <c r="D748">
        <v>1</v>
      </c>
      <c r="E748" s="3">
        <v>11084.85</v>
      </c>
      <c r="F748" t="s">
        <v>20</v>
      </c>
    </row>
    <row r="749" spans="1:6" x14ac:dyDescent="0.25">
      <c r="A749">
        <v>2379</v>
      </c>
      <c r="B749" s="2">
        <v>42088</v>
      </c>
      <c r="C749" t="s">
        <v>1400</v>
      </c>
      <c r="D749">
        <v>1</v>
      </c>
      <c r="E749" s="3">
        <v>2330.37</v>
      </c>
      <c r="F749" t="s">
        <v>20</v>
      </c>
    </row>
    <row r="750" spans="1:6" x14ac:dyDescent="0.25">
      <c r="A750">
        <v>585</v>
      </c>
      <c r="B750" s="2">
        <v>42088</v>
      </c>
      <c r="C750" t="s">
        <v>1400</v>
      </c>
      <c r="D750">
        <v>1</v>
      </c>
      <c r="E750" s="3">
        <v>5039.37</v>
      </c>
      <c r="F750" t="s">
        <v>20</v>
      </c>
    </row>
    <row r="751" spans="1:6" x14ac:dyDescent="0.25">
      <c r="A751">
        <v>1022</v>
      </c>
      <c r="B751" s="2">
        <v>42032</v>
      </c>
      <c r="C751" t="s">
        <v>1395</v>
      </c>
      <c r="D751">
        <v>1</v>
      </c>
      <c r="E751" s="3">
        <v>1889.37</v>
      </c>
      <c r="F751" t="s">
        <v>20</v>
      </c>
    </row>
    <row r="752" spans="1:6" x14ac:dyDescent="0.25">
      <c r="A752">
        <v>1175</v>
      </c>
      <c r="B752" s="2">
        <v>42033</v>
      </c>
      <c r="C752" t="s">
        <v>1560</v>
      </c>
      <c r="D752">
        <v>1</v>
      </c>
      <c r="E752" s="3">
        <v>7622.37</v>
      </c>
      <c r="F752" t="s">
        <v>20</v>
      </c>
    </row>
    <row r="753" spans="1:6" x14ac:dyDescent="0.25">
      <c r="A753">
        <v>1180</v>
      </c>
      <c r="B753" s="2">
        <v>42033</v>
      </c>
      <c r="C753" t="s">
        <v>1559</v>
      </c>
      <c r="D753">
        <v>1</v>
      </c>
      <c r="E753" s="3">
        <v>6173.37</v>
      </c>
      <c r="F753" t="s">
        <v>20</v>
      </c>
    </row>
    <row r="754" spans="1:6" x14ac:dyDescent="0.25">
      <c r="A754">
        <v>1722</v>
      </c>
      <c r="B754" s="2">
        <v>42033</v>
      </c>
      <c r="C754" t="s">
        <v>1569</v>
      </c>
      <c r="D754">
        <v>1</v>
      </c>
      <c r="E754" s="3">
        <v>1038.8699999999999</v>
      </c>
      <c r="F754" t="s">
        <v>20</v>
      </c>
    </row>
    <row r="755" spans="1:6" x14ac:dyDescent="0.25">
      <c r="A755">
        <v>2117</v>
      </c>
      <c r="B755" s="2">
        <v>42033</v>
      </c>
      <c r="C755" t="s">
        <v>1563</v>
      </c>
      <c r="D755">
        <v>1</v>
      </c>
      <c r="E755" s="3">
        <v>8189.37</v>
      </c>
      <c r="F755" t="s">
        <v>20</v>
      </c>
    </row>
    <row r="756" spans="1:6" x14ac:dyDescent="0.25">
      <c r="A756">
        <v>907</v>
      </c>
      <c r="B756" s="2">
        <v>42033</v>
      </c>
      <c r="C756" t="s">
        <v>1385</v>
      </c>
      <c r="D756">
        <v>1</v>
      </c>
      <c r="E756" s="3">
        <v>7307.37</v>
      </c>
      <c r="F756" t="s">
        <v>20</v>
      </c>
    </row>
    <row r="757" spans="1:6" x14ac:dyDescent="0.25">
      <c r="A757">
        <v>1529</v>
      </c>
      <c r="B757" s="2">
        <v>42072</v>
      </c>
      <c r="C757" t="s">
        <v>1577</v>
      </c>
      <c r="D757">
        <v>1</v>
      </c>
      <c r="E757" s="3">
        <v>5038.74</v>
      </c>
      <c r="F757" t="s">
        <v>20</v>
      </c>
    </row>
    <row r="758" spans="1:6" x14ac:dyDescent="0.25">
      <c r="A758">
        <v>516</v>
      </c>
      <c r="B758" s="2">
        <v>42072</v>
      </c>
      <c r="C758" t="s">
        <v>1330</v>
      </c>
      <c r="D758">
        <v>1</v>
      </c>
      <c r="E758" s="3">
        <v>6296.85</v>
      </c>
      <c r="F758" t="s">
        <v>20</v>
      </c>
    </row>
    <row r="759" spans="1:6" x14ac:dyDescent="0.25">
      <c r="A759">
        <v>1223</v>
      </c>
      <c r="B759" s="2">
        <v>42072</v>
      </c>
      <c r="C759" t="s">
        <v>1564</v>
      </c>
      <c r="D759">
        <v>1</v>
      </c>
      <c r="E759" s="3">
        <v>4787.37</v>
      </c>
      <c r="F759" t="s">
        <v>20</v>
      </c>
    </row>
    <row r="760" spans="1:6" x14ac:dyDescent="0.25">
      <c r="A760">
        <v>405</v>
      </c>
      <c r="B760" s="2">
        <v>42031</v>
      </c>
      <c r="C760" t="s">
        <v>1395</v>
      </c>
      <c r="D760">
        <v>1</v>
      </c>
      <c r="E760" s="3">
        <v>22994.37</v>
      </c>
      <c r="F760" t="s">
        <v>20</v>
      </c>
    </row>
    <row r="761" spans="1:6" x14ac:dyDescent="0.25">
      <c r="A761">
        <v>577</v>
      </c>
      <c r="B761" s="2">
        <v>42031</v>
      </c>
      <c r="C761" t="s">
        <v>1560</v>
      </c>
      <c r="D761">
        <v>1</v>
      </c>
      <c r="E761" s="3">
        <v>12284.37</v>
      </c>
      <c r="F761" t="s">
        <v>20</v>
      </c>
    </row>
    <row r="762" spans="1:6" x14ac:dyDescent="0.25">
      <c r="A762">
        <v>2385</v>
      </c>
      <c r="B762" s="2">
        <v>42031</v>
      </c>
      <c r="C762" t="s">
        <v>1345</v>
      </c>
      <c r="D762">
        <v>1</v>
      </c>
      <c r="E762" s="3">
        <v>9569.7000000000007</v>
      </c>
      <c r="F762" t="s">
        <v>20</v>
      </c>
    </row>
    <row r="763" spans="1:6" x14ac:dyDescent="0.25">
      <c r="A763">
        <v>2224</v>
      </c>
      <c r="B763" s="2">
        <v>42031</v>
      </c>
      <c r="C763" t="s">
        <v>1563</v>
      </c>
      <c r="D763">
        <v>1</v>
      </c>
      <c r="E763" s="3">
        <v>818.37</v>
      </c>
      <c r="F763" t="s">
        <v>20</v>
      </c>
    </row>
    <row r="764" spans="1:6" x14ac:dyDescent="0.25">
      <c r="A764">
        <v>2225</v>
      </c>
      <c r="B764" s="2">
        <v>42031</v>
      </c>
      <c r="C764" t="s">
        <v>1563</v>
      </c>
      <c r="D764">
        <v>1</v>
      </c>
      <c r="E764" s="3">
        <v>818.37</v>
      </c>
      <c r="F764" t="s">
        <v>20</v>
      </c>
    </row>
    <row r="765" spans="1:6" x14ac:dyDescent="0.25">
      <c r="A765">
        <v>2402</v>
      </c>
      <c r="B765" s="2">
        <v>42032</v>
      </c>
      <c r="C765" t="s">
        <v>1400</v>
      </c>
      <c r="D765">
        <v>1</v>
      </c>
      <c r="E765" s="3">
        <v>3842.37</v>
      </c>
      <c r="F765" t="s">
        <v>20</v>
      </c>
    </row>
    <row r="766" spans="1:6" x14ac:dyDescent="0.25">
      <c r="A766">
        <v>1180</v>
      </c>
      <c r="B766" s="2">
        <v>42032</v>
      </c>
      <c r="C766" t="s">
        <v>1401</v>
      </c>
      <c r="D766">
        <v>1</v>
      </c>
      <c r="E766" s="3">
        <v>6299.37</v>
      </c>
      <c r="F766" t="s">
        <v>20</v>
      </c>
    </row>
    <row r="767" spans="1:6" x14ac:dyDescent="0.25">
      <c r="A767">
        <v>1129</v>
      </c>
      <c r="B767" s="2">
        <v>42032</v>
      </c>
      <c r="C767" t="s">
        <v>1574</v>
      </c>
      <c r="D767">
        <v>1</v>
      </c>
      <c r="E767" s="3">
        <v>5543.37</v>
      </c>
      <c r="F767" t="s">
        <v>20</v>
      </c>
    </row>
    <row r="768" spans="1:6" x14ac:dyDescent="0.25">
      <c r="A768">
        <v>496</v>
      </c>
      <c r="B768" s="2">
        <v>42032</v>
      </c>
      <c r="C768" t="s">
        <v>1563</v>
      </c>
      <c r="D768">
        <v>1</v>
      </c>
      <c r="E768" s="3">
        <v>11339.37</v>
      </c>
      <c r="F768" t="s">
        <v>20</v>
      </c>
    </row>
    <row r="769" spans="1:6" x14ac:dyDescent="0.25">
      <c r="A769">
        <v>183</v>
      </c>
      <c r="B769" s="2">
        <v>42041</v>
      </c>
      <c r="C769" t="s">
        <v>1345</v>
      </c>
      <c r="D769">
        <v>1</v>
      </c>
      <c r="E769" s="3">
        <v>8694</v>
      </c>
      <c r="F769" t="s">
        <v>20</v>
      </c>
    </row>
    <row r="770" spans="1:6" x14ac:dyDescent="0.25">
      <c r="A770">
        <v>599</v>
      </c>
      <c r="B770" s="2">
        <v>42101</v>
      </c>
      <c r="C770" t="s">
        <v>1384</v>
      </c>
      <c r="D770">
        <v>1</v>
      </c>
      <c r="E770" s="3">
        <v>10643.85</v>
      </c>
      <c r="F770" t="s">
        <v>20</v>
      </c>
    </row>
    <row r="771" spans="1:6" x14ac:dyDescent="0.25">
      <c r="A771">
        <v>615</v>
      </c>
      <c r="B771" s="2">
        <v>42101</v>
      </c>
      <c r="C771" t="s">
        <v>1560</v>
      </c>
      <c r="D771">
        <v>1</v>
      </c>
      <c r="E771" s="3">
        <v>8189.37</v>
      </c>
      <c r="F771" t="s">
        <v>20</v>
      </c>
    </row>
    <row r="772" spans="1:6" x14ac:dyDescent="0.25">
      <c r="A772">
        <v>907</v>
      </c>
      <c r="B772" s="2">
        <v>42102</v>
      </c>
      <c r="C772" t="s">
        <v>1600</v>
      </c>
      <c r="D772">
        <v>1</v>
      </c>
      <c r="E772" s="3">
        <v>7559.37</v>
      </c>
      <c r="F772" t="s">
        <v>20</v>
      </c>
    </row>
    <row r="773" spans="1:6" x14ac:dyDescent="0.25">
      <c r="A773">
        <v>1129</v>
      </c>
      <c r="B773" s="2">
        <v>42102</v>
      </c>
      <c r="C773" t="s">
        <v>1413</v>
      </c>
      <c r="D773">
        <v>1</v>
      </c>
      <c r="E773" s="3">
        <v>5543.37</v>
      </c>
      <c r="F773" t="s">
        <v>20</v>
      </c>
    </row>
    <row r="774" spans="1:6" x14ac:dyDescent="0.25">
      <c r="A774">
        <v>1520</v>
      </c>
      <c r="B774" s="2">
        <v>42073</v>
      </c>
      <c r="C774" t="s">
        <v>1395</v>
      </c>
      <c r="D774">
        <v>1</v>
      </c>
      <c r="E774" s="3">
        <v>2707.74</v>
      </c>
      <c r="F774" t="s">
        <v>20</v>
      </c>
    </row>
    <row r="775" spans="1:6" x14ac:dyDescent="0.25">
      <c r="A775">
        <v>2331</v>
      </c>
      <c r="B775" s="2">
        <v>42121</v>
      </c>
      <c r="C775" t="s">
        <v>1401</v>
      </c>
      <c r="D775">
        <v>1</v>
      </c>
      <c r="E775" s="3">
        <v>7868.7</v>
      </c>
      <c r="F775" t="s">
        <v>20</v>
      </c>
    </row>
    <row r="776" spans="1:6" x14ac:dyDescent="0.25">
      <c r="A776">
        <v>578</v>
      </c>
      <c r="B776" s="2">
        <v>42121</v>
      </c>
      <c r="C776" t="s">
        <v>1593</v>
      </c>
      <c r="D776">
        <v>1</v>
      </c>
      <c r="E776" s="3">
        <v>9449.3700000000008</v>
      </c>
      <c r="F776" t="s">
        <v>20</v>
      </c>
    </row>
    <row r="777" spans="1:6" x14ac:dyDescent="0.25">
      <c r="A777">
        <v>1320</v>
      </c>
      <c r="B777" s="2">
        <v>42183</v>
      </c>
      <c r="C777" t="s">
        <v>1569</v>
      </c>
      <c r="D777">
        <v>1</v>
      </c>
      <c r="E777" s="3">
        <v>4975.74</v>
      </c>
      <c r="F777" t="s">
        <v>20</v>
      </c>
    </row>
    <row r="778" spans="1:6" x14ac:dyDescent="0.25">
      <c r="A778">
        <v>1182</v>
      </c>
      <c r="B778" s="2">
        <v>42092</v>
      </c>
      <c r="C778" t="s">
        <v>1570</v>
      </c>
      <c r="D778">
        <v>1</v>
      </c>
      <c r="E778" s="3">
        <v>2834.37</v>
      </c>
      <c r="F778" t="s">
        <v>20</v>
      </c>
    </row>
    <row r="779" spans="1:6" x14ac:dyDescent="0.25">
      <c r="A779">
        <v>2236</v>
      </c>
      <c r="B779" s="2">
        <v>42092</v>
      </c>
      <c r="C779" t="s">
        <v>1400</v>
      </c>
      <c r="D779">
        <v>1</v>
      </c>
      <c r="E779" s="3">
        <v>2330.37</v>
      </c>
      <c r="F779" t="s">
        <v>20</v>
      </c>
    </row>
    <row r="780" spans="1:6" x14ac:dyDescent="0.25">
      <c r="A780">
        <v>2036</v>
      </c>
      <c r="B780" s="2">
        <v>42108</v>
      </c>
      <c r="C780" t="s">
        <v>1555</v>
      </c>
      <c r="D780">
        <v>2</v>
      </c>
      <c r="E780" s="3">
        <v>4408.74</v>
      </c>
      <c r="F780" t="s">
        <v>20</v>
      </c>
    </row>
    <row r="781" spans="1:6" x14ac:dyDescent="0.25">
      <c r="A781">
        <v>1137</v>
      </c>
      <c r="B781" s="2">
        <v>42108</v>
      </c>
      <c r="C781" t="s">
        <v>1350</v>
      </c>
      <c r="D781">
        <v>1</v>
      </c>
      <c r="E781" s="3">
        <v>9638.3700000000008</v>
      </c>
      <c r="F781" t="s">
        <v>20</v>
      </c>
    </row>
    <row r="782" spans="1:6" x14ac:dyDescent="0.25">
      <c r="A782">
        <v>2045</v>
      </c>
      <c r="B782" s="2">
        <v>42108</v>
      </c>
      <c r="C782" t="s">
        <v>1378</v>
      </c>
      <c r="D782">
        <v>1</v>
      </c>
      <c r="E782" s="3">
        <v>6173.37</v>
      </c>
      <c r="F782" t="s">
        <v>20</v>
      </c>
    </row>
    <row r="783" spans="1:6" x14ac:dyDescent="0.25">
      <c r="A783">
        <v>734</v>
      </c>
      <c r="B783" s="2">
        <v>42108</v>
      </c>
      <c r="C783" t="s">
        <v>1345</v>
      </c>
      <c r="D783">
        <v>1</v>
      </c>
      <c r="E783" s="3">
        <v>4787.37</v>
      </c>
      <c r="F783" t="s">
        <v>20</v>
      </c>
    </row>
    <row r="784" spans="1:6" x14ac:dyDescent="0.25">
      <c r="A784">
        <v>1212</v>
      </c>
      <c r="B784" s="2">
        <v>42108</v>
      </c>
      <c r="C784" t="s">
        <v>1381</v>
      </c>
      <c r="D784">
        <v>1</v>
      </c>
      <c r="E784" s="3">
        <v>4850.37</v>
      </c>
      <c r="F784" t="s">
        <v>20</v>
      </c>
    </row>
    <row r="785" spans="1:6" x14ac:dyDescent="0.25">
      <c r="A785">
        <v>1909</v>
      </c>
      <c r="B785" s="2">
        <v>42108</v>
      </c>
      <c r="C785" t="s">
        <v>1555</v>
      </c>
      <c r="D785">
        <v>2</v>
      </c>
      <c r="E785" s="3">
        <v>4975.74</v>
      </c>
      <c r="F785" t="s">
        <v>20</v>
      </c>
    </row>
    <row r="786" spans="1:6" x14ac:dyDescent="0.25">
      <c r="A786">
        <v>1059</v>
      </c>
      <c r="B786" s="2">
        <v>42109</v>
      </c>
      <c r="C786" t="s">
        <v>1338</v>
      </c>
      <c r="D786">
        <v>1</v>
      </c>
      <c r="E786" s="3">
        <v>1952.37</v>
      </c>
      <c r="F786" t="s">
        <v>20</v>
      </c>
    </row>
    <row r="787" spans="1:6" x14ac:dyDescent="0.25">
      <c r="A787">
        <v>1134</v>
      </c>
      <c r="B787" s="2">
        <v>42109</v>
      </c>
      <c r="C787" t="s">
        <v>1409</v>
      </c>
      <c r="D787">
        <v>1</v>
      </c>
      <c r="E787" s="3">
        <v>10898.37</v>
      </c>
      <c r="F787" t="s">
        <v>20</v>
      </c>
    </row>
    <row r="788" spans="1:6" x14ac:dyDescent="0.25">
      <c r="A788">
        <v>443</v>
      </c>
      <c r="B788" s="2">
        <v>42109</v>
      </c>
      <c r="C788" t="s">
        <v>1400</v>
      </c>
      <c r="D788">
        <v>1</v>
      </c>
      <c r="E788" s="3">
        <v>11084.85</v>
      </c>
      <c r="F788" t="s">
        <v>20</v>
      </c>
    </row>
    <row r="789" spans="1:6" x14ac:dyDescent="0.25">
      <c r="A789">
        <v>2368</v>
      </c>
      <c r="B789" s="2">
        <v>42159</v>
      </c>
      <c r="C789" t="s">
        <v>1600</v>
      </c>
      <c r="D789">
        <v>1</v>
      </c>
      <c r="E789" s="3">
        <v>8687.7000000000007</v>
      </c>
      <c r="F789" t="s">
        <v>20</v>
      </c>
    </row>
    <row r="790" spans="1:6" x14ac:dyDescent="0.25">
      <c r="A790">
        <v>478</v>
      </c>
      <c r="B790" s="2">
        <v>42159</v>
      </c>
      <c r="C790" t="s">
        <v>1570</v>
      </c>
      <c r="D790">
        <v>1</v>
      </c>
      <c r="E790" s="3">
        <v>17009.37</v>
      </c>
      <c r="F790" t="s">
        <v>20</v>
      </c>
    </row>
    <row r="791" spans="1:6" x14ac:dyDescent="0.25">
      <c r="A791">
        <v>2367</v>
      </c>
      <c r="B791" s="2">
        <v>42159</v>
      </c>
      <c r="C791" t="s">
        <v>1560</v>
      </c>
      <c r="D791">
        <v>1</v>
      </c>
      <c r="E791" s="3">
        <v>5915.7</v>
      </c>
      <c r="F791" t="s">
        <v>20</v>
      </c>
    </row>
    <row r="792" spans="1:6" x14ac:dyDescent="0.25">
      <c r="A792">
        <v>965</v>
      </c>
      <c r="B792" s="2">
        <v>42160</v>
      </c>
      <c r="C792" t="s">
        <v>1334</v>
      </c>
      <c r="D792">
        <v>1</v>
      </c>
      <c r="E792" s="3">
        <v>6299.37</v>
      </c>
      <c r="F792" t="s">
        <v>20</v>
      </c>
    </row>
    <row r="793" spans="1:6" x14ac:dyDescent="0.25">
      <c r="A793">
        <v>107</v>
      </c>
      <c r="B793" s="2">
        <v>42160</v>
      </c>
      <c r="C793" t="s">
        <v>1352</v>
      </c>
      <c r="D793">
        <v>1</v>
      </c>
      <c r="E793" s="3">
        <v>6870.15</v>
      </c>
      <c r="F793" t="s">
        <v>20</v>
      </c>
    </row>
    <row r="794" spans="1:6" x14ac:dyDescent="0.25">
      <c r="A794">
        <v>609</v>
      </c>
      <c r="B794" s="2">
        <v>42162</v>
      </c>
      <c r="C794" t="s">
        <v>1412</v>
      </c>
      <c r="D794">
        <v>1</v>
      </c>
      <c r="E794" s="3">
        <v>10079.370000000001</v>
      </c>
      <c r="F794" t="s">
        <v>20</v>
      </c>
    </row>
    <row r="795" spans="1:6" x14ac:dyDescent="0.25">
      <c r="A795">
        <v>993</v>
      </c>
      <c r="B795" s="2">
        <v>42162</v>
      </c>
      <c r="C795" t="s">
        <v>1352</v>
      </c>
      <c r="D795">
        <v>1</v>
      </c>
      <c r="E795" s="3">
        <v>4409.37</v>
      </c>
      <c r="F795" t="s">
        <v>20</v>
      </c>
    </row>
    <row r="796" spans="1:6" x14ac:dyDescent="0.25">
      <c r="A796">
        <v>438</v>
      </c>
      <c r="B796" s="2">
        <v>42162</v>
      </c>
      <c r="C796" t="s">
        <v>1573</v>
      </c>
      <c r="D796">
        <v>1</v>
      </c>
      <c r="E796" s="3">
        <v>11969.37</v>
      </c>
      <c r="F796" t="s">
        <v>20</v>
      </c>
    </row>
    <row r="797" spans="1:6" x14ac:dyDescent="0.25">
      <c r="A797">
        <v>1060</v>
      </c>
      <c r="B797" s="2">
        <v>42109</v>
      </c>
      <c r="C797" t="s">
        <v>1338</v>
      </c>
      <c r="D797">
        <v>1</v>
      </c>
      <c r="E797" s="3">
        <v>1952.37</v>
      </c>
      <c r="F797" t="s">
        <v>20</v>
      </c>
    </row>
    <row r="798" spans="1:6" x14ac:dyDescent="0.25">
      <c r="A798">
        <v>1009</v>
      </c>
      <c r="B798" s="2">
        <v>42123</v>
      </c>
      <c r="C798" t="s">
        <v>1401</v>
      </c>
      <c r="D798">
        <v>1</v>
      </c>
      <c r="E798" s="3">
        <v>1353.87</v>
      </c>
      <c r="F798" t="s">
        <v>20</v>
      </c>
    </row>
    <row r="799" spans="1:6" x14ac:dyDescent="0.25">
      <c r="A799">
        <v>615</v>
      </c>
      <c r="B799" s="2">
        <v>42123</v>
      </c>
      <c r="C799" t="s">
        <v>1394</v>
      </c>
      <c r="D799">
        <v>1</v>
      </c>
      <c r="E799" s="3">
        <v>8189.37</v>
      </c>
      <c r="F799" t="s">
        <v>20</v>
      </c>
    </row>
    <row r="800" spans="1:6" x14ac:dyDescent="0.25">
      <c r="A800">
        <v>1180</v>
      </c>
      <c r="B800" s="2">
        <v>42123</v>
      </c>
      <c r="C800" t="s">
        <v>1330</v>
      </c>
      <c r="D800">
        <v>1</v>
      </c>
      <c r="E800" s="3">
        <v>6173.37</v>
      </c>
      <c r="F800" t="s">
        <v>20</v>
      </c>
    </row>
    <row r="801" spans="1:6" x14ac:dyDescent="0.25">
      <c r="A801">
        <v>2237</v>
      </c>
      <c r="B801" s="2">
        <v>42092</v>
      </c>
      <c r="C801" t="s">
        <v>1400</v>
      </c>
      <c r="D801">
        <v>1</v>
      </c>
      <c r="E801" s="3">
        <v>2330.37</v>
      </c>
      <c r="F801" t="s">
        <v>20</v>
      </c>
    </row>
    <row r="802" spans="1:6" x14ac:dyDescent="0.25">
      <c r="A802">
        <v>2055</v>
      </c>
      <c r="B802" s="2">
        <v>42183</v>
      </c>
      <c r="C802" t="s">
        <v>1563</v>
      </c>
      <c r="D802">
        <v>1</v>
      </c>
      <c r="E802" s="3">
        <v>7874.37</v>
      </c>
      <c r="F802" t="s">
        <v>20</v>
      </c>
    </row>
    <row r="803" spans="1:6" x14ac:dyDescent="0.25">
      <c r="A803">
        <v>506</v>
      </c>
      <c r="B803" s="2">
        <v>42184</v>
      </c>
      <c r="C803" t="s">
        <v>1206</v>
      </c>
      <c r="D803">
        <v>1</v>
      </c>
      <c r="E803" s="3">
        <v>15560.37</v>
      </c>
      <c r="F803" t="s">
        <v>20</v>
      </c>
    </row>
    <row r="804" spans="1:6" x14ac:dyDescent="0.25">
      <c r="A804">
        <v>993</v>
      </c>
      <c r="B804" s="2">
        <v>42184</v>
      </c>
      <c r="C804" t="s">
        <v>1401</v>
      </c>
      <c r="D804">
        <v>1</v>
      </c>
      <c r="E804" s="3">
        <v>4598.37</v>
      </c>
      <c r="F804" t="s">
        <v>20</v>
      </c>
    </row>
    <row r="805" spans="1:6" x14ac:dyDescent="0.25">
      <c r="A805">
        <v>674</v>
      </c>
      <c r="B805" s="2">
        <v>42184</v>
      </c>
      <c r="C805" t="s">
        <v>1401</v>
      </c>
      <c r="D805">
        <v>1</v>
      </c>
      <c r="E805" s="3">
        <v>8189.37</v>
      </c>
      <c r="F805" t="s">
        <v>20</v>
      </c>
    </row>
    <row r="806" spans="1:6" x14ac:dyDescent="0.25">
      <c r="A806">
        <v>2368</v>
      </c>
      <c r="B806" s="2">
        <v>42184</v>
      </c>
      <c r="C806" t="s">
        <v>1412</v>
      </c>
      <c r="D806">
        <v>1</v>
      </c>
      <c r="E806" s="3">
        <v>9191.7000000000007</v>
      </c>
      <c r="F806" t="s">
        <v>20</v>
      </c>
    </row>
    <row r="807" spans="1:6" x14ac:dyDescent="0.25">
      <c r="A807">
        <v>993</v>
      </c>
      <c r="B807" s="2">
        <v>42184</v>
      </c>
      <c r="C807" t="s">
        <v>1400</v>
      </c>
      <c r="D807">
        <v>1</v>
      </c>
      <c r="E807" s="3">
        <v>4094.37</v>
      </c>
      <c r="F807" t="s">
        <v>20</v>
      </c>
    </row>
    <row r="808" spans="1:6" x14ac:dyDescent="0.25">
      <c r="A808">
        <v>1085</v>
      </c>
      <c r="B808" s="2">
        <v>42184</v>
      </c>
      <c r="C808" t="s">
        <v>1558</v>
      </c>
      <c r="D808">
        <v>1</v>
      </c>
      <c r="E808" s="3">
        <v>1101.8699999999999</v>
      </c>
      <c r="F808" t="s">
        <v>20</v>
      </c>
    </row>
    <row r="809" spans="1:6" x14ac:dyDescent="0.25">
      <c r="A809">
        <v>457</v>
      </c>
      <c r="B809" s="2">
        <v>42184</v>
      </c>
      <c r="C809" t="s">
        <v>1401</v>
      </c>
      <c r="D809">
        <v>1</v>
      </c>
      <c r="E809" s="3">
        <v>11969.37</v>
      </c>
      <c r="F809" t="s">
        <v>20</v>
      </c>
    </row>
    <row r="810" spans="1:6" x14ac:dyDescent="0.25">
      <c r="A810">
        <v>826</v>
      </c>
      <c r="B810" s="2">
        <v>42184</v>
      </c>
      <c r="C810" t="s">
        <v>1401</v>
      </c>
      <c r="D810">
        <v>1</v>
      </c>
      <c r="E810" s="3">
        <v>14426.37</v>
      </c>
      <c r="F810" t="s">
        <v>20</v>
      </c>
    </row>
    <row r="811" spans="1:6" x14ac:dyDescent="0.25">
      <c r="A811">
        <v>348</v>
      </c>
      <c r="B811" s="2">
        <v>42184</v>
      </c>
      <c r="C811" t="s">
        <v>1561</v>
      </c>
      <c r="D811">
        <v>1</v>
      </c>
      <c r="E811" s="3">
        <v>7556.85</v>
      </c>
      <c r="F811" t="s">
        <v>20</v>
      </c>
    </row>
    <row r="812" spans="1:6" x14ac:dyDescent="0.25">
      <c r="A812">
        <v>1086</v>
      </c>
      <c r="B812" s="2">
        <v>42184</v>
      </c>
      <c r="C812" t="s">
        <v>1558</v>
      </c>
      <c r="D812">
        <v>1</v>
      </c>
      <c r="E812" s="3">
        <v>1101.8699999999999</v>
      </c>
      <c r="F812" t="s">
        <v>20</v>
      </c>
    </row>
    <row r="813" spans="1:6" x14ac:dyDescent="0.25">
      <c r="A813">
        <v>2090</v>
      </c>
      <c r="B813" s="2">
        <v>42185</v>
      </c>
      <c r="C813" t="s">
        <v>1570</v>
      </c>
      <c r="D813">
        <v>1</v>
      </c>
      <c r="E813" s="3">
        <v>4598.37</v>
      </c>
      <c r="F813" t="s">
        <v>20</v>
      </c>
    </row>
    <row r="814" spans="1:6" x14ac:dyDescent="0.25">
      <c r="A814">
        <v>3</v>
      </c>
      <c r="B814" s="2">
        <v>42185</v>
      </c>
      <c r="C814" t="s">
        <v>1553</v>
      </c>
      <c r="D814">
        <v>1</v>
      </c>
      <c r="E814" s="3">
        <v>10552.5</v>
      </c>
      <c r="F814" t="s">
        <v>20</v>
      </c>
    </row>
    <row r="815" spans="1:6" x14ac:dyDescent="0.25">
      <c r="A815">
        <v>690</v>
      </c>
      <c r="B815" s="2">
        <v>42185</v>
      </c>
      <c r="C815" t="s">
        <v>1570</v>
      </c>
      <c r="D815">
        <v>1</v>
      </c>
      <c r="E815" s="3">
        <v>4409.37</v>
      </c>
      <c r="F815" t="s">
        <v>20</v>
      </c>
    </row>
    <row r="816" spans="1:6" x14ac:dyDescent="0.25">
      <c r="A816">
        <v>808</v>
      </c>
      <c r="B816" s="2">
        <v>42185</v>
      </c>
      <c r="C816" t="s">
        <v>1600</v>
      </c>
      <c r="D816">
        <v>1</v>
      </c>
      <c r="E816" s="3">
        <v>4125.87</v>
      </c>
      <c r="F816" t="s">
        <v>20</v>
      </c>
    </row>
    <row r="817" spans="1:6" x14ac:dyDescent="0.25">
      <c r="A817">
        <v>491</v>
      </c>
      <c r="B817" s="2">
        <v>42142</v>
      </c>
      <c r="C817" t="s">
        <v>1327</v>
      </c>
      <c r="D817">
        <v>1</v>
      </c>
      <c r="E817" s="3">
        <v>10709.37</v>
      </c>
      <c r="F817" t="s">
        <v>20</v>
      </c>
    </row>
    <row r="818" spans="1:6" x14ac:dyDescent="0.25">
      <c r="A818">
        <v>556</v>
      </c>
      <c r="B818" s="2">
        <v>42125</v>
      </c>
      <c r="C818" t="s">
        <v>1392</v>
      </c>
      <c r="D818">
        <v>1</v>
      </c>
      <c r="E818" s="3">
        <v>10268.370000000001</v>
      </c>
      <c r="F818" t="s">
        <v>20</v>
      </c>
    </row>
    <row r="819" spans="1:6" x14ac:dyDescent="0.25">
      <c r="A819">
        <v>1851</v>
      </c>
      <c r="B819" s="2">
        <v>42127</v>
      </c>
      <c r="C819" t="s">
        <v>1202</v>
      </c>
      <c r="D819">
        <v>1</v>
      </c>
      <c r="E819" s="3">
        <v>3905.37</v>
      </c>
      <c r="F819" t="s">
        <v>20</v>
      </c>
    </row>
    <row r="820" spans="1:6" x14ac:dyDescent="0.25">
      <c r="A820">
        <v>1009</v>
      </c>
      <c r="B820" s="2">
        <v>42127</v>
      </c>
      <c r="C820" t="s">
        <v>1395</v>
      </c>
      <c r="D820">
        <v>1</v>
      </c>
      <c r="E820" s="3">
        <v>1353.87</v>
      </c>
      <c r="F820" t="s">
        <v>20</v>
      </c>
    </row>
    <row r="821" spans="1:6" x14ac:dyDescent="0.25">
      <c r="A821">
        <v>1009</v>
      </c>
      <c r="B821" s="2">
        <v>42127</v>
      </c>
      <c r="C821" t="s">
        <v>1383</v>
      </c>
      <c r="D821">
        <v>1</v>
      </c>
      <c r="E821" s="3">
        <v>1353.87</v>
      </c>
      <c r="F821" t="s">
        <v>20</v>
      </c>
    </row>
    <row r="822" spans="1:6" x14ac:dyDescent="0.25">
      <c r="A822">
        <v>2332</v>
      </c>
      <c r="B822" s="2">
        <v>42127</v>
      </c>
      <c r="C822" t="s">
        <v>1385</v>
      </c>
      <c r="D822">
        <v>1</v>
      </c>
      <c r="E822" s="3">
        <v>6419.7</v>
      </c>
      <c r="F822" t="s">
        <v>20</v>
      </c>
    </row>
    <row r="823" spans="1:6" x14ac:dyDescent="0.25">
      <c r="A823">
        <v>978</v>
      </c>
      <c r="B823" s="2">
        <v>42127</v>
      </c>
      <c r="C823" t="s">
        <v>1568</v>
      </c>
      <c r="D823">
        <v>1</v>
      </c>
      <c r="E823" s="3">
        <v>9386.3700000000008</v>
      </c>
      <c r="F823" t="s">
        <v>20</v>
      </c>
    </row>
    <row r="824" spans="1:6" x14ac:dyDescent="0.25">
      <c r="A824">
        <v>2280</v>
      </c>
      <c r="B824" s="2">
        <v>42128</v>
      </c>
      <c r="C824" t="s">
        <v>1563</v>
      </c>
      <c r="D824">
        <v>1</v>
      </c>
      <c r="E824" s="3">
        <v>2324.6999999999998</v>
      </c>
      <c r="F824" t="s">
        <v>20</v>
      </c>
    </row>
    <row r="825" spans="1:6" x14ac:dyDescent="0.25">
      <c r="A825">
        <v>2380</v>
      </c>
      <c r="B825" s="2">
        <v>42128</v>
      </c>
      <c r="C825" t="s">
        <v>1564</v>
      </c>
      <c r="D825">
        <v>1</v>
      </c>
      <c r="E825" s="3">
        <v>4031.37</v>
      </c>
      <c r="F825" t="s">
        <v>20</v>
      </c>
    </row>
    <row r="826" spans="1:6" x14ac:dyDescent="0.25">
      <c r="A826">
        <v>2379</v>
      </c>
      <c r="B826" s="2">
        <v>42128</v>
      </c>
      <c r="C826" t="s">
        <v>1602</v>
      </c>
      <c r="D826">
        <v>1</v>
      </c>
      <c r="E826" s="3">
        <v>2513.6999999999998</v>
      </c>
      <c r="F826" t="s">
        <v>20</v>
      </c>
    </row>
    <row r="827" spans="1:6" x14ac:dyDescent="0.25">
      <c r="A827">
        <v>676</v>
      </c>
      <c r="B827" s="2">
        <v>42128</v>
      </c>
      <c r="C827" t="s">
        <v>1411</v>
      </c>
      <c r="D827">
        <v>1</v>
      </c>
      <c r="E827" s="3">
        <v>9134.3700000000008</v>
      </c>
      <c r="F827" t="s">
        <v>20</v>
      </c>
    </row>
    <row r="828" spans="1:6" x14ac:dyDescent="0.25">
      <c r="A828">
        <v>706</v>
      </c>
      <c r="B828" s="2">
        <v>42129</v>
      </c>
      <c r="C828" t="s">
        <v>1383</v>
      </c>
      <c r="D828">
        <v>1</v>
      </c>
      <c r="E828" s="3">
        <v>3401.37</v>
      </c>
      <c r="F828" t="s">
        <v>20</v>
      </c>
    </row>
    <row r="829" spans="1:6" x14ac:dyDescent="0.25">
      <c r="A829">
        <v>674</v>
      </c>
      <c r="B829" s="2">
        <v>42129</v>
      </c>
      <c r="C829" t="s">
        <v>1401</v>
      </c>
      <c r="D829">
        <v>1</v>
      </c>
      <c r="E829" s="3">
        <v>8189.37</v>
      </c>
      <c r="F829" t="s">
        <v>20</v>
      </c>
    </row>
    <row r="830" spans="1:6" x14ac:dyDescent="0.25">
      <c r="A830">
        <v>609</v>
      </c>
      <c r="B830" s="2">
        <v>42129</v>
      </c>
      <c r="C830" t="s">
        <v>1400</v>
      </c>
      <c r="D830">
        <v>1</v>
      </c>
      <c r="E830" s="3">
        <v>10079.370000000001</v>
      </c>
      <c r="F830" t="s">
        <v>20</v>
      </c>
    </row>
    <row r="831" spans="1:6" x14ac:dyDescent="0.25">
      <c r="A831">
        <v>1229</v>
      </c>
      <c r="B831" s="2">
        <v>42129</v>
      </c>
      <c r="C831" t="s">
        <v>1413</v>
      </c>
      <c r="D831">
        <v>1</v>
      </c>
      <c r="E831" s="3">
        <v>3464.37</v>
      </c>
      <c r="F831" t="s">
        <v>20</v>
      </c>
    </row>
    <row r="832" spans="1:6" x14ac:dyDescent="0.25">
      <c r="A832">
        <v>605</v>
      </c>
      <c r="B832" s="2">
        <v>42130</v>
      </c>
      <c r="C832" t="s">
        <v>1576</v>
      </c>
      <c r="D832">
        <v>1</v>
      </c>
      <c r="E832" s="3">
        <v>5039.37</v>
      </c>
      <c r="F832" t="s">
        <v>20</v>
      </c>
    </row>
    <row r="833" spans="1:6" x14ac:dyDescent="0.25">
      <c r="A833">
        <v>945</v>
      </c>
      <c r="B833" s="2">
        <v>42092</v>
      </c>
      <c r="C833" t="s">
        <v>1400</v>
      </c>
      <c r="D833">
        <v>1</v>
      </c>
      <c r="E833" s="3">
        <v>8189.37</v>
      </c>
      <c r="F833" t="s">
        <v>20</v>
      </c>
    </row>
    <row r="834" spans="1:6" x14ac:dyDescent="0.25">
      <c r="A834">
        <v>491</v>
      </c>
      <c r="B834" s="2">
        <v>42134</v>
      </c>
      <c r="C834" t="s">
        <v>1560</v>
      </c>
      <c r="D834">
        <v>1</v>
      </c>
      <c r="E834" s="3">
        <v>10709.37</v>
      </c>
      <c r="F834" t="s">
        <v>20</v>
      </c>
    </row>
    <row r="835" spans="1:6" x14ac:dyDescent="0.25">
      <c r="A835">
        <v>1518</v>
      </c>
      <c r="B835" s="2">
        <v>42134</v>
      </c>
      <c r="C835" t="s">
        <v>1559</v>
      </c>
      <c r="D835">
        <v>1</v>
      </c>
      <c r="E835" s="3">
        <v>2770.74</v>
      </c>
      <c r="F835" t="s">
        <v>20</v>
      </c>
    </row>
    <row r="836" spans="1:6" x14ac:dyDescent="0.25">
      <c r="A836">
        <v>1517</v>
      </c>
      <c r="B836" s="2">
        <v>42134</v>
      </c>
      <c r="C836" t="s">
        <v>1559</v>
      </c>
      <c r="D836">
        <v>1</v>
      </c>
      <c r="E836" s="3">
        <v>2770.74</v>
      </c>
      <c r="F836" t="s">
        <v>20</v>
      </c>
    </row>
    <row r="837" spans="1:6" x14ac:dyDescent="0.25">
      <c r="A837">
        <v>659</v>
      </c>
      <c r="B837" s="2">
        <v>42134</v>
      </c>
      <c r="C837" t="s">
        <v>1411</v>
      </c>
      <c r="D837">
        <v>1</v>
      </c>
      <c r="E837" s="3">
        <v>17639.37</v>
      </c>
      <c r="F837" t="s">
        <v>20</v>
      </c>
    </row>
    <row r="838" spans="1:6" x14ac:dyDescent="0.25">
      <c r="A838">
        <v>438</v>
      </c>
      <c r="B838" s="2">
        <v>42134</v>
      </c>
      <c r="C838" t="s">
        <v>1202</v>
      </c>
      <c r="D838">
        <v>1</v>
      </c>
      <c r="E838" s="3">
        <v>11969.37</v>
      </c>
      <c r="F838" t="s">
        <v>20</v>
      </c>
    </row>
    <row r="839" spans="1:6" x14ac:dyDescent="0.25">
      <c r="A839">
        <v>2225</v>
      </c>
      <c r="B839" s="2">
        <v>42109</v>
      </c>
      <c r="C839" t="s">
        <v>1330</v>
      </c>
      <c r="D839">
        <v>1</v>
      </c>
      <c r="E839" s="3">
        <v>818.37</v>
      </c>
      <c r="F839" t="s">
        <v>20</v>
      </c>
    </row>
    <row r="840" spans="1:6" x14ac:dyDescent="0.25">
      <c r="A840">
        <v>977</v>
      </c>
      <c r="B840" s="2">
        <v>42109</v>
      </c>
      <c r="C840" t="s">
        <v>1577</v>
      </c>
      <c r="D840">
        <v>1</v>
      </c>
      <c r="E840" s="3">
        <v>6110.37</v>
      </c>
      <c r="F840" t="s">
        <v>20</v>
      </c>
    </row>
    <row r="841" spans="1:6" x14ac:dyDescent="0.25">
      <c r="A841">
        <v>2224</v>
      </c>
      <c r="B841" s="2">
        <v>42109</v>
      </c>
      <c r="C841" t="s">
        <v>1330</v>
      </c>
      <c r="D841">
        <v>1</v>
      </c>
      <c r="E841" s="3">
        <v>818.37</v>
      </c>
      <c r="F841" t="s">
        <v>20</v>
      </c>
    </row>
    <row r="842" spans="1:6" x14ac:dyDescent="0.25">
      <c r="A842">
        <v>2207</v>
      </c>
      <c r="B842" s="2">
        <v>42109</v>
      </c>
      <c r="C842" t="s">
        <v>1384</v>
      </c>
      <c r="D842">
        <v>1</v>
      </c>
      <c r="E842" s="3">
        <v>1227.8699999999999</v>
      </c>
      <c r="F842" t="s">
        <v>20</v>
      </c>
    </row>
    <row r="843" spans="1:6" x14ac:dyDescent="0.25">
      <c r="A843">
        <v>487</v>
      </c>
      <c r="B843" s="2">
        <v>42109</v>
      </c>
      <c r="C843" t="s">
        <v>1400</v>
      </c>
      <c r="D843">
        <v>1</v>
      </c>
      <c r="E843" s="3">
        <v>13229.37</v>
      </c>
      <c r="F843" t="s">
        <v>20</v>
      </c>
    </row>
    <row r="844" spans="1:6" x14ac:dyDescent="0.25">
      <c r="A844">
        <v>2186</v>
      </c>
      <c r="B844" s="2">
        <v>42109</v>
      </c>
      <c r="C844" t="s">
        <v>972</v>
      </c>
      <c r="D844">
        <v>1</v>
      </c>
      <c r="E844" s="3">
        <v>5606.37</v>
      </c>
      <c r="F844" t="s">
        <v>20</v>
      </c>
    </row>
    <row r="845" spans="1:6" x14ac:dyDescent="0.25">
      <c r="A845">
        <v>977</v>
      </c>
      <c r="B845" s="2">
        <v>42159</v>
      </c>
      <c r="C845" t="s">
        <v>840</v>
      </c>
      <c r="D845">
        <v>1</v>
      </c>
      <c r="E845" s="3">
        <v>6047.37</v>
      </c>
      <c r="F845" t="s">
        <v>20</v>
      </c>
    </row>
    <row r="846" spans="1:6" x14ac:dyDescent="0.25">
      <c r="A846">
        <v>1053</v>
      </c>
      <c r="B846" s="2">
        <v>42159</v>
      </c>
      <c r="C846" t="s">
        <v>838</v>
      </c>
      <c r="D846">
        <v>1</v>
      </c>
      <c r="E846" s="3">
        <v>3527.37</v>
      </c>
      <c r="F846" t="s">
        <v>20</v>
      </c>
    </row>
    <row r="847" spans="1:6" x14ac:dyDescent="0.25">
      <c r="A847">
        <v>2367</v>
      </c>
      <c r="B847" s="2">
        <v>42159</v>
      </c>
      <c r="C847" t="s">
        <v>978</v>
      </c>
      <c r="D847">
        <v>1</v>
      </c>
      <c r="E847" s="3">
        <v>5726.7</v>
      </c>
      <c r="F847" t="s">
        <v>20</v>
      </c>
    </row>
    <row r="848" spans="1:6" x14ac:dyDescent="0.25">
      <c r="A848">
        <v>977</v>
      </c>
      <c r="B848" s="2">
        <v>42160</v>
      </c>
      <c r="C848" t="s">
        <v>838</v>
      </c>
      <c r="D848">
        <v>1</v>
      </c>
      <c r="E848" s="3">
        <v>6236.37</v>
      </c>
      <c r="F848" t="s">
        <v>20</v>
      </c>
    </row>
    <row r="849" spans="1:6" x14ac:dyDescent="0.25">
      <c r="A849">
        <v>1171</v>
      </c>
      <c r="B849" s="2">
        <v>42162</v>
      </c>
      <c r="C849" t="s">
        <v>965</v>
      </c>
      <c r="D849">
        <v>1</v>
      </c>
      <c r="E849" s="3">
        <v>4283.37</v>
      </c>
      <c r="F849" t="s">
        <v>20</v>
      </c>
    </row>
    <row r="850" spans="1:6" x14ac:dyDescent="0.25">
      <c r="A850">
        <v>2073</v>
      </c>
      <c r="B850" s="2">
        <v>42109</v>
      </c>
      <c r="C850" t="s">
        <v>984</v>
      </c>
      <c r="D850">
        <v>1</v>
      </c>
      <c r="E850" s="3">
        <v>4535.37</v>
      </c>
      <c r="F850" t="s">
        <v>20</v>
      </c>
    </row>
    <row r="851" spans="1:6" x14ac:dyDescent="0.25">
      <c r="A851">
        <v>2345</v>
      </c>
      <c r="B851" s="2">
        <v>42109</v>
      </c>
      <c r="C851" t="s">
        <v>838</v>
      </c>
      <c r="D851">
        <v>1</v>
      </c>
      <c r="E851" s="3">
        <v>5354.37</v>
      </c>
      <c r="F851" t="s">
        <v>20</v>
      </c>
    </row>
    <row r="852" spans="1:6" x14ac:dyDescent="0.25">
      <c r="A852">
        <v>2224</v>
      </c>
      <c r="B852" s="2">
        <v>42123</v>
      </c>
      <c r="C852" t="s">
        <v>1219</v>
      </c>
      <c r="D852">
        <v>1</v>
      </c>
      <c r="E852" s="3">
        <v>755.37</v>
      </c>
      <c r="F852" t="s">
        <v>20</v>
      </c>
    </row>
    <row r="853" spans="1:6" x14ac:dyDescent="0.25">
      <c r="A853">
        <v>604</v>
      </c>
      <c r="B853" s="2">
        <v>42123</v>
      </c>
      <c r="C853" t="s">
        <v>1219</v>
      </c>
      <c r="D853">
        <v>1</v>
      </c>
      <c r="E853" s="3">
        <v>6299.37</v>
      </c>
      <c r="F853" t="s">
        <v>20</v>
      </c>
    </row>
    <row r="854" spans="1:6" x14ac:dyDescent="0.25">
      <c r="A854">
        <v>1183</v>
      </c>
      <c r="B854" s="2">
        <v>42123</v>
      </c>
      <c r="C854" t="s">
        <v>838</v>
      </c>
      <c r="D854">
        <v>1</v>
      </c>
      <c r="E854" s="3">
        <v>7433.37</v>
      </c>
      <c r="F854" t="s">
        <v>20</v>
      </c>
    </row>
    <row r="855" spans="1:6" x14ac:dyDescent="0.25">
      <c r="A855">
        <v>2225</v>
      </c>
      <c r="B855" s="2">
        <v>42123</v>
      </c>
      <c r="C855" t="s">
        <v>1219</v>
      </c>
      <c r="D855">
        <v>1</v>
      </c>
      <c r="E855" s="3">
        <v>755.37</v>
      </c>
      <c r="F855" t="s">
        <v>20</v>
      </c>
    </row>
    <row r="856" spans="1:6" x14ac:dyDescent="0.25">
      <c r="A856">
        <v>1180</v>
      </c>
      <c r="B856" s="2">
        <v>42123</v>
      </c>
      <c r="C856" t="s">
        <v>832</v>
      </c>
      <c r="D856">
        <v>1</v>
      </c>
      <c r="E856" s="3">
        <v>6173.37</v>
      </c>
      <c r="F856" t="s">
        <v>20</v>
      </c>
    </row>
    <row r="857" spans="1:6" x14ac:dyDescent="0.25">
      <c r="A857">
        <v>183</v>
      </c>
      <c r="B857" s="2">
        <v>42183</v>
      </c>
      <c r="C857" t="s">
        <v>839</v>
      </c>
      <c r="D857">
        <v>1</v>
      </c>
      <c r="E857" s="3">
        <v>8694</v>
      </c>
      <c r="F857" t="s">
        <v>20</v>
      </c>
    </row>
    <row r="858" spans="1:6" x14ac:dyDescent="0.25">
      <c r="A858">
        <v>438</v>
      </c>
      <c r="B858" s="2">
        <v>42183</v>
      </c>
      <c r="C858" t="s">
        <v>994</v>
      </c>
      <c r="D858">
        <v>1</v>
      </c>
      <c r="E858" s="3">
        <v>11969.37</v>
      </c>
      <c r="F858" t="s">
        <v>20</v>
      </c>
    </row>
    <row r="859" spans="1:6" x14ac:dyDescent="0.25">
      <c r="A859">
        <v>407</v>
      </c>
      <c r="B859" s="2">
        <v>42184</v>
      </c>
      <c r="C859" t="s">
        <v>835</v>
      </c>
      <c r="D859">
        <v>1</v>
      </c>
      <c r="E859" s="3">
        <v>20505.87</v>
      </c>
      <c r="F859" t="s">
        <v>20</v>
      </c>
    </row>
    <row r="860" spans="1:6" x14ac:dyDescent="0.25">
      <c r="A860">
        <v>1043</v>
      </c>
      <c r="B860" s="2">
        <v>42184</v>
      </c>
      <c r="C860" t="s">
        <v>838</v>
      </c>
      <c r="D860">
        <v>1</v>
      </c>
      <c r="E860" s="3">
        <v>4346.37</v>
      </c>
      <c r="F860" t="s">
        <v>20</v>
      </c>
    </row>
    <row r="861" spans="1:6" x14ac:dyDescent="0.25">
      <c r="A861">
        <v>2097</v>
      </c>
      <c r="B861" s="2">
        <v>42184</v>
      </c>
      <c r="C861" t="s">
        <v>1220</v>
      </c>
      <c r="D861">
        <v>1</v>
      </c>
      <c r="E861" s="3">
        <v>5858.37</v>
      </c>
      <c r="F861" t="s">
        <v>20</v>
      </c>
    </row>
    <row r="862" spans="1:6" x14ac:dyDescent="0.25">
      <c r="A862">
        <v>959</v>
      </c>
      <c r="B862" s="2">
        <v>42184</v>
      </c>
      <c r="C862" t="s">
        <v>1217</v>
      </c>
      <c r="D862">
        <v>1</v>
      </c>
      <c r="E862" s="3">
        <v>10362.870000000001</v>
      </c>
      <c r="F862" t="s">
        <v>20</v>
      </c>
    </row>
    <row r="863" spans="1:6" x14ac:dyDescent="0.25">
      <c r="A863">
        <v>1009</v>
      </c>
      <c r="B863" s="2">
        <v>42184</v>
      </c>
      <c r="C863" t="s">
        <v>838</v>
      </c>
      <c r="D863">
        <v>1</v>
      </c>
      <c r="E863" s="3">
        <v>1353.87</v>
      </c>
      <c r="F863" t="s">
        <v>20</v>
      </c>
    </row>
    <row r="864" spans="1:6" x14ac:dyDescent="0.25">
      <c r="A864">
        <v>690</v>
      </c>
      <c r="B864" s="2">
        <v>42184</v>
      </c>
      <c r="C864" t="s">
        <v>1229</v>
      </c>
      <c r="D864">
        <v>1</v>
      </c>
      <c r="E864" s="3">
        <v>4409.37</v>
      </c>
      <c r="F864" t="s">
        <v>20</v>
      </c>
    </row>
    <row r="865" spans="1:6" x14ac:dyDescent="0.25">
      <c r="A865">
        <v>2064</v>
      </c>
      <c r="B865" s="2">
        <v>42185</v>
      </c>
      <c r="C865" t="s">
        <v>428</v>
      </c>
      <c r="D865">
        <v>1</v>
      </c>
      <c r="E865" s="3">
        <v>6929.37</v>
      </c>
      <c r="F865" t="s">
        <v>20</v>
      </c>
    </row>
    <row r="866" spans="1:6" x14ac:dyDescent="0.25">
      <c r="A866">
        <v>2067</v>
      </c>
      <c r="B866" s="2">
        <v>42185</v>
      </c>
      <c r="C866" t="s">
        <v>394</v>
      </c>
      <c r="D866">
        <v>1</v>
      </c>
      <c r="E866" s="3">
        <v>6614.37</v>
      </c>
      <c r="F866" t="s">
        <v>20</v>
      </c>
    </row>
    <row r="867" spans="1:6" x14ac:dyDescent="0.25">
      <c r="A867">
        <v>487</v>
      </c>
      <c r="B867" s="2">
        <v>42185</v>
      </c>
      <c r="C867" t="s">
        <v>391</v>
      </c>
      <c r="D867">
        <v>1</v>
      </c>
      <c r="E867" s="3">
        <v>13229.37</v>
      </c>
      <c r="F867" t="s">
        <v>20</v>
      </c>
    </row>
    <row r="868" spans="1:6" x14ac:dyDescent="0.25">
      <c r="A868">
        <v>1829</v>
      </c>
      <c r="B868" s="2">
        <v>42125</v>
      </c>
      <c r="C868" t="s">
        <v>992</v>
      </c>
      <c r="D868">
        <v>1</v>
      </c>
      <c r="E868" s="3">
        <v>3968.37</v>
      </c>
      <c r="F868" t="s">
        <v>20</v>
      </c>
    </row>
    <row r="869" spans="1:6" x14ac:dyDescent="0.25">
      <c r="A869">
        <v>438</v>
      </c>
      <c r="B869" s="2">
        <v>42125</v>
      </c>
      <c r="C869" t="s">
        <v>705</v>
      </c>
      <c r="D869">
        <v>1</v>
      </c>
      <c r="E869" s="3">
        <v>11969.37</v>
      </c>
      <c r="F869" t="s">
        <v>20</v>
      </c>
    </row>
    <row r="870" spans="1:6" x14ac:dyDescent="0.25">
      <c r="A870">
        <v>2238</v>
      </c>
      <c r="B870" s="2">
        <v>42127</v>
      </c>
      <c r="C870" t="s">
        <v>1212</v>
      </c>
      <c r="D870">
        <v>1</v>
      </c>
      <c r="E870" s="3">
        <v>1700.37</v>
      </c>
      <c r="F870" t="s">
        <v>20</v>
      </c>
    </row>
    <row r="871" spans="1:6" x14ac:dyDescent="0.25">
      <c r="A871">
        <v>2239</v>
      </c>
      <c r="B871" s="2">
        <v>42127</v>
      </c>
      <c r="C871" t="s">
        <v>1212</v>
      </c>
      <c r="D871">
        <v>1</v>
      </c>
      <c r="E871" s="3">
        <v>1700.37</v>
      </c>
      <c r="F871" t="s">
        <v>20</v>
      </c>
    </row>
    <row r="872" spans="1:6" x14ac:dyDescent="0.25">
      <c r="A872">
        <v>487</v>
      </c>
      <c r="B872" s="2">
        <v>42128</v>
      </c>
      <c r="C872" t="s">
        <v>984</v>
      </c>
      <c r="D872">
        <v>1</v>
      </c>
      <c r="E872" s="3">
        <v>13229.37</v>
      </c>
      <c r="F872" t="s">
        <v>20</v>
      </c>
    </row>
    <row r="873" spans="1:6" x14ac:dyDescent="0.25">
      <c r="A873">
        <v>496</v>
      </c>
      <c r="B873" s="2">
        <v>42129</v>
      </c>
      <c r="C873" t="s">
        <v>1230</v>
      </c>
      <c r="D873">
        <v>1</v>
      </c>
      <c r="E873" s="3">
        <v>11147.85</v>
      </c>
      <c r="F873" t="s">
        <v>20</v>
      </c>
    </row>
    <row r="874" spans="1:6" x14ac:dyDescent="0.25">
      <c r="A874">
        <v>930</v>
      </c>
      <c r="B874" s="2">
        <v>42129</v>
      </c>
      <c r="C874" t="s">
        <v>838</v>
      </c>
      <c r="D874">
        <v>1</v>
      </c>
      <c r="E874" s="3">
        <v>6929.37</v>
      </c>
      <c r="F874" t="s">
        <v>20</v>
      </c>
    </row>
    <row r="875" spans="1:6" x14ac:dyDescent="0.25">
      <c r="A875">
        <v>2055</v>
      </c>
      <c r="B875" s="2">
        <v>42129</v>
      </c>
      <c r="C875" t="s">
        <v>1228</v>
      </c>
      <c r="D875">
        <v>1</v>
      </c>
      <c r="E875" s="3">
        <v>7874.37</v>
      </c>
      <c r="F875" t="s">
        <v>20</v>
      </c>
    </row>
    <row r="876" spans="1:6" x14ac:dyDescent="0.25">
      <c r="A876">
        <v>2115</v>
      </c>
      <c r="B876" s="2">
        <v>42129</v>
      </c>
      <c r="C876" t="s">
        <v>1216</v>
      </c>
      <c r="D876">
        <v>1</v>
      </c>
      <c r="E876" s="3">
        <v>7433.37</v>
      </c>
      <c r="F876" t="s">
        <v>20</v>
      </c>
    </row>
    <row r="877" spans="1:6" x14ac:dyDescent="0.25">
      <c r="A877">
        <v>1223</v>
      </c>
      <c r="B877" s="2">
        <v>42130</v>
      </c>
      <c r="C877" t="s">
        <v>957</v>
      </c>
      <c r="D877">
        <v>1</v>
      </c>
      <c r="E877" s="3">
        <v>4787.37</v>
      </c>
      <c r="F877" t="s">
        <v>20</v>
      </c>
    </row>
    <row r="878" spans="1:6" x14ac:dyDescent="0.25">
      <c r="A878">
        <v>927</v>
      </c>
      <c r="B878" s="2">
        <v>42130</v>
      </c>
      <c r="C878" t="s">
        <v>675</v>
      </c>
      <c r="D878">
        <v>1</v>
      </c>
      <c r="E878" s="3">
        <v>7685.37</v>
      </c>
      <c r="F878" t="s">
        <v>20</v>
      </c>
    </row>
    <row r="879" spans="1:6" x14ac:dyDescent="0.25">
      <c r="A879">
        <v>438</v>
      </c>
      <c r="B879" s="2">
        <v>42131</v>
      </c>
      <c r="C879" t="s">
        <v>842</v>
      </c>
      <c r="D879">
        <v>1</v>
      </c>
      <c r="E879" s="3">
        <v>11969.37</v>
      </c>
      <c r="F879" t="s">
        <v>20</v>
      </c>
    </row>
    <row r="880" spans="1:6" x14ac:dyDescent="0.25">
      <c r="A880">
        <v>733</v>
      </c>
      <c r="B880" s="2">
        <v>42131</v>
      </c>
      <c r="C880" t="s">
        <v>838</v>
      </c>
      <c r="D880">
        <v>1</v>
      </c>
      <c r="E880" s="3">
        <v>4787.37</v>
      </c>
      <c r="F880" t="s">
        <v>20</v>
      </c>
    </row>
    <row r="881" spans="1:6" x14ac:dyDescent="0.25">
      <c r="A881">
        <v>945</v>
      </c>
      <c r="B881" s="2">
        <v>42092</v>
      </c>
      <c r="C881" t="s">
        <v>832</v>
      </c>
      <c r="D881">
        <v>1</v>
      </c>
      <c r="E881" s="3">
        <v>8189.37</v>
      </c>
      <c r="F881" t="s">
        <v>20</v>
      </c>
    </row>
    <row r="882" spans="1:6" x14ac:dyDescent="0.25">
      <c r="A882">
        <v>2295</v>
      </c>
      <c r="B882" s="2">
        <v>42092</v>
      </c>
      <c r="C882" t="s">
        <v>391</v>
      </c>
      <c r="D882">
        <v>1</v>
      </c>
      <c r="E882" s="3">
        <v>11459.7</v>
      </c>
      <c r="F882" t="s">
        <v>20</v>
      </c>
    </row>
    <row r="883" spans="1:6" x14ac:dyDescent="0.25">
      <c r="A883">
        <v>1089</v>
      </c>
      <c r="B883" s="2">
        <v>42092</v>
      </c>
      <c r="C883" t="s">
        <v>974</v>
      </c>
      <c r="D883">
        <v>1</v>
      </c>
      <c r="E883" s="3">
        <v>4598.37</v>
      </c>
      <c r="F883" t="s">
        <v>20</v>
      </c>
    </row>
    <row r="884" spans="1:6" x14ac:dyDescent="0.25">
      <c r="A884">
        <v>1830</v>
      </c>
      <c r="B884" s="2">
        <v>42092</v>
      </c>
      <c r="C884" t="s">
        <v>994</v>
      </c>
      <c r="D884">
        <v>1</v>
      </c>
      <c r="E884" s="3">
        <v>3779.37</v>
      </c>
      <c r="F884" t="s">
        <v>20</v>
      </c>
    </row>
    <row r="885" spans="1:6" x14ac:dyDescent="0.25">
      <c r="A885">
        <v>690</v>
      </c>
      <c r="B885" s="2">
        <v>42093</v>
      </c>
      <c r="C885" t="s">
        <v>960</v>
      </c>
      <c r="D885">
        <v>1</v>
      </c>
      <c r="E885" s="3">
        <v>4409.37</v>
      </c>
      <c r="F885" t="s">
        <v>20</v>
      </c>
    </row>
    <row r="886" spans="1:6" x14ac:dyDescent="0.25">
      <c r="A886">
        <v>1863</v>
      </c>
      <c r="B886" s="2">
        <v>42132</v>
      </c>
      <c r="C886" t="s">
        <v>978</v>
      </c>
      <c r="D886">
        <v>1</v>
      </c>
      <c r="E886" s="3">
        <v>10079.370000000001</v>
      </c>
      <c r="F886" t="s">
        <v>20</v>
      </c>
    </row>
    <row r="887" spans="1:6" x14ac:dyDescent="0.25">
      <c r="A887">
        <v>2355</v>
      </c>
      <c r="B887" s="2">
        <v>42132</v>
      </c>
      <c r="C887" t="s">
        <v>954</v>
      </c>
      <c r="D887">
        <v>1</v>
      </c>
      <c r="E887" s="3">
        <v>7937.37</v>
      </c>
      <c r="F887" t="s">
        <v>20</v>
      </c>
    </row>
    <row r="888" spans="1:6" x14ac:dyDescent="0.25">
      <c r="A888">
        <v>491</v>
      </c>
      <c r="B888" s="2">
        <v>42133</v>
      </c>
      <c r="C888" t="s">
        <v>957</v>
      </c>
      <c r="D888">
        <v>1</v>
      </c>
      <c r="E888" s="3">
        <v>10709.37</v>
      </c>
      <c r="F888" t="s">
        <v>20</v>
      </c>
    </row>
    <row r="889" spans="1:6" x14ac:dyDescent="0.25">
      <c r="A889">
        <v>1212</v>
      </c>
      <c r="B889" s="2">
        <v>42134</v>
      </c>
      <c r="C889" t="s">
        <v>984</v>
      </c>
      <c r="D889">
        <v>1</v>
      </c>
      <c r="E889" s="3">
        <v>4850.37</v>
      </c>
      <c r="F889" t="s">
        <v>20</v>
      </c>
    </row>
    <row r="890" spans="1:6" x14ac:dyDescent="0.25">
      <c r="A890">
        <v>1183</v>
      </c>
      <c r="B890" s="2">
        <v>42134</v>
      </c>
      <c r="C890" t="s">
        <v>391</v>
      </c>
      <c r="D890">
        <v>1</v>
      </c>
      <c r="E890" s="3">
        <v>7275.87</v>
      </c>
      <c r="F890" t="s">
        <v>20</v>
      </c>
    </row>
    <row r="891" spans="1:6" x14ac:dyDescent="0.25">
      <c r="A891">
        <v>1000</v>
      </c>
      <c r="B891" s="2">
        <v>42134</v>
      </c>
      <c r="C891" t="s">
        <v>675</v>
      </c>
      <c r="D891">
        <v>1</v>
      </c>
      <c r="E891" s="3">
        <v>1290.8699999999999</v>
      </c>
      <c r="F891" t="s">
        <v>20</v>
      </c>
    </row>
    <row r="892" spans="1:6" x14ac:dyDescent="0.25">
      <c r="A892">
        <v>1212</v>
      </c>
      <c r="B892" s="2">
        <v>42134</v>
      </c>
      <c r="C892" t="s">
        <v>953</v>
      </c>
      <c r="D892">
        <v>1</v>
      </c>
      <c r="E892" s="3">
        <v>5448.87</v>
      </c>
      <c r="F892" t="s">
        <v>20</v>
      </c>
    </row>
    <row r="893" spans="1:6" x14ac:dyDescent="0.25">
      <c r="A893">
        <v>405</v>
      </c>
      <c r="B893" s="2">
        <v>42134</v>
      </c>
      <c r="C893" t="s">
        <v>1220</v>
      </c>
      <c r="D893">
        <v>1</v>
      </c>
      <c r="E893" s="3">
        <v>22994.37</v>
      </c>
      <c r="F893" t="s">
        <v>20</v>
      </c>
    </row>
    <row r="894" spans="1:6" x14ac:dyDescent="0.25">
      <c r="A894">
        <v>487</v>
      </c>
      <c r="B894" s="2">
        <v>42134</v>
      </c>
      <c r="C894" t="s">
        <v>978</v>
      </c>
      <c r="D894">
        <v>1</v>
      </c>
      <c r="E894" s="3">
        <v>13229.37</v>
      </c>
      <c r="F894" t="s">
        <v>20</v>
      </c>
    </row>
    <row r="895" spans="1:6" x14ac:dyDescent="0.25">
      <c r="A895">
        <v>3</v>
      </c>
      <c r="B895" s="2">
        <v>42109</v>
      </c>
      <c r="C895" t="s">
        <v>994</v>
      </c>
      <c r="D895">
        <v>1</v>
      </c>
      <c r="E895" s="3">
        <v>10710</v>
      </c>
      <c r="F895" t="s">
        <v>20</v>
      </c>
    </row>
    <row r="896" spans="1:6" x14ac:dyDescent="0.25">
      <c r="A896">
        <v>995</v>
      </c>
      <c r="B896" s="2">
        <v>42109</v>
      </c>
      <c r="C896" t="s">
        <v>1212</v>
      </c>
      <c r="D896">
        <v>1</v>
      </c>
      <c r="E896" s="3">
        <v>7118.37</v>
      </c>
      <c r="F896" t="s">
        <v>20</v>
      </c>
    </row>
    <row r="897" spans="1:6" x14ac:dyDescent="0.25">
      <c r="A897">
        <v>1180</v>
      </c>
      <c r="B897" s="2">
        <v>42109</v>
      </c>
      <c r="C897" t="s">
        <v>838</v>
      </c>
      <c r="D897">
        <v>1</v>
      </c>
      <c r="E897" s="3">
        <v>6173.37</v>
      </c>
      <c r="F897" t="s">
        <v>20</v>
      </c>
    </row>
    <row r="898" spans="1:6" x14ac:dyDescent="0.25">
      <c r="A898">
        <v>835</v>
      </c>
      <c r="B898" s="2">
        <v>42109</v>
      </c>
      <c r="C898" t="s">
        <v>1212</v>
      </c>
      <c r="D898">
        <v>1</v>
      </c>
      <c r="E898" s="3">
        <v>6299.37</v>
      </c>
      <c r="F898" t="s">
        <v>20</v>
      </c>
    </row>
    <row r="899" spans="1:6" x14ac:dyDescent="0.25">
      <c r="A899">
        <v>1022</v>
      </c>
      <c r="B899" s="2">
        <v>42110</v>
      </c>
      <c r="C899" t="s">
        <v>840</v>
      </c>
      <c r="D899">
        <v>1</v>
      </c>
      <c r="E899" s="3">
        <v>1889.37</v>
      </c>
      <c r="F899" t="s">
        <v>20</v>
      </c>
    </row>
    <row r="900" spans="1:6" x14ac:dyDescent="0.25">
      <c r="A900">
        <v>808</v>
      </c>
      <c r="B900" s="2">
        <v>42131</v>
      </c>
      <c r="C900" t="s">
        <v>1219</v>
      </c>
      <c r="D900">
        <v>1</v>
      </c>
      <c r="E900" s="3">
        <v>4535.37</v>
      </c>
      <c r="F900" t="s">
        <v>20</v>
      </c>
    </row>
    <row r="901" spans="1:6" x14ac:dyDescent="0.25">
      <c r="A901">
        <v>734</v>
      </c>
      <c r="B901" s="2">
        <v>42131</v>
      </c>
      <c r="C901" t="s">
        <v>838</v>
      </c>
      <c r="D901">
        <v>1</v>
      </c>
      <c r="E901" s="3">
        <v>4787.37</v>
      </c>
      <c r="F901" t="s">
        <v>20</v>
      </c>
    </row>
    <row r="902" spans="1:6" x14ac:dyDescent="0.25">
      <c r="A902">
        <v>1223</v>
      </c>
      <c r="B902" s="2">
        <v>42107</v>
      </c>
      <c r="C902" t="s">
        <v>838</v>
      </c>
      <c r="D902">
        <v>1</v>
      </c>
      <c r="E902" s="3">
        <v>4787.37</v>
      </c>
      <c r="F902" t="s">
        <v>20</v>
      </c>
    </row>
    <row r="903" spans="1:6" x14ac:dyDescent="0.25">
      <c r="A903">
        <v>593</v>
      </c>
      <c r="B903" s="2">
        <v>42107</v>
      </c>
      <c r="C903" t="s">
        <v>964</v>
      </c>
      <c r="D903">
        <v>1</v>
      </c>
      <c r="E903" s="3">
        <v>10961.37</v>
      </c>
      <c r="F903" t="s">
        <v>20</v>
      </c>
    </row>
    <row r="904" spans="1:6" x14ac:dyDescent="0.25">
      <c r="A904">
        <v>2169</v>
      </c>
      <c r="B904" s="2">
        <v>42107</v>
      </c>
      <c r="C904" t="s">
        <v>994</v>
      </c>
      <c r="D904">
        <v>1</v>
      </c>
      <c r="E904" s="3">
        <v>7118.37</v>
      </c>
      <c r="F904" t="s">
        <v>20</v>
      </c>
    </row>
    <row r="905" spans="1:6" x14ac:dyDescent="0.25">
      <c r="A905">
        <v>2350</v>
      </c>
      <c r="B905" s="2">
        <v>42107</v>
      </c>
      <c r="C905" t="s">
        <v>685</v>
      </c>
      <c r="D905">
        <v>1</v>
      </c>
      <c r="E905" s="3">
        <v>4466.7</v>
      </c>
      <c r="F905" t="s">
        <v>20</v>
      </c>
    </row>
    <row r="906" spans="1:6" x14ac:dyDescent="0.25">
      <c r="A906">
        <v>438</v>
      </c>
      <c r="B906" s="2">
        <v>42107</v>
      </c>
      <c r="C906" t="s">
        <v>839</v>
      </c>
      <c r="D906">
        <v>1</v>
      </c>
      <c r="E906" s="3">
        <v>11969.37</v>
      </c>
      <c r="F906" t="s">
        <v>20</v>
      </c>
    </row>
    <row r="907" spans="1:6" x14ac:dyDescent="0.25">
      <c r="A907">
        <v>1175</v>
      </c>
      <c r="B907" s="2">
        <v>42107</v>
      </c>
      <c r="C907" t="s">
        <v>994</v>
      </c>
      <c r="D907">
        <v>1</v>
      </c>
      <c r="E907" s="3">
        <v>7811.37</v>
      </c>
      <c r="F907" t="s">
        <v>20</v>
      </c>
    </row>
    <row r="908" spans="1:6" x14ac:dyDescent="0.25">
      <c r="A908">
        <v>1043</v>
      </c>
      <c r="B908" s="2">
        <v>42131</v>
      </c>
      <c r="C908" t="s">
        <v>839</v>
      </c>
      <c r="D908">
        <v>1</v>
      </c>
      <c r="E908" s="3">
        <v>4346.37</v>
      </c>
      <c r="F908" t="s">
        <v>20</v>
      </c>
    </row>
    <row r="909" spans="1:6" x14ac:dyDescent="0.25">
      <c r="A909">
        <v>2379</v>
      </c>
      <c r="B909" s="2">
        <v>42132</v>
      </c>
      <c r="C909" t="s">
        <v>973</v>
      </c>
      <c r="D909">
        <v>1</v>
      </c>
      <c r="E909" s="3">
        <v>2330.37</v>
      </c>
      <c r="F909" t="s">
        <v>20</v>
      </c>
    </row>
    <row r="910" spans="1:6" x14ac:dyDescent="0.25">
      <c r="A910">
        <v>2388</v>
      </c>
      <c r="B910" s="2">
        <v>42132</v>
      </c>
      <c r="C910" t="s">
        <v>953</v>
      </c>
      <c r="D910">
        <v>1</v>
      </c>
      <c r="E910" s="3">
        <v>4157.37</v>
      </c>
      <c r="F910" t="s">
        <v>20</v>
      </c>
    </row>
    <row r="911" spans="1:6" x14ac:dyDescent="0.25">
      <c r="A911">
        <v>676</v>
      </c>
      <c r="B911" s="2">
        <v>42132</v>
      </c>
      <c r="C911" t="s">
        <v>1230</v>
      </c>
      <c r="D911">
        <v>1</v>
      </c>
      <c r="E911" s="3">
        <v>9134.3700000000008</v>
      </c>
      <c r="F911" t="s">
        <v>20</v>
      </c>
    </row>
    <row r="912" spans="1:6" x14ac:dyDescent="0.25">
      <c r="A912">
        <v>438</v>
      </c>
      <c r="B912" s="2">
        <v>42132</v>
      </c>
      <c r="C912" t="s">
        <v>838</v>
      </c>
      <c r="D912">
        <v>1</v>
      </c>
      <c r="E912" s="3">
        <v>11969.37</v>
      </c>
      <c r="F912" t="s">
        <v>20</v>
      </c>
    </row>
    <row r="913" spans="1:6" x14ac:dyDescent="0.25">
      <c r="A913">
        <v>2368</v>
      </c>
      <c r="B913" s="2">
        <v>42108</v>
      </c>
      <c r="C913" t="s">
        <v>1230</v>
      </c>
      <c r="D913">
        <v>1</v>
      </c>
      <c r="E913" s="3">
        <v>9128.7000000000007</v>
      </c>
      <c r="F913" t="s">
        <v>20</v>
      </c>
    </row>
    <row r="914" spans="1:6" x14ac:dyDescent="0.25">
      <c r="A914">
        <v>1182</v>
      </c>
      <c r="B914" s="2">
        <v>42108</v>
      </c>
      <c r="C914" t="s">
        <v>680</v>
      </c>
      <c r="D914">
        <v>1</v>
      </c>
      <c r="E914" s="3">
        <v>2519.37</v>
      </c>
      <c r="F914" t="s">
        <v>20</v>
      </c>
    </row>
    <row r="915" spans="1:6" x14ac:dyDescent="0.25">
      <c r="A915">
        <v>1774</v>
      </c>
      <c r="B915" s="2">
        <v>42108</v>
      </c>
      <c r="C915" t="s">
        <v>839</v>
      </c>
      <c r="D915">
        <v>1</v>
      </c>
      <c r="E915" s="3">
        <v>10079.370000000001</v>
      </c>
      <c r="F915" t="s">
        <v>20</v>
      </c>
    </row>
    <row r="916" spans="1:6" x14ac:dyDescent="0.25">
      <c r="A916">
        <v>993</v>
      </c>
      <c r="B916" s="2">
        <v>42108</v>
      </c>
      <c r="C916" t="s">
        <v>948</v>
      </c>
      <c r="D916">
        <v>1</v>
      </c>
      <c r="E916" s="3">
        <v>4598.37</v>
      </c>
      <c r="F916" t="s">
        <v>20</v>
      </c>
    </row>
    <row r="917" spans="1:6" x14ac:dyDescent="0.25">
      <c r="A917">
        <v>636</v>
      </c>
      <c r="B917" s="2">
        <v>42108</v>
      </c>
      <c r="C917" t="s">
        <v>838</v>
      </c>
      <c r="D917">
        <v>1</v>
      </c>
      <c r="E917" s="3">
        <v>10583.37</v>
      </c>
      <c r="F917" t="s">
        <v>20</v>
      </c>
    </row>
    <row r="918" spans="1:6" x14ac:dyDescent="0.25">
      <c r="A918">
        <v>604</v>
      </c>
      <c r="B918" s="2">
        <v>42108</v>
      </c>
      <c r="C918" t="s">
        <v>693</v>
      </c>
      <c r="D918">
        <v>1</v>
      </c>
      <c r="E918" s="3">
        <v>6299.37</v>
      </c>
      <c r="F918" t="s">
        <v>20</v>
      </c>
    </row>
    <row r="919" spans="1:6" x14ac:dyDescent="0.25">
      <c r="A919">
        <v>615</v>
      </c>
      <c r="B919" s="2">
        <v>42090</v>
      </c>
      <c r="C919" t="s">
        <v>984</v>
      </c>
      <c r="D919">
        <v>1</v>
      </c>
      <c r="E919" s="3">
        <v>8189.37</v>
      </c>
      <c r="F919" t="s">
        <v>20</v>
      </c>
    </row>
    <row r="920" spans="1:6" x14ac:dyDescent="0.25">
      <c r="A920">
        <v>443</v>
      </c>
      <c r="B920" s="2">
        <v>42091</v>
      </c>
      <c r="C920" t="s">
        <v>978</v>
      </c>
      <c r="D920">
        <v>1</v>
      </c>
      <c r="E920" s="3">
        <v>11084.85</v>
      </c>
      <c r="F920" t="s">
        <v>20</v>
      </c>
    </row>
    <row r="921" spans="1:6" x14ac:dyDescent="0.25">
      <c r="A921">
        <v>443</v>
      </c>
      <c r="B921" s="2">
        <v>42091</v>
      </c>
      <c r="C921" t="s">
        <v>984</v>
      </c>
      <c r="D921">
        <v>1</v>
      </c>
      <c r="E921" s="3">
        <v>11084.85</v>
      </c>
      <c r="F921" t="s">
        <v>20</v>
      </c>
    </row>
    <row r="922" spans="1:6" x14ac:dyDescent="0.25">
      <c r="A922">
        <v>487</v>
      </c>
      <c r="B922" s="2">
        <v>42091</v>
      </c>
      <c r="C922" t="s">
        <v>984</v>
      </c>
      <c r="D922">
        <v>1</v>
      </c>
      <c r="E922" s="3">
        <v>13229.37</v>
      </c>
      <c r="F922" t="s">
        <v>20</v>
      </c>
    </row>
    <row r="923" spans="1:6" x14ac:dyDescent="0.25">
      <c r="A923">
        <v>487</v>
      </c>
      <c r="B923" s="2">
        <v>42091</v>
      </c>
      <c r="C923" t="s">
        <v>985</v>
      </c>
      <c r="D923">
        <v>1</v>
      </c>
      <c r="E923" s="3">
        <v>13229.37</v>
      </c>
      <c r="F923" t="s">
        <v>20</v>
      </c>
    </row>
    <row r="924" spans="1:6" x14ac:dyDescent="0.25">
      <c r="A924">
        <v>1115</v>
      </c>
      <c r="B924" s="2">
        <v>42092</v>
      </c>
      <c r="C924" t="s">
        <v>984</v>
      </c>
      <c r="D924">
        <v>1</v>
      </c>
      <c r="E924" s="3">
        <v>4755.87</v>
      </c>
      <c r="F924" t="s">
        <v>20</v>
      </c>
    </row>
    <row r="925" spans="1:6" x14ac:dyDescent="0.25">
      <c r="A925">
        <v>2054</v>
      </c>
      <c r="B925" s="2">
        <v>42092</v>
      </c>
      <c r="C925" t="s">
        <v>969</v>
      </c>
      <c r="D925">
        <v>1</v>
      </c>
      <c r="E925" s="3">
        <v>7244.37</v>
      </c>
      <c r="F925" t="s">
        <v>20</v>
      </c>
    </row>
    <row r="926" spans="1:6" x14ac:dyDescent="0.25">
      <c r="A926">
        <v>1090</v>
      </c>
      <c r="B926" s="2">
        <v>42092</v>
      </c>
      <c r="C926" t="s">
        <v>974</v>
      </c>
      <c r="D926">
        <v>1</v>
      </c>
      <c r="E926" s="3">
        <v>4598.37</v>
      </c>
      <c r="F926" t="s">
        <v>20</v>
      </c>
    </row>
    <row r="927" spans="1:6" x14ac:dyDescent="0.25">
      <c r="A927">
        <v>1183</v>
      </c>
      <c r="B927" s="2">
        <v>42093</v>
      </c>
      <c r="C927" t="s">
        <v>1211</v>
      </c>
      <c r="D927">
        <v>1</v>
      </c>
      <c r="E927" s="3">
        <v>7275.87</v>
      </c>
      <c r="F927" t="s">
        <v>20</v>
      </c>
    </row>
    <row r="928" spans="1:6" x14ac:dyDescent="0.25">
      <c r="A928">
        <v>2332</v>
      </c>
      <c r="B928" s="2">
        <v>42093</v>
      </c>
      <c r="C928" t="s">
        <v>840</v>
      </c>
      <c r="D928">
        <v>1</v>
      </c>
      <c r="E928" s="3">
        <v>6293.7</v>
      </c>
      <c r="F928" t="s">
        <v>20</v>
      </c>
    </row>
    <row r="929" spans="1:6" x14ac:dyDescent="0.25">
      <c r="A929">
        <v>578</v>
      </c>
      <c r="B929" s="2">
        <v>42093</v>
      </c>
      <c r="C929" t="s">
        <v>957</v>
      </c>
      <c r="D929">
        <v>1</v>
      </c>
      <c r="E929" s="3">
        <v>9449.3700000000008</v>
      </c>
      <c r="F929" t="s">
        <v>20</v>
      </c>
    </row>
    <row r="930" spans="1:6" x14ac:dyDescent="0.25">
      <c r="A930">
        <v>1086</v>
      </c>
      <c r="B930" s="2">
        <v>42093</v>
      </c>
      <c r="C930" t="s">
        <v>953</v>
      </c>
      <c r="D930">
        <v>1</v>
      </c>
      <c r="E930" s="3">
        <v>1416.87</v>
      </c>
      <c r="F930" t="s">
        <v>20</v>
      </c>
    </row>
    <row r="931" spans="1:6" x14ac:dyDescent="0.25">
      <c r="A931">
        <v>1126</v>
      </c>
      <c r="B931" s="2">
        <v>42093</v>
      </c>
      <c r="C931" t="s">
        <v>1219</v>
      </c>
      <c r="D931">
        <v>1</v>
      </c>
      <c r="E931" s="3">
        <v>8693.3700000000008</v>
      </c>
      <c r="F931" t="s">
        <v>20</v>
      </c>
    </row>
    <row r="932" spans="1:6" x14ac:dyDescent="0.25">
      <c r="A932">
        <v>1171</v>
      </c>
      <c r="B932" s="2">
        <v>42135</v>
      </c>
      <c r="C932" t="s">
        <v>994</v>
      </c>
      <c r="D932">
        <v>1</v>
      </c>
      <c r="E932" s="3">
        <v>4283.37</v>
      </c>
      <c r="F932" t="s">
        <v>20</v>
      </c>
    </row>
    <row r="933" spans="1:6" x14ac:dyDescent="0.25">
      <c r="A933">
        <v>1995</v>
      </c>
      <c r="B933" s="2">
        <v>42135</v>
      </c>
      <c r="C933" t="s">
        <v>969</v>
      </c>
      <c r="D933">
        <v>1</v>
      </c>
      <c r="E933" s="3">
        <v>5354.37</v>
      </c>
      <c r="F933" t="s">
        <v>20</v>
      </c>
    </row>
    <row r="934" spans="1:6" x14ac:dyDescent="0.25">
      <c r="A934">
        <v>1171</v>
      </c>
      <c r="B934" s="2">
        <v>42142</v>
      </c>
      <c r="C934" t="s">
        <v>969</v>
      </c>
      <c r="D934">
        <v>1</v>
      </c>
      <c r="E934" s="3">
        <v>4283.37</v>
      </c>
      <c r="F934" t="s">
        <v>20</v>
      </c>
    </row>
    <row r="935" spans="1:6" x14ac:dyDescent="0.25">
      <c r="A935">
        <v>556</v>
      </c>
      <c r="B935" s="2">
        <v>42110</v>
      </c>
      <c r="C935" t="s">
        <v>1219</v>
      </c>
      <c r="D935">
        <v>1</v>
      </c>
      <c r="E935" s="3">
        <v>10268.370000000001</v>
      </c>
      <c r="F935" t="s">
        <v>20</v>
      </c>
    </row>
    <row r="936" spans="1:6" x14ac:dyDescent="0.25">
      <c r="A936">
        <v>578</v>
      </c>
      <c r="B936" s="2">
        <v>42110</v>
      </c>
      <c r="C936" t="s">
        <v>705</v>
      </c>
      <c r="D936">
        <v>1</v>
      </c>
      <c r="E936" s="3">
        <v>9449.3700000000008</v>
      </c>
      <c r="F936" t="s">
        <v>20</v>
      </c>
    </row>
    <row r="937" spans="1:6" x14ac:dyDescent="0.25">
      <c r="A937">
        <v>1212</v>
      </c>
      <c r="B937" s="2">
        <v>42110</v>
      </c>
      <c r="C937" t="s">
        <v>826</v>
      </c>
      <c r="D937">
        <v>1</v>
      </c>
      <c r="E937" s="3">
        <v>4850.37</v>
      </c>
      <c r="F937" t="s">
        <v>20</v>
      </c>
    </row>
    <row r="938" spans="1:6" x14ac:dyDescent="0.25">
      <c r="A938">
        <v>907</v>
      </c>
      <c r="B938" s="2">
        <v>42093</v>
      </c>
      <c r="C938" t="s">
        <v>962</v>
      </c>
      <c r="D938">
        <v>1</v>
      </c>
      <c r="E938" s="3">
        <v>7559.37</v>
      </c>
      <c r="F938" t="s">
        <v>20</v>
      </c>
    </row>
    <row r="939" spans="1:6" x14ac:dyDescent="0.25">
      <c r="A939">
        <v>2275</v>
      </c>
      <c r="B939" s="2">
        <v>42093</v>
      </c>
      <c r="C939" t="s">
        <v>391</v>
      </c>
      <c r="D939">
        <v>1</v>
      </c>
      <c r="E939" s="3">
        <v>4472.37</v>
      </c>
      <c r="F939" t="s">
        <v>20</v>
      </c>
    </row>
    <row r="940" spans="1:6" x14ac:dyDescent="0.25">
      <c r="A940">
        <v>506</v>
      </c>
      <c r="B940" s="2">
        <v>42093</v>
      </c>
      <c r="C940" t="s">
        <v>983</v>
      </c>
      <c r="D940">
        <v>1</v>
      </c>
      <c r="E940" s="3">
        <v>15560.37</v>
      </c>
      <c r="F940" t="s">
        <v>20</v>
      </c>
    </row>
    <row r="941" spans="1:6" x14ac:dyDescent="0.25">
      <c r="A941">
        <v>676</v>
      </c>
      <c r="B941" s="2">
        <v>42045</v>
      </c>
      <c r="C941" t="s">
        <v>1559</v>
      </c>
      <c r="D941">
        <v>1</v>
      </c>
      <c r="E941" s="3">
        <v>9134.3700000000008</v>
      </c>
      <c r="F941" t="s">
        <v>20</v>
      </c>
    </row>
    <row r="942" spans="1:6" x14ac:dyDescent="0.25">
      <c r="A942">
        <v>1175</v>
      </c>
      <c r="B942" s="2">
        <v>42046</v>
      </c>
      <c r="C942" t="s">
        <v>1573</v>
      </c>
      <c r="D942">
        <v>1</v>
      </c>
      <c r="E942" s="3">
        <v>7811.37</v>
      </c>
      <c r="F942" t="s">
        <v>20</v>
      </c>
    </row>
    <row r="943" spans="1:6" x14ac:dyDescent="0.25">
      <c r="A943">
        <v>534</v>
      </c>
      <c r="B943" s="2">
        <v>42046</v>
      </c>
      <c r="C943" t="s">
        <v>1400</v>
      </c>
      <c r="D943">
        <v>1</v>
      </c>
      <c r="E943" s="3">
        <v>6296.85</v>
      </c>
      <c r="F943" t="s">
        <v>20</v>
      </c>
    </row>
    <row r="944" spans="1:6" x14ac:dyDescent="0.25">
      <c r="A944">
        <v>2218</v>
      </c>
      <c r="B944" s="2">
        <v>42046</v>
      </c>
      <c r="C944" t="s">
        <v>1411</v>
      </c>
      <c r="D944">
        <v>1</v>
      </c>
      <c r="E944" s="3">
        <v>1826.37</v>
      </c>
      <c r="F944" t="s">
        <v>20</v>
      </c>
    </row>
    <row r="945" spans="1:6" x14ac:dyDescent="0.25">
      <c r="A945">
        <v>2219</v>
      </c>
      <c r="B945" s="2">
        <v>42046</v>
      </c>
      <c r="C945" t="s">
        <v>1411</v>
      </c>
      <c r="D945">
        <v>1</v>
      </c>
      <c r="E945" s="3">
        <v>1826.37</v>
      </c>
      <c r="F945" t="s">
        <v>20</v>
      </c>
    </row>
    <row r="946" spans="1:6" x14ac:dyDescent="0.25">
      <c r="A946">
        <v>440</v>
      </c>
      <c r="B946" s="2">
        <v>42046</v>
      </c>
      <c r="C946" t="s">
        <v>1577</v>
      </c>
      <c r="D946">
        <v>1</v>
      </c>
      <c r="E946" s="3">
        <v>19529.37</v>
      </c>
      <c r="F946" t="s">
        <v>20</v>
      </c>
    </row>
    <row r="947" spans="1:6" x14ac:dyDescent="0.25">
      <c r="A947">
        <v>2084</v>
      </c>
      <c r="B947" s="2">
        <v>42135</v>
      </c>
      <c r="C947" t="s">
        <v>1583</v>
      </c>
      <c r="D947">
        <v>1</v>
      </c>
      <c r="E947" s="3">
        <v>8252.3700000000008</v>
      </c>
      <c r="F947" t="s">
        <v>20</v>
      </c>
    </row>
    <row r="948" spans="1:6" x14ac:dyDescent="0.25">
      <c r="A948">
        <v>1182</v>
      </c>
      <c r="B948" s="2">
        <v>42135</v>
      </c>
      <c r="C948" t="s">
        <v>1559</v>
      </c>
      <c r="D948">
        <v>1</v>
      </c>
      <c r="E948" s="3">
        <v>2519.37</v>
      </c>
      <c r="F948" t="s">
        <v>20</v>
      </c>
    </row>
    <row r="949" spans="1:6" x14ac:dyDescent="0.25">
      <c r="A949">
        <v>2355</v>
      </c>
      <c r="B949" s="2">
        <v>42135</v>
      </c>
      <c r="C949" t="s">
        <v>1583</v>
      </c>
      <c r="D949">
        <v>1</v>
      </c>
      <c r="E949" s="3">
        <v>7496.37</v>
      </c>
      <c r="F949" t="s">
        <v>20</v>
      </c>
    </row>
    <row r="950" spans="1:6" x14ac:dyDescent="0.25">
      <c r="A950">
        <v>478</v>
      </c>
      <c r="B950" s="2">
        <v>42135</v>
      </c>
      <c r="C950" t="s">
        <v>1327</v>
      </c>
      <c r="D950">
        <v>1</v>
      </c>
      <c r="E950" s="3">
        <v>17009.37</v>
      </c>
      <c r="F950" t="s">
        <v>20</v>
      </c>
    </row>
    <row r="951" spans="1:6" x14ac:dyDescent="0.25">
      <c r="A951">
        <v>2224</v>
      </c>
      <c r="B951" s="2">
        <v>42135</v>
      </c>
      <c r="C951" t="s">
        <v>1583</v>
      </c>
      <c r="D951">
        <v>1</v>
      </c>
      <c r="E951" s="3">
        <v>755.37</v>
      </c>
      <c r="F951" t="s">
        <v>20</v>
      </c>
    </row>
    <row r="952" spans="1:6" x14ac:dyDescent="0.25">
      <c r="A952">
        <v>1182</v>
      </c>
      <c r="B952" s="2">
        <v>42136</v>
      </c>
      <c r="C952" t="s">
        <v>1330</v>
      </c>
      <c r="D952">
        <v>1</v>
      </c>
      <c r="E952" s="3">
        <v>2582.37</v>
      </c>
      <c r="F952" t="s">
        <v>20</v>
      </c>
    </row>
    <row r="953" spans="1:6" x14ac:dyDescent="0.25">
      <c r="A953">
        <v>1145</v>
      </c>
      <c r="B953" s="2">
        <v>42136</v>
      </c>
      <c r="C953" t="s">
        <v>1352</v>
      </c>
      <c r="D953">
        <v>1</v>
      </c>
      <c r="E953" s="3">
        <v>4031.37</v>
      </c>
      <c r="F953" t="s">
        <v>20</v>
      </c>
    </row>
    <row r="954" spans="1:6" x14ac:dyDescent="0.25">
      <c r="A954">
        <v>183</v>
      </c>
      <c r="B954" s="2">
        <v>42136</v>
      </c>
      <c r="C954" t="s">
        <v>1345</v>
      </c>
      <c r="D954">
        <v>1</v>
      </c>
      <c r="E954" s="3">
        <v>8694</v>
      </c>
      <c r="F954" t="s">
        <v>20</v>
      </c>
    </row>
    <row r="955" spans="1:6" x14ac:dyDescent="0.25">
      <c r="A955">
        <v>945</v>
      </c>
      <c r="B955" s="2">
        <v>42136</v>
      </c>
      <c r="C955" t="s">
        <v>1577</v>
      </c>
      <c r="D955">
        <v>1</v>
      </c>
      <c r="E955" s="3">
        <v>8189.37</v>
      </c>
      <c r="F955" t="s">
        <v>20</v>
      </c>
    </row>
    <row r="956" spans="1:6" x14ac:dyDescent="0.25">
      <c r="A956">
        <v>1001</v>
      </c>
      <c r="B956" s="2">
        <v>42136</v>
      </c>
      <c r="C956" t="s">
        <v>1576</v>
      </c>
      <c r="D956">
        <v>1</v>
      </c>
      <c r="E956" s="3">
        <v>5165.37</v>
      </c>
      <c r="F956" t="s">
        <v>20</v>
      </c>
    </row>
    <row r="957" spans="1:6" x14ac:dyDescent="0.25">
      <c r="A957">
        <v>1000</v>
      </c>
      <c r="B957" s="2">
        <v>42137</v>
      </c>
      <c r="C957" t="s">
        <v>1563</v>
      </c>
      <c r="D957">
        <v>1</v>
      </c>
      <c r="E957" s="3">
        <v>1353.87</v>
      </c>
      <c r="F957" t="s">
        <v>20</v>
      </c>
    </row>
    <row r="958" spans="1:6" x14ac:dyDescent="0.25">
      <c r="A958">
        <v>1705</v>
      </c>
      <c r="B958" s="2">
        <v>42137</v>
      </c>
      <c r="C958" t="s">
        <v>1554</v>
      </c>
      <c r="D958">
        <v>1</v>
      </c>
      <c r="E958" s="3">
        <v>1763.37</v>
      </c>
      <c r="F958" t="s">
        <v>20</v>
      </c>
    </row>
    <row r="959" spans="1:6" x14ac:dyDescent="0.25">
      <c r="A959">
        <v>2090</v>
      </c>
      <c r="B959" s="2">
        <v>42137</v>
      </c>
      <c r="C959" t="s">
        <v>1330</v>
      </c>
      <c r="D959">
        <v>1</v>
      </c>
      <c r="E959" s="3">
        <v>4283.37</v>
      </c>
      <c r="F959" t="s">
        <v>20</v>
      </c>
    </row>
    <row r="960" spans="1:6" x14ac:dyDescent="0.25">
      <c r="A960">
        <v>2354</v>
      </c>
      <c r="B960" s="2">
        <v>42137</v>
      </c>
      <c r="C960" t="s">
        <v>1328</v>
      </c>
      <c r="D960">
        <v>1</v>
      </c>
      <c r="E960" s="3">
        <v>4661.37</v>
      </c>
      <c r="F960" t="s">
        <v>20</v>
      </c>
    </row>
    <row r="961" spans="1:6" x14ac:dyDescent="0.25">
      <c r="A961">
        <v>690</v>
      </c>
      <c r="B961" s="2">
        <v>42138</v>
      </c>
      <c r="C961" t="s">
        <v>1593</v>
      </c>
      <c r="D961">
        <v>1</v>
      </c>
      <c r="E961" s="3">
        <v>4409.37</v>
      </c>
      <c r="F961" t="s">
        <v>20</v>
      </c>
    </row>
    <row r="962" spans="1:6" x14ac:dyDescent="0.25">
      <c r="A962">
        <v>1180</v>
      </c>
      <c r="B962" s="2">
        <v>42138</v>
      </c>
      <c r="C962" t="s">
        <v>1352</v>
      </c>
      <c r="D962">
        <v>1</v>
      </c>
      <c r="E962" s="3">
        <v>6299.37</v>
      </c>
      <c r="F962" t="s">
        <v>20</v>
      </c>
    </row>
    <row r="963" spans="1:6" x14ac:dyDescent="0.25">
      <c r="A963">
        <v>457</v>
      </c>
      <c r="B963" s="2">
        <v>42138</v>
      </c>
      <c r="C963" t="s">
        <v>1592</v>
      </c>
      <c r="D963">
        <v>1</v>
      </c>
      <c r="E963" s="3">
        <v>11969.37</v>
      </c>
      <c r="F963" t="s">
        <v>20</v>
      </c>
    </row>
    <row r="964" spans="1:6" x14ac:dyDescent="0.25">
      <c r="A964">
        <v>1212</v>
      </c>
      <c r="B964" s="2">
        <v>42138</v>
      </c>
      <c r="C964" t="s">
        <v>1412</v>
      </c>
      <c r="D964">
        <v>1</v>
      </c>
      <c r="E964" s="3">
        <v>5102.37</v>
      </c>
      <c r="F964" t="s">
        <v>20</v>
      </c>
    </row>
    <row r="965" spans="1:6" x14ac:dyDescent="0.25">
      <c r="A965">
        <v>1180</v>
      </c>
      <c r="B965" s="2">
        <v>42144</v>
      </c>
      <c r="C965" t="s">
        <v>1202</v>
      </c>
      <c r="D965">
        <v>1</v>
      </c>
      <c r="E965" s="3">
        <v>6173.37</v>
      </c>
      <c r="F965" t="s">
        <v>20</v>
      </c>
    </row>
    <row r="966" spans="1:6" x14ac:dyDescent="0.25">
      <c r="A966">
        <v>1697</v>
      </c>
      <c r="B966" s="2">
        <v>42145</v>
      </c>
      <c r="C966" t="s">
        <v>1382</v>
      </c>
      <c r="D966">
        <v>1</v>
      </c>
      <c r="E966" s="3">
        <v>2834.37</v>
      </c>
      <c r="F966" t="s">
        <v>20</v>
      </c>
    </row>
    <row r="967" spans="1:6" x14ac:dyDescent="0.25">
      <c r="A967">
        <v>1706</v>
      </c>
      <c r="B967" s="2">
        <v>42145</v>
      </c>
      <c r="C967" t="s">
        <v>1382</v>
      </c>
      <c r="D967">
        <v>1</v>
      </c>
      <c r="E967" s="3">
        <v>2834.37</v>
      </c>
      <c r="F967" t="s">
        <v>20</v>
      </c>
    </row>
    <row r="968" spans="1:6" x14ac:dyDescent="0.25">
      <c r="A968">
        <v>1875</v>
      </c>
      <c r="B968" s="2">
        <v>42145</v>
      </c>
      <c r="C968" t="s">
        <v>1410</v>
      </c>
      <c r="D968">
        <v>1</v>
      </c>
      <c r="E968" s="3">
        <v>12914.37</v>
      </c>
      <c r="F968" t="s">
        <v>20</v>
      </c>
    </row>
    <row r="969" spans="1:6" x14ac:dyDescent="0.25">
      <c r="A969">
        <v>659</v>
      </c>
      <c r="B969" s="2">
        <v>42145</v>
      </c>
      <c r="C969" t="s">
        <v>1561</v>
      </c>
      <c r="D969">
        <v>1</v>
      </c>
      <c r="E969" s="3">
        <v>17639.37</v>
      </c>
      <c r="F969" t="s">
        <v>20</v>
      </c>
    </row>
    <row r="970" spans="1:6" x14ac:dyDescent="0.25">
      <c r="A970">
        <v>905</v>
      </c>
      <c r="B970" s="2">
        <v>42145</v>
      </c>
      <c r="C970" t="s">
        <v>1578</v>
      </c>
      <c r="D970">
        <v>1</v>
      </c>
      <c r="E970" s="3">
        <v>7244.37</v>
      </c>
      <c r="F970" t="s">
        <v>20</v>
      </c>
    </row>
    <row r="971" spans="1:6" x14ac:dyDescent="0.25">
      <c r="A971">
        <v>1182</v>
      </c>
      <c r="B971" s="2">
        <v>42145</v>
      </c>
      <c r="C971" t="s">
        <v>1561</v>
      </c>
      <c r="D971">
        <v>1</v>
      </c>
      <c r="E971" s="3">
        <v>2834.37</v>
      </c>
      <c r="F971" t="s">
        <v>20</v>
      </c>
    </row>
    <row r="972" spans="1:6" x14ac:dyDescent="0.25">
      <c r="A972">
        <v>487</v>
      </c>
      <c r="B972" s="2">
        <v>42145</v>
      </c>
      <c r="C972" t="s">
        <v>1330</v>
      </c>
      <c r="D972">
        <v>1</v>
      </c>
      <c r="E972" s="3">
        <v>13229.37</v>
      </c>
      <c r="F972" t="s">
        <v>20</v>
      </c>
    </row>
    <row r="973" spans="1:6" x14ac:dyDescent="0.25">
      <c r="A973">
        <v>1180</v>
      </c>
      <c r="B973" s="2">
        <v>42145</v>
      </c>
      <c r="C973" t="s">
        <v>1352</v>
      </c>
      <c r="D973">
        <v>1</v>
      </c>
      <c r="E973" s="3">
        <v>6173.37</v>
      </c>
      <c r="F973" t="s">
        <v>20</v>
      </c>
    </row>
    <row r="974" spans="1:6" x14ac:dyDescent="0.25">
      <c r="A974">
        <v>1212</v>
      </c>
      <c r="B974" s="2">
        <v>42145</v>
      </c>
      <c r="C974" t="s">
        <v>1352</v>
      </c>
      <c r="D974">
        <v>1</v>
      </c>
      <c r="E974" s="3">
        <v>4661.37</v>
      </c>
      <c r="F974" t="s">
        <v>20</v>
      </c>
    </row>
    <row r="975" spans="1:6" x14ac:dyDescent="0.25">
      <c r="A975">
        <v>1722</v>
      </c>
      <c r="B975" s="2">
        <v>42145</v>
      </c>
      <c r="C975" t="s">
        <v>1350</v>
      </c>
      <c r="D975">
        <v>1</v>
      </c>
      <c r="E975" s="3">
        <v>1038.8699999999999</v>
      </c>
      <c r="F975" t="s">
        <v>20</v>
      </c>
    </row>
    <row r="976" spans="1:6" x14ac:dyDescent="0.25">
      <c r="A976">
        <v>1129</v>
      </c>
      <c r="B976" s="2">
        <v>42145</v>
      </c>
      <c r="C976" t="s">
        <v>1330</v>
      </c>
      <c r="D976">
        <v>1</v>
      </c>
      <c r="E976" s="3">
        <v>5543.37</v>
      </c>
      <c r="F976" t="s">
        <v>20</v>
      </c>
    </row>
    <row r="977" spans="1:6" x14ac:dyDescent="0.25">
      <c r="A977">
        <v>819</v>
      </c>
      <c r="B977" s="2">
        <v>42146</v>
      </c>
      <c r="C977" t="s">
        <v>1564</v>
      </c>
      <c r="D977">
        <v>1</v>
      </c>
      <c r="E977" s="3">
        <v>16757.37</v>
      </c>
      <c r="F977" t="s">
        <v>20</v>
      </c>
    </row>
    <row r="978" spans="1:6" x14ac:dyDescent="0.25">
      <c r="A978">
        <v>506</v>
      </c>
      <c r="B978" s="2">
        <v>42148</v>
      </c>
      <c r="C978" t="s">
        <v>1591</v>
      </c>
      <c r="D978">
        <v>1</v>
      </c>
      <c r="E978" s="3">
        <v>15560.37</v>
      </c>
      <c r="F978" t="s">
        <v>20</v>
      </c>
    </row>
    <row r="979" spans="1:6" x14ac:dyDescent="0.25">
      <c r="A979">
        <v>1137</v>
      </c>
      <c r="B979" s="2">
        <v>42166</v>
      </c>
      <c r="C979" t="s">
        <v>1334</v>
      </c>
      <c r="D979">
        <v>1</v>
      </c>
      <c r="E979" s="3">
        <v>8945.3700000000008</v>
      </c>
      <c r="F979" t="s">
        <v>20</v>
      </c>
    </row>
    <row r="980" spans="1:6" x14ac:dyDescent="0.25">
      <c r="A980">
        <v>2379</v>
      </c>
      <c r="B980" s="2">
        <v>42167</v>
      </c>
      <c r="C980" t="s">
        <v>1379</v>
      </c>
      <c r="D980">
        <v>1</v>
      </c>
      <c r="E980" s="3">
        <v>2513.6999999999998</v>
      </c>
      <c r="F980" t="s">
        <v>20</v>
      </c>
    </row>
    <row r="981" spans="1:6" x14ac:dyDescent="0.25">
      <c r="A981">
        <v>2368</v>
      </c>
      <c r="B981" s="2">
        <v>42167</v>
      </c>
      <c r="C981" t="s">
        <v>1345</v>
      </c>
      <c r="D981">
        <v>1</v>
      </c>
      <c r="E981" s="3">
        <v>8813.7000000000007</v>
      </c>
      <c r="F981" t="s">
        <v>20</v>
      </c>
    </row>
    <row r="982" spans="1:6" x14ac:dyDescent="0.25">
      <c r="A982">
        <v>487</v>
      </c>
      <c r="B982" s="2">
        <v>42167</v>
      </c>
      <c r="C982" t="s">
        <v>1410</v>
      </c>
      <c r="D982">
        <v>1</v>
      </c>
      <c r="E982" s="3">
        <v>13229.37</v>
      </c>
      <c r="F982" t="s">
        <v>20</v>
      </c>
    </row>
    <row r="983" spans="1:6" x14ac:dyDescent="0.25">
      <c r="A983">
        <v>995</v>
      </c>
      <c r="B983" s="2">
        <v>42172</v>
      </c>
      <c r="C983" t="s">
        <v>1346</v>
      </c>
      <c r="D983">
        <v>1</v>
      </c>
      <c r="E983" s="3">
        <v>7118.37</v>
      </c>
      <c r="F983" t="s">
        <v>20</v>
      </c>
    </row>
    <row r="984" spans="1:6" x14ac:dyDescent="0.25">
      <c r="A984">
        <v>2350</v>
      </c>
      <c r="B984" s="2">
        <v>42172</v>
      </c>
      <c r="C984" t="s">
        <v>1384</v>
      </c>
      <c r="D984">
        <v>1</v>
      </c>
      <c r="E984" s="3">
        <v>4466.7</v>
      </c>
      <c r="F984" t="s">
        <v>20</v>
      </c>
    </row>
    <row r="985" spans="1:6" x14ac:dyDescent="0.25">
      <c r="A985">
        <v>1134</v>
      </c>
      <c r="B985" s="2">
        <v>42172</v>
      </c>
      <c r="C985" t="s">
        <v>1330</v>
      </c>
      <c r="D985">
        <v>1</v>
      </c>
      <c r="E985" s="3">
        <v>10898.37</v>
      </c>
      <c r="F985" t="s">
        <v>20</v>
      </c>
    </row>
    <row r="986" spans="1:6" x14ac:dyDescent="0.25">
      <c r="A986">
        <v>1714</v>
      </c>
      <c r="B986" s="2">
        <v>42172</v>
      </c>
      <c r="C986" t="s">
        <v>1352</v>
      </c>
      <c r="D986">
        <v>1</v>
      </c>
      <c r="E986" s="3">
        <v>1259.3699999999999</v>
      </c>
      <c r="F986" t="s">
        <v>20</v>
      </c>
    </row>
    <row r="987" spans="1:6" x14ac:dyDescent="0.25">
      <c r="A987">
        <v>578</v>
      </c>
      <c r="B987" s="2">
        <v>42172</v>
      </c>
      <c r="C987" t="s">
        <v>1401</v>
      </c>
      <c r="D987">
        <v>1</v>
      </c>
      <c r="E987" s="3">
        <v>9449.3700000000008</v>
      </c>
      <c r="F987" t="s">
        <v>20</v>
      </c>
    </row>
    <row r="988" spans="1:6" x14ac:dyDescent="0.25">
      <c r="A988">
        <v>115</v>
      </c>
      <c r="B988" s="2">
        <v>42151</v>
      </c>
      <c r="C988" t="s">
        <v>1395</v>
      </c>
      <c r="D988">
        <v>1</v>
      </c>
      <c r="E988" s="3">
        <v>10710</v>
      </c>
      <c r="F988" t="s">
        <v>20</v>
      </c>
    </row>
    <row r="989" spans="1:6" x14ac:dyDescent="0.25">
      <c r="A989">
        <v>1145</v>
      </c>
      <c r="B989" s="2">
        <v>42142</v>
      </c>
      <c r="C989" t="s">
        <v>1404</v>
      </c>
      <c r="D989">
        <v>1</v>
      </c>
      <c r="E989" s="3">
        <v>4031.37</v>
      </c>
      <c r="F989" t="s">
        <v>20</v>
      </c>
    </row>
    <row r="990" spans="1:6" x14ac:dyDescent="0.25">
      <c r="A990">
        <v>585</v>
      </c>
      <c r="B990" s="2">
        <v>42142</v>
      </c>
      <c r="C990" t="s">
        <v>1401</v>
      </c>
      <c r="D990">
        <v>1</v>
      </c>
      <c r="E990" s="3">
        <v>5039.37</v>
      </c>
      <c r="F990" t="s">
        <v>20</v>
      </c>
    </row>
    <row r="991" spans="1:6" x14ac:dyDescent="0.25">
      <c r="A991">
        <v>927</v>
      </c>
      <c r="B991" s="2">
        <v>42142</v>
      </c>
      <c r="C991" t="s">
        <v>1411</v>
      </c>
      <c r="D991">
        <v>1</v>
      </c>
      <c r="E991" s="3">
        <v>6173.37</v>
      </c>
      <c r="F991" t="s">
        <v>20</v>
      </c>
    </row>
    <row r="992" spans="1:6" x14ac:dyDescent="0.25">
      <c r="A992">
        <v>585</v>
      </c>
      <c r="B992" s="2">
        <v>42143</v>
      </c>
      <c r="C992" t="s">
        <v>1392</v>
      </c>
      <c r="D992">
        <v>1</v>
      </c>
      <c r="E992" s="3">
        <v>5039.37</v>
      </c>
      <c r="F992" t="s">
        <v>20</v>
      </c>
    </row>
    <row r="993" spans="1:6" x14ac:dyDescent="0.25">
      <c r="A993">
        <v>2388</v>
      </c>
      <c r="B993" s="2">
        <v>42170</v>
      </c>
      <c r="C993" t="s">
        <v>1568</v>
      </c>
      <c r="D993">
        <v>1</v>
      </c>
      <c r="E993" s="3">
        <v>4031.37</v>
      </c>
      <c r="F993" t="s">
        <v>20</v>
      </c>
    </row>
    <row r="994" spans="1:6" x14ac:dyDescent="0.25">
      <c r="A994">
        <v>496</v>
      </c>
      <c r="B994" s="2">
        <v>42114</v>
      </c>
      <c r="C994" t="s">
        <v>1576</v>
      </c>
      <c r="D994">
        <v>1</v>
      </c>
      <c r="E994" s="3">
        <v>11339.37</v>
      </c>
      <c r="F994" t="s">
        <v>20</v>
      </c>
    </row>
    <row r="995" spans="1:6" x14ac:dyDescent="0.25">
      <c r="A995">
        <v>777</v>
      </c>
      <c r="B995" s="2">
        <v>42114</v>
      </c>
      <c r="C995" t="s">
        <v>1400</v>
      </c>
      <c r="D995">
        <v>1</v>
      </c>
      <c r="E995" s="3">
        <v>1542.87</v>
      </c>
      <c r="F995" t="s">
        <v>20</v>
      </c>
    </row>
    <row r="996" spans="1:6" x14ac:dyDescent="0.25">
      <c r="A996">
        <v>1495</v>
      </c>
      <c r="B996" s="2">
        <v>42114</v>
      </c>
      <c r="C996" t="s">
        <v>1569</v>
      </c>
      <c r="D996">
        <v>1</v>
      </c>
      <c r="E996" s="3">
        <v>5038.74</v>
      </c>
      <c r="F996" t="s">
        <v>20</v>
      </c>
    </row>
    <row r="997" spans="1:6" x14ac:dyDescent="0.25">
      <c r="A997">
        <v>650</v>
      </c>
      <c r="B997" s="2">
        <v>42114</v>
      </c>
      <c r="C997" t="s">
        <v>1558</v>
      </c>
      <c r="D997">
        <v>1</v>
      </c>
      <c r="E997" s="3">
        <v>6173.37</v>
      </c>
      <c r="F997" t="s">
        <v>20</v>
      </c>
    </row>
    <row r="998" spans="1:6" x14ac:dyDescent="0.25">
      <c r="A998">
        <v>2367</v>
      </c>
      <c r="B998" s="2">
        <v>42114</v>
      </c>
      <c r="C998" t="s">
        <v>1554</v>
      </c>
      <c r="D998">
        <v>1</v>
      </c>
      <c r="E998" s="3">
        <v>5915.7</v>
      </c>
      <c r="F998" t="s">
        <v>20</v>
      </c>
    </row>
    <row r="999" spans="1:6" x14ac:dyDescent="0.25">
      <c r="A999">
        <v>1000</v>
      </c>
      <c r="B999" s="2">
        <v>42114</v>
      </c>
      <c r="C999" t="s">
        <v>1400</v>
      </c>
      <c r="D999">
        <v>1</v>
      </c>
      <c r="E999" s="3">
        <v>1290.8699999999999</v>
      </c>
      <c r="F999" t="s">
        <v>20</v>
      </c>
    </row>
    <row r="1000" spans="1:6" x14ac:dyDescent="0.25">
      <c r="A1000">
        <v>1085</v>
      </c>
      <c r="B1000" s="2">
        <v>42114</v>
      </c>
      <c r="C1000" t="s">
        <v>1401</v>
      </c>
      <c r="D1000">
        <v>1</v>
      </c>
      <c r="E1000" s="3">
        <v>1322.37</v>
      </c>
      <c r="F1000" t="s">
        <v>20</v>
      </c>
    </row>
    <row r="1001" spans="1:6" x14ac:dyDescent="0.25">
      <c r="A1001">
        <v>478</v>
      </c>
      <c r="B1001" s="2">
        <v>42115</v>
      </c>
      <c r="C1001" t="s">
        <v>1593</v>
      </c>
      <c r="D1001">
        <v>1</v>
      </c>
      <c r="E1001" s="3">
        <v>17009.37</v>
      </c>
      <c r="F1001" t="s">
        <v>20</v>
      </c>
    </row>
    <row r="1002" spans="1:6" x14ac:dyDescent="0.25">
      <c r="A1002">
        <v>1182</v>
      </c>
      <c r="B1002" s="2">
        <v>42117</v>
      </c>
      <c r="C1002" t="s">
        <v>1401</v>
      </c>
      <c r="D1002">
        <v>1</v>
      </c>
      <c r="E1002" s="3">
        <v>2708.37</v>
      </c>
      <c r="F1002" t="s">
        <v>20</v>
      </c>
    </row>
    <row r="1003" spans="1:6" x14ac:dyDescent="0.25">
      <c r="A1003">
        <v>1223</v>
      </c>
      <c r="B1003" s="2">
        <v>42117</v>
      </c>
      <c r="C1003" t="s">
        <v>1403</v>
      </c>
      <c r="D1003">
        <v>1</v>
      </c>
      <c r="E1003" s="3">
        <v>4787.37</v>
      </c>
      <c r="F1003" t="s">
        <v>20</v>
      </c>
    </row>
    <row r="1004" spans="1:6" x14ac:dyDescent="0.25">
      <c r="A1004">
        <v>999</v>
      </c>
      <c r="B1004" s="2">
        <v>42123</v>
      </c>
      <c r="C1004" t="s">
        <v>1577</v>
      </c>
      <c r="D1004">
        <v>1</v>
      </c>
      <c r="E1004" s="3">
        <v>9386.3700000000008</v>
      </c>
      <c r="F1004" t="s">
        <v>20</v>
      </c>
    </row>
    <row r="1005" spans="1:6" x14ac:dyDescent="0.25">
      <c r="A1005">
        <v>927</v>
      </c>
      <c r="B1005" s="2">
        <v>42124</v>
      </c>
      <c r="C1005" t="s">
        <v>1382</v>
      </c>
      <c r="D1005">
        <v>1</v>
      </c>
      <c r="E1005" s="3">
        <v>6173.37</v>
      </c>
      <c r="F1005" t="s">
        <v>20</v>
      </c>
    </row>
    <row r="1006" spans="1:6" x14ac:dyDescent="0.25">
      <c r="A1006">
        <v>1049</v>
      </c>
      <c r="B1006" s="2">
        <v>42124</v>
      </c>
      <c r="C1006" t="s">
        <v>1327</v>
      </c>
      <c r="D1006">
        <v>1</v>
      </c>
      <c r="E1006" s="3">
        <v>3086.37</v>
      </c>
      <c r="F1006" t="s">
        <v>20</v>
      </c>
    </row>
    <row r="1007" spans="1:6" x14ac:dyDescent="0.25">
      <c r="A1007">
        <v>1995</v>
      </c>
      <c r="B1007" s="2">
        <v>42124</v>
      </c>
      <c r="C1007" t="s">
        <v>1401</v>
      </c>
      <c r="D1007">
        <v>1</v>
      </c>
      <c r="E1007" s="3">
        <v>5354.37</v>
      </c>
      <c r="F1007" t="s">
        <v>20</v>
      </c>
    </row>
    <row r="1008" spans="1:6" x14ac:dyDescent="0.25">
      <c r="A1008">
        <v>2395</v>
      </c>
      <c r="B1008" s="2">
        <v>42124</v>
      </c>
      <c r="C1008" t="s">
        <v>1384</v>
      </c>
      <c r="D1008">
        <v>1</v>
      </c>
      <c r="E1008" s="3">
        <v>2009.7</v>
      </c>
      <c r="F1008" t="s">
        <v>20</v>
      </c>
    </row>
    <row r="1009" spans="1:6" x14ac:dyDescent="0.25">
      <c r="A1009">
        <v>1229</v>
      </c>
      <c r="B1009" s="2">
        <v>42152</v>
      </c>
      <c r="C1009" t="s">
        <v>1561</v>
      </c>
      <c r="D1009">
        <v>1</v>
      </c>
      <c r="E1009" s="3">
        <v>3464.37</v>
      </c>
      <c r="F1009" t="s">
        <v>20</v>
      </c>
    </row>
    <row r="1010" spans="1:6" x14ac:dyDescent="0.25">
      <c r="A1010">
        <v>2015</v>
      </c>
      <c r="B1010" s="2">
        <v>42152</v>
      </c>
      <c r="C1010" t="s">
        <v>1398</v>
      </c>
      <c r="D1010">
        <v>1</v>
      </c>
      <c r="E1010" s="3">
        <v>4094.37</v>
      </c>
      <c r="F1010" t="s">
        <v>20</v>
      </c>
    </row>
    <row r="1011" spans="1:6" x14ac:dyDescent="0.25">
      <c r="A1011">
        <v>2400</v>
      </c>
      <c r="B1011" s="2">
        <v>42152</v>
      </c>
      <c r="C1011" t="s">
        <v>1404</v>
      </c>
      <c r="D1011">
        <v>1</v>
      </c>
      <c r="E1011" s="3">
        <v>1070.3699999999999</v>
      </c>
      <c r="F1011" t="s">
        <v>20</v>
      </c>
    </row>
    <row r="1012" spans="1:6" x14ac:dyDescent="0.25">
      <c r="A1012">
        <v>487</v>
      </c>
      <c r="B1012" s="2">
        <v>42152</v>
      </c>
      <c r="C1012" t="s">
        <v>1573</v>
      </c>
      <c r="D1012">
        <v>1</v>
      </c>
      <c r="E1012" s="3">
        <v>13229.37</v>
      </c>
      <c r="F1012" t="s">
        <v>20</v>
      </c>
    </row>
    <row r="1013" spans="1:6" x14ac:dyDescent="0.25">
      <c r="A1013">
        <v>491</v>
      </c>
      <c r="B1013" s="2">
        <v>42152</v>
      </c>
      <c r="C1013" t="s">
        <v>1577</v>
      </c>
      <c r="D1013">
        <v>1</v>
      </c>
      <c r="E1013" s="3">
        <v>10709.37</v>
      </c>
      <c r="F1013" t="s">
        <v>20</v>
      </c>
    </row>
    <row r="1014" spans="1:6" x14ac:dyDescent="0.25">
      <c r="A1014">
        <v>927</v>
      </c>
      <c r="B1014" s="2">
        <v>42152</v>
      </c>
      <c r="C1014" t="s">
        <v>1401</v>
      </c>
      <c r="D1014">
        <v>1</v>
      </c>
      <c r="E1014" s="3">
        <v>5417.37</v>
      </c>
      <c r="F1014" t="s">
        <v>20</v>
      </c>
    </row>
    <row r="1015" spans="1:6" x14ac:dyDescent="0.25">
      <c r="A1015">
        <v>2136</v>
      </c>
      <c r="B1015" s="2">
        <v>42115</v>
      </c>
      <c r="C1015" t="s">
        <v>1553</v>
      </c>
      <c r="D1015">
        <v>1</v>
      </c>
      <c r="E1015" s="3">
        <v>5417.37</v>
      </c>
      <c r="F1015" t="s">
        <v>20</v>
      </c>
    </row>
    <row r="1016" spans="1:6" x14ac:dyDescent="0.25">
      <c r="A1016">
        <v>438</v>
      </c>
      <c r="B1016" s="2">
        <v>42115</v>
      </c>
      <c r="C1016" t="s">
        <v>1583</v>
      </c>
      <c r="D1016">
        <v>1</v>
      </c>
      <c r="E1016" s="3">
        <v>11969.37</v>
      </c>
      <c r="F1016" t="s">
        <v>20</v>
      </c>
    </row>
    <row r="1017" spans="1:6" x14ac:dyDescent="0.25">
      <c r="A1017">
        <v>2199</v>
      </c>
      <c r="B1017" s="2">
        <v>42124</v>
      </c>
      <c r="C1017" t="s">
        <v>1554</v>
      </c>
      <c r="D1017">
        <v>1</v>
      </c>
      <c r="E1017" s="3">
        <v>2456.37</v>
      </c>
      <c r="F1017" t="s">
        <v>20</v>
      </c>
    </row>
    <row r="1018" spans="1:6" x14ac:dyDescent="0.25">
      <c r="A1018">
        <v>506</v>
      </c>
      <c r="B1018" s="2">
        <v>42124</v>
      </c>
      <c r="C1018" t="s">
        <v>1413</v>
      </c>
      <c r="D1018">
        <v>1</v>
      </c>
      <c r="E1018" s="3">
        <v>15560.37</v>
      </c>
      <c r="F1018" t="s">
        <v>20</v>
      </c>
    </row>
    <row r="1019" spans="1:6" x14ac:dyDescent="0.25">
      <c r="A1019">
        <v>927</v>
      </c>
      <c r="B1019" s="2">
        <v>42153</v>
      </c>
      <c r="C1019" t="s">
        <v>1593</v>
      </c>
      <c r="D1019">
        <v>1</v>
      </c>
      <c r="E1019" s="3">
        <v>6173.37</v>
      </c>
      <c r="F1019" t="s">
        <v>20</v>
      </c>
    </row>
    <row r="1020" spans="1:6" x14ac:dyDescent="0.25">
      <c r="A1020">
        <v>1022</v>
      </c>
      <c r="B1020" s="2">
        <v>42143</v>
      </c>
      <c r="C1020" t="s">
        <v>1563</v>
      </c>
      <c r="D1020">
        <v>1</v>
      </c>
      <c r="E1020" s="3">
        <v>1889.37</v>
      </c>
      <c r="F1020" t="s">
        <v>20</v>
      </c>
    </row>
    <row r="1021" spans="1:6" x14ac:dyDescent="0.25">
      <c r="A1021">
        <v>1085</v>
      </c>
      <c r="B1021" s="2">
        <v>42143</v>
      </c>
      <c r="C1021" t="s">
        <v>1400</v>
      </c>
      <c r="D1021">
        <v>1</v>
      </c>
      <c r="E1021" s="3">
        <v>1416.87</v>
      </c>
      <c r="F1021" t="s">
        <v>20</v>
      </c>
    </row>
    <row r="1022" spans="1:6" x14ac:dyDescent="0.25">
      <c r="A1022">
        <v>165</v>
      </c>
      <c r="B1022" s="2">
        <v>42143</v>
      </c>
      <c r="C1022" t="s">
        <v>1330</v>
      </c>
      <c r="D1022">
        <v>1</v>
      </c>
      <c r="E1022" s="3">
        <v>8060.85</v>
      </c>
      <c r="F1022" t="s">
        <v>20</v>
      </c>
    </row>
    <row r="1023" spans="1:6" x14ac:dyDescent="0.25">
      <c r="A1023">
        <v>2224</v>
      </c>
      <c r="B1023" s="2">
        <v>42143</v>
      </c>
      <c r="C1023" t="s">
        <v>1400</v>
      </c>
      <c r="D1023">
        <v>1</v>
      </c>
      <c r="E1023" s="3">
        <v>818.37</v>
      </c>
      <c r="F1023" t="s">
        <v>20</v>
      </c>
    </row>
    <row r="1024" spans="1:6" x14ac:dyDescent="0.25">
      <c r="A1024">
        <v>457</v>
      </c>
      <c r="B1024" s="2">
        <v>42143</v>
      </c>
      <c r="C1024" t="s">
        <v>1410</v>
      </c>
      <c r="D1024">
        <v>1</v>
      </c>
      <c r="E1024" s="3">
        <v>11969.37</v>
      </c>
      <c r="F1024" t="s">
        <v>20</v>
      </c>
    </row>
    <row r="1025" spans="1:6" x14ac:dyDescent="0.25">
      <c r="A1025">
        <v>1086</v>
      </c>
      <c r="B1025" s="2">
        <v>42143</v>
      </c>
      <c r="C1025" t="s">
        <v>1400</v>
      </c>
      <c r="D1025">
        <v>1</v>
      </c>
      <c r="E1025" s="3">
        <v>1416.87</v>
      </c>
      <c r="F1025" t="s">
        <v>20</v>
      </c>
    </row>
    <row r="1026" spans="1:6" x14ac:dyDescent="0.25">
      <c r="A1026">
        <v>826</v>
      </c>
      <c r="B1026" s="2">
        <v>42143</v>
      </c>
      <c r="C1026" t="s">
        <v>1401</v>
      </c>
      <c r="D1026">
        <v>1</v>
      </c>
      <c r="E1026" s="3">
        <v>14426.37</v>
      </c>
      <c r="F1026" t="s">
        <v>20</v>
      </c>
    </row>
    <row r="1027" spans="1:6" x14ac:dyDescent="0.25">
      <c r="A1027">
        <v>501</v>
      </c>
      <c r="B1027" s="2">
        <v>42143</v>
      </c>
      <c r="C1027" t="s">
        <v>1552</v>
      </c>
      <c r="D1027">
        <v>1</v>
      </c>
      <c r="E1027" s="3">
        <v>13347.81</v>
      </c>
      <c r="F1027" t="s">
        <v>20</v>
      </c>
    </row>
    <row r="1028" spans="1:6" x14ac:dyDescent="0.25">
      <c r="A1028">
        <v>2225</v>
      </c>
      <c r="B1028" s="2">
        <v>42143</v>
      </c>
      <c r="C1028" t="s">
        <v>1400</v>
      </c>
      <c r="D1028">
        <v>1</v>
      </c>
      <c r="E1028" s="3">
        <v>818.37</v>
      </c>
      <c r="F1028" t="s">
        <v>20</v>
      </c>
    </row>
    <row r="1029" spans="1:6" x14ac:dyDescent="0.25">
      <c r="A1029">
        <v>1182</v>
      </c>
      <c r="B1029" s="2">
        <v>42115</v>
      </c>
      <c r="C1029" t="s">
        <v>1583</v>
      </c>
      <c r="D1029">
        <v>1</v>
      </c>
      <c r="E1029" s="3">
        <v>2519.37</v>
      </c>
      <c r="F1029" t="s">
        <v>20</v>
      </c>
    </row>
    <row r="1030" spans="1:6" x14ac:dyDescent="0.25">
      <c r="A1030">
        <v>2150</v>
      </c>
      <c r="B1030" s="2">
        <v>42115</v>
      </c>
      <c r="C1030" t="s">
        <v>1400</v>
      </c>
      <c r="D1030">
        <v>1</v>
      </c>
      <c r="E1030" s="3">
        <v>6173.37</v>
      </c>
      <c r="F1030" t="s">
        <v>20</v>
      </c>
    </row>
    <row r="1031" spans="1:6" x14ac:dyDescent="0.25">
      <c r="A1031">
        <v>1067</v>
      </c>
      <c r="B1031" s="2">
        <v>42124</v>
      </c>
      <c r="C1031" t="s">
        <v>1202</v>
      </c>
      <c r="D1031">
        <v>1</v>
      </c>
      <c r="E1031" s="3">
        <v>4881.87</v>
      </c>
      <c r="F1031" t="s">
        <v>20</v>
      </c>
    </row>
    <row r="1032" spans="1:6" x14ac:dyDescent="0.25">
      <c r="A1032">
        <v>2206</v>
      </c>
      <c r="B1032" s="2">
        <v>42109</v>
      </c>
      <c r="C1032" t="s">
        <v>1384</v>
      </c>
      <c r="D1032">
        <v>1</v>
      </c>
      <c r="E1032" s="3">
        <v>1227.8699999999999</v>
      </c>
      <c r="F1032" t="s">
        <v>20</v>
      </c>
    </row>
    <row r="1033" spans="1:6" x14ac:dyDescent="0.25">
      <c r="A1033">
        <v>1879</v>
      </c>
      <c r="B1033" s="2">
        <v>42109</v>
      </c>
      <c r="C1033" t="s">
        <v>1411</v>
      </c>
      <c r="D1033">
        <v>1</v>
      </c>
      <c r="E1033" s="3">
        <v>11339.37</v>
      </c>
      <c r="F1033" t="s">
        <v>20</v>
      </c>
    </row>
    <row r="1034" spans="1:6" x14ac:dyDescent="0.25">
      <c r="A1034">
        <v>2395</v>
      </c>
      <c r="B1034" s="2">
        <v>42109</v>
      </c>
      <c r="C1034" t="s">
        <v>1336</v>
      </c>
      <c r="D1034">
        <v>1</v>
      </c>
      <c r="E1034" s="3">
        <v>1889.37</v>
      </c>
      <c r="F1034" t="s">
        <v>20</v>
      </c>
    </row>
    <row r="1035" spans="1:6" x14ac:dyDescent="0.25">
      <c r="A1035">
        <v>506</v>
      </c>
      <c r="B1035" s="2">
        <v>42123</v>
      </c>
      <c r="C1035" t="s">
        <v>1572</v>
      </c>
      <c r="D1035">
        <v>1</v>
      </c>
      <c r="E1035" s="3">
        <v>15560.37</v>
      </c>
      <c r="F1035" t="s">
        <v>20</v>
      </c>
    </row>
    <row r="1036" spans="1:6" x14ac:dyDescent="0.25">
      <c r="A1036">
        <v>1183</v>
      </c>
      <c r="B1036" s="2">
        <v>42123</v>
      </c>
      <c r="C1036" t="s">
        <v>1352</v>
      </c>
      <c r="D1036">
        <v>1</v>
      </c>
      <c r="E1036" s="3">
        <v>7433.37</v>
      </c>
      <c r="F1036" t="s">
        <v>20</v>
      </c>
    </row>
    <row r="1037" spans="1:6" x14ac:dyDescent="0.25">
      <c r="A1037">
        <v>2269</v>
      </c>
      <c r="B1037" s="2">
        <v>42123</v>
      </c>
      <c r="C1037" t="s">
        <v>1352</v>
      </c>
      <c r="D1037">
        <v>1</v>
      </c>
      <c r="E1037" s="3">
        <v>3936.87</v>
      </c>
      <c r="F1037" t="s">
        <v>20</v>
      </c>
    </row>
    <row r="1038" spans="1:6" x14ac:dyDescent="0.25">
      <c r="A1038">
        <v>1223</v>
      </c>
      <c r="B1038" s="2">
        <v>42131</v>
      </c>
      <c r="C1038" t="s">
        <v>1400</v>
      </c>
      <c r="D1038">
        <v>1</v>
      </c>
      <c r="E1038" s="3">
        <v>4787.37</v>
      </c>
      <c r="F1038" t="s">
        <v>20</v>
      </c>
    </row>
    <row r="1039" spans="1:6" x14ac:dyDescent="0.25">
      <c r="A1039">
        <v>2367</v>
      </c>
      <c r="B1039" s="2">
        <v>42131</v>
      </c>
      <c r="C1039" t="s">
        <v>1384</v>
      </c>
      <c r="D1039">
        <v>1</v>
      </c>
      <c r="E1039" s="3">
        <v>5663.7</v>
      </c>
      <c r="F1039" t="s">
        <v>20</v>
      </c>
    </row>
    <row r="1040" spans="1:6" x14ac:dyDescent="0.25">
      <c r="A1040">
        <v>1182</v>
      </c>
      <c r="B1040" s="2">
        <v>42107</v>
      </c>
      <c r="C1040" t="s">
        <v>1401</v>
      </c>
      <c r="D1040">
        <v>1</v>
      </c>
      <c r="E1040" s="3">
        <v>2708.37</v>
      </c>
      <c r="F1040" t="s">
        <v>20</v>
      </c>
    </row>
    <row r="1041" spans="1:6" x14ac:dyDescent="0.25">
      <c r="A1041">
        <v>676</v>
      </c>
      <c r="B1041" s="2">
        <v>42132</v>
      </c>
      <c r="C1041" t="s">
        <v>1352</v>
      </c>
      <c r="D1041">
        <v>1</v>
      </c>
      <c r="E1041" s="3">
        <v>9134.3700000000008</v>
      </c>
      <c r="F1041" t="s">
        <v>20</v>
      </c>
    </row>
    <row r="1042" spans="1:6" x14ac:dyDescent="0.25">
      <c r="A1042">
        <v>183</v>
      </c>
      <c r="B1042" s="2">
        <v>42132</v>
      </c>
      <c r="C1042" t="s">
        <v>1350</v>
      </c>
      <c r="D1042">
        <v>1</v>
      </c>
      <c r="E1042" s="3">
        <v>8694</v>
      </c>
      <c r="F1042" t="s">
        <v>20</v>
      </c>
    </row>
    <row r="1043" spans="1:6" x14ac:dyDescent="0.25">
      <c r="A1043">
        <v>733</v>
      </c>
      <c r="B1043" s="2">
        <v>42108</v>
      </c>
      <c r="C1043" t="s">
        <v>1345</v>
      </c>
      <c r="D1043">
        <v>1</v>
      </c>
      <c r="E1043" s="3">
        <v>4787.37</v>
      </c>
      <c r="F1043" t="s">
        <v>20</v>
      </c>
    </row>
    <row r="1044" spans="1:6" x14ac:dyDescent="0.25">
      <c r="A1044">
        <v>1212</v>
      </c>
      <c r="B1044" s="2">
        <v>42178</v>
      </c>
      <c r="C1044" t="s">
        <v>990</v>
      </c>
      <c r="D1044">
        <v>1</v>
      </c>
      <c r="E1044" s="3">
        <v>4850.37</v>
      </c>
      <c r="F1044" t="s">
        <v>20</v>
      </c>
    </row>
    <row r="1045" spans="1:6" x14ac:dyDescent="0.25">
      <c r="A1045">
        <v>2393</v>
      </c>
      <c r="B1045" s="2">
        <v>42178</v>
      </c>
      <c r="C1045" t="s">
        <v>1229</v>
      </c>
      <c r="D1045">
        <v>1</v>
      </c>
      <c r="E1045" s="3">
        <v>1379.7</v>
      </c>
      <c r="F1045" t="s">
        <v>20</v>
      </c>
    </row>
    <row r="1046" spans="1:6" x14ac:dyDescent="0.25">
      <c r="A1046">
        <v>826</v>
      </c>
      <c r="B1046" s="2">
        <v>42179</v>
      </c>
      <c r="C1046" t="s">
        <v>435</v>
      </c>
      <c r="D1046">
        <v>1</v>
      </c>
      <c r="E1046" s="3">
        <v>13922.37</v>
      </c>
      <c r="F1046" t="s">
        <v>20</v>
      </c>
    </row>
    <row r="1047" spans="1:6" x14ac:dyDescent="0.25">
      <c r="A1047">
        <v>2334</v>
      </c>
      <c r="B1047" s="2">
        <v>42179</v>
      </c>
      <c r="C1047" t="s">
        <v>957</v>
      </c>
      <c r="D1047">
        <v>1</v>
      </c>
      <c r="E1047" s="3">
        <v>4592.7</v>
      </c>
      <c r="F1047" t="s">
        <v>20</v>
      </c>
    </row>
    <row r="1048" spans="1:6" x14ac:dyDescent="0.25">
      <c r="A1048">
        <v>2367</v>
      </c>
      <c r="B1048" s="2">
        <v>42135</v>
      </c>
      <c r="C1048" t="s">
        <v>838</v>
      </c>
      <c r="D1048">
        <v>1</v>
      </c>
      <c r="E1048" s="3">
        <v>5663.7</v>
      </c>
      <c r="F1048" t="s">
        <v>20</v>
      </c>
    </row>
    <row r="1049" spans="1:6" x14ac:dyDescent="0.25">
      <c r="A1049">
        <v>559</v>
      </c>
      <c r="B1049" s="2">
        <v>42135</v>
      </c>
      <c r="C1049" t="s">
        <v>994</v>
      </c>
      <c r="D1049">
        <v>1</v>
      </c>
      <c r="E1049" s="3">
        <v>7559.37</v>
      </c>
      <c r="F1049" t="s">
        <v>20</v>
      </c>
    </row>
    <row r="1050" spans="1:6" x14ac:dyDescent="0.25">
      <c r="A1050">
        <v>1722</v>
      </c>
      <c r="B1050" s="2">
        <v>42135</v>
      </c>
      <c r="C1050" t="s">
        <v>1215</v>
      </c>
      <c r="D1050">
        <v>1</v>
      </c>
      <c r="E1050" s="3">
        <v>1038.8699999999999</v>
      </c>
      <c r="F1050" t="s">
        <v>20</v>
      </c>
    </row>
    <row r="1051" spans="1:6" x14ac:dyDescent="0.25">
      <c r="A1051">
        <v>636</v>
      </c>
      <c r="B1051" s="2">
        <v>42136</v>
      </c>
      <c r="C1051" t="s">
        <v>978</v>
      </c>
      <c r="D1051">
        <v>1</v>
      </c>
      <c r="E1051" s="3">
        <v>10583.37</v>
      </c>
      <c r="F1051" t="s">
        <v>20</v>
      </c>
    </row>
    <row r="1052" spans="1:6" x14ac:dyDescent="0.25">
      <c r="A1052">
        <v>237</v>
      </c>
      <c r="B1052" s="2">
        <v>42136</v>
      </c>
      <c r="C1052" t="s">
        <v>842</v>
      </c>
      <c r="D1052">
        <v>1</v>
      </c>
      <c r="E1052" s="3">
        <v>6296.85</v>
      </c>
      <c r="F1052" t="s">
        <v>20</v>
      </c>
    </row>
    <row r="1053" spans="1:6" x14ac:dyDescent="0.25">
      <c r="A1053">
        <v>835</v>
      </c>
      <c r="B1053" s="2">
        <v>42137</v>
      </c>
      <c r="C1053" t="s">
        <v>973</v>
      </c>
      <c r="D1053">
        <v>1</v>
      </c>
      <c r="E1053" s="3">
        <v>6299.37</v>
      </c>
      <c r="F1053" t="s">
        <v>20</v>
      </c>
    </row>
    <row r="1054" spans="1:6" x14ac:dyDescent="0.25">
      <c r="A1054">
        <v>927</v>
      </c>
      <c r="B1054" s="2">
        <v>42137</v>
      </c>
      <c r="C1054" t="s">
        <v>1219</v>
      </c>
      <c r="D1054">
        <v>1</v>
      </c>
      <c r="E1054" s="3">
        <v>6047.37</v>
      </c>
      <c r="F1054" t="s">
        <v>20</v>
      </c>
    </row>
    <row r="1055" spans="1:6" x14ac:dyDescent="0.25">
      <c r="A1055">
        <v>2055</v>
      </c>
      <c r="B1055" s="2">
        <v>42137</v>
      </c>
      <c r="C1055" t="s">
        <v>838</v>
      </c>
      <c r="D1055">
        <v>1</v>
      </c>
      <c r="E1055" s="3">
        <v>7874.37</v>
      </c>
      <c r="F1055" t="s">
        <v>20</v>
      </c>
    </row>
    <row r="1056" spans="1:6" x14ac:dyDescent="0.25">
      <c r="A1056">
        <v>702</v>
      </c>
      <c r="B1056" s="2">
        <v>42137</v>
      </c>
      <c r="C1056" t="s">
        <v>695</v>
      </c>
      <c r="D1056">
        <v>1</v>
      </c>
      <c r="E1056" s="3">
        <v>3747.87</v>
      </c>
      <c r="F1056" t="s">
        <v>20</v>
      </c>
    </row>
    <row r="1057" spans="1:6" x14ac:dyDescent="0.25">
      <c r="A1057">
        <v>1145</v>
      </c>
      <c r="B1057" s="2">
        <v>42137</v>
      </c>
      <c r="C1057" t="s">
        <v>983</v>
      </c>
      <c r="D1057">
        <v>1</v>
      </c>
      <c r="E1057" s="3">
        <v>4031.37</v>
      </c>
      <c r="F1057" t="s">
        <v>20</v>
      </c>
    </row>
    <row r="1058" spans="1:6" x14ac:dyDescent="0.25">
      <c r="A1058">
        <v>183</v>
      </c>
      <c r="B1058" s="2">
        <v>42137</v>
      </c>
      <c r="C1058" t="s">
        <v>994</v>
      </c>
      <c r="D1058">
        <v>1</v>
      </c>
      <c r="E1058" s="3">
        <v>8694</v>
      </c>
      <c r="F1058" t="s">
        <v>20</v>
      </c>
    </row>
    <row r="1059" spans="1:6" x14ac:dyDescent="0.25">
      <c r="A1059">
        <v>549</v>
      </c>
      <c r="B1059" s="2">
        <v>42138</v>
      </c>
      <c r="C1059" t="s">
        <v>957</v>
      </c>
      <c r="D1059">
        <v>1</v>
      </c>
      <c r="E1059" s="3">
        <v>6614.37</v>
      </c>
      <c r="F1059" t="s">
        <v>20</v>
      </c>
    </row>
    <row r="1060" spans="1:6" x14ac:dyDescent="0.25">
      <c r="A1060">
        <v>1000</v>
      </c>
      <c r="B1060" s="2">
        <v>42138</v>
      </c>
      <c r="C1060" t="s">
        <v>680</v>
      </c>
      <c r="D1060">
        <v>1</v>
      </c>
      <c r="E1060" s="3">
        <v>1290.8699999999999</v>
      </c>
      <c r="F1060" t="s">
        <v>20</v>
      </c>
    </row>
    <row r="1061" spans="1:6" x14ac:dyDescent="0.25">
      <c r="A1061">
        <v>1995</v>
      </c>
      <c r="B1061" s="2">
        <v>42138</v>
      </c>
      <c r="C1061" t="s">
        <v>391</v>
      </c>
      <c r="D1061">
        <v>1</v>
      </c>
      <c r="E1061" s="3">
        <v>5354.37</v>
      </c>
      <c r="F1061" t="s">
        <v>20</v>
      </c>
    </row>
    <row r="1062" spans="1:6" x14ac:dyDescent="0.25">
      <c r="A1062">
        <v>1175</v>
      </c>
      <c r="B1062" s="2">
        <v>42145</v>
      </c>
      <c r="C1062" t="s">
        <v>680</v>
      </c>
      <c r="D1062">
        <v>1</v>
      </c>
      <c r="E1062" s="3">
        <v>8441.3700000000008</v>
      </c>
      <c r="F1062" t="s">
        <v>20</v>
      </c>
    </row>
    <row r="1063" spans="1:6" x14ac:dyDescent="0.25">
      <c r="A1063">
        <v>438</v>
      </c>
      <c r="B1063" s="2">
        <v>42145</v>
      </c>
      <c r="C1063" t="s">
        <v>391</v>
      </c>
      <c r="D1063">
        <v>1</v>
      </c>
      <c r="E1063" s="3">
        <v>11969.37</v>
      </c>
      <c r="F1063" t="s">
        <v>20</v>
      </c>
    </row>
    <row r="1064" spans="1:6" x14ac:dyDescent="0.25">
      <c r="A1064">
        <v>2090</v>
      </c>
      <c r="B1064" s="2">
        <v>42145</v>
      </c>
      <c r="C1064" t="s">
        <v>992</v>
      </c>
      <c r="D1064">
        <v>1</v>
      </c>
      <c r="E1064" s="3">
        <v>4598.37</v>
      </c>
      <c r="F1064" t="s">
        <v>20</v>
      </c>
    </row>
    <row r="1065" spans="1:6" x14ac:dyDescent="0.25">
      <c r="A1065">
        <v>1171</v>
      </c>
      <c r="B1065" s="2">
        <v>42145</v>
      </c>
      <c r="C1065" t="s">
        <v>1219</v>
      </c>
      <c r="D1065">
        <v>1</v>
      </c>
      <c r="E1065" s="3">
        <v>4283.37</v>
      </c>
      <c r="F1065" t="s">
        <v>20</v>
      </c>
    </row>
    <row r="1066" spans="1:6" x14ac:dyDescent="0.25">
      <c r="A1066">
        <v>1182</v>
      </c>
      <c r="B1066" s="2">
        <v>42145</v>
      </c>
      <c r="C1066" t="s">
        <v>1219</v>
      </c>
      <c r="D1066">
        <v>1</v>
      </c>
      <c r="E1066" s="3">
        <v>2708.37</v>
      </c>
      <c r="F1066" t="s">
        <v>20</v>
      </c>
    </row>
    <row r="1067" spans="1:6" x14ac:dyDescent="0.25">
      <c r="A1067">
        <v>590</v>
      </c>
      <c r="B1067" s="2">
        <v>42146</v>
      </c>
      <c r="C1067" t="s">
        <v>957</v>
      </c>
      <c r="D1067">
        <v>1</v>
      </c>
      <c r="E1067" s="3">
        <v>10709.37</v>
      </c>
      <c r="F1067" t="s">
        <v>20</v>
      </c>
    </row>
    <row r="1068" spans="1:6" x14ac:dyDescent="0.25">
      <c r="A1068">
        <v>1009</v>
      </c>
      <c r="B1068" s="2">
        <v>42166</v>
      </c>
      <c r="C1068" t="s">
        <v>839</v>
      </c>
      <c r="D1068">
        <v>1</v>
      </c>
      <c r="E1068" s="3">
        <v>1353.87</v>
      </c>
      <c r="F1068" t="s">
        <v>20</v>
      </c>
    </row>
    <row r="1069" spans="1:6" x14ac:dyDescent="0.25">
      <c r="A1069">
        <v>545</v>
      </c>
      <c r="B1069" s="2">
        <v>42172</v>
      </c>
      <c r="C1069" t="s">
        <v>687</v>
      </c>
      <c r="D1069">
        <v>1</v>
      </c>
      <c r="E1069" s="3">
        <v>10835.37</v>
      </c>
      <c r="F1069" t="s">
        <v>20</v>
      </c>
    </row>
    <row r="1070" spans="1:6" x14ac:dyDescent="0.25">
      <c r="A1070">
        <v>207</v>
      </c>
      <c r="B1070" s="2">
        <v>42172</v>
      </c>
      <c r="C1070" t="s">
        <v>978</v>
      </c>
      <c r="D1070">
        <v>1</v>
      </c>
      <c r="E1070" s="3">
        <v>11843.37</v>
      </c>
      <c r="F1070" t="s">
        <v>20</v>
      </c>
    </row>
    <row r="1071" spans="1:6" x14ac:dyDescent="0.25">
      <c r="A1071">
        <v>440</v>
      </c>
      <c r="B1071" s="2">
        <v>42172</v>
      </c>
      <c r="C1071" t="s">
        <v>1219</v>
      </c>
      <c r="D1071">
        <v>1</v>
      </c>
      <c r="E1071" s="3">
        <v>19529.37</v>
      </c>
      <c r="F1071" t="s">
        <v>20</v>
      </c>
    </row>
    <row r="1072" spans="1:6" x14ac:dyDescent="0.25">
      <c r="A1072">
        <v>777</v>
      </c>
      <c r="B1072" s="2">
        <v>42172</v>
      </c>
      <c r="C1072" t="s">
        <v>1219</v>
      </c>
      <c r="D1072">
        <v>1</v>
      </c>
      <c r="E1072" s="3">
        <v>1542.87</v>
      </c>
      <c r="F1072" t="s">
        <v>20</v>
      </c>
    </row>
    <row r="1073" spans="1:6" x14ac:dyDescent="0.25">
      <c r="A1073">
        <v>2396</v>
      </c>
      <c r="B1073" s="2">
        <v>42142</v>
      </c>
      <c r="C1073" t="s">
        <v>840</v>
      </c>
      <c r="D1073">
        <v>1</v>
      </c>
      <c r="E1073" s="3">
        <v>1385.37</v>
      </c>
      <c r="F1073" t="s">
        <v>20</v>
      </c>
    </row>
    <row r="1074" spans="1:6" x14ac:dyDescent="0.25">
      <c r="A1074">
        <v>1000</v>
      </c>
      <c r="B1074" s="2">
        <v>42143</v>
      </c>
      <c r="C1074" t="s">
        <v>1230</v>
      </c>
      <c r="D1074">
        <v>2</v>
      </c>
      <c r="E1074" s="3">
        <v>2707.74</v>
      </c>
      <c r="F1074" t="s">
        <v>20</v>
      </c>
    </row>
    <row r="1075" spans="1:6" x14ac:dyDescent="0.25">
      <c r="A1075">
        <v>2365</v>
      </c>
      <c r="B1075" s="2">
        <v>42114</v>
      </c>
      <c r="C1075" t="s">
        <v>972</v>
      </c>
      <c r="D1075">
        <v>1</v>
      </c>
      <c r="E1075" s="3">
        <v>6482.7</v>
      </c>
      <c r="F1075" t="s">
        <v>20</v>
      </c>
    </row>
    <row r="1076" spans="1:6" x14ac:dyDescent="0.25">
      <c r="A1076">
        <v>676</v>
      </c>
      <c r="B1076" s="2">
        <v>42114</v>
      </c>
      <c r="C1076" t="s">
        <v>1216</v>
      </c>
      <c r="D1076">
        <v>1</v>
      </c>
      <c r="E1076" s="3">
        <v>9134.3700000000008</v>
      </c>
      <c r="F1076" t="s">
        <v>20</v>
      </c>
    </row>
    <row r="1077" spans="1:6" x14ac:dyDescent="0.25">
      <c r="A1077">
        <v>206</v>
      </c>
      <c r="B1077" s="2">
        <v>42124</v>
      </c>
      <c r="C1077" t="s">
        <v>1230</v>
      </c>
      <c r="D1077">
        <v>1</v>
      </c>
      <c r="E1077" s="3">
        <v>11402.37</v>
      </c>
      <c r="F1077" t="s">
        <v>20</v>
      </c>
    </row>
    <row r="1078" spans="1:6" x14ac:dyDescent="0.25">
      <c r="A1078">
        <v>1059</v>
      </c>
      <c r="B1078" s="2">
        <v>42124</v>
      </c>
      <c r="C1078" t="s">
        <v>1225</v>
      </c>
      <c r="D1078">
        <v>1</v>
      </c>
      <c r="E1078" s="3">
        <v>1889.37</v>
      </c>
      <c r="F1078" t="s">
        <v>20</v>
      </c>
    </row>
    <row r="1079" spans="1:6" x14ac:dyDescent="0.25">
      <c r="A1079">
        <v>2367</v>
      </c>
      <c r="B1079" s="2">
        <v>42124</v>
      </c>
      <c r="C1079" t="s">
        <v>1220</v>
      </c>
      <c r="D1079">
        <v>1</v>
      </c>
      <c r="E1079" s="3">
        <v>5663.7</v>
      </c>
      <c r="F1079" t="s">
        <v>20</v>
      </c>
    </row>
    <row r="1080" spans="1:6" x14ac:dyDescent="0.25">
      <c r="A1080">
        <v>556</v>
      </c>
      <c r="B1080" s="2">
        <v>42124</v>
      </c>
      <c r="C1080" t="s">
        <v>994</v>
      </c>
      <c r="D1080">
        <v>1</v>
      </c>
      <c r="E1080" s="3">
        <v>10268.370000000001</v>
      </c>
      <c r="F1080" t="s">
        <v>20</v>
      </c>
    </row>
    <row r="1081" spans="1:6" x14ac:dyDescent="0.25">
      <c r="A1081">
        <v>835</v>
      </c>
      <c r="B1081" s="2">
        <v>42124</v>
      </c>
      <c r="C1081" t="s">
        <v>978</v>
      </c>
      <c r="D1081">
        <v>1</v>
      </c>
      <c r="E1081" s="3">
        <v>6299.37</v>
      </c>
      <c r="F1081" t="s">
        <v>20</v>
      </c>
    </row>
    <row r="1082" spans="1:6" x14ac:dyDescent="0.25">
      <c r="A1082">
        <v>1182</v>
      </c>
      <c r="B1082" s="2">
        <v>42152</v>
      </c>
      <c r="C1082" t="s">
        <v>838</v>
      </c>
      <c r="D1082">
        <v>1</v>
      </c>
      <c r="E1082" s="3">
        <v>2582.37</v>
      </c>
      <c r="F1082" t="s">
        <v>20</v>
      </c>
    </row>
    <row r="1083" spans="1:6" x14ac:dyDescent="0.25">
      <c r="A1083">
        <v>2241</v>
      </c>
      <c r="B1083" s="2">
        <v>42152</v>
      </c>
      <c r="C1083" t="s">
        <v>953</v>
      </c>
      <c r="D1083">
        <v>1</v>
      </c>
      <c r="E1083" s="3">
        <v>1070.3699999999999</v>
      </c>
      <c r="F1083" t="s">
        <v>20</v>
      </c>
    </row>
    <row r="1084" spans="1:6" x14ac:dyDescent="0.25">
      <c r="A1084">
        <v>2395</v>
      </c>
      <c r="B1084" s="2">
        <v>42115</v>
      </c>
      <c r="C1084" t="s">
        <v>840</v>
      </c>
      <c r="D1084">
        <v>1</v>
      </c>
      <c r="E1084" s="3">
        <v>1889.37</v>
      </c>
      <c r="F1084" t="s">
        <v>20</v>
      </c>
    </row>
    <row r="1085" spans="1:6" x14ac:dyDescent="0.25">
      <c r="A1085">
        <v>1000</v>
      </c>
      <c r="B1085" s="2">
        <v>42115</v>
      </c>
      <c r="C1085" t="s">
        <v>839</v>
      </c>
      <c r="D1085">
        <v>1</v>
      </c>
      <c r="E1085" s="3">
        <v>1353.87</v>
      </c>
      <c r="F1085" t="s">
        <v>20</v>
      </c>
    </row>
    <row r="1086" spans="1:6" x14ac:dyDescent="0.25">
      <c r="A1086">
        <v>2379</v>
      </c>
      <c r="B1086" s="2">
        <v>42124</v>
      </c>
      <c r="C1086" t="s">
        <v>1219</v>
      </c>
      <c r="D1086">
        <v>1</v>
      </c>
      <c r="E1086" s="3">
        <v>2330.37</v>
      </c>
      <c r="F1086" t="s">
        <v>20</v>
      </c>
    </row>
    <row r="1087" spans="1:6" x14ac:dyDescent="0.25">
      <c r="A1087">
        <v>615</v>
      </c>
      <c r="B1087" s="2">
        <v>42153</v>
      </c>
      <c r="C1087" t="s">
        <v>1220</v>
      </c>
      <c r="D1087">
        <v>1</v>
      </c>
      <c r="E1087" s="3">
        <v>8189.37</v>
      </c>
      <c r="F1087" t="s">
        <v>20</v>
      </c>
    </row>
    <row r="1088" spans="1:6" x14ac:dyDescent="0.25">
      <c r="A1088">
        <v>2207</v>
      </c>
      <c r="B1088" s="2">
        <v>42153</v>
      </c>
      <c r="C1088" t="s">
        <v>1230</v>
      </c>
      <c r="D1088">
        <v>1</v>
      </c>
      <c r="E1088" s="3">
        <v>1227.8699999999999</v>
      </c>
      <c r="F1088" t="s">
        <v>20</v>
      </c>
    </row>
    <row r="1089" spans="1:6" x14ac:dyDescent="0.25">
      <c r="A1089">
        <v>2385</v>
      </c>
      <c r="B1089" s="2">
        <v>42153</v>
      </c>
      <c r="C1089" t="s">
        <v>957</v>
      </c>
      <c r="D1089">
        <v>1</v>
      </c>
      <c r="E1089" s="3">
        <v>8555.4</v>
      </c>
      <c r="F1089" t="s">
        <v>20</v>
      </c>
    </row>
    <row r="1090" spans="1:6" x14ac:dyDescent="0.25">
      <c r="A1090">
        <v>826</v>
      </c>
      <c r="B1090" s="2">
        <v>42153</v>
      </c>
      <c r="C1090" t="s">
        <v>838</v>
      </c>
      <c r="D1090">
        <v>1</v>
      </c>
      <c r="E1090" s="3">
        <v>14426.37</v>
      </c>
      <c r="F1090" t="s">
        <v>20</v>
      </c>
    </row>
    <row r="1091" spans="1:6" x14ac:dyDescent="0.25">
      <c r="A1091">
        <v>2218</v>
      </c>
      <c r="B1091" s="2">
        <v>42153</v>
      </c>
      <c r="C1091" t="s">
        <v>992</v>
      </c>
      <c r="D1091">
        <v>1</v>
      </c>
      <c r="E1091" s="3">
        <v>1889.37</v>
      </c>
      <c r="F1091" t="s">
        <v>20</v>
      </c>
    </row>
    <row r="1092" spans="1:6" x14ac:dyDescent="0.25">
      <c r="A1092">
        <v>2368</v>
      </c>
      <c r="B1092" s="2">
        <v>42153</v>
      </c>
      <c r="C1092" t="s">
        <v>994</v>
      </c>
      <c r="D1092">
        <v>1</v>
      </c>
      <c r="E1092" s="3">
        <v>8813.7000000000007</v>
      </c>
      <c r="F1092" t="s">
        <v>20</v>
      </c>
    </row>
    <row r="1093" spans="1:6" x14ac:dyDescent="0.25">
      <c r="A1093">
        <v>567</v>
      </c>
      <c r="B1093" s="2">
        <v>42154</v>
      </c>
      <c r="C1093" t="s">
        <v>832</v>
      </c>
      <c r="D1093">
        <v>1</v>
      </c>
      <c r="E1093" s="3">
        <v>10520.37</v>
      </c>
      <c r="F1093" t="s">
        <v>20</v>
      </c>
    </row>
    <row r="1094" spans="1:6" x14ac:dyDescent="0.25">
      <c r="A1094">
        <v>487</v>
      </c>
      <c r="B1094" s="2">
        <v>42154</v>
      </c>
      <c r="C1094" t="s">
        <v>687</v>
      </c>
      <c r="D1094">
        <v>1</v>
      </c>
      <c r="E1094" s="3">
        <v>13229.37</v>
      </c>
      <c r="F1094" t="s">
        <v>20</v>
      </c>
    </row>
    <row r="1095" spans="1:6" x14ac:dyDescent="0.25">
      <c r="A1095">
        <v>927</v>
      </c>
      <c r="B1095" s="2">
        <v>42116</v>
      </c>
      <c r="C1095" t="s">
        <v>840</v>
      </c>
      <c r="D1095">
        <v>1</v>
      </c>
      <c r="E1095" s="3">
        <v>6173.37</v>
      </c>
      <c r="F1095" t="s">
        <v>20</v>
      </c>
    </row>
    <row r="1096" spans="1:6" x14ac:dyDescent="0.25">
      <c r="A1096">
        <v>1145</v>
      </c>
      <c r="B1096" s="2">
        <v>42116</v>
      </c>
      <c r="C1096" t="s">
        <v>957</v>
      </c>
      <c r="D1096">
        <v>1</v>
      </c>
      <c r="E1096" s="3">
        <v>4031.37</v>
      </c>
      <c r="F1096" t="s">
        <v>20</v>
      </c>
    </row>
    <row r="1097" spans="1:6" x14ac:dyDescent="0.25">
      <c r="A1097">
        <v>2331</v>
      </c>
      <c r="B1097" s="2">
        <v>42143</v>
      </c>
      <c r="C1097" t="s">
        <v>675</v>
      </c>
      <c r="D1097">
        <v>1</v>
      </c>
      <c r="E1097" s="3">
        <v>7805.7</v>
      </c>
      <c r="F1097" t="s">
        <v>20</v>
      </c>
    </row>
    <row r="1098" spans="1:6" x14ac:dyDescent="0.25">
      <c r="A1098">
        <v>762</v>
      </c>
      <c r="B1098" s="2">
        <v>42143</v>
      </c>
      <c r="C1098" t="s">
        <v>978</v>
      </c>
      <c r="D1098">
        <v>1</v>
      </c>
      <c r="E1098" s="3">
        <v>2330.37</v>
      </c>
      <c r="F1098" t="s">
        <v>20</v>
      </c>
    </row>
    <row r="1099" spans="1:6" x14ac:dyDescent="0.25">
      <c r="A1099">
        <v>927</v>
      </c>
      <c r="B1099" s="2">
        <v>42143</v>
      </c>
      <c r="C1099" t="s">
        <v>1229</v>
      </c>
      <c r="D1099">
        <v>1</v>
      </c>
      <c r="E1099" s="3">
        <v>7685.37</v>
      </c>
      <c r="F1099" t="s">
        <v>20</v>
      </c>
    </row>
    <row r="1100" spans="1:6" x14ac:dyDescent="0.25">
      <c r="A1100">
        <v>977</v>
      </c>
      <c r="B1100" s="2">
        <v>42143</v>
      </c>
      <c r="C1100" t="s">
        <v>1216</v>
      </c>
      <c r="D1100">
        <v>1</v>
      </c>
      <c r="E1100" s="3">
        <v>6299.37</v>
      </c>
      <c r="F1100" t="s">
        <v>20</v>
      </c>
    </row>
    <row r="1101" spans="1:6" x14ac:dyDescent="0.25">
      <c r="A1101">
        <v>2379</v>
      </c>
      <c r="B1101" s="2">
        <v>42143</v>
      </c>
      <c r="C1101" t="s">
        <v>838</v>
      </c>
      <c r="D1101">
        <v>1</v>
      </c>
      <c r="E1101" s="3">
        <v>2513.6999999999998</v>
      </c>
      <c r="F1101" t="s">
        <v>20</v>
      </c>
    </row>
    <row r="1102" spans="1:6" x14ac:dyDescent="0.25">
      <c r="A1102">
        <v>939</v>
      </c>
      <c r="B1102" s="2">
        <v>42143</v>
      </c>
      <c r="C1102" t="s">
        <v>1229</v>
      </c>
      <c r="D1102">
        <v>1</v>
      </c>
      <c r="E1102" s="3">
        <v>4598.37</v>
      </c>
      <c r="F1102" t="s">
        <v>20</v>
      </c>
    </row>
    <row r="1103" spans="1:6" x14ac:dyDescent="0.25">
      <c r="A1103">
        <v>2380</v>
      </c>
      <c r="B1103" s="2">
        <v>42143</v>
      </c>
      <c r="C1103" t="s">
        <v>430</v>
      </c>
      <c r="D1103">
        <v>1</v>
      </c>
      <c r="E1103" s="3">
        <v>4031.37</v>
      </c>
      <c r="F1103" t="s">
        <v>20</v>
      </c>
    </row>
    <row r="1104" spans="1:6" x14ac:dyDescent="0.25">
      <c r="A1104">
        <v>761</v>
      </c>
      <c r="B1104" s="2">
        <v>42143</v>
      </c>
      <c r="C1104" t="s">
        <v>978</v>
      </c>
      <c r="D1104">
        <v>1</v>
      </c>
      <c r="E1104" s="3">
        <v>2330.37</v>
      </c>
      <c r="F1104" t="s">
        <v>20</v>
      </c>
    </row>
    <row r="1105" spans="1:6" x14ac:dyDescent="0.25">
      <c r="A1105">
        <v>826</v>
      </c>
      <c r="B1105" s="2">
        <v>42115</v>
      </c>
      <c r="C1105" t="s">
        <v>675</v>
      </c>
      <c r="D1105">
        <v>1</v>
      </c>
      <c r="E1105" s="3">
        <v>14426.37</v>
      </c>
      <c r="F1105" t="s">
        <v>20</v>
      </c>
    </row>
    <row r="1106" spans="1:6" x14ac:dyDescent="0.25">
      <c r="A1106">
        <v>939</v>
      </c>
      <c r="B1106" s="2">
        <v>42115</v>
      </c>
      <c r="C1106" t="s">
        <v>1232</v>
      </c>
      <c r="D1106">
        <v>1</v>
      </c>
      <c r="E1106" s="3">
        <v>4409.37</v>
      </c>
      <c r="F1106" t="s">
        <v>20</v>
      </c>
    </row>
    <row r="1107" spans="1:6" x14ac:dyDescent="0.25">
      <c r="A1107">
        <v>1053</v>
      </c>
      <c r="B1107" s="2">
        <v>42124</v>
      </c>
      <c r="C1107" t="s">
        <v>962</v>
      </c>
      <c r="D1107">
        <v>1</v>
      </c>
      <c r="E1107" s="3">
        <v>3527.37</v>
      </c>
      <c r="F1107" t="s">
        <v>20</v>
      </c>
    </row>
    <row r="1108" spans="1:6" x14ac:dyDescent="0.25">
      <c r="A1108">
        <v>438</v>
      </c>
      <c r="B1108" s="2">
        <v>42124</v>
      </c>
      <c r="C1108" t="s">
        <v>1232</v>
      </c>
      <c r="D1108">
        <v>1</v>
      </c>
      <c r="E1108" s="3">
        <v>11969.37</v>
      </c>
      <c r="F1108" t="s">
        <v>20</v>
      </c>
    </row>
    <row r="1109" spans="1:6" x14ac:dyDescent="0.25">
      <c r="A1109">
        <v>1889</v>
      </c>
      <c r="B1109" s="2">
        <v>42141</v>
      </c>
      <c r="C1109" t="s">
        <v>839</v>
      </c>
      <c r="D1109">
        <v>1</v>
      </c>
      <c r="E1109" s="3">
        <v>8693.3700000000008</v>
      </c>
      <c r="F1109" t="s">
        <v>20</v>
      </c>
    </row>
    <row r="1110" spans="1:6" x14ac:dyDescent="0.25">
      <c r="A1110">
        <v>1180</v>
      </c>
      <c r="B1110" s="2">
        <v>42124</v>
      </c>
      <c r="C1110" t="s">
        <v>1225</v>
      </c>
      <c r="D1110">
        <v>1</v>
      </c>
      <c r="E1110" s="3">
        <v>6299.37</v>
      </c>
      <c r="F1110" t="s">
        <v>20</v>
      </c>
    </row>
    <row r="1111" spans="1:6" x14ac:dyDescent="0.25">
      <c r="A1111">
        <v>2214</v>
      </c>
      <c r="B1111" s="2">
        <v>42124</v>
      </c>
      <c r="C1111" t="s">
        <v>1216</v>
      </c>
      <c r="D1111">
        <v>1</v>
      </c>
      <c r="E1111" s="3">
        <v>4724.37</v>
      </c>
      <c r="F1111" t="s">
        <v>20</v>
      </c>
    </row>
    <row r="1112" spans="1:6" x14ac:dyDescent="0.25">
      <c r="A1112">
        <v>1244</v>
      </c>
      <c r="B1112" s="2">
        <v>42152</v>
      </c>
      <c r="C1112" t="s">
        <v>1230</v>
      </c>
      <c r="D1112">
        <v>1</v>
      </c>
      <c r="E1112" s="3">
        <v>5794.74</v>
      </c>
      <c r="F1112" t="s">
        <v>20</v>
      </c>
    </row>
    <row r="1113" spans="1:6" x14ac:dyDescent="0.25">
      <c r="A1113">
        <v>2332</v>
      </c>
      <c r="B1113" s="2">
        <v>42152</v>
      </c>
      <c r="C1113" t="s">
        <v>840</v>
      </c>
      <c r="D1113">
        <v>1</v>
      </c>
      <c r="E1113" s="3">
        <v>6419.7</v>
      </c>
      <c r="F1113" t="s">
        <v>20</v>
      </c>
    </row>
    <row r="1114" spans="1:6" x14ac:dyDescent="0.25">
      <c r="A1114">
        <v>981</v>
      </c>
      <c r="B1114" s="2">
        <v>42152</v>
      </c>
      <c r="C1114" t="s">
        <v>1212</v>
      </c>
      <c r="D1114">
        <v>1</v>
      </c>
      <c r="E1114" s="3">
        <v>2141.37</v>
      </c>
      <c r="F1114" t="s">
        <v>20</v>
      </c>
    </row>
    <row r="1115" spans="1:6" x14ac:dyDescent="0.25">
      <c r="A1115">
        <v>1529</v>
      </c>
      <c r="B1115" s="2">
        <v>42152</v>
      </c>
      <c r="C1115" t="s">
        <v>983</v>
      </c>
      <c r="D1115">
        <v>1</v>
      </c>
      <c r="E1115" s="3">
        <v>5038.74</v>
      </c>
      <c r="F1115" t="s">
        <v>20</v>
      </c>
    </row>
    <row r="1116" spans="1:6" x14ac:dyDescent="0.25">
      <c r="A1116">
        <v>491</v>
      </c>
      <c r="B1116" s="2">
        <v>42152</v>
      </c>
      <c r="C1116" t="s">
        <v>391</v>
      </c>
      <c r="D1116">
        <v>1</v>
      </c>
      <c r="E1116" s="3">
        <v>10709.37</v>
      </c>
      <c r="F1116" t="s">
        <v>20</v>
      </c>
    </row>
    <row r="1117" spans="1:6" x14ac:dyDescent="0.25">
      <c r="A1117">
        <v>907</v>
      </c>
      <c r="B1117" s="2">
        <v>42108</v>
      </c>
      <c r="C1117" t="s">
        <v>1330</v>
      </c>
      <c r="D1117">
        <v>1</v>
      </c>
      <c r="E1117" s="3">
        <v>7874.37</v>
      </c>
      <c r="F1117" t="s">
        <v>20</v>
      </c>
    </row>
    <row r="1118" spans="1:6" x14ac:dyDescent="0.25">
      <c r="A1118">
        <v>2091</v>
      </c>
      <c r="B1118" s="2">
        <v>42108</v>
      </c>
      <c r="C1118" t="s">
        <v>1555</v>
      </c>
      <c r="D1118">
        <v>2</v>
      </c>
      <c r="E1118" s="3">
        <v>4408.74</v>
      </c>
      <c r="F1118" t="s">
        <v>20</v>
      </c>
    </row>
    <row r="1119" spans="1:6" x14ac:dyDescent="0.25">
      <c r="A1119">
        <v>2224</v>
      </c>
      <c r="B1119" s="2">
        <v>42090</v>
      </c>
      <c r="C1119" t="s">
        <v>1403</v>
      </c>
      <c r="D1119">
        <v>1</v>
      </c>
      <c r="E1119" s="3">
        <v>818.37</v>
      </c>
      <c r="F1119" t="s">
        <v>20</v>
      </c>
    </row>
    <row r="1120" spans="1:6" x14ac:dyDescent="0.25">
      <c r="A1120">
        <v>506</v>
      </c>
      <c r="B1120" s="2">
        <v>42091</v>
      </c>
      <c r="C1120" t="s">
        <v>1568</v>
      </c>
      <c r="D1120">
        <v>1</v>
      </c>
      <c r="E1120" s="3">
        <v>15560.37</v>
      </c>
      <c r="F1120" t="s">
        <v>20</v>
      </c>
    </row>
    <row r="1121" spans="1:6" x14ac:dyDescent="0.25">
      <c r="A1121">
        <v>927</v>
      </c>
      <c r="B1121" s="2">
        <v>42092</v>
      </c>
      <c r="C1121" t="s">
        <v>1401</v>
      </c>
      <c r="D1121">
        <v>1</v>
      </c>
      <c r="E1121" s="3">
        <v>6173.37</v>
      </c>
      <c r="F1121" t="s">
        <v>20</v>
      </c>
    </row>
    <row r="1122" spans="1:6" x14ac:dyDescent="0.25">
      <c r="A1122">
        <v>2280</v>
      </c>
      <c r="B1122" s="2">
        <v>42092</v>
      </c>
      <c r="C1122" t="s">
        <v>1560</v>
      </c>
      <c r="D1122">
        <v>1</v>
      </c>
      <c r="E1122" s="3">
        <v>2046.87</v>
      </c>
      <c r="F1122" t="s">
        <v>20</v>
      </c>
    </row>
    <row r="1123" spans="1:6" x14ac:dyDescent="0.25">
      <c r="A1123">
        <v>2332</v>
      </c>
      <c r="B1123" s="2">
        <v>42123</v>
      </c>
      <c r="C1123" t="s">
        <v>1382</v>
      </c>
      <c r="D1123">
        <v>1</v>
      </c>
      <c r="E1123" s="3">
        <v>6293.7</v>
      </c>
      <c r="F1123" t="s">
        <v>20</v>
      </c>
    </row>
    <row r="1124" spans="1:6" x14ac:dyDescent="0.25">
      <c r="A1124">
        <v>1086</v>
      </c>
      <c r="B1124" s="2">
        <v>42093</v>
      </c>
      <c r="C1124" t="s">
        <v>1600</v>
      </c>
      <c r="D1124">
        <v>1</v>
      </c>
      <c r="E1124" s="3">
        <v>1322.37</v>
      </c>
      <c r="F1124" t="s">
        <v>20</v>
      </c>
    </row>
    <row r="1125" spans="1:6" x14ac:dyDescent="0.25">
      <c r="A1125">
        <v>1228</v>
      </c>
      <c r="B1125" s="2">
        <v>42093</v>
      </c>
      <c r="C1125" t="s">
        <v>1600</v>
      </c>
      <c r="D1125">
        <v>1</v>
      </c>
      <c r="E1125" s="3">
        <v>1763.37</v>
      </c>
      <c r="F1125" t="s">
        <v>20</v>
      </c>
    </row>
    <row r="1126" spans="1:6" x14ac:dyDescent="0.25">
      <c r="A1126">
        <v>457</v>
      </c>
      <c r="B1126" s="2">
        <v>42093</v>
      </c>
      <c r="C1126" t="s">
        <v>1202</v>
      </c>
      <c r="D1126">
        <v>1</v>
      </c>
      <c r="E1126" s="3">
        <v>11969.37</v>
      </c>
      <c r="F1126" t="s">
        <v>20</v>
      </c>
    </row>
    <row r="1127" spans="1:6" x14ac:dyDescent="0.25">
      <c r="A1127">
        <v>1134</v>
      </c>
      <c r="B1127" s="2">
        <v>42093</v>
      </c>
      <c r="C1127" t="s">
        <v>1384</v>
      </c>
      <c r="D1127">
        <v>1</v>
      </c>
      <c r="E1127" s="3">
        <v>10583.37</v>
      </c>
      <c r="F1127" t="s">
        <v>20</v>
      </c>
    </row>
    <row r="1128" spans="1:6" x14ac:dyDescent="0.25">
      <c r="A1128">
        <v>2206</v>
      </c>
      <c r="B1128" s="2">
        <v>42093</v>
      </c>
      <c r="C1128" t="s">
        <v>1413</v>
      </c>
      <c r="D1128">
        <v>1</v>
      </c>
      <c r="E1128" s="3">
        <v>1227.8699999999999</v>
      </c>
      <c r="F1128" t="s">
        <v>20</v>
      </c>
    </row>
    <row r="1129" spans="1:6" x14ac:dyDescent="0.25">
      <c r="A1129">
        <v>407</v>
      </c>
      <c r="B1129" s="2">
        <v>42093</v>
      </c>
      <c r="C1129" t="s">
        <v>1602</v>
      </c>
      <c r="D1129">
        <v>1</v>
      </c>
      <c r="E1129" s="3">
        <v>20505.87</v>
      </c>
      <c r="F1129" t="s">
        <v>20</v>
      </c>
    </row>
    <row r="1130" spans="1:6" x14ac:dyDescent="0.25">
      <c r="A1130">
        <v>1987</v>
      </c>
      <c r="B1130" s="2">
        <v>42093</v>
      </c>
      <c r="C1130" t="s">
        <v>1202</v>
      </c>
      <c r="D1130">
        <v>1</v>
      </c>
      <c r="E1130" s="3">
        <v>2204.37</v>
      </c>
      <c r="F1130" t="s">
        <v>20</v>
      </c>
    </row>
    <row r="1131" spans="1:6" x14ac:dyDescent="0.25">
      <c r="A1131">
        <v>2396</v>
      </c>
      <c r="B1131" s="2">
        <v>42134</v>
      </c>
      <c r="C1131" t="s">
        <v>1200</v>
      </c>
      <c r="D1131">
        <v>1</v>
      </c>
      <c r="E1131" s="3">
        <v>1385.37</v>
      </c>
      <c r="F1131" t="s">
        <v>20</v>
      </c>
    </row>
    <row r="1132" spans="1:6" x14ac:dyDescent="0.25">
      <c r="A1132">
        <v>1229</v>
      </c>
      <c r="B1132" s="2">
        <v>42134</v>
      </c>
      <c r="C1132" t="s">
        <v>1406</v>
      </c>
      <c r="D1132">
        <v>1</v>
      </c>
      <c r="E1132" s="3">
        <v>3464.37</v>
      </c>
      <c r="F1132" t="s">
        <v>20</v>
      </c>
    </row>
    <row r="1133" spans="1:6" x14ac:dyDescent="0.25">
      <c r="A1133">
        <v>491</v>
      </c>
      <c r="B1133" s="2">
        <v>42135</v>
      </c>
      <c r="C1133" t="s">
        <v>1565</v>
      </c>
      <c r="D1133">
        <v>1</v>
      </c>
      <c r="E1133" s="3">
        <v>10709.37</v>
      </c>
      <c r="F1133" t="s">
        <v>20</v>
      </c>
    </row>
    <row r="1134" spans="1:6" x14ac:dyDescent="0.25">
      <c r="A1134">
        <v>907</v>
      </c>
      <c r="B1134" s="2">
        <v>42135</v>
      </c>
      <c r="C1134" t="s">
        <v>1330</v>
      </c>
      <c r="D1134">
        <v>1</v>
      </c>
      <c r="E1134" s="3">
        <v>7559.37</v>
      </c>
      <c r="F1134" t="s">
        <v>20</v>
      </c>
    </row>
    <row r="1135" spans="1:6" x14ac:dyDescent="0.25">
      <c r="A1135">
        <v>2225</v>
      </c>
      <c r="B1135" s="2">
        <v>42135</v>
      </c>
      <c r="C1135" t="s">
        <v>1583</v>
      </c>
      <c r="D1135">
        <v>1</v>
      </c>
      <c r="E1135" s="3">
        <v>755.37</v>
      </c>
      <c r="F1135" t="s">
        <v>20</v>
      </c>
    </row>
    <row r="1136" spans="1:6" x14ac:dyDescent="0.25">
      <c r="A1136">
        <v>2331</v>
      </c>
      <c r="B1136" s="2">
        <v>42135</v>
      </c>
      <c r="C1136" t="s">
        <v>1563</v>
      </c>
      <c r="D1136">
        <v>1</v>
      </c>
      <c r="E1136" s="3">
        <v>8372.7000000000007</v>
      </c>
      <c r="F1136" t="s">
        <v>20</v>
      </c>
    </row>
    <row r="1137" spans="1:6" x14ac:dyDescent="0.25">
      <c r="A1137">
        <v>959</v>
      </c>
      <c r="B1137" s="2">
        <v>42135</v>
      </c>
      <c r="C1137" t="s">
        <v>1404</v>
      </c>
      <c r="D1137">
        <v>1</v>
      </c>
      <c r="E1137" s="3">
        <v>10362.870000000001</v>
      </c>
      <c r="F1137" t="s">
        <v>20</v>
      </c>
    </row>
    <row r="1138" spans="1:6" x14ac:dyDescent="0.25">
      <c r="A1138">
        <v>609</v>
      </c>
      <c r="B1138" s="2">
        <v>42110</v>
      </c>
      <c r="C1138" t="s">
        <v>1563</v>
      </c>
      <c r="D1138">
        <v>1</v>
      </c>
      <c r="E1138" s="3">
        <v>10079.370000000001</v>
      </c>
      <c r="F1138" t="s">
        <v>20</v>
      </c>
    </row>
    <row r="1139" spans="1:6" x14ac:dyDescent="0.25">
      <c r="A1139">
        <v>433</v>
      </c>
      <c r="B1139" s="2">
        <v>42110</v>
      </c>
      <c r="C1139" t="s">
        <v>1558</v>
      </c>
      <c r="D1139">
        <v>1</v>
      </c>
      <c r="E1139" s="3">
        <v>11969.37</v>
      </c>
      <c r="F1139" t="s">
        <v>20</v>
      </c>
    </row>
    <row r="1140" spans="1:6" x14ac:dyDescent="0.25">
      <c r="A1140">
        <v>604</v>
      </c>
      <c r="B1140" s="2">
        <v>42110</v>
      </c>
      <c r="C1140" t="s">
        <v>1565</v>
      </c>
      <c r="D1140">
        <v>1</v>
      </c>
      <c r="E1140" s="3">
        <v>6299.37</v>
      </c>
      <c r="F1140" t="s">
        <v>20</v>
      </c>
    </row>
    <row r="1141" spans="1:6" x14ac:dyDescent="0.25">
      <c r="A1141">
        <v>734</v>
      </c>
      <c r="B1141" s="2">
        <v>42093</v>
      </c>
      <c r="C1141" t="s">
        <v>1601</v>
      </c>
      <c r="D1141">
        <v>1</v>
      </c>
      <c r="E1141" s="3">
        <v>5102.37</v>
      </c>
      <c r="F1141" t="s">
        <v>20</v>
      </c>
    </row>
    <row r="1142" spans="1:6" x14ac:dyDescent="0.25">
      <c r="A1142">
        <v>2350</v>
      </c>
      <c r="B1142" s="2">
        <v>42093</v>
      </c>
      <c r="C1142" t="s">
        <v>1382</v>
      </c>
      <c r="D1142">
        <v>1</v>
      </c>
      <c r="E1142" s="3">
        <v>4466.7</v>
      </c>
      <c r="F1142" t="s">
        <v>20</v>
      </c>
    </row>
    <row r="1143" spans="1:6" x14ac:dyDescent="0.25">
      <c r="A1143">
        <v>945</v>
      </c>
      <c r="B1143" s="2">
        <v>42093</v>
      </c>
      <c r="C1143" t="s">
        <v>1400</v>
      </c>
      <c r="D1143">
        <v>1</v>
      </c>
      <c r="E1143" s="3">
        <v>8189.37</v>
      </c>
      <c r="F1143" t="s">
        <v>20</v>
      </c>
    </row>
    <row r="1144" spans="1:6" x14ac:dyDescent="0.25">
      <c r="A1144">
        <v>604</v>
      </c>
      <c r="B1144" s="2">
        <v>42093</v>
      </c>
      <c r="C1144" t="s">
        <v>1327</v>
      </c>
      <c r="D1144">
        <v>1</v>
      </c>
      <c r="E1144" s="3">
        <v>6299.37</v>
      </c>
      <c r="F1144" t="s">
        <v>20</v>
      </c>
    </row>
    <row r="1145" spans="1:6" x14ac:dyDescent="0.25">
      <c r="A1145">
        <v>478</v>
      </c>
      <c r="B1145" s="2">
        <v>42093</v>
      </c>
      <c r="C1145" t="s">
        <v>1578</v>
      </c>
      <c r="D1145">
        <v>1</v>
      </c>
      <c r="E1145" s="3">
        <v>17009.37</v>
      </c>
      <c r="F1145" t="s">
        <v>20</v>
      </c>
    </row>
    <row r="1146" spans="1:6" x14ac:dyDescent="0.25">
      <c r="A1146">
        <v>1180</v>
      </c>
      <c r="B1146" s="2">
        <v>42141</v>
      </c>
      <c r="C1146" t="s">
        <v>1412</v>
      </c>
      <c r="D1146">
        <v>1</v>
      </c>
      <c r="E1146" s="3">
        <v>6299.37</v>
      </c>
      <c r="F1146" t="s">
        <v>20</v>
      </c>
    </row>
    <row r="1147" spans="1:6" x14ac:dyDescent="0.25">
      <c r="A1147">
        <v>2045</v>
      </c>
      <c r="B1147" s="2">
        <v>42124</v>
      </c>
      <c r="C1147" t="s">
        <v>1578</v>
      </c>
      <c r="D1147">
        <v>1</v>
      </c>
      <c r="E1147" s="3">
        <v>6173.37</v>
      </c>
      <c r="F1147" t="s">
        <v>20</v>
      </c>
    </row>
    <row r="1148" spans="1:6" x14ac:dyDescent="0.25">
      <c r="A1148">
        <v>496</v>
      </c>
      <c r="B1148" s="2">
        <v>42124</v>
      </c>
      <c r="C1148" t="s">
        <v>1583</v>
      </c>
      <c r="D1148">
        <v>1</v>
      </c>
      <c r="E1148" s="3">
        <v>11339.37</v>
      </c>
      <c r="F1148" t="s">
        <v>20</v>
      </c>
    </row>
    <row r="1149" spans="1:6" x14ac:dyDescent="0.25">
      <c r="A1149">
        <v>636</v>
      </c>
      <c r="B1149" s="2">
        <v>42124</v>
      </c>
      <c r="C1149" t="s">
        <v>1410</v>
      </c>
      <c r="D1149">
        <v>1</v>
      </c>
      <c r="E1149" s="3">
        <v>11118.87</v>
      </c>
      <c r="F1149" t="s">
        <v>20</v>
      </c>
    </row>
    <row r="1150" spans="1:6" x14ac:dyDescent="0.25">
      <c r="A1150">
        <v>826</v>
      </c>
      <c r="B1150" s="2">
        <v>42152</v>
      </c>
      <c r="C1150" t="s">
        <v>1327</v>
      </c>
      <c r="D1150">
        <v>1</v>
      </c>
      <c r="E1150" s="3">
        <v>14426.37</v>
      </c>
      <c r="F1150" t="s">
        <v>20</v>
      </c>
    </row>
    <row r="1151" spans="1:6" x14ac:dyDescent="0.25">
      <c r="A1151">
        <v>1129</v>
      </c>
      <c r="B1151" s="2">
        <v>42152</v>
      </c>
      <c r="C1151" t="s">
        <v>1346</v>
      </c>
      <c r="D1151">
        <v>1</v>
      </c>
      <c r="E1151" s="3">
        <v>5543.37</v>
      </c>
      <c r="F1151" t="s">
        <v>20</v>
      </c>
    </row>
    <row r="1152" spans="1:6" x14ac:dyDescent="0.25">
      <c r="A1152">
        <v>1009</v>
      </c>
      <c r="B1152" s="2">
        <v>42152</v>
      </c>
      <c r="C1152" t="s">
        <v>1563</v>
      </c>
      <c r="D1152">
        <v>1</v>
      </c>
      <c r="E1152" s="3">
        <v>1353.87</v>
      </c>
      <c r="F1152" t="s">
        <v>20</v>
      </c>
    </row>
    <row r="1153" spans="1:6" x14ac:dyDescent="0.25">
      <c r="A1153">
        <v>1392</v>
      </c>
      <c r="B1153" s="2">
        <v>42152</v>
      </c>
      <c r="C1153" t="s">
        <v>1345</v>
      </c>
      <c r="D1153">
        <v>1</v>
      </c>
      <c r="E1153" s="3">
        <v>2266.7399999999998</v>
      </c>
      <c r="F1153" t="s">
        <v>20</v>
      </c>
    </row>
    <row r="1154" spans="1:6" x14ac:dyDescent="0.25">
      <c r="A1154">
        <v>2354</v>
      </c>
      <c r="B1154" s="2">
        <v>42152</v>
      </c>
      <c r="C1154" t="s">
        <v>1346</v>
      </c>
      <c r="D1154">
        <v>1</v>
      </c>
      <c r="E1154" s="3">
        <v>4661.37</v>
      </c>
      <c r="F1154" t="s">
        <v>20</v>
      </c>
    </row>
    <row r="1155" spans="1:6" x14ac:dyDescent="0.25">
      <c r="A1155">
        <v>1907</v>
      </c>
      <c r="B1155" s="2">
        <v>42152</v>
      </c>
      <c r="C1155" t="s">
        <v>1382</v>
      </c>
      <c r="D1155">
        <v>1</v>
      </c>
      <c r="E1155" s="3">
        <v>11969.37</v>
      </c>
      <c r="F1155" t="s">
        <v>20</v>
      </c>
    </row>
    <row r="1156" spans="1:6" x14ac:dyDescent="0.25">
      <c r="A1156">
        <v>506</v>
      </c>
      <c r="B1156" s="2">
        <v>42152</v>
      </c>
      <c r="C1156" t="s">
        <v>1583</v>
      </c>
      <c r="D1156">
        <v>1</v>
      </c>
      <c r="E1156" s="3">
        <v>15560.37</v>
      </c>
      <c r="F1156" t="s">
        <v>20</v>
      </c>
    </row>
    <row r="1157" spans="1:6" x14ac:dyDescent="0.25">
      <c r="A1157">
        <v>2388</v>
      </c>
      <c r="B1157" s="2">
        <v>42115</v>
      </c>
      <c r="C1157" t="s">
        <v>1330</v>
      </c>
      <c r="D1157">
        <v>1</v>
      </c>
      <c r="E1157" s="3">
        <v>4157.37</v>
      </c>
      <c r="F1157" t="s">
        <v>20</v>
      </c>
    </row>
    <row r="1158" spans="1:6" x14ac:dyDescent="0.25">
      <c r="A1158">
        <v>674</v>
      </c>
      <c r="B1158" s="2">
        <v>42116</v>
      </c>
      <c r="C1158" t="s">
        <v>1563</v>
      </c>
      <c r="D1158">
        <v>1</v>
      </c>
      <c r="E1158" s="3">
        <v>8189.37</v>
      </c>
      <c r="F1158" t="s">
        <v>20</v>
      </c>
    </row>
    <row r="1159" spans="1:6" x14ac:dyDescent="0.25">
      <c r="A1159">
        <v>2389</v>
      </c>
      <c r="B1159" s="2">
        <v>42116</v>
      </c>
      <c r="C1159" t="s">
        <v>1554</v>
      </c>
      <c r="D1159">
        <v>1</v>
      </c>
      <c r="E1159" s="3">
        <v>10577.7</v>
      </c>
      <c r="F1159" t="s">
        <v>20</v>
      </c>
    </row>
    <row r="1160" spans="1:6" x14ac:dyDescent="0.25">
      <c r="A1160">
        <v>1070</v>
      </c>
      <c r="B1160" s="2">
        <v>42116</v>
      </c>
      <c r="C1160" t="s">
        <v>1583</v>
      </c>
      <c r="D1160">
        <v>1</v>
      </c>
      <c r="E1160" s="3">
        <v>1889.37</v>
      </c>
      <c r="F1160" t="s">
        <v>20</v>
      </c>
    </row>
    <row r="1161" spans="1:6" x14ac:dyDescent="0.25">
      <c r="A1161">
        <v>1053</v>
      </c>
      <c r="B1161" s="2">
        <v>42124</v>
      </c>
      <c r="C1161" t="s">
        <v>1600</v>
      </c>
      <c r="D1161">
        <v>1</v>
      </c>
      <c r="E1161" s="3">
        <v>3527.37</v>
      </c>
      <c r="F1161" t="s">
        <v>20</v>
      </c>
    </row>
    <row r="1162" spans="1:6" x14ac:dyDescent="0.25">
      <c r="A1162">
        <v>207</v>
      </c>
      <c r="B1162" s="2">
        <v>42124</v>
      </c>
      <c r="C1162" t="s">
        <v>1383</v>
      </c>
      <c r="D1162">
        <v>1</v>
      </c>
      <c r="E1162" s="3">
        <v>11843.37</v>
      </c>
      <c r="F1162" t="s">
        <v>20</v>
      </c>
    </row>
    <row r="1163" spans="1:6" x14ac:dyDescent="0.25">
      <c r="A1163">
        <v>549</v>
      </c>
      <c r="B1163" s="2">
        <v>42124</v>
      </c>
      <c r="C1163" t="s">
        <v>1577</v>
      </c>
      <c r="D1163">
        <v>1</v>
      </c>
      <c r="E1163" s="3">
        <v>6614.37</v>
      </c>
      <c r="F1163" t="s">
        <v>20</v>
      </c>
    </row>
    <row r="1164" spans="1:6" x14ac:dyDescent="0.25">
      <c r="A1164">
        <v>2055</v>
      </c>
      <c r="B1164" s="2">
        <v>42093</v>
      </c>
      <c r="C1164" t="s">
        <v>1352</v>
      </c>
      <c r="D1164">
        <v>1</v>
      </c>
      <c r="E1164" s="3">
        <v>7874.37</v>
      </c>
      <c r="F1164" t="s">
        <v>20</v>
      </c>
    </row>
    <row r="1165" spans="1:6" x14ac:dyDescent="0.25">
      <c r="A1165">
        <v>2086</v>
      </c>
      <c r="B1165" s="2">
        <v>42093</v>
      </c>
      <c r="C1165" t="s">
        <v>1395</v>
      </c>
      <c r="D1165">
        <v>1</v>
      </c>
      <c r="E1165" s="3">
        <v>2897.37</v>
      </c>
      <c r="F1165" t="s">
        <v>20</v>
      </c>
    </row>
    <row r="1166" spans="1:6" x14ac:dyDescent="0.25">
      <c r="A1166">
        <v>491</v>
      </c>
      <c r="B1166" s="2">
        <v>42093</v>
      </c>
      <c r="C1166" t="s">
        <v>1200</v>
      </c>
      <c r="D1166">
        <v>1</v>
      </c>
      <c r="E1166" s="3">
        <v>11339.37</v>
      </c>
      <c r="F1166" t="s">
        <v>20</v>
      </c>
    </row>
    <row r="1167" spans="1:6" x14ac:dyDescent="0.25">
      <c r="A1167">
        <v>733</v>
      </c>
      <c r="B1167" s="2">
        <v>42093</v>
      </c>
      <c r="C1167" t="s">
        <v>1601</v>
      </c>
      <c r="D1167">
        <v>1</v>
      </c>
      <c r="E1167" s="3">
        <v>5102.37</v>
      </c>
      <c r="F1167" t="s">
        <v>20</v>
      </c>
    </row>
    <row r="1168" spans="1:6" x14ac:dyDescent="0.25">
      <c r="A1168">
        <v>1085</v>
      </c>
      <c r="B1168" s="2">
        <v>42093</v>
      </c>
      <c r="C1168" t="s">
        <v>1600</v>
      </c>
      <c r="D1168">
        <v>1</v>
      </c>
      <c r="E1168" s="3">
        <v>1322.37</v>
      </c>
      <c r="F1168" t="s">
        <v>20</v>
      </c>
    </row>
    <row r="1169" spans="1:6" x14ac:dyDescent="0.25">
      <c r="A1169">
        <v>1183</v>
      </c>
      <c r="B1169" s="2">
        <v>42093</v>
      </c>
      <c r="C1169" t="s">
        <v>1601</v>
      </c>
      <c r="D1169">
        <v>1</v>
      </c>
      <c r="E1169" s="3">
        <v>7275.87</v>
      </c>
      <c r="F1169" t="s">
        <v>20</v>
      </c>
    </row>
    <row r="1170" spans="1:6" x14ac:dyDescent="0.25">
      <c r="A1170">
        <v>202</v>
      </c>
      <c r="B1170" s="2">
        <v>42116</v>
      </c>
      <c r="C1170" t="s">
        <v>1577</v>
      </c>
      <c r="D1170">
        <v>1</v>
      </c>
      <c r="E1170" s="3">
        <v>15749.37</v>
      </c>
      <c r="F1170" t="s">
        <v>20</v>
      </c>
    </row>
    <row r="1171" spans="1:6" x14ac:dyDescent="0.25">
      <c r="A1171">
        <v>1069</v>
      </c>
      <c r="B1171" s="2">
        <v>42116</v>
      </c>
      <c r="C1171" t="s">
        <v>1583</v>
      </c>
      <c r="D1171">
        <v>1</v>
      </c>
      <c r="E1171" s="3">
        <v>1889.37</v>
      </c>
      <c r="F1171" t="s">
        <v>20</v>
      </c>
    </row>
    <row r="1172" spans="1:6" x14ac:dyDescent="0.25">
      <c r="A1172">
        <v>438</v>
      </c>
      <c r="B1172" s="2">
        <v>42116</v>
      </c>
      <c r="C1172" t="s">
        <v>1384</v>
      </c>
      <c r="D1172">
        <v>1</v>
      </c>
      <c r="E1172" s="3">
        <v>11969.37</v>
      </c>
      <c r="F1172" t="s">
        <v>20</v>
      </c>
    </row>
    <row r="1173" spans="1:6" x14ac:dyDescent="0.25">
      <c r="A1173">
        <v>438</v>
      </c>
      <c r="B1173" s="2">
        <v>42117</v>
      </c>
      <c r="C1173" t="s">
        <v>1573</v>
      </c>
      <c r="D1173">
        <v>1</v>
      </c>
      <c r="E1173" s="3">
        <v>11969.37</v>
      </c>
      <c r="F1173" t="s">
        <v>20</v>
      </c>
    </row>
    <row r="1174" spans="1:6" x14ac:dyDescent="0.25">
      <c r="A1174">
        <v>487</v>
      </c>
      <c r="B1174" s="2">
        <v>42117</v>
      </c>
      <c r="C1174" t="s">
        <v>1400</v>
      </c>
      <c r="D1174">
        <v>1</v>
      </c>
      <c r="E1174" s="3">
        <v>13229.37</v>
      </c>
      <c r="F1174" t="s">
        <v>20</v>
      </c>
    </row>
    <row r="1175" spans="1:6" x14ac:dyDescent="0.25">
      <c r="A1175">
        <v>2396</v>
      </c>
      <c r="B1175" s="2">
        <v>42151</v>
      </c>
      <c r="C1175" t="s">
        <v>1350</v>
      </c>
      <c r="D1175">
        <v>1</v>
      </c>
      <c r="E1175" s="3">
        <v>1070.3699999999999</v>
      </c>
      <c r="F1175" t="s">
        <v>20</v>
      </c>
    </row>
    <row r="1176" spans="1:6" x14ac:dyDescent="0.25">
      <c r="A1176">
        <v>2332</v>
      </c>
      <c r="B1176" s="2">
        <v>42151</v>
      </c>
      <c r="C1176" t="s">
        <v>1382</v>
      </c>
      <c r="D1176">
        <v>1</v>
      </c>
      <c r="E1176" s="3">
        <v>6356.7</v>
      </c>
      <c r="F1176" t="s">
        <v>20</v>
      </c>
    </row>
    <row r="1177" spans="1:6" x14ac:dyDescent="0.25">
      <c r="A1177">
        <v>659</v>
      </c>
      <c r="B1177" s="2">
        <v>42151</v>
      </c>
      <c r="C1177" t="s">
        <v>1577</v>
      </c>
      <c r="D1177">
        <v>1</v>
      </c>
      <c r="E1177" s="3">
        <v>17639.37</v>
      </c>
      <c r="F1177" t="s">
        <v>20</v>
      </c>
    </row>
    <row r="1178" spans="1:6" x14ac:dyDescent="0.25">
      <c r="A1178">
        <v>1182</v>
      </c>
      <c r="B1178" s="2">
        <v>42151</v>
      </c>
      <c r="C1178" t="s">
        <v>1402</v>
      </c>
      <c r="D1178">
        <v>1</v>
      </c>
      <c r="E1178" s="3">
        <v>2519.37</v>
      </c>
      <c r="F1178" t="s">
        <v>20</v>
      </c>
    </row>
    <row r="1179" spans="1:6" x14ac:dyDescent="0.25">
      <c r="A1179">
        <v>491</v>
      </c>
      <c r="B1179" s="2">
        <v>42113</v>
      </c>
      <c r="C1179" t="s">
        <v>1567</v>
      </c>
      <c r="D1179">
        <v>1</v>
      </c>
      <c r="E1179" s="3">
        <v>10709.37</v>
      </c>
      <c r="F1179" t="s">
        <v>20</v>
      </c>
    </row>
    <row r="1180" spans="1:6" x14ac:dyDescent="0.25">
      <c r="A1180">
        <v>1129</v>
      </c>
      <c r="B1180" s="2">
        <v>42113</v>
      </c>
      <c r="C1180" t="s">
        <v>1559</v>
      </c>
      <c r="D1180">
        <v>1</v>
      </c>
      <c r="E1180" s="3">
        <v>5543.37</v>
      </c>
      <c r="F1180" t="s">
        <v>20</v>
      </c>
    </row>
    <row r="1181" spans="1:6" x14ac:dyDescent="0.25">
      <c r="A1181">
        <v>604</v>
      </c>
      <c r="B1181" s="2">
        <v>42113</v>
      </c>
      <c r="C1181" t="s">
        <v>1561</v>
      </c>
      <c r="D1181">
        <v>1</v>
      </c>
      <c r="E1181" s="3">
        <v>6299.37</v>
      </c>
      <c r="F1181" t="s">
        <v>20</v>
      </c>
    </row>
    <row r="1182" spans="1:6" x14ac:dyDescent="0.25">
      <c r="A1182">
        <v>945</v>
      </c>
      <c r="B1182" s="2">
        <v>42113</v>
      </c>
      <c r="C1182" t="s">
        <v>1395</v>
      </c>
      <c r="D1182">
        <v>1</v>
      </c>
      <c r="E1182" s="3">
        <v>8189.37</v>
      </c>
      <c r="F1182" t="s">
        <v>20</v>
      </c>
    </row>
    <row r="1183" spans="1:6" x14ac:dyDescent="0.25">
      <c r="A1183">
        <v>1343</v>
      </c>
      <c r="B1183" s="2">
        <v>42113</v>
      </c>
      <c r="C1183" t="s">
        <v>1559</v>
      </c>
      <c r="D1183">
        <v>2</v>
      </c>
      <c r="E1183" s="3">
        <v>8817.48</v>
      </c>
      <c r="F1183" t="s">
        <v>20</v>
      </c>
    </row>
    <row r="1184" spans="1:6" x14ac:dyDescent="0.25">
      <c r="A1184">
        <v>1129</v>
      </c>
      <c r="B1184" s="2">
        <v>42113</v>
      </c>
      <c r="C1184" t="s">
        <v>1569</v>
      </c>
      <c r="D1184">
        <v>1</v>
      </c>
      <c r="E1184" s="3">
        <v>5543.37</v>
      </c>
      <c r="F1184" t="s">
        <v>20</v>
      </c>
    </row>
    <row r="1185" spans="1:6" x14ac:dyDescent="0.25">
      <c r="A1185">
        <v>1995</v>
      </c>
      <c r="B1185" s="2">
        <v>42085</v>
      </c>
      <c r="C1185" t="s">
        <v>1563</v>
      </c>
      <c r="D1185">
        <v>1</v>
      </c>
      <c r="E1185" s="3">
        <v>5354.37</v>
      </c>
      <c r="F1185" t="s">
        <v>20</v>
      </c>
    </row>
    <row r="1186" spans="1:6" x14ac:dyDescent="0.25">
      <c r="A1186">
        <v>407</v>
      </c>
      <c r="B1186" s="2">
        <v>42089</v>
      </c>
      <c r="C1186" t="s">
        <v>1411</v>
      </c>
      <c r="D1186">
        <v>1</v>
      </c>
      <c r="E1186" s="3">
        <v>20505.87</v>
      </c>
      <c r="F1186" t="s">
        <v>20</v>
      </c>
    </row>
    <row r="1187" spans="1:6" x14ac:dyDescent="0.25">
      <c r="A1187">
        <v>491</v>
      </c>
      <c r="B1187" s="2">
        <v>42089</v>
      </c>
      <c r="C1187" t="s">
        <v>1411</v>
      </c>
      <c r="D1187">
        <v>1</v>
      </c>
      <c r="E1187" s="3">
        <v>10709.37</v>
      </c>
      <c r="F1187" t="s">
        <v>20</v>
      </c>
    </row>
    <row r="1188" spans="1:6" x14ac:dyDescent="0.25">
      <c r="A1188">
        <v>974</v>
      </c>
      <c r="B1188" s="2">
        <v>42124</v>
      </c>
      <c r="C1188" t="s">
        <v>1349</v>
      </c>
      <c r="D1188">
        <v>1</v>
      </c>
      <c r="E1188" s="3">
        <v>8031.87</v>
      </c>
      <c r="F1188" t="s">
        <v>20</v>
      </c>
    </row>
    <row r="1189" spans="1:6" x14ac:dyDescent="0.25">
      <c r="A1189">
        <v>1191</v>
      </c>
      <c r="B1189" s="2">
        <v>42124</v>
      </c>
      <c r="C1189" t="s">
        <v>1572</v>
      </c>
      <c r="D1189">
        <v>1</v>
      </c>
      <c r="E1189" s="3">
        <v>3464.37</v>
      </c>
      <c r="F1189" t="s">
        <v>20</v>
      </c>
    </row>
    <row r="1190" spans="1:6" x14ac:dyDescent="0.25">
      <c r="A1190">
        <v>2098</v>
      </c>
      <c r="B1190" s="2">
        <v>42124</v>
      </c>
      <c r="C1190" t="s">
        <v>1568</v>
      </c>
      <c r="D1190">
        <v>1</v>
      </c>
      <c r="E1190" s="3">
        <v>3905.37</v>
      </c>
      <c r="F1190" t="s">
        <v>20</v>
      </c>
    </row>
    <row r="1191" spans="1:6" x14ac:dyDescent="0.25">
      <c r="A1191">
        <v>200</v>
      </c>
      <c r="B1191" s="2">
        <v>42125</v>
      </c>
      <c r="C1191" t="s">
        <v>1383</v>
      </c>
      <c r="D1191">
        <v>1</v>
      </c>
      <c r="E1191" s="3">
        <v>15434.37</v>
      </c>
      <c r="F1191" t="s">
        <v>20</v>
      </c>
    </row>
    <row r="1192" spans="1:6" x14ac:dyDescent="0.25">
      <c r="A1192">
        <v>2361</v>
      </c>
      <c r="B1192" s="2">
        <v>42163</v>
      </c>
      <c r="C1192" t="s">
        <v>1352</v>
      </c>
      <c r="D1192">
        <v>1</v>
      </c>
      <c r="E1192" s="3">
        <v>7427.7</v>
      </c>
      <c r="F1192" t="s">
        <v>20</v>
      </c>
    </row>
    <row r="1193" spans="1:6" x14ac:dyDescent="0.25">
      <c r="A1193">
        <v>1912</v>
      </c>
      <c r="B1193" s="2">
        <v>42163</v>
      </c>
      <c r="C1193" t="s">
        <v>1559</v>
      </c>
      <c r="D1193">
        <v>1</v>
      </c>
      <c r="E1193" s="3">
        <v>3968.37</v>
      </c>
      <c r="F1193" t="s">
        <v>20</v>
      </c>
    </row>
    <row r="1194" spans="1:6" x14ac:dyDescent="0.25">
      <c r="A1194">
        <v>1191</v>
      </c>
      <c r="B1194" s="2">
        <v>42164</v>
      </c>
      <c r="C1194" t="s">
        <v>1559</v>
      </c>
      <c r="D1194">
        <v>1</v>
      </c>
      <c r="E1194" s="3">
        <v>3464.37</v>
      </c>
      <c r="F1194" t="s">
        <v>20</v>
      </c>
    </row>
    <row r="1195" spans="1:6" x14ac:dyDescent="0.25">
      <c r="A1195">
        <v>1077</v>
      </c>
      <c r="B1195" s="2">
        <v>42164</v>
      </c>
      <c r="C1195" t="s">
        <v>1399</v>
      </c>
      <c r="D1195">
        <v>1</v>
      </c>
      <c r="E1195" s="3">
        <v>4094.37</v>
      </c>
      <c r="F1195" t="s">
        <v>20</v>
      </c>
    </row>
    <row r="1196" spans="1:6" x14ac:dyDescent="0.25">
      <c r="A1196">
        <v>2055</v>
      </c>
      <c r="B1196" s="2">
        <v>42164</v>
      </c>
      <c r="C1196" t="s">
        <v>1345</v>
      </c>
      <c r="D1196">
        <v>1</v>
      </c>
      <c r="E1196" s="3">
        <v>7874.37</v>
      </c>
      <c r="F1196" t="s">
        <v>20</v>
      </c>
    </row>
    <row r="1197" spans="1:6" x14ac:dyDescent="0.25">
      <c r="A1197">
        <v>1078</v>
      </c>
      <c r="B1197" s="2">
        <v>42164</v>
      </c>
      <c r="C1197" t="s">
        <v>1399</v>
      </c>
      <c r="D1197">
        <v>1</v>
      </c>
      <c r="E1197" s="3">
        <v>4094.37</v>
      </c>
      <c r="F1197" t="s">
        <v>20</v>
      </c>
    </row>
    <row r="1198" spans="1:6" x14ac:dyDescent="0.25">
      <c r="A1198">
        <v>794</v>
      </c>
      <c r="B1198" s="2">
        <v>42165</v>
      </c>
      <c r="C1198" t="s">
        <v>1202</v>
      </c>
      <c r="D1198">
        <v>1</v>
      </c>
      <c r="E1198" s="3">
        <v>1070.3699999999999</v>
      </c>
      <c r="F1198" t="s">
        <v>20</v>
      </c>
    </row>
    <row r="1199" spans="1:6" x14ac:dyDescent="0.25">
      <c r="A1199">
        <v>506</v>
      </c>
      <c r="B1199" s="2">
        <v>42165</v>
      </c>
      <c r="C1199" t="s">
        <v>1577</v>
      </c>
      <c r="D1199">
        <v>1</v>
      </c>
      <c r="E1199" s="3">
        <v>15560.37</v>
      </c>
      <c r="F1199" t="s">
        <v>20</v>
      </c>
    </row>
    <row r="1200" spans="1:6" x14ac:dyDescent="0.25">
      <c r="A1200">
        <v>676</v>
      </c>
      <c r="B1200" s="2">
        <v>42165</v>
      </c>
      <c r="C1200" t="s">
        <v>1378</v>
      </c>
      <c r="D1200">
        <v>1</v>
      </c>
      <c r="E1200" s="3">
        <v>9134.3700000000008</v>
      </c>
      <c r="F1200" t="s">
        <v>20</v>
      </c>
    </row>
    <row r="1201" spans="1:6" x14ac:dyDescent="0.25">
      <c r="A1201">
        <v>793</v>
      </c>
      <c r="B1201" s="2">
        <v>42165</v>
      </c>
      <c r="C1201" t="s">
        <v>1202</v>
      </c>
      <c r="D1201">
        <v>1</v>
      </c>
      <c r="E1201" s="3">
        <v>1070.3699999999999</v>
      </c>
      <c r="F1201" t="s">
        <v>20</v>
      </c>
    </row>
    <row r="1202" spans="1:6" x14ac:dyDescent="0.25">
      <c r="A1202">
        <v>993</v>
      </c>
      <c r="B1202" s="2">
        <v>42166</v>
      </c>
      <c r="C1202" t="s">
        <v>1327</v>
      </c>
      <c r="D1202">
        <v>1</v>
      </c>
      <c r="E1202" s="3">
        <v>4409.37</v>
      </c>
      <c r="F1202" t="s">
        <v>20</v>
      </c>
    </row>
    <row r="1203" spans="1:6" x14ac:dyDescent="0.25">
      <c r="A1203">
        <v>676</v>
      </c>
      <c r="B1203" s="2">
        <v>42139</v>
      </c>
      <c r="C1203" t="s">
        <v>1559</v>
      </c>
      <c r="D1203">
        <v>1</v>
      </c>
      <c r="E1203" s="3">
        <v>9134.3700000000008</v>
      </c>
      <c r="F1203" t="s">
        <v>20</v>
      </c>
    </row>
    <row r="1204" spans="1:6" x14ac:dyDescent="0.25">
      <c r="A1204">
        <v>478</v>
      </c>
      <c r="B1204" s="2">
        <v>42106</v>
      </c>
      <c r="C1204" t="s">
        <v>1600</v>
      </c>
      <c r="D1204">
        <v>1</v>
      </c>
      <c r="E1204" s="3">
        <v>17009.37</v>
      </c>
      <c r="F1204" t="s">
        <v>20</v>
      </c>
    </row>
    <row r="1205" spans="1:6" x14ac:dyDescent="0.25">
      <c r="A1205">
        <v>2332</v>
      </c>
      <c r="B1205" s="2">
        <v>42106</v>
      </c>
      <c r="C1205" t="s">
        <v>1602</v>
      </c>
      <c r="D1205">
        <v>1</v>
      </c>
      <c r="E1205" s="3">
        <v>6419.7</v>
      </c>
      <c r="F1205" t="s">
        <v>20</v>
      </c>
    </row>
    <row r="1206" spans="1:6" x14ac:dyDescent="0.25">
      <c r="A1206">
        <v>1182</v>
      </c>
      <c r="B1206" s="2">
        <v>42107</v>
      </c>
      <c r="C1206" t="s">
        <v>1569</v>
      </c>
      <c r="D1206">
        <v>1</v>
      </c>
      <c r="E1206" s="3">
        <v>2708.37</v>
      </c>
      <c r="F1206" t="s">
        <v>20</v>
      </c>
    </row>
    <row r="1207" spans="1:6" x14ac:dyDescent="0.25">
      <c r="A1207">
        <v>407</v>
      </c>
      <c r="B1207" s="2">
        <v>42107</v>
      </c>
      <c r="C1207" t="s">
        <v>1411</v>
      </c>
      <c r="D1207">
        <v>1</v>
      </c>
      <c r="E1207" s="3">
        <v>20505.87</v>
      </c>
      <c r="F1207" t="s">
        <v>20</v>
      </c>
    </row>
    <row r="1208" spans="1:6" x14ac:dyDescent="0.25">
      <c r="A1208">
        <v>545</v>
      </c>
      <c r="B1208" s="2">
        <v>42085</v>
      </c>
      <c r="C1208" t="s">
        <v>1570</v>
      </c>
      <c r="D1208">
        <v>1</v>
      </c>
      <c r="E1208" s="3">
        <v>10835.37</v>
      </c>
      <c r="F1208" t="s">
        <v>20</v>
      </c>
    </row>
    <row r="1209" spans="1:6" x14ac:dyDescent="0.25">
      <c r="A1209">
        <v>1347</v>
      </c>
      <c r="B1209" s="2">
        <v>42085</v>
      </c>
      <c r="C1209" t="s">
        <v>1396</v>
      </c>
      <c r="D1209">
        <v>1</v>
      </c>
      <c r="E1209" s="3">
        <v>4156.74</v>
      </c>
      <c r="F1209" t="s">
        <v>20</v>
      </c>
    </row>
    <row r="1210" spans="1:6" x14ac:dyDescent="0.25">
      <c r="A1210">
        <v>2269</v>
      </c>
      <c r="B1210" s="2">
        <v>42085</v>
      </c>
      <c r="C1210" t="s">
        <v>1401</v>
      </c>
      <c r="D1210">
        <v>1</v>
      </c>
      <c r="E1210" s="3">
        <v>4403.7</v>
      </c>
      <c r="F1210" t="s">
        <v>20</v>
      </c>
    </row>
    <row r="1211" spans="1:6" x14ac:dyDescent="0.25">
      <c r="A1211">
        <v>996</v>
      </c>
      <c r="B1211" s="2">
        <v>42085</v>
      </c>
      <c r="C1211" t="s">
        <v>1400</v>
      </c>
      <c r="D1211">
        <v>1</v>
      </c>
      <c r="E1211" s="3">
        <v>8756.3700000000008</v>
      </c>
      <c r="F1211" t="s">
        <v>20</v>
      </c>
    </row>
    <row r="1212" spans="1:6" x14ac:dyDescent="0.25">
      <c r="A1212">
        <v>1175</v>
      </c>
      <c r="B1212" s="2">
        <v>42085</v>
      </c>
      <c r="C1212" t="s">
        <v>1352</v>
      </c>
      <c r="D1212">
        <v>1</v>
      </c>
      <c r="E1212" s="3">
        <v>8441.3700000000008</v>
      </c>
      <c r="F1212" t="s">
        <v>20</v>
      </c>
    </row>
    <row r="1213" spans="1:6" x14ac:dyDescent="0.25">
      <c r="A1213">
        <v>506</v>
      </c>
      <c r="B1213" s="2">
        <v>42086</v>
      </c>
      <c r="C1213" t="s">
        <v>1400</v>
      </c>
      <c r="D1213">
        <v>1</v>
      </c>
      <c r="E1213" s="3">
        <v>15560.37</v>
      </c>
      <c r="F1213" t="s">
        <v>20</v>
      </c>
    </row>
    <row r="1214" spans="1:6" x14ac:dyDescent="0.25">
      <c r="A1214">
        <v>244</v>
      </c>
      <c r="B1214" s="2">
        <v>42086</v>
      </c>
      <c r="C1214" t="s">
        <v>1202</v>
      </c>
      <c r="D1214">
        <v>1</v>
      </c>
      <c r="E1214" s="3">
        <v>7556.85</v>
      </c>
      <c r="F1214" t="s">
        <v>20</v>
      </c>
    </row>
    <row r="1215" spans="1:6" x14ac:dyDescent="0.25">
      <c r="A1215">
        <v>959</v>
      </c>
      <c r="B1215" s="2">
        <v>42089</v>
      </c>
      <c r="C1215" t="s">
        <v>1350</v>
      </c>
      <c r="D1215">
        <v>1</v>
      </c>
      <c r="E1215" s="3">
        <v>10362.870000000001</v>
      </c>
      <c r="F1215" t="s">
        <v>20</v>
      </c>
    </row>
    <row r="1216" spans="1:6" x14ac:dyDescent="0.25">
      <c r="A1216">
        <v>2262</v>
      </c>
      <c r="B1216" s="2">
        <v>42089</v>
      </c>
      <c r="C1216" t="s">
        <v>1413</v>
      </c>
      <c r="D1216">
        <v>1</v>
      </c>
      <c r="E1216" s="3">
        <v>4220.37</v>
      </c>
      <c r="F1216" t="s">
        <v>20</v>
      </c>
    </row>
    <row r="1217" spans="1:6" x14ac:dyDescent="0.25">
      <c r="A1217">
        <v>2225</v>
      </c>
      <c r="B1217" s="2">
        <v>42090</v>
      </c>
      <c r="C1217" t="s">
        <v>1403</v>
      </c>
      <c r="D1217">
        <v>1</v>
      </c>
      <c r="E1217" s="3">
        <v>818.37</v>
      </c>
      <c r="F1217" t="s">
        <v>20</v>
      </c>
    </row>
    <row r="1218" spans="1:6" x14ac:dyDescent="0.25">
      <c r="A1218">
        <v>945</v>
      </c>
      <c r="B1218" s="2">
        <v>42139</v>
      </c>
      <c r="C1218" t="s">
        <v>1563</v>
      </c>
      <c r="D1218">
        <v>1</v>
      </c>
      <c r="E1218" s="3">
        <v>8189.37</v>
      </c>
      <c r="F1218" t="s">
        <v>20</v>
      </c>
    </row>
    <row r="1219" spans="1:6" x14ac:dyDescent="0.25">
      <c r="A1219">
        <v>1875</v>
      </c>
      <c r="B1219" s="2">
        <v>42141</v>
      </c>
      <c r="C1219" t="s">
        <v>1410</v>
      </c>
      <c r="D1219">
        <v>1</v>
      </c>
      <c r="E1219" s="3">
        <v>12914.37</v>
      </c>
      <c r="F1219" t="s">
        <v>20</v>
      </c>
    </row>
    <row r="1220" spans="1:6" x14ac:dyDescent="0.25">
      <c r="A1220">
        <v>2277</v>
      </c>
      <c r="B1220" s="2">
        <v>42170</v>
      </c>
      <c r="C1220" t="s">
        <v>1384</v>
      </c>
      <c r="D1220">
        <v>1</v>
      </c>
      <c r="E1220" s="3">
        <v>3836.7</v>
      </c>
      <c r="F1220" t="s">
        <v>20</v>
      </c>
    </row>
    <row r="1221" spans="1:6" x14ac:dyDescent="0.25">
      <c r="A1221">
        <v>438</v>
      </c>
      <c r="B1221" s="2">
        <v>42170</v>
      </c>
      <c r="C1221" t="s">
        <v>1576</v>
      </c>
      <c r="D1221">
        <v>1</v>
      </c>
      <c r="E1221" s="3">
        <v>11969.37</v>
      </c>
      <c r="F1221" t="s">
        <v>20</v>
      </c>
    </row>
    <row r="1222" spans="1:6" x14ac:dyDescent="0.25">
      <c r="A1222">
        <v>963</v>
      </c>
      <c r="B1222" s="2">
        <v>42171</v>
      </c>
      <c r="C1222" t="s">
        <v>1568</v>
      </c>
      <c r="D1222">
        <v>1</v>
      </c>
      <c r="E1222" s="3">
        <v>5039.37</v>
      </c>
      <c r="F1222" t="s">
        <v>20</v>
      </c>
    </row>
    <row r="1223" spans="1:6" x14ac:dyDescent="0.25">
      <c r="A1223">
        <v>993</v>
      </c>
      <c r="B1223" s="2">
        <v>42171</v>
      </c>
      <c r="C1223" t="s">
        <v>1401</v>
      </c>
      <c r="D1223">
        <v>1</v>
      </c>
      <c r="E1223" s="3">
        <v>4598.37</v>
      </c>
      <c r="F1223" t="s">
        <v>20</v>
      </c>
    </row>
    <row r="1224" spans="1:6" x14ac:dyDescent="0.25">
      <c r="A1224">
        <v>1129</v>
      </c>
      <c r="B1224" s="2">
        <v>42171</v>
      </c>
      <c r="C1224" t="s">
        <v>1400</v>
      </c>
      <c r="D1224">
        <v>1</v>
      </c>
      <c r="E1224" s="3">
        <v>5826.87</v>
      </c>
      <c r="F1224" t="s">
        <v>20</v>
      </c>
    </row>
    <row r="1225" spans="1:6" x14ac:dyDescent="0.25">
      <c r="A1225">
        <v>604</v>
      </c>
      <c r="B1225" s="2">
        <v>42171</v>
      </c>
      <c r="C1225" t="s">
        <v>1200</v>
      </c>
      <c r="D1225">
        <v>1</v>
      </c>
      <c r="E1225" s="3">
        <v>6299.37</v>
      </c>
      <c r="F1225" t="s">
        <v>20</v>
      </c>
    </row>
    <row r="1226" spans="1:6" x14ac:dyDescent="0.25">
      <c r="A1226">
        <v>496</v>
      </c>
      <c r="B1226" s="2">
        <v>42172</v>
      </c>
      <c r="C1226" t="s">
        <v>1385</v>
      </c>
      <c r="D1226">
        <v>1</v>
      </c>
      <c r="E1226" s="3">
        <v>11339.37</v>
      </c>
      <c r="F1226" t="s">
        <v>20</v>
      </c>
    </row>
    <row r="1227" spans="1:6" x14ac:dyDescent="0.25">
      <c r="A1227">
        <v>942</v>
      </c>
      <c r="B1227" s="2">
        <v>42172</v>
      </c>
      <c r="C1227" t="s">
        <v>1393</v>
      </c>
      <c r="D1227">
        <v>1</v>
      </c>
      <c r="E1227" s="3">
        <v>7370.37</v>
      </c>
      <c r="F1227" t="s">
        <v>20</v>
      </c>
    </row>
    <row r="1228" spans="1:6" x14ac:dyDescent="0.25">
      <c r="A1228">
        <v>438</v>
      </c>
      <c r="B1228" s="2">
        <v>42158</v>
      </c>
      <c r="C1228" t="s">
        <v>1206</v>
      </c>
      <c r="D1228">
        <v>1</v>
      </c>
      <c r="E1228" s="3">
        <v>11969.37</v>
      </c>
      <c r="F1228" t="s">
        <v>20</v>
      </c>
    </row>
    <row r="1229" spans="1:6" x14ac:dyDescent="0.25">
      <c r="A1229">
        <v>604</v>
      </c>
      <c r="B1229" s="2">
        <v>42166</v>
      </c>
      <c r="C1229" t="s">
        <v>1352</v>
      </c>
      <c r="D1229">
        <v>1</v>
      </c>
      <c r="E1229" s="3">
        <v>6299.37</v>
      </c>
      <c r="F1229" t="s">
        <v>20</v>
      </c>
    </row>
    <row r="1230" spans="1:6" x14ac:dyDescent="0.25">
      <c r="A1230">
        <v>520</v>
      </c>
      <c r="B1230" s="2">
        <v>42166</v>
      </c>
      <c r="C1230" t="s">
        <v>1330</v>
      </c>
      <c r="D1230">
        <v>1</v>
      </c>
      <c r="E1230" s="3">
        <v>7367.85</v>
      </c>
      <c r="F1230" t="s">
        <v>20</v>
      </c>
    </row>
    <row r="1231" spans="1:6" x14ac:dyDescent="0.25">
      <c r="A1231">
        <v>1182</v>
      </c>
      <c r="B1231" s="2">
        <v>42183</v>
      </c>
      <c r="C1231" t="s">
        <v>1602</v>
      </c>
      <c r="D1231">
        <v>1</v>
      </c>
      <c r="E1231" s="3">
        <v>2519.37</v>
      </c>
      <c r="F1231" t="s">
        <v>20</v>
      </c>
    </row>
    <row r="1232" spans="1:6" x14ac:dyDescent="0.25">
      <c r="A1232">
        <v>1319</v>
      </c>
      <c r="B1232" s="2">
        <v>42183</v>
      </c>
      <c r="C1232" t="s">
        <v>1569</v>
      </c>
      <c r="D1232">
        <v>1</v>
      </c>
      <c r="E1232" s="3">
        <v>4975.74</v>
      </c>
      <c r="F1232" t="s">
        <v>20</v>
      </c>
    </row>
    <row r="1233" spans="1:6" x14ac:dyDescent="0.25">
      <c r="A1233">
        <v>406</v>
      </c>
      <c r="B1233" s="2">
        <v>42183</v>
      </c>
      <c r="C1233" t="s">
        <v>1413</v>
      </c>
      <c r="D1233">
        <v>1</v>
      </c>
      <c r="E1233" s="3">
        <v>22994.37</v>
      </c>
      <c r="F1233" t="s">
        <v>20</v>
      </c>
    </row>
    <row r="1234" spans="1:6" x14ac:dyDescent="0.25">
      <c r="A1234">
        <v>907</v>
      </c>
      <c r="B1234" s="2">
        <v>42183</v>
      </c>
      <c r="C1234" t="s">
        <v>1384</v>
      </c>
      <c r="D1234">
        <v>1</v>
      </c>
      <c r="E1234" s="3">
        <v>7874.37</v>
      </c>
      <c r="F1234" t="s">
        <v>20</v>
      </c>
    </row>
    <row r="1235" spans="1:6" x14ac:dyDescent="0.25">
      <c r="A1235">
        <v>1142</v>
      </c>
      <c r="B1235" s="2">
        <v>42183</v>
      </c>
      <c r="C1235" t="s">
        <v>1394</v>
      </c>
      <c r="D1235">
        <v>1</v>
      </c>
      <c r="E1235" s="3">
        <v>8126.37</v>
      </c>
      <c r="F1235" t="s">
        <v>20</v>
      </c>
    </row>
    <row r="1236" spans="1:6" x14ac:dyDescent="0.25">
      <c r="A1236">
        <v>2055</v>
      </c>
      <c r="B1236" s="2">
        <v>42183</v>
      </c>
      <c r="C1236" t="s">
        <v>1569</v>
      </c>
      <c r="D1236">
        <v>1</v>
      </c>
      <c r="E1236" s="3">
        <v>7874.37</v>
      </c>
      <c r="F1236" t="s">
        <v>20</v>
      </c>
    </row>
    <row r="1237" spans="1:6" x14ac:dyDescent="0.25">
      <c r="A1237">
        <v>826</v>
      </c>
      <c r="B1237" s="2">
        <v>42060</v>
      </c>
      <c r="C1237" t="s">
        <v>1578</v>
      </c>
      <c r="D1237">
        <v>1</v>
      </c>
      <c r="E1237" s="3">
        <v>13229.37</v>
      </c>
      <c r="F1237" t="s">
        <v>20</v>
      </c>
    </row>
    <row r="1238" spans="1:6" x14ac:dyDescent="0.25">
      <c r="A1238">
        <v>2055</v>
      </c>
      <c r="B1238" s="2">
        <v>42060</v>
      </c>
      <c r="C1238" t="s">
        <v>1378</v>
      </c>
      <c r="D1238">
        <v>1</v>
      </c>
      <c r="E1238" s="3">
        <v>7874.37</v>
      </c>
      <c r="F1238" t="s">
        <v>20</v>
      </c>
    </row>
    <row r="1239" spans="1:6" x14ac:dyDescent="0.25">
      <c r="A1239">
        <v>2199</v>
      </c>
      <c r="B1239" s="2">
        <v>42181</v>
      </c>
      <c r="C1239" t="s">
        <v>1407</v>
      </c>
      <c r="D1239">
        <v>1</v>
      </c>
      <c r="E1239" s="3">
        <v>2456.37</v>
      </c>
      <c r="F1239" t="s">
        <v>20</v>
      </c>
    </row>
    <row r="1240" spans="1:6" x14ac:dyDescent="0.25">
      <c r="A1240">
        <v>778</v>
      </c>
      <c r="B1240" s="2">
        <v>42181</v>
      </c>
      <c r="C1240" t="s">
        <v>1339</v>
      </c>
      <c r="D1240">
        <v>1</v>
      </c>
      <c r="E1240" s="3">
        <v>1542.87</v>
      </c>
      <c r="F1240" t="s">
        <v>20</v>
      </c>
    </row>
    <row r="1241" spans="1:6" x14ac:dyDescent="0.25">
      <c r="A1241">
        <v>609</v>
      </c>
      <c r="B1241" s="2">
        <v>42118</v>
      </c>
      <c r="C1241" t="s">
        <v>1563</v>
      </c>
      <c r="D1241">
        <v>1</v>
      </c>
      <c r="E1241" s="3">
        <v>10079.370000000001</v>
      </c>
      <c r="F1241" t="s">
        <v>20</v>
      </c>
    </row>
    <row r="1242" spans="1:6" x14ac:dyDescent="0.25">
      <c r="A1242">
        <v>676</v>
      </c>
      <c r="B1242" s="2">
        <v>42118</v>
      </c>
      <c r="C1242" t="s">
        <v>1401</v>
      </c>
      <c r="D1242">
        <v>1</v>
      </c>
      <c r="E1242" s="3">
        <v>9134.3700000000008</v>
      </c>
      <c r="F1242" t="s">
        <v>20</v>
      </c>
    </row>
    <row r="1243" spans="1:6" x14ac:dyDescent="0.25">
      <c r="A1243">
        <v>2275</v>
      </c>
      <c r="B1243" s="2">
        <v>42118</v>
      </c>
      <c r="C1243" t="s">
        <v>1330</v>
      </c>
      <c r="D1243">
        <v>1</v>
      </c>
      <c r="E1243" s="3">
        <v>4661.37</v>
      </c>
      <c r="F1243" t="s">
        <v>20</v>
      </c>
    </row>
    <row r="1244" spans="1:6" x14ac:dyDescent="0.25">
      <c r="A1244">
        <v>676</v>
      </c>
      <c r="B1244" s="2">
        <v>42169</v>
      </c>
      <c r="C1244" t="s">
        <v>1401</v>
      </c>
      <c r="D1244">
        <v>1</v>
      </c>
      <c r="E1244" s="3">
        <v>9134.3700000000008</v>
      </c>
      <c r="F1244" t="s">
        <v>20</v>
      </c>
    </row>
    <row r="1245" spans="1:6" x14ac:dyDescent="0.25">
      <c r="A1245">
        <v>487</v>
      </c>
      <c r="B1245" s="2">
        <v>42169</v>
      </c>
      <c r="C1245" t="s">
        <v>1559</v>
      </c>
      <c r="D1245">
        <v>1</v>
      </c>
      <c r="E1245" s="3">
        <v>13229.37</v>
      </c>
      <c r="F1245" t="s">
        <v>20</v>
      </c>
    </row>
    <row r="1246" spans="1:6" x14ac:dyDescent="0.25">
      <c r="A1246">
        <v>438</v>
      </c>
      <c r="B1246" s="2">
        <v>42119</v>
      </c>
      <c r="C1246" t="s">
        <v>1352</v>
      </c>
      <c r="D1246">
        <v>1</v>
      </c>
      <c r="E1246" s="3">
        <v>11969.37</v>
      </c>
      <c r="F1246" t="s">
        <v>20</v>
      </c>
    </row>
    <row r="1247" spans="1:6" x14ac:dyDescent="0.25">
      <c r="A1247">
        <v>433</v>
      </c>
      <c r="B1247" s="2">
        <v>42119</v>
      </c>
      <c r="C1247" t="s">
        <v>1330</v>
      </c>
      <c r="D1247">
        <v>1</v>
      </c>
      <c r="E1247" s="3">
        <v>11969.37</v>
      </c>
      <c r="F1247" t="s">
        <v>20</v>
      </c>
    </row>
    <row r="1248" spans="1:6" x14ac:dyDescent="0.25">
      <c r="A1248">
        <v>690</v>
      </c>
      <c r="B1248" s="2">
        <v>42119</v>
      </c>
      <c r="C1248" t="s">
        <v>1330</v>
      </c>
      <c r="D1248">
        <v>1</v>
      </c>
      <c r="E1248" s="3">
        <v>4409.37</v>
      </c>
      <c r="F1248" t="s">
        <v>20</v>
      </c>
    </row>
    <row r="1249" spans="1:6" x14ac:dyDescent="0.25">
      <c r="A1249">
        <v>1191</v>
      </c>
      <c r="B1249" s="2">
        <v>42120</v>
      </c>
      <c r="C1249" t="s">
        <v>1410</v>
      </c>
      <c r="D1249">
        <v>1</v>
      </c>
      <c r="E1249" s="3">
        <v>3464.37</v>
      </c>
      <c r="F1249" t="s">
        <v>20</v>
      </c>
    </row>
    <row r="1250" spans="1:6" x14ac:dyDescent="0.25">
      <c r="A1250">
        <v>1085</v>
      </c>
      <c r="B1250" s="2">
        <v>42120</v>
      </c>
      <c r="C1250" t="s">
        <v>1566</v>
      </c>
      <c r="D1250">
        <v>1</v>
      </c>
      <c r="E1250" s="3">
        <v>1416.87</v>
      </c>
      <c r="F1250" t="s">
        <v>20</v>
      </c>
    </row>
    <row r="1251" spans="1:6" x14ac:dyDescent="0.25">
      <c r="A1251">
        <v>1844</v>
      </c>
      <c r="B1251" s="2">
        <v>42120</v>
      </c>
      <c r="C1251" t="s">
        <v>1553</v>
      </c>
      <c r="D1251">
        <v>1</v>
      </c>
      <c r="E1251" s="3">
        <v>2015.37</v>
      </c>
      <c r="F1251" t="s">
        <v>20</v>
      </c>
    </row>
    <row r="1252" spans="1:6" x14ac:dyDescent="0.25">
      <c r="A1252">
        <v>939</v>
      </c>
      <c r="B1252" s="2">
        <v>42170</v>
      </c>
      <c r="C1252" t="s">
        <v>1588</v>
      </c>
      <c r="D1252">
        <v>1</v>
      </c>
      <c r="E1252" s="3">
        <v>4598.37</v>
      </c>
      <c r="F1252" t="s">
        <v>20</v>
      </c>
    </row>
    <row r="1253" spans="1:6" x14ac:dyDescent="0.25">
      <c r="A1253">
        <v>2354</v>
      </c>
      <c r="B1253" s="2">
        <v>42170</v>
      </c>
      <c r="C1253" t="s">
        <v>1384</v>
      </c>
      <c r="D1253">
        <v>1</v>
      </c>
      <c r="E1253" s="3">
        <v>4661.37</v>
      </c>
      <c r="F1253" t="s">
        <v>20</v>
      </c>
    </row>
    <row r="1254" spans="1:6" x14ac:dyDescent="0.25">
      <c r="A1254">
        <v>1145</v>
      </c>
      <c r="B1254" s="2">
        <v>42170</v>
      </c>
      <c r="C1254" t="s">
        <v>1573</v>
      </c>
      <c r="D1254">
        <v>1</v>
      </c>
      <c r="E1254" s="3">
        <v>4031.37</v>
      </c>
      <c r="F1254" t="s">
        <v>20</v>
      </c>
    </row>
    <row r="1255" spans="1:6" x14ac:dyDescent="0.25">
      <c r="A1255">
        <v>609</v>
      </c>
      <c r="B1255" s="2">
        <v>42120</v>
      </c>
      <c r="C1255" t="s">
        <v>1602</v>
      </c>
      <c r="D1255">
        <v>1</v>
      </c>
      <c r="E1255" s="3">
        <v>10079.370000000001</v>
      </c>
      <c r="F1255" t="s">
        <v>20</v>
      </c>
    </row>
    <row r="1256" spans="1:6" x14ac:dyDescent="0.25">
      <c r="A1256">
        <v>440</v>
      </c>
      <c r="B1256" s="2">
        <v>42120</v>
      </c>
      <c r="C1256" t="s">
        <v>1330</v>
      </c>
      <c r="D1256">
        <v>1</v>
      </c>
      <c r="E1256" s="3">
        <v>19529.37</v>
      </c>
      <c r="F1256" t="s">
        <v>20</v>
      </c>
    </row>
    <row r="1257" spans="1:6" x14ac:dyDescent="0.25">
      <c r="A1257">
        <v>1086</v>
      </c>
      <c r="B1257" s="2">
        <v>42120</v>
      </c>
      <c r="C1257" t="s">
        <v>1566</v>
      </c>
      <c r="D1257">
        <v>1</v>
      </c>
      <c r="E1257" s="3">
        <v>1416.87</v>
      </c>
      <c r="F1257" t="s">
        <v>20</v>
      </c>
    </row>
    <row r="1258" spans="1:6" x14ac:dyDescent="0.25">
      <c r="A1258">
        <v>676</v>
      </c>
      <c r="B1258" s="2">
        <v>42148</v>
      </c>
      <c r="C1258" t="s">
        <v>1567</v>
      </c>
      <c r="D1258">
        <v>1</v>
      </c>
      <c r="E1258" s="3">
        <v>9134.3700000000008</v>
      </c>
      <c r="F1258" t="s">
        <v>20</v>
      </c>
    </row>
    <row r="1259" spans="1:6" x14ac:dyDescent="0.25">
      <c r="A1259">
        <v>676</v>
      </c>
      <c r="B1259" s="2">
        <v>42144</v>
      </c>
      <c r="C1259" t="s">
        <v>1327</v>
      </c>
      <c r="D1259">
        <v>1</v>
      </c>
      <c r="E1259" s="3">
        <v>9134.3700000000008</v>
      </c>
      <c r="F1259" t="s">
        <v>20</v>
      </c>
    </row>
    <row r="1260" spans="1:6" x14ac:dyDescent="0.25">
      <c r="A1260">
        <v>2395</v>
      </c>
      <c r="B1260" s="2">
        <v>42144</v>
      </c>
      <c r="C1260" t="s">
        <v>1394</v>
      </c>
      <c r="D1260">
        <v>1</v>
      </c>
      <c r="E1260" s="3">
        <v>1889.37</v>
      </c>
      <c r="F1260" t="s">
        <v>20</v>
      </c>
    </row>
    <row r="1261" spans="1:6" x14ac:dyDescent="0.25">
      <c r="A1261">
        <v>993</v>
      </c>
      <c r="B1261" s="2">
        <v>42144</v>
      </c>
      <c r="C1261" t="s">
        <v>1577</v>
      </c>
      <c r="D1261">
        <v>1</v>
      </c>
      <c r="E1261" s="3">
        <v>4598.37</v>
      </c>
      <c r="F1261" t="s">
        <v>20</v>
      </c>
    </row>
    <row r="1262" spans="1:6" x14ac:dyDescent="0.25">
      <c r="A1262">
        <v>577</v>
      </c>
      <c r="B1262" s="2">
        <v>42144</v>
      </c>
      <c r="C1262" t="s">
        <v>1336</v>
      </c>
      <c r="D1262">
        <v>1</v>
      </c>
      <c r="E1262" s="3">
        <v>12284.37</v>
      </c>
      <c r="F1262" t="s">
        <v>20</v>
      </c>
    </row>
    <row r="1263" spans="1:6" x14ac:dyDescent="0.25">
      <c r="A1263">
        <v>699</v>
      </c>
      <c r="B1263" s="2">
        <v>42144</v>
      </c>
      <c r="C1263" t="s">
        <v>1403</v>
      </c>
      <c r="D1263">
        <v>1</v>
      </c>
      <c r="E1263" s="3">
        <v>2865.87</v>
      </c>
      <c r="F1263" t="s">
        <v>20</v>
      </c>
    </row>
    <row r="1264" spans="1:6" x14ac:dyDescent="0.25">
      <c r="A1264">
        <v>1129</v>
      </c>
      <c r="B1264" s="2">
        <v>42135</v>
      </c>
      <c r="C1264" t="s">
        <v>1600</v>
      </c>
      <c r="D1264">
        <v>1</v>
      </c>
      <c r="E1264" s="3">
        <v>5543.37</v>
      </c>
      <c r="F1264" t="s">
        <v>20</v>
      </c>
    </row>
    <row r="1265" spans="1:6" x14ac:dyDescent="0.25">
      <c r="A1265">
        <v>457</v>
      </c>
      <c r="B1265" s="2">
        <v>42067</v>
      </c>
      <c r="C1265" t="s">
        <v>1401</v>
      </c>
      <c r="D1265">
        <v>1</v>
      </c>
      <c r="E1265" s="3">
        <v>11969.37</v>
      </c>
      <c r="F1265" t="s">
        <v>20</v>
      </c>
    </row>
    <row r="1266" spans="1:6" x14ac:dyDescent="0.25">
      <c r="A1266">
        <v>927</v>
      </c>
      <c r="B1266" s="2">
        <v>42068</v>
      </c>
      <c r="C1266" t="s">
        <v>1568</v>
      </c>
      <c r="D1266">
        <v>1</v>
      </c>
      <c r="E1266" s="3">
        <v>6173.37</v>
      </c>
      <c r="F1266" t="s">
        <v>20</v>
      </c>
    </row>
    <row r="1267" spans="1:6" x14ac:dyDescent="0.25">
      <c r="A1267">
        <v>487</v>
      </c>
      <c r="B1267" s="2">
        <v>42068</v>
      </c>
      <c r="C1267" t="s">
        <v>1200</v>
      </c>
      <c r="D1267">
        <v>1</v>
      </c>
      <c r="E1267" s="3">
        <v>13229.37</v>
      </c>
      <c r="F1267" t="s">
        <v>20</v>
      </c>
    </row>
    <row r="1268" spans="1:6" x14ac:dyDescent="0.25">
      <c r="A1268">
        <v>415</v>
      </c>
      <c r="B1268" s="2">
        <v>42045</v>
      </c>
      <c r="C1268" t="s">
        <v>1401</v>
      </c>
      <c r="D1268">
        <v>1</v>
      </c>
      <c r="E1268" s="3">
        <v>11496.87</v>
      </c>
      <c r="F1268" t="s">
        <v>20</v>
      </c>
    </row>
    <row r="1269" spans="1:6" x14ac:dyDescent="0.25">
      <c r="A1269">
        <v>1703</v>
      </c>
      <c r="B1269" s="2">
        <v>42045</v>
      </c>
      <c r="C1269" t="s">
        <v>1578</v>
      </c>
      <c r="D1269">
        <v>1</v>
      </c>
      <c r="E1269" s="3">
        <v>1290.8699999999999</v>
      </c>
      <c r="F1269" t="s">
        <v>20</v>
      </c>
    </row>
    <row r="1270" spans="1:6" x14ac:dyDescent="0.25">
      <c r="A1270">
        <v>1050</v>
      </c>
      <c r="B1270" s="2">
        <v>42114</v>
      </c>
      <c r="C1270" t="s">
        <v>1395</v>
      </c>
      <c r="D1270">
        <v>1</v>
      </c>
      <c r="E1270" s="3">
        <v>3338.37</v>
      </c>
      <c r="F1270" t="s">
        <v>20</v>
      </c>
    </row>
    <row r="1271" spans="1:6" x14ac:dyDescent="0.25">
      <c r="A1271">
        <v>1524</v>
      </c>
      <c r="B1271" s="2">
        <v>42106</v>
      </c>
      <c r="C1271" t="s">
        <v>1577</v>
      </c>
      <c r="D1271">
        <v>1</v>
      </c>
      <c r="E1271" s="3">
        <v>4408.74</v>
      </c>
      <c r="F1271" t="s">
        <v>20</v>
      </c>
    </row>
    <row r="1272" spans="1:6" x14ac:dyDescent="0.25">
      <c r="A1272">
        <v>615</v>
      </c>
      <c r="B1272" s="2">
        <v>42099</v>
      </c>
      <c r="C1272" t="s">
        <v>1382</v>
      </c>
      <c r="D1272">
        <v>1</v>
      </c>
      <c r="E1272" s="3">
        <v>8189.37</v>
      </c>
      <c r="F1272" t="s">
        <v>20</v>
      </c>
    </row>
    <row r="1273" spans="1:6" x14ac:dyDescent="0.25">
      <c r="A1273">
        <v>1348</v>
      </c>
      <c r="B1273" s="2">
        <v>42085</v>
      </c>
      <c r="C1273" t="s">
        <v>1396</v>
      </c>
      <c r="D1273">
        <v>1</v>
      </c>
      <c r="E1273" s="3">
        <v>4156.74</v>
      </c>
      <c r="F1273" t="s">
        <v>20</v>
      </c>
    </row>
    <row r="1274" spans="1:6" x14ac:dyDescent="0.25">
      <c r="A1274">
        <v>1391</v>
      </c>
      <c r="B1274" s="2">
        <v>42085</v>
      </c>
      <c r="C1274" t="s">
        <v>1352</v>
      </c>
      <c r="D1274">
        <v>1</v>
      </c>
      <c r="E1274" s="3">
        <v>2329.7399999999998</v>
      </c>
      <c r="F1274" t="s">
        <v>20</v>
      </c>
    </row>
    <row r="1275" spans="1:6" x14ac:dyDescent="0.25">
      <c r="A1275">
        <v>1392</v>
      </c>
      <c r="B1275" s="2">
        <v>42085</v>
      </c>
      <c r="C1275" t="s">
        <v>1352</v>
      </c>
      <c r="D1275">
        <v>1</v>
      </c>
      <c r="E1275" s="3">
        <v>2329.7399999999998</v>
      </c>
      <c r="F1275" t="s">
        <v>20</v>
      </c>
    </row>
    <row r="1276" spans="1:6" x14ac:dyDescent="0.25">
      <c r="A1276">
        <v>1212</v>
      </c>
      <c r="B1276" s="2">
        <v>42172</v>
      </c>
      <c r="C1276" t="s">
        <v>1327</v>
      </c>
      <c r="D1276">
        <v>1</v>
      </c>
      <c r="E1276" s="3">
        <v>4850.37</v>
      </c>
      <c r="F1276" t="s">
        <v>20</v>
      </c>
    </row>
    <row r="1277" spans="1:6" x14ac:dyDescent="0.25">
      <c r="A1277">
        <v>491</v>
      </c>
      <c r="B1277" s="2">
        <v>42173</v>
      </c>
      <c r="C1277" t="s">
        <v>1409</v>
      </c>
      <c r="D1277">
        <v>1</v>
      </c>
      <c r="E1277" s="3">
        <v>10709.37</v>
      </c>
      <c r="F1277" t="s">
        <v>20</v>
      </c>
    </row>
    <row r="1278" spans="1:6" x14ac:dyDescent="0.25">
      <c r="A1278">
        <v>2369</v>
      </c>
      <c r="B1278" s="2">
        <v>42173</v>
      </c>
      <c r="C1278" t="s">
        <v>1331</v>
      </c>
      <c r="D1278">
        <v>1</v>
      </c>
      <c r="E1278" s="3">
        <v>5096.7</v>
      </c>
      <c r="F1278" t="s">
        <v>20</v>
      </c>
    </row>
    <row r="1279" spans="1:6" x14ac:dyDescent="0.25">
      <c r="A1279">
        <v>1722</v>
      </c>
      <c r="B1279" s="2">
        <v>42173</v>
      </c>
      <c r="C1279" t="s">
        <v>1576</v>
      </c>
      <c r="D1279">
        <v>1</v>
      </c>
      <c r="E1279" s="3">
        <v>1007.37</v>
      </c>
      <c r="F1279" t="s">
        <v>20</v>
      </c>
    </row>
    <row r="1280" spans="1:6" x14ac:dyDescent="0.25">
      <c r="A1280">
        <v>2269</v>
      </c>
      <c r="B1280" s="2">
        <v>42167</v>
      </c>
      <c r="C1280" t="s">
        <v>1345</v>
      </c>
      <c r="D1280">
        <v>1</v>
      </c>
      <c r="E1280" s="3">
        <v>4466.7</v>
      </c>
      <c r="F1280" t="s">
        <v>20</v>
      </c>
    </row>
    <row r="1281" spans="1:6" x14ac:dyDescent="0.25">
      <c r="A1281">
        <v>2396</v>
      </c>
      <c r="B1281" s="2">
        <v>42167</v>
      </c>
      <c r="C1281" t="s">
        <v>1383</v>
      </c>
      <c r="D1281">
        <v>1</v>
      </c>
      <c r="E1281" s="3">
        <v>1442.7</v>
      </c>
      <c r="F1281" t="s">
        <v>20</v>
      </c>
    </row>
    <row r="1282" spans="1:6" x14ac:dyDescent="0.25">
      <c r="A1282">
        <v>626</v>
      </c>
      <c r="B1282" s="2">
        <v>42168</v>
      </c>
      <c r="C1282" t="s">
        <v>1409</v>
      </c>
      <c r="D1282">
        <v>1</v>
      </c>
      <c r="E1282" s="3">
        <v>17009.37</v>
      </c>
      <c r="F1282" t="s">
        <v>20</v>
      </c>
    </row>
    <row r="1283" spans="1:6" x14ac:dyDescent="0.25">
      <c r="A1283">
        <v>2054</v>
      </c>
      <c r="B1283" s="2">
        <v>42169</v>
      </c>
      <c r="C1283" t="s">
        <v>1346</v>
      </c>
      <c r="D1283">
        <v>1</v>
      </c>
      <c r="E1283" s="3">
        <v>7685.37</v>
      </c>
      <c r="F1283" t="s">
        <v>20</v>
      </c>
    </row>
    <row r="1284" spans="1:6" x14ac:dyDescent="0.25">
      <c r="A1284">
        <v>491</v>
      </c>
      <c r="B1284" s="2">
        <v>42169</v>
      </c>
      <c r="C1284" t="s">
        <v>1559</v>
      </c>
      <c r="D1284">
        <v>1</v>
      </c>
      <c r="E1284" s="3">
        <v>10709.37</v>
      </c>
      <c r="F1284" t="s">
        <v>20</v>
      </c>
    </row>
    <row r="1285" spans="1:6" x14ac:dyDescent="0.25">
      <c r="A1285">
        <v>549</v>
      </c>
      <c r="B1285" s="2">
        <v>42169</v>
      </c>
      <c r="C1285" t="s">
        <v>1554</v>
      </c>
      <c r="D1285">
        <v>1</v>
      </c>
      <c r="E1285" s="3">
        <v>6614.37</v>
      </c>
      <c r="F1285" t="s">
        <v>20</v>
      </c>
    </row>
    <row r="1286" spans="1:6" x14ac:dyDescent="0.25">
      <c r="A1286">
        <v>407</v>
      </c>
      <c r="B1286" s="2">
        <v>42169</v>
      </c>
      <c r="C1286" t="s">
        <v>1563</v>
      </c>
      <c r="D1286">
        <v>1</v>
      </c>
      <c r="E1286" s="3">
        <v>20505.87</v>
      </c>
      <c r="F1286" t="s">
        <v>20</v>
      </c>
    </row>
    <row r="1287" spans="1:6" x14ac:dyDescent="0.25">
      <c r="A1287">
        <v>567</v>
      </c>
      <c r="B1287" s="2">
        <v>42169</v>
      </c>
      <c r="C1287" t="s">
        <v>1602</v>
      </c>
      <c r="D1287">
        <v>1</v>
      </c>
      <c r="E1287" s="3">
        <v>10520.37</v>
      </c>
      <c r="F1287" t="s">
        <v>20</v>
      </c>
    </row>
    <row r="1288" spans="1:6" x14ac:dyDescent="0.25">
      <c r="A1288">
        <v>1062</v>
      </c>
      <c r="B1288" s="2">
        <v>42185</v>
      </c>
      <c r="C1288" t="s">
        <v>1382</v>
      </c>
      <c r="D1288">
        <v>1</v>
      </c>
      <c r="E1288" s="3">
        <v>1889.37</v>
      </c>
      <c r="F1288" t="s">
        <v>20</v>
      </c>
    </row>
    <row r="1289" spans="1:6" x14ac:dyDescent="0.25">
      <c r="A1289">
        <v>1085</v>
      </c>
      <c r="B1289" s="2">
        <v>42185</v>
      </c>
      <c r="C1289" t="s">
        <v>1382</v>
      </c>
      <c r="D1289">
        <v>1</v>
      </c>
      <c r="E1289" s="3">
        <v>1101.8699999999999</v>
      </c>
      <c r="F1289" t="s">
        <v>20</v>
      </c>
    </row>
    <row r="1290" spans="1:6" x14ac:dyDescent="0.25">
      <c r="A1290">
        <v>1879</v>
      </c>
      <c r="B1290" s="2">
        <v>42185</v>
      </c>
      <c r="C1290" t="s">
        <v>1334</v>
      </c>
      <c r="D1290">
        <v>1</v>
      </c>
      <c r="E1290" s="3">
        <v>11339.37</v>
      </c>
      <c r="F1290" t="s">
        <v>20</v>
      </c>
    </row>
    <row r="1291" spans="1:6" x14ac:dyDescent="0.25">
      <c r="A1291">
        <v>2277</v>
      </c>
      <c r="B1291" s="2">
        <v>42185</v>
      </c>
      <c r="C1291" t="s">
        <v>1564</v>
      </c>
      <c r="D1291">
        <v>1</v>
      </c>
      <c r="E1291" s="3">
        <v>3653.37</v>
      </c>
      <c r="F1291" t="s">
        <v>20</v>
      </c>
    </row>
    <row r="1292" spans="1:6" x14ac:dyDescent="0.25">
      <c r="A1292">
        <v>1722</v>
      </c>
      <c r="B1292" s="2">
        <v>42185</v>
      </c>
      <c r="C1292" t="s">
        <v>1578</v>
      </c>
      <c r="D1292">
        <v>1</v>
      </c>
      <c r="E1292" s="3">
        <v>1038.8699999999999</v>
      </c>
      <c r="F1292" t="s">
        <v>20</v>
      </c>
    </row>
    <row r="1293" spans="1:6" x14ac:dyDescent="0.25">
      <c r="A1293">
        <v>1086</v>
      </c>
      <c r="B1293" s="2">
        <v>42185</v>
      </c>
      <c r="C1293" t="s">
        <v>1382</v>
      </c>
      <c r="D1293">
        <v>1</v>
      </c>
      <c r="E1293" s="3">
        <v>1101.8699999999999</v>
      </c>
      <c r="F1293" t="s">
        <v>20</v>
      </c>
    </row>
    <row r="1294" spans="1:6" x14ac:dyDescent="0.25">
      <c r="A1294">
        <v>1707</v>
      </c>
      <c r="B1294" s="2">
        <v>42185</v>
      </c>
      <c r="C1294" t="s">
        <v>1577</v>
      </c>
      <c r="D1294">
        <v>1</v>
      </c>
      <c r="E1294" s="3">
        <v>1511.37</v>
      </c>
      <c r="F1294" t="s">
        <v>20</v>
      </c>
    </row>
    <row r="1295" spans="1:6" x14ac:dyDescent="0.25">
      <c r="A1295">
        <v>1129</v>
      </c>
      <c r="B1295" s="2">
        <v>42152</v>
      </c>
      <c r="C1295" t="s">
        <v>839</v>
      </c>
      <c r="D1295">
        <v>1</v>
      </c>
      <c r="E1295" s="3">
        <v>5448.87</v>
      </c>
      <c r="F1295" t="s">
        <v>20</v>
      </c>
    </row>
    <row r="1296" spans="1:6" x14ac:dyDescent="0.25">
      <c r="A1296">
        <v>2336</v>
      </c>
      <c r="B1296" s="2">
        <v>42116</v>
      </c>
      <c r="C1296" t="s">
        <v>391</v>
      </c>
      <c r="D1296">
        <v>1</v>
      </c>
      <c r="E1296" s="3">
        <v>9569.7000000000007</v>
      </c>
      <c r="F1296" t="s">
        <v>20</v>
      </c>
    </row>
    <row r="1297" spans="1:6" x14ac:dyDescent="0.25">
      <c r="A1297">
        <v>183</v>
      </c>
      <c r="B1297" s="2">
        <v>42116</v>
      </c>
      <c r="C1297" t="s">
        <v>840</v>
      </c>
      <c r="D1297">
        <v>1</v>
      </c>
      <c r="E1297" s="3">
        <v>8694</v>
      </c>
      <c r="F1297" t="s">
        <v>20</v>
      </c>
    </row>
    <row r="1298" spans="1:6" x14ac:dyDescent="0.25">
      <c r="A1298">
        <v>1085</v>
      </c>
      <c r="B1298" s="2">
        <v>42093</v>
      </c>
      <c r="C1298" t="s">
        <v>953</v>
      </c>
      <c r="D1298">
        <v>1</v>
      </c>
      <c r="E1298" s="3">
        <v>1416.87</v>
      </c>
      <c r="F1298" t="s">
        <v>20</v>
      </c>
    </row>
    <row r="1299" spans="1:6" x14ac:dyDescent="0.25">
      <c r="A1299">
        <v>993</v>
      </c>
      <c r="B1299" s="2">
        <v>42116</v>
      </c>
      <c r="C1299" t="s">
        <v>994</v>
      </c>
      <c r="D1299">
        <v>1</v>
      </c>
      <c r="E1299" s="3">
        <v>4598.37</v>
      </c>
      <c r="F1299" t="s">
        <v>20</v>
      </c>
    </row>
    <row r="1300" spans="1:6" x14ac:dyDescent="0.25">
      <c r="A1300">
        <v>604</v>
      </c>
      <c r="B1300" s="2">
        <v>42117</v>
      </c>
      <c r="C1300" t="s">
        <v>973</v>
      </c>
      <c r="D1300">
        <v>1</v>
      </c>
      <c r="E1300" s="3">
        <v>6299.37</v>
      </c>
      <c r="F1300" t="s">
        <v>20</v>
      </c>
    </row>
    <row r="1301" spans="1:6" x14ac:dyDescent="0.25">
      <c r="A1301">
        <v>939</v>
      </c>
      <c r="B1301" s="2">
        <v>42151</v>
      </c>
      <c r="C1301" t="s">
        <v>957</v>
      </c>
      <c r="D1301">
        <v>1</v>
      </c>
      <c r="E1301" s="3">
        <v>4598.37</v>
      </c>
      <c r="F1301" t="s">
        <v>20</v>
      </c>
    </row>
    <row r="1302" spans="1:6" x14ac:dyDescent="0.25">
      <c r="A1302">
        <v>1145</v>
      </c>
      <c r="B1302" s="2">
        <v>42151</v>
      </c>
      <c r="C1302" t="s">
        <v>984</v>
      </c>
      <c r="D1302">
        <v>1</v>
      </c>
      <c r="E1302" s="3">
        <v>4031.37</v>
      </c>
      <c r="F1302" t="s">
        <v>20</v>
      </c>
    </row>
    <row r="1303" spans="1:6" x14ac:dyDescent="0.25">
      <c r="A1303">
        <v>295</v>
      </c>
      <c r="B1303" s="2">
        <v>42151</v>
      </c>
      <c r="C1303" t="s">
        <v>984</v>
      </c>
      <c r="D1303">
        <v>1</v>
      </c>
      <c r="E1303" s="3">
        <v>12596.85</v>
      </c>
      <c r="F1303" t="s">
        <v>20</v>
      </c>
    </row>
    <row r="1304" spans="1:6" x14ac:dyDescent="0.25">
      <c r="A1304">
        <v>1191</v>
      </c>
      <c r="B1304" s="2">
        <v>42151</v>
      </c>
      <c r="C1304" t="s">
        <v>984</v>
      </c>
      <c r="D1304">
        <v>1</v>
      </c>
      <c r="E1304" s="3">
        <v>3464.37</v>
      </c>
      <c r="F1304" t="s">
        <v>20</v>
      </c>
    </row>
    <row r="1305" spans="1:6" x14ac:dyDescent="0.25">
      <c r="A1305">
        <v>548</v>
      </c>
      <c r="B1305" s="2">
        <v>42094</v>
      </c>
      <c r="C1305" t="s">
        <v>685</v>
      </c>
      <c r="D1305">
        <v>1</v>
      </c>
      <c r="E1305" s="3">
        <v>6236.37</v>
      </c>
      <c r="F1305" t="s">
        <v>20</v>
      </c>
    </row>
    <row r="1306" spans="1:6" x14ac:dyDescent="0.25">
      <c r="A1306">
        <v>1078</v>
      </c>
      <c r="B1306" s="2">
        <v>42094</v>
      </c>
      <c r="C1306" t="s">
        <v>842</v>
      </c>
      <c r="D1306">
        <v>1</v>
      </c>
      <c r="E1306" s="3">
        <v>4220.37</v>
      </c>
      <c r="F1306" t="s">
        <v>20</v>
      </c>
    </row>
    <row r="1307" spans="1:6" x14ac:dyDescent="0.25">
      <c r="A1307">
        <v>2396</v>
      </c>
      <c r="B1307" s="2">
        <v>42088</v>
      </c>
      <c r="C1307" t="s">
        <v>842</v>
      </c>
      <c r="D1307">
        <v>1</v>
      </c>
      <c r="E1307" s="3">
        <v>1385.37</v>
      </c>
      <c r="F1307" t="s">
        <v>20</v>
      </c>
    </row>
    <row r="1308" spans="1:6" x14ac:dyDescent="0.25">
      <c r="A1308">
        <v>578</v>
      </c>
      <c r="B1308" s="2">
        <v>42088</v>
      </c>
      <c r="C1308" t="s">
        <v>1214</v>
      </c>
      <c r="D1308">
        <v>1</v>
      </c>
      <c r="E1308" s="3">
        <v>9449.3700000000008</v>
      </c>
      <c r="F1308" t="s">
        <v>20</v>
      </c>
    </row>
    <row r="1309" spans="1:6" x14ac:dyDescent="0.25">
      <c r="A1309">
        <v>939</v>
      </c>
      <c r="B1309" s="2">
        <v>42088</v>
      </c>
      <c r="C1309" t="s">
        <v>983</v>
      </c>
      <c r="D1309">
        <v>1</v>
      </c>
      <c r="E1309" s="3">
        <v>4598.37</v>
      </c>
      <c r="F1309" t="s">
        <v>20</v>
      </c>
    </row>
    <row r="1310" spans="1:6" x14ac:dyDescent="0.25">
      <c r="A1310">
        <v>615</v>
      </c>
      <c r="B1310" s="2">
        <v>42032</v>
      </c>
      <c r="C1310" t="s">
        <v>1230</v>
      </c>
      <c r="D1310">
        <v>1</v>
      </c>
      <c r="E1310" s="3">
        <v>8189.37</v>
      </c>
      <c r="F1310" t="s">
        <v>20</v>
      </c>
    </row>
    <row r="1311" spans="1:6" x14ac:dyDescent="0.25">
      <c r="A1311">
        <v>580</v>
      </c>
      <c r="B1311" s="2">
        <v>42032</v>
      </c>
      <c r="C1311" t="s">
        <v>1230</v>
      </c>
      <c r="D1311">
        <v>1</v>
      </c>
      <c r="E1311" s="3">
        <v>10013.85</v>
      </c>
      <c r="F1311" t="s">
        <v>20</v>
      </c>
    </row>
    <row r="1312" spans="1:6" x14ac:dyDescent="0.25">
      <c r="A1312">
        <v>1050</v>
      </c>
      <c r="B1312" s="2">
        <v>42032</v>
      </c>
      <c r="C1312" t="s">
        <v>983</v>
      </c>
      <c r="D1312">
        <v>1</v>
      </c>
      <c r="E1312" s="3">
        <v>3338.37</v>
      </c>
      <c r="F1312" t="s">
        <v>20</v>
      </c>
    </row>
    <row r="1313" spans="1:6" x14ac:dyDescent="0.25">
      <c r="A1313">
        <v>1145</v>
      </c>
      <c r="B1313" s="2">
        <v>42032</v>
      </c>
      <c r="C1313" t="s">
        <v>838</v>
      </c>
      <c r="D1313">
        <v>1</v>
      </c>
      <c r="E1313" s="3">
        <v>4031.37</v>
      </c>
      <c r="F1313" t="s">
        <v>20</v>
      </c>
    </row>
    <row r="1314" spans="1:6" x14ac:dyDescent="0.25">
      <c r="A1314">
        <v>1916</v>
      </c>
      <c r="B1314" s="2">
        <v>42032</v>
      </c>
      <c r="C1314" t="s">
        <v>391</v>
      </c>
      <c r="D1314">
        <v>1</v>
      </c>
      <c r="E1314" s="3">
        <v>3590.37</v>
      </c>
      <c r="F1314" t="s">
        <v>20</v>
      </c>
    </row>
    <row r="1315" spans="1:6" x14ac:dyDescent="0.25">
      <c r="A1315">
        <v>1182</v>
      </c>
      <c r="B1315" s="2">
        <v>42033</v>
      </c>
      <c r="C1315" t="s">
        <v>687</v>
      </c>
      <c r="D1315">
        <v>1</v>
      </c>
      <c r="E1315" s="3">
        <v>2582.37</v>
      </c>
      <c r="F1315" t="s">
        <v>20</v>
      </c>
    </row>
    <row r="1316" spans="1:6" x14ac:dyDescent="0.25">
      <c r="A1316">
        <v>1142</v>
      </c>
      <c r="B1316" s="2">
        <v>42033</v>
      </c>
      <c r="C1316" t="s">
        <v>832</v>
      </c>
      <c r="D1316">
        <v>1</v>
      </c>
      <c r="E1316" s="3">
        <v>8441.3700000000008</v>
      </c>
      <c r="F1316" t="s">
        <v>20</v>
      </c>
    </row>
    <row r="1317" spans="1:6" x14ac:dyDescent="0.25">
      <c r="A1317">
        <v>690</v>
      </c>
      <c r="B1317" s="2">
        <v>42033</v>
      </c>
      <c r="C1317" t="s">
        <v>1222</v>
      </c>
      <c r="D1317">
        <v>1</v>
      </c>
      <c r="E1317" s="3">
        <v>4409.37</v>
      </c>
      <c r="F1317" t="s">
        <v>20</v>
      </c>
    </row>
    <row r="1318" spans="1:6" x14ac:dyDescent="0.25">
      <c r="A1318">
        <v>412</v>
      </c>
      <c r="B1318" s="2">
        <v>42033</v>
      </c>
      <c r="C1318" t="s">
        <v>983</v>
      </c>
      <c r="D1318">
        <v>1</v>
      </c>
      <c r="E1318" s="3">
        <v>19529.37</v>
      </c>
      <c r="F1318" t="s">
        <v>20</v>
      </c>
    </row>
    <row r="1319" spans="1:6" x14ac:dyDescent="0.25">
      <c r="A1319">
        <v>1115</v>
      </c>
      <c r="B1319" s="2">
        <v>42113</v>
      </c>
      <c r="C1319" t="s">
        <v>1223</v>
      </c>
      <c r="D1319">
        <v>1</v>
      </c>
      <c r="E1319" s="3">
        <v>4409.37</v>
      </c>
      <c r="F1319" t="s">
        <v>20</v>
      </c>
    </row>
    <row r="1320" spans="1:6" x14ac:dyDescent="0.25">
      <c r="A1320">
        <v>615</v>
      </c>
      <c r="B1320" s="2">
        <v>42113</v>
      </c>
      <c r="C1320" t="s">
        <v>984</v>
      </c>
      <c r="D1320">
        <v>1</v>
      </c>
      <c r="E1320" s="3">
        <v>8189.37</v>
      </c>
      <c r="F1320" t="s">
        <v>20</v>
      </c>
    </row>
    <row r="1321" spans="1:6" x14ac:dyDescent="0.25">
      <c r="A1321">
        <v>1005</v>
      </c>
      <c r="B1321" s="2">
        <v>42113</v>
      </c>
      <c r="C1321" t="s">
        <v>842</v>
      </c>
      <c r="D1321">
        <v>1</v>
      </c>
      <c r="E1321" s="3">
        <v>1511.37</v>
      </c>
      <c r="F1321" t="s">
        <v>20</v>
      </c>
    </row>
    <row r="1322" spans="1:6" x14ac:dyDescent="0.25">
      <c r="A1322">
        <v>1182</v>
      </c>
      <c r="B1322" s="2">
        <v>42113</v>
      </c>
      <c r="C1322" t="s">
        <v>945</v>
      </c>
      <c r="D1322">
        <v>1</v>
      </c>
      <c r="E1322" s="3">
        <v>2834.37</v>
      </c>
      <c r="F1322" t="s">
        <v>20</v>
      </c>
    </row>
    <row r="1323" spans="1:6" x14ac:dyDescent="0.25">
      <c r="A1323">
        <v>438</v>
      </c>
      <c r="B1323" s="2">
        <v>42113</v>
      </c>
      <c r="C1323" t="s">
        <v>983</v>
      </c>
      <c r="D1323">
        <v>1</v>
      </c>
      <c r="E1323" s="3">
        <v>11969.37</v>
      </c>
      <c r="F1323" t="s">
        <v>20</v>
      </c>
    </row>
    <row r="1324" spans="1:6" x14ac:dyDescent="0.25">
      <c r="A1324">
        <v>1217</v>
      </c>
      <c r="B1324" s="2">
        <v>42113</v>
      </c>
      <c r="C1324" t="s">
        <v>840</v>
      </c>
      <c r="D1324">
        <v>1</v>
      </c>
      <c r="E1324" s="3">
        <v>6992.37</v>
      </c>
      <c r="F1324" t="s">
        <v>20</v>
      </c>
    </row>
    <row r="1325" spans="1:6" x14ac:dyDescent="0.25">
      <c r="A1325">
        <v>506</v>
      </c>
      <c r="B1325" s="2">
        <v>42113</v>
      </c>
      <c r="C1325" t="s">
        <v>684</v>
      </c>
      <c r="D1325">
        <v>1</v>
      </c>
      <c r="E1325" s="3">
        <v>15560.37</v>
      </c>
      <c r="F1325" t="s">
        <v>20</v>
      </c>
    </row>
    <row r="1326" spans="1:6" x14ac:dyDescent="0.25">
      <c r="A1326">
        <v>2332</v>
      </c>
      <c r="B1326" s="2">
        <v>42085</v>
      </c>
      <c r="C1326" t="s">
        <v>1220</v>
      </c>
      <c r="D1326">
        <v>1</v>
      </c>
      <c r="E1326" s="3">
        <v>6419.7</v>
      </c>
      <c r="F1326" t="s">
        <v>20</v>
      </c>
    </row>
    <row r="1327" spans="1:6" x14ac:dyDescent="0.25">
      <c r="A1327">
        <v>939</v>
      </c>
      <c r="B1327" s="2">
        <v>42124</v>
      </c>
      <c r="C1327" t="s">
        <v>978</v>
      </c>
      <c r="D1327">
        <v>1</v>
      </c>
      <c r="E1327" s="3">
        <v>4598.37</v>
      </c>
      <c r="F1327" t="s">
        <v>20</v>
      </c>
    </row>
    <row r="1328" spans="1:6" x14ac:dyDescent="0.25">
      <c r="A1328">
        <v>2332</v>
      </c>
      <c r="B1328" s="2">
        <v>42124</v>
      </c>
      <c r="C1328" t="s">
        <v>1230</v>
      </c>
      <c r="D1328">
        <v>1</v>
      </c>
      <c r="E1328" s="3">
        <v>6419.7</v>
      </c>
      <c r="F1328" t="s">
        <v>20</v>
      </c>
    </row>
    <row r="1329" spans="1:6" x14ac:dyDescent="0.25">
      <c r="A1329">
        <v>2064</v>
      </c>
      <c r="B1329" s="2">
        <v>42163</v>
      </c>
      <c r="C1329" t="s">
        <v>984</v>
      </c>
      <c r="D1329">
        <v>1</v>
      </c>
      <c r="E1329" s="3">
        <v>6929.37</v>
      </c>
      <c r="F1329" t="s">
        <v>20</v>
      </c>
    </row>
    <row r="1330" spans="1:6" x14ac:dyDescent="0.25">
      <c r="A1330">
        <v>2015</v>
      </c>
      <c r="B1330" s="2">
        <v>42163</v>
      </c>
      <c r="C1330" t="s">
        <v>984</v>
      </c>
      <c r="D1330">
        <v>1</v>
      </c>
      <c r="E1330" s="3">
        <v>4094.37</v>
      </c>
      <c r="F1330" t="s">
        <v>20</v>
      </c>
    </row>
    <row r="1331" spans="1:6" x14ac:dyDescent="0.25">
      <c r="A1331">
        <v>457</v>
      </c>
      <c r="B1331" s="2">
        <v>42163</v>
      </c>
      <c r="C1331" t="s">
        <v>842</v>
      </c>
      <c r="D1331">
        <v>1</v>
      </c>
      <c r="E1331" s="3">
        <v>11969.37</v>
      </c>
      <c r="F1331" t="s">
        <v>20</v>
      </c>
    </row>
    <row r="1332" spans="1:6" x14ac:dyDescent="0.25">
      <c r="A1332">
        <v>491</v>
      </c>
      <c r="B1332" s="2">
        <v>42164</v>
      </c>
      <c r="C1332" t="s">
        <v>952</v>
      </c>
      <c r="D1332">
        <v>1</v>
      </c>
      <c r="E1332" s="3">
        <v>10709.37</v>
      </c>
      <c r="F1332" t="s">
        <v>20</v>
      </c>
    </row>
    <row r="1333" spans="1:6" x14ac:dyDescent="0.25">
      <c r="A1333">
        <v>1182</v>
      </c>
      <c r="B1333" s="2">
        <v>42164</v>
      </c>
      <c r="C1333" t="s">
        <v>1230</v>
      </c>
      <c r="D1333">
        <v>1</v>
      </c>
      <c r="E1333" s="3">
        <v>2708.37</v>
      </c>
      <c r="F1333" t="s">
        <v>20</v>
      </c>
    </row>
    <row r="1334" spans="1:6" x14ac:dyDescent="0.25">
      <c r="A1334">
        <v>2350</v>
      </c>
      <c r="B1334" s="2">
        <v>42164</v>
      </c>
      <c r="C1334" t="s">
        <v>1219</v>
      </c>
      <c r="D1334">
        <v>1</v>
      </c>
      <c r="E1334" s="3">
        <v>4466.7</v>
      </c>
      <c r="F1334" t="s">
        <v>20</v>
      </c>
    </row>
    <row r="1335" spans="1:6" x14ac:dyDescent="0.25">
      <c r="A1335">
        <v>2133</v>
      </c>
      <c r="B1335" s="2">
        <v>42164</v>
      </c>
      <c r="C1335" t="s">
        <v>832</v>
      </c>
      <c r="D1335">
        <v>1</v>
      </c>
      <c r="E1335" s="3">
        <v>5480.37</v>
      </c>
      <c r="F1335" t="s">
        <v>20</v>
      </c>
    </row>
    <row r="1336" spans="1:6" x14ac:dyDescent="0.25">
      <c r="A1336">
        <v>2354</v>
      </c>
      <c r="B1336" s="2">
        <v>42164</v>
      </c>
      <c r="C1336" t="s">
        <v>391</v>
      </c>
      <c r="D1336">
        <v>1</v>
      </c>
      <c r="E1336" s="3">
        <v>4661.37</v>
      </c>
      <c r="F1336" t="s">
        <v>20</v>
      </c>
    </row>
    <row r="1337" spans="1:6" x14ac:dyDescent="0.25">
      <c r="A1337">
        <v>2269</v>
      </c>
      <c r="B1337" s="2">
        <v>42165</v>
      </c>
      <c r="C1337" t="s">
        <v>1216</v>
      </c>
      <c r="D1337">
        <v>1</v>
      </c>
      <c r="E1337" s="3">
        <v>4188.87</v>
      </c>
      <c r="F1337" t="s">
        <v>20</v>
      </c>
    </row>
    <row r="1338" spans="1:6" x14ac:dyDescent="0.25">
      <c r="A1338">
        <v>977</v>
      </c>
      <c r="B1338" s="2">
        <v>42165</v>
      </c>
      <c r="C1338" t="s">
        <v>1212</v>
      </c>
      <c r="D1338">
        <v>1</v>
      </c>
      <c r="E1338" s="3">
        <v>6299.37</v>
      </c>
      <c r="F1338" t="s">
        <v>20</v>
      </c>
    </row>
    <row r="1339" spans="1:6" x14ac:dyDescent="0.25">
      <c r="A1339">
        <v>674</v>
      </c>
      <c r="B1339" s="2">
        <v>42165</v>
      </c>
      <c r="C1339" t="s">
        <v>983</v>
      </c>
      <c r="D1339">
        <v>1</v>
      </c>
      <c r="E1339" s="3">
        <v>8189.37</v>
      </c>
      <c r="F1339" t="s">
        <v>20</v>
      </c>
    </row>
    <row r="1340" spans="1:6" x14ac:dyDescent="0.25">
      <c r="A1340">
        <v>548</v>
      </c>
      <c r="B1340" s="2">
        <v>42139</v>
      </c>
      <c r="C1340" t="s">
        <v>945</v>
      </c>
      <c r="D1340">
        <v>1</v>
      </c>
      <c r="E1340" s="3">
        <v>6236.37</v>
      </c>
      <c r="F1340" t="s">
        <v>20</v>
      </c>
    </row>
    <row r="1341" spans="1:6" x14ac:dyDescent="0.25">
      <c r="A1341">
        <v>1129</v>
      </c>
      <c r="B1341" s="2">
        <v>42085</v>
      </c>
      <c r="C1341" t="s">
        <v>394</v>
      </c>
      <c r="D1341">
        <v>1</v>
      </c>
      <c r="E1341" s="3">
        <v>5543.37</v>
      </c>
      <c r="F1341" t="s">
        <v>20</v>
      </c>
    </row>
    <row r="1342" spans="1:6" x14ac:dyDescent="0.25">
      <c r="A1342">
        <v>1180</v>
      </c>
      <c r="B1342" s="2">
        <v>42085</v>
      </c>
      <c r="C1342" t="s">
        <v>838</v>
      </c>
      <c r="D1342">
        <v>2</v>
      </c>
      <c r="E1342" s="3">
        <v>12472.74</v>
      </c>
      <c r="F1342" t="s">
        <v>20</v>
      </c>
    </row>
    <row r="1343" spans="1:6" x14ac:dyDescent="0.25">
      <c r="A1343">
        <v>438</v>
      </c>
      <c r="B1343" s="2">
        <v>42086</v>
      </c>
      <c r="C1343" t="s">
        <v>826</v>
      </c>
      <c r="D1343">
        <v>1</v>
      </c>
      <c r="E1343" s="3">
        <v>11969.37</v>
      </c>
      <c r="F1343" t="s">
        <v>20</v>
      </c>
    </row>
    <row r="1344" spans="1:6" x14ac:dyDescent="0.25">
      <c r="A1344">
        <v>1959</v>
      </c>
      <c r="B1344" s="2">
        <v>42086</v>
      </c>
      <c r="C1344" t="s">
        <v>959</v>
      </c>
      <c r="D1344">
        <v>1</v>
      </c>
      <c r="E1344" s="3">
        <v>944.37</v>
      </c>
      <c r="F1344" t="s">
        <v>20</v>
      </c>
    </row>
    <row r="1345" spans="1:6" x14ac:dyDescent="0.25">
      <c r="A1345">
        <v>995</v>
      </c>
      <c r="B1345" s="2">
        <v>42089</v>
      </c>
      <c r="C1345" t="s">
        <v>1227</v>
      </c>
      <c r="D1345">
        <v>1</v>
      </c>
      <c r="E1345" s="3">
        <v>7181.37</v>
      </c>
      <c r="F1345" t="s">
        <v>20</v>
      </c>
    </row>
    <row r="1346" spans="1:6" x14ac:dyDescent="0.25">
      <c r="A1346">
        <v>907</v>
      </c>
      <c r="B1346" s="2">
        <v>42090</v>
      </c>
      <c r="C1346" t="s">
        <v>840</v>
      </c>
      <c r="D1346">
        <v>1</v>
      </c>
      <c r="E1346" s="3">
        <v>7307.37</v>
      </c>
      <c r="F1346" t="s">
        <v>20</v>
      </c>
    </row>
    <row r="1347" spans="1:6" x14ac:dyDescent="0.25">
      <c r="A1347">
        <v>977</v>
      </c>
      <c r="B1347" s="2">
        <v>42090</v>
      </c>
      <c r="C1347" t="s">
        <v>978</v>
      </c>
      <c r="D1347">
        <v>1</v>
      </c>
      <c r="E1347" s="3">
        <v>6047.37</v>
      </c>
      <c r="F1347" t="s">
        <v>20</v>
      </c>
    </row>
    <row r="1348" spans="1:6" x14ac:dyDescent="0.25">
      <c r="A1348">
        <v>2332</v>
      </c>
      <c r="B1348" s="2">
        <v>42090</v>
      </c>
      <c r="C1348" t="s">
        <v>838</v>
      </c>
      <c r="D1348">
        <v>1</v>
      </c>
      <c r="E1348" s="3">
        <v>5858.37</v>
      </c>
      <c r="F1348" t="s">
        <v>20</v>
      </c>
    </row>
    <row r="1349" spans="1:6" x14ac:dyDescent="0.25">
      <c r="A1349">
        <v>659</v>
      </c>
      <c r="B1349" s="2">
        <v>42140</v>
      </c>
      <c r="C1349" t="s">
        <v>394</v>
      </c>
      <c r="D1349">
        <v>1</v>
      </c>
      <c r="E1349" s="3">
        <v>17639.37</v>
      </c>
      <c r="F1349" t="s">
        <v>20</v>
      </c>
    </row>
    <row r="1350" spans="1:6" x14ac:dyDescent="0.25">
      <c r="A1350">
        <v>2084</v>
      </c>
      <c r="B1350" s="2">
        <v>42122</v>
      </c>
      <c r="C1350" t="s">
        <v>972</v>
      </c>
      <c r="D1350">
        <v>1</v>
      </c>
      <c r="E1350" s="3">
        <v>8252.3700000000008</v>
      </c>
      <c r="F1350" t="s">
        <v>20</v>
      </c>
    </row>
    <row r="1351" spans="1:6" x14ac:dyDescent="0.25">
      <c r="A1351">
        <v>487</v>
      </c>
      <c r="B1351" s="2">
        <v>42122</v>
      </c>
      <c r="C1351" t="s">
        <v>984</v>
      </c>
      <c r="D1351">
        <v>1</v>
      </c>
      <c r="E1351" s="3">
        <v>13229.37</v>
      </c>
      <c r="F1351" t="s">
        <v>20</v>
      </c>
    </row>
    <row r="1352" spans="1:6" x14ac:dyDescent="0.25">
      <c r="A1352">
        <v>993</v>
      </c>
      <c r="B1352" s="2">
        <v>42122</v>
      </c>
      <c r="C1352" t="s">
        <v>1230</v>
      </c>
      <c r="D1352">
        <v>2</v>
      </c>
      <c r="E1352" s="3">
        <v>9007.74</v>
      </c>
      <c r="F1352" t="s">
        <v>20</v>
      </c>
    </row>
    <row r="1353" spans="1:6" x14ac:dyDescent="0.25">
      <c r="A1353">
        <v>1180</v>
      </c>
      <c r="B1353" s="2">
        <v>42123</v>
      </c>
      <c r="C1353" t="s">
        <v>839</v>
      </c>
      <c r="D1353">
        <v>1</v>
      </c>
      <c r="E1353" s="3">
        <v>6173.37</v>
      </c>
      <c r="F1353" t="s">
        <v>20</v>
      </c>
    </row>
    <row r="1354" spans="1:6" x14ac:dyDescent="0.25">
      <c r="A1354">
        <v>1175</v>
      </c>
      <c r="B1354" s="2">
        <v>42170</v>
      </c>
      <c r="C1354" t="s">
        <v>983</v>
      </c>
      <c r="D1354">
        <v>1</v>
      </c>
      <c r="E1354" s="3">
        <v>7811.37</v>
      </c>
      <c r="F1354" t="s">
        <v>20</v>
      </c>
    </row>
    <row r="1355" spans="1:6" x14ac:dyDescent="0.25">
      <c r="A1355">
        <v>2331</v>
      </c>
      <c r="B1355" s="2">
        <v>42170</v>
      </c>
      <c r="C1355" t="s">
        <v>842</v>
      </c>
      <c r="D1355">
        <v>1</v>
      </c>
      <c r="E1355" s="3">
        <v>7868.7</v>
      </c>
      <c r="F1355" t="s">
        <v>20</v>
      </c>
    </row>
    <row r="1356" spans="1:6" x14ac:dyDescent="0.25">
      <c r="A1356">
        <v>2055</v>
      </c>
      <c r="B1356" s="2">
        <v>42171</v>
      </c>
      <c r="C1356" t="s">
        <v>994</v>
      </c>
      <c r="D1356">
        <v>1</v>
      </c>
      <c r="E1356" s="3">
        <v>7874.37</v>
      </c>
      <c r="F1356" t="s">
        <v>20</v>
      </c>
    </row>
    <row r="1357" spans="1:6" x14ac:dyDescent="0.25">
      <c r="A1357">
        <v>926</v>
      </c>
      <c r="B1357" s="2">
        <v>42171</v>
      </c>
      <c r="C1357" t="s">
        <v>1230</v>
      </c>
      <c r="D1357">
        <v>1</v>
      </c>
      <c r="E1357" s="3">
        <v>6803.37</v>
      </c>
      <c r="F1357" t="s">
        <v>20</v>
      </c>
    </row>
    <row r="1358" spans="1:6" x14ac:dyDescent="0.25">
      <c r="A1358">
        <v>945</v>
      </c>
      <c r="B1358" s="2">
        <v>42171</v>
      </c>
      <c r="C1358" t="s">
        <v>1229</v>
      </c>
      <c r="D1358">
        <v>1</v>
      </c>
      <c r="E1358" s="3">
        <v>8189.37</v>
      </c>
      <c r="F1358" t="s">
        <v>20</v>
      </c>
    </row>
    <row r="1359" spans="1:6" x14ac:dyDescent="0.25">
      <c r="A1359">
        <v>26</v>
      </c>
      <c r="B1359" s="2">
        <v>42183</v>
      </c>
      <c r="C1359" t="s">
        <v>832</v>
      </c>
      <c r="D1359">
        <v>1</v>
      </c>
      <c r="E1359" s="3">
        <v>9292.5</v>
      </c>
      <c r="F1359" t="s">
        <v>20</v>
      </c>
    </row>
    <row r="1360" spans="1:6" x14ac:dyDescent="0.25">
      <c r="A1360">
        <v>1077</v>
      </c>
      <c r="B1360" s="2">
        <v>42183</v>
      </c>
      <c r="C1360" t="s">
        <v>945</v>
      </c>
      <c r="D1360">
        <v>1</v>
      </c>
      <c r="E1360" s="3">
        <v>4220.37</v>
      </c>
      <c r="F1360" t="s">
        <v>20</v>
      </c>
    </row>
    <row r="1361" spans="1:6" x14ac:dyDescent="0.25">
      <c r="A1361">
        <v>1809</v>
      </c>
      <c r="B1361" s="2">
        <v>42119</v>
      </c>
      <c r="C1361" t="s">
        <v>840</v>
      </c>
      <c r="D1361">
        <v>1</v>
      </c>
      <c r="E1361" s="3">
        <v>2771.37</v>
      </c>
      <c r="F1361" t="s">
        <v>20</v>
      </c>
    </row>
    <row r="1362" spans="1:6" x14ac:dyDescent="0.25">
      <c r="A1362">
        <v>520</v>
      </c>
      <c r="B1362" s="2">
        <v>42119</v>
      </c>
      <c r="C1362" t="s">
        <v>1218</v>
      </c>
      <c r="D1362">
        <v>1</v>
      </c>
      <c r="E1362" s="3">
        <v>7367.85</v>
      </c>
      <c r="F1362" t="s">
        <v>20</v>
      </c>
    </row>
    <row r="1363" spans="1:6" x14ac:dyDescent="0.25">
      <c r="A1363">
        <v>1077</v>
      </c>
      <c r="B1363" s="2">
        <v>42120</v>
      </c>
      <c r="C1363" t="s">
        <v>952</v>
      </c>
      <c r="D1363">
        <v>1</v>
      </c>
      <c r="E1363" s="3">
        <v>4220.37</v>
      </c>
      <c r="F1363" t="s">
        <v>20</v>
      </c>
    </row>
    <row r="1364" spans="1:6" x14ac:dyDescent="0.25">
      <c r="A1364">
        <v>590</v>
      </c>
      <c r="B1364" s="2">
        <v>42120</v>
      </c>
      <c r="C1364" t="s">
        <v>1217</v>
      </c>
      <c r="D1364">
        <v>1</v>
      </c>
      <c r="E1364" s="3">
        <v>10709.37</v>
      </c>
      <c r="F1364" t="s">
        <v>20</v>
      </c>
    </row>
    <row r="1365" spans="1:6" x14ac:dyDescent="0.25">
      <c r="A1365">
        <v>1115</v>
      </c>
      <c r="B1365" s="2">
        <v>42120</v>
      </c>
      <c r="C1365" t="s">
        <v>984</v>
      </c>
      <c r="D1365">
        <v>1</v>
      </c>
      <c r="E1365" s="3">
        <v>4409.37</v>
      </c>
      <c r="F1365" t="s">
        <v>20</v>
      </c>
    </row>
    <row r="1366" spans="1:6" x14ac:dyDescent="0.25">
      <c r="A1366">
        <v>1114</v>
      </c>
      <c r="B1366" s="2">
        <v>42120</v>
      </c>
      <c r="C1366" t="s">
        <v>952</v>
      </c>
      <c r="D1366">
        <v>1</v>
      </c>
      <c r="E1366" s="3">
        <v>2204.37</v>
      </c>
      <c r="F1366" t="s">
        <v>20</v>
      </c>
    </row>
    <row r="1367" spans="1:6" x14ac:dyDescent="0.25">
      <c r="A1367">
        <v>1114</v>
      </c>
      <c r="B1367" s="2">
        <v>42120</v>
      </c>
      <c r="C1367" t="s">
        <v>994</v>
      </c>
      <c r="D1367">
        <v>1</v>
      </c>
      <c r="E1367" s="3">
        <v>2424.87</v>
      </c>
      <c r="F1367" t="s">
        <v>20</v>
      </c>
    </row>
    <row r="1368" spans="1:6" x14ac:dyDescent="0.25">
      <c r="A1368">
        <v>1078</v>
      </c>
      <c r="B1368" s="2">
        <v>42120</v>
      </c>
      <c r="C1368" t="s">
        <v>952</v>
      </c>
      <c r="D1368">
        <v>1</v>
      </c>
      <c r="E1368" s="3">
        <v>4220.37</v>
      </c>
      <c r="F1368" t="s">
        <v>20</v>
      </c>
    </row>
    <row r="1369" spans="1:6" x14ac:dyDescent="0.25">
      <c r="A1369">
        <v>2087</v>
      </c>
      <c r="B1369" s="2">
        <v>42170</v>
      </c>
      <c r="C1369" t="s">
        <v>945</v>
      </c>
      <c r="D1369">
        <v>1</v>
      </c>
      <c r="E1369" s="3">
        <v>8693.3700000000008</v>
      </c>
      <c r="F1369" t="s">
        <v>20</v>
      </c>
    </row>
    <row r="1370" spans="1:6" x14ac:dyDescent="0.25">
      <c r="A1370">
        <v>615</v>
      </c>
      <c r="B1370" s="2">
        <v>42121</v>
      </c>
      <c r="C1370" t="s">
        <v>685</v>
      </c>
      <c r="D1370">
        <v>1</v>
      </c>
      <c r="E1370" s="3">
        <v>8189.37</v>
      </c>
      <c r="F1370" t="s">
        <v>20</v>
      </c>
    </row>
    <row r="1371" spans="1:6" x14ac:dyDescent="0.25">
      <c r="A1371">
        <v>1343</v>
      </c>
      <c r="B1371" s="2">
        <v>42148</v>
      </c>
      <c r="C1371" t="s">
        <v>994</v>
      </c>
      <c r="D1371">
        <v>1</v>
      </c>
      <c r="E1371" s="3">
        <v>4408.74</v>
      </c>
      <c r="F1371" t="s">
        <v>20</v>
      </c>
    </row>
    <row r="1372" spans="1:6" x14ac:dyDescent="0.25">
      <c r="A1372">
        <v>1826</v>
      </c>
      <c r="B1372" s="2">
        <v>42148</v>
      </c>
      <c r="C1372" t="s">
        <v>840</v>
      </c>
      <c r="D1372">
        <v>1</v>
      </c>
      <c r="E1372" s="3">
        <v>2645.37</v>
      </c>
      <c r="F1372" t="s">
        <v>20</v>
      </c>
    </row>
    <row r="1373" spans="1:6" x14ac:dyDescent="0.25">
      <c r="A1373">
        <v>1809</v>
      </c>
      <c r="B1373" s="2">
        <v>42148</v>
      </c>
      <c r="C1373" t="s">
        <v>840</v>
      </c>
      <c r="D1373">
        <v>2</v>
      </c>
      <c r="E1373" s="3">
        <v>5542.74</v>
      </c>
      <c r="F1373" t="s">
        <v>20</v>
      </c>
    </row>
    <row r="1374" spans="1:6" x14ac:dyDescent="0.25">
      <c r="A1374">
        <v>1714</v>
      </c>
      <c r="B1374" s="2">
        <v>42144</v>
      </c>
      <c r="C1374" t="s">
        <v>680</v>
      </c>
      <c r="D1374">
        <v>1</v>
      </c>
      <c r="E1374" s="3">
        <v>1259.3699999999999</v>
      </c>
      <c r="F1374" t="s">
        <v>20</v>
      </c>
    </row>
    <row r="1375" spans="1:6" x14ac:dyDescent="0.25">
      <c r="A1375">
        <v>1667</v>
      </c>
      <c r="B1375" s="2">
        <v>42135</v>
      </c>
      <c r="C1375" t="s">
        <v>1220</v>
      </c>
      <c r="D1375">
        <v>1</v>
      </c>
      <c r="E1375" s="3">
        <v>4409.37</v>
      </c>
      <c r="F1375" t="s">
        <v>20</v>
      </c>
    </row>
    <row r="1376" spans="1:6" x14ac:dyDescent="0.25">
      <c r="A1376">
        <v>1053</v>
      </c>
      <c r="B1376" s="2">
        <v>42067</v>
      </c>
      <c r="C1376" t="s">
        <v>969</v>
      </c>
      <c r="D1376">
        <v>1</v>
      </c>
      <c r="E1376" s="3">
        <v>3527.37</v>
      </c>
      <c r="F1376" t="s">
        <v>20</v>
      </c>
    </row>
    <row r="1377" spans="1:6" x14ac:dyDescent="0.25">
      <c r="A1377">
        <v>1140</v>
      </c>
      <c r="B1377" s="2">
        <v>42067</v>
      </c>
      <c r="C1377" t="s">
        <v>839</v>
      </c>
      <c r="D1377">
        <v>1</v>
      </c>
      <c r="E1377" s="3">
        <v>9575.3700000000008</v>
      </c>
      <c r="F1377" t="s">
        <v>20</v>
      </c>
    </row>
    <row r="1378" spans="1:6" x14ac:dyDescent="0.25">
      <c r="A1378">
        <v>440</v>
      </c>
      <c r="B1378" s="2">
        <v>42068</v>
      </c>
      <c r="C1378" t="s">
        <v>960</v>
      </c>
      <c r="D1378">
        <v>1</v>
      </c>
      <c r="E1378" s="3">
        <v>19529.37</v>
      </c>
      <c r="F1378" t="s">
        <v>20</v>
      </c>
    </row>
    <row r="1379" spans="1:6" x14ac:dyDescent="0.25">
      <c r="A1379">
        <v>2239</v>
      </c>
      <c r="B1379" s="2">
        <v>42068</v>
      </c>
      <c r="C1379" t="s">
        <v>685</v>
      </c>
      <c r="D1379">
        <v>1</v>
      </c>
      <c r="E1379" s="3">
        <v>1637.37</v>
      </c>
      <c r="F1379" t="s">
        <v>20</v>
      </c>
    </row>
    <row r="1380" spans="1:6" x14ac:dyDescent="0.25">
      <c r="A1380">
        <v>2238</v>
      </c>
      <c r="B1380" s="2">
        <v>42068</v>
      </c>
      <c r="C1380" t="s">
        <v>685</v>
      </c>
      <c r="D1380">
        <v>1</v>
      </c>
      <c r="E1380" s="3">
        <v>1637.37</v>
      </c>
      <c r="F1380" t="s">
        <v>20</v>
      </c>
    </row>
    <row r="1381" spans="1:6" x14ac:dyDescent="0.25">
      <c r="A1381">
        <v>2197</v>
      </c>
      <c r="B1381" s="2">
        <v>42068</v>
      </c>
      <c r="C1381" t="s">
        <v>687</v>
      </c>
      <c r="D1381">
        <v>1</v>
      </c>
      <c r="E1381" s="3">
        <v>2865.87</v>
      </c>
      <c r="F1381" t="s">
        <v>20</v>
      </c>
    </row>
    <row r="1382" spans="1:6" x14ac:dyDescent="0.25">
      <c r="A1382">
        <v>615</v>
      </c>
      <c r="B1382" s="2">
        <v>42045</v>
      </c>
      <c r="C1382" t="s">
        <v>953</v>
      </c>
      <c r="D1382">
        <v>1</v>
      </c>
      <c r="E1382" s="3">
        <v>8189.37</v>
      </c>
      <c r="F1382" t="s">
        <v>20</v>
      </c>
    </row>
    <row r="1383" spans="1:6" x14ac:dyDescent="0.25">
      <c r="A1383">
        <v>1182</v>
      </c>
      <c r="B1383" s="2">
        <v>42045</v>
      </c>
      <c r="C1383" t="s">
        <v>1230</v>
      </c>
      <c r="D1383">
        <v>1</v>
      </c>
      <c r="E1383" s="3">
        <v>2708.37</v>
      </c>
      <c r="F1383" t="s">
        <v>20</v>
      </c>
    </row>
    <row r="1384" spans="1:6" x14ac:dyDescent="0.25">
      <c r="A1384">
        <v>993</v>
      </c>
      <c r="B1384" s="2">
        <v>42111</v>
      </c>
      <c r="C1384" t="s">
        <v>1220</v>
      </c>
      <c r="D1384">
        <v>1</v>
      </c>
      <c r="E1384" s="3">
        <v>4409.37</v>
      </c>
      <c r="F1384" t="s">
        <v>20</v>
      </c>
    </row>
    <row r="1385" spans="1:6" x14ac:dyDescent="0.25">
      <c r="A1385">
        <v>1145</v>
      </c>
      <c r="B1385" s="2">
        <v>42106</v>
      </c>
      <c r="C1385" t="s">
        <v>687</v>
      </c>
      <c r="D1385">
        <v>1</v>
      </c>
      <c r="E1385" s="3">
        <v>4031.37</v>
      </c>
      <c r="F1385" t="s">
        <v>20</v>
      </c>
    </row>
    <row r="1386" spans="1:6" x14ac:dyDescent="0.25">
      <c r="A1386">
        <v>826</v>
      </c>
      <c r="B1386" s="2">
        <v>42106</v>
      </c>
      <c r="C1386" t="s">
        <v>687</v>
      </c>
      <c r="D1386">
        <v>1</v>
      </c>
      <c r="E1386" s="3">
        <v>13922.37</v>
      </c>
      <c r="F1386" t="s">
        <v>20</v>
      </c>
    </row>
    <row r="1387" spans="1:6" x14ac:dyDescent="0.25">
      <c r="A1387">
        <v>438</v>
      </c>
      <c r="B1387" s="2">
        <v>42106</v>
      </c>
      <c r="C1387" t="s">
        <v>969</v>
      </c>
      <c r="D1387">
        <v>1</v>
      </c>
      <c r="E1387" s="3">
        <v>11969.37</v>
      </c>
      <c r="F1387" t="s">
        <v>20</v>
      </c>
    </row>
    <row r="1388" spans="1:6" x14ac:dyDescent="0.25">
      <c r="A1388">
        <v>578</v>
      </c>
      <c r="B1388" s="2">
        <v>42106</v>
      </c>
      <c r="C1388" t="s">
        <v>994</v>
      </c>
      <c r="D1388">
        <v>1</v>
      </c>
      <c r="E1388" s="3">
        <v>9449.3700000000008</v>
      </c>
      <c r="F1388" t="s">
        <v>20</v>
      </c>
    </row>
    <row r="1389" spans="1:6" x14ac:dyDescent="0.25">
      <c r="A1389">
        <v>927</v>
      </c>
      <c r="B1389" s="2">
        <v>42106</v>
      </c>
      <c r="C1389" t="s">
        <v>832</v>
      </c>
      <c r="D1389">
        <v>1</v>
      </c>
      <c r="E1389" s="3">
        <v>6173.37</v>
      </c>
      <c r="F1389" t="s">
        <v>20</v>
      </c>
    </row>
    <row r="1390" spans="1:6" x14ac:dyDescent="0.25">
      <c r="A1390">
        <v>1347</v>
      </c>
      <c r="B1390" s="2">
        <v>42106</v>
      </c>
      <c r="C1390" t="s">
        <v>705</v>
      </c>
      <c r="D1390">
        <v>1</v>
      </c>
      <c r="E1390" s="3">
        <v>4156.74</v>
      </c>
      <c r="F1390" t="s">
        <v>20</v>
      </c>
    </row>
    <row r="1391" spans="1:6" x14ac:dyDescent="0.25">
      <c r="A1391">
        <v>2054</v>
      </c>
      <c r="B1391" s="2">
        <v>42085</v>
      </c>
      <c r="C1391" t="s">
        <v>391</v>
      </c>
      <c r="D1391">
        <v>1</v>
      </c>
      <c r="E1391" s="3">
        <v>7244.37</v>
      </c>
      <c r="F1391" t="s">
        <v>20</v>
      </c>
    </row>
    <row r="1392" spans="1:6" x14ac:dyDescent="0.25">
      <c r="A1392">
        <v>2334</v>
      </c>
      <c r="B1392" s="2">
        <v>42085</v>
      </c>
      <c r="C1392" t="s">
        <v>838</v>
      </c>
      <c r="D1392">
        <v>1</v>
      </c>
      <c r="E1392" s="3">
        <v>4592.7</v>
      </c>
      <c r="F1392" t="s">
        <v>20</v>
      </c>
    </row>
    <row r="1393" spans="1:6" x14ac:dyDescent="0.25">
      <c r="A1393">
        <v>689</v>
      </c>
      <c r="B1393" s="2">
        <v>42085</v>
      </c>
      <c r="C1393" t="s">
        <v>1219</v>
      </c>
      <c r="D1393">
        <v>1</v>
      </c>
      <c r="E1393" s="3">
        <v>2516.85</v>
      </c>
      <c r="F1393" t="s">
        <v>20</v>
      </c>
    </row>
    <row r="1394" spans="1:6" x14ac:dyDescent="0.25">
      <c r="A1394">
        <v>778</v>
      </c>
      <c r="B1394" s="2">
        <v>42172</v>
      </c>
      <c r="C1394" t="s">
        <v>1219</v>
      </c>
      <c r="D1394">
        <v>1</v>
      </c>
      <c r="E1394" s="3">
        <v>1542.87</v>
      </c>
      <c r="F1394" t="s">
        <v>20</v>
      </c>
    </row>
    <row r="1395" spans="1:6" x14ac:dyDescent="0.25">
      <c r="A1395">
        <v>1145</v>
      </c>
      <c r="B1395" s="2">
        <v>42173</v>
      </c>
      <c r="C1395" t="s">
        <v>983</v>
      </c>
      <c r="D1395">
        <v>1</v>
      </c>
      <c r="E1395" s="3">
        <v>4031.37</v>
      </c>
      <c r="F1395" t="s">
        <v>20</v>
      </c>
    </row>
    <row r="1396" spans="1:6" x14ac:dyDescent="0.25">
      <c r="A1396">
        <v>506</v>
      </c>
      <c r="B1396" s="2">
        <v>42173</v>
      </c>
      <c r="C1396" t="s">
        <v>1220</v>
      </c>
      <c r="D1396">
        <v>1</v>
      </c>
      <c r="E1396" s="3">
        <v>15560.37</v>
      </c>
      <c r="F1396" t="s">
        <v>20</v>
      </c>
    </row>
    <row r="1397" spans="1:6" x14ac:dyDescent="0.25">
      <c r="A1397">
        <v>2269</v>
      </c>
      <c r="B1397" s="2">
        <v>42173</v>
      </c>
      <c r="C1397" t="s">
        <v>1230</v>
      </c>
      <c r="D1397">
        <v>1</v>
      </c>
      <c r="E1397" s="3">
        <v>4466.7</v>
      </c>
      <c r="F1397" t="s">
        <v>20</v>
      </c>
    </row>
    <row r="1398" spans="1:6" x14ac:dyDescent="0.25">
      <c r="A1398">
        <v>491</v>
      </c>
      <c r="B1398" s="2">
        <v>42174</v>
      </c>
      <c r="C1398" t="s">
        <v>972</v>
      </c>
      <c r="D1398">
        <v>1</v>
      </c>
      <c r="E1398" s="3">
        <v>10709.37</v>
      </c>
      <c r="F1398" t="s">
        <v>20</v>
      </c>
    </row>
    <row r="1399" spans="1:6" x14ac:dyDescent="0.25">
      <c r="A1399">
        <v>415</v>
      </c>
      <c r="B1399" s="2">
        <v>42174</v>
      </c>
      <c r="C1399" t="s">
        <v>839</v>
      </c>
      <c r="D1399">
        <v>1</v>
      </c>
      <c r="E1399" s="3">
        <v>10709.37</v>
      </c>
      <c r="F1399" t="s">
        <v>20</v>
      </c>
    </row>
    <row r="1400" spans="1:6" x14ac:dyDescent="0.25">
      <c r="A1400">
        <v>2295</v>
      </c>
      <c r="B1400" s="2">
        <v>42174</v>
      </c>
      <c r="C1400" t="s">
        <v>838</v>
      </c>
      <c r="D1400">
        <v>1</v>
      </c>
      <c r="E1400" s="3">
        <v>10898.37</v>
      </c>
      <c r="F1400" t="s">
        <v>20</v>
      </c>
    </row>
    <row r="1401" spans="1:6" x14ac:dyDescent="0.25">
      <c r="A1401">
        <v>927</v>
      </c>
      <c r="B1401" s="2">
        <v>42167</v>
      </c>
      <c r="C1401" t="s">
        <v>838</v>
      </c>
      <c r="D1401">
        <v>1</v>
      </c>
      <c r="E1401" s="3">
        <v>6173.37</v>
      </c>
      <c r="F1401" t="s">
        <v>20</v>
      </c>
    </row>
    <row r="1402" spans="1:6" x14ac:dyDescent="0.25">
      <c r="A1402">
        <v>826</v>
      </c>
      <c r="B1402" s="2">
        <v>42167</v>
      </c>
      <c r="C1402" t="s">
        <v>1220</v>
      </c>
      <c r="D1402">
        <v>1</v>
      </c>
      <c r="E1402" s="3">
        <v>14426.37</v>
      </c>
      <c r="F1402" t="s">
        <v>20</v>
      </c>
    </row>
    <row r="1403" spans="1:6" x14ac:dyDescent="0.25">
      <c r="A1403">
        <v>939</v>
      </c>
      <c r="B1403" s="2">
        <v>42167</v>
      </c>
      <c r="C1403" t="s">
        <v>838</v>
      </c>
      <c r="D1403">
        <v>1</v>
      </c>
      <c r="E1403" s="3">
        <v>4598.37</v>
      </c>
      <c r="F1403" t="s">
        <v>20</v>
      </c>
    </row>
    <row r="1404" spans="1:6" x14ac:dyDescent="0.25">
      <c r="A1404">
        <v>609</v>
      </c>
      <c r="B1404" s="2">
        <v>42168</v>
      </c>
      <c r="C1404" t="s">
        <v>391</v>
      </c>
      <c r="D1404">
        <v>1</v>
      </c>
      <c r="E1404" s="3">
        <v>10079.370000000001</v>
      </c>
      <c r="F1404" t="s">
        <v>20</v>
      </c>
    </row>
    <row r="1405" spans="1:6" x14ac:dyDescent="0.25">
      <c r="A1405">
        <v>1183</v>
      </c>
      <c r="B1405" s="2">
        <v>42169</v>
      </c>
      <c r="C1405" t="s">
        <v>838</v>
      </c>
      <c r="D1405">
        <v>1</v>
      </c>
      <c r="E1405" s="3">
        <v>7275.87</v>
      </c>
      <c r="F1405" t="s">
        <v>20</v>
      </c>
    </row>
    <row r="1406" spans="1:6" x14ac:dyDescent="0.25">
      <c r="A1406">
        <v>676</v>
      </c>
      <c r="B1406" s="2">
        <v>42169</v>
      </c>
      <c r="C1406" t="s">
        <v>992</v>
      </c>
      <c r="D1406">
        <v>1</v>
      </c>
      <c r="E1406" s="3">
        <v>9134.3700000000008</v>
      </c>
      <c r="F1406" t="s">
        <v>20</v>
      </c>
    </row>
    <row r="1407" spans="1:6" x14ac:dyDescent="0.25">
      <c r="A1407">
        <v>2365</v>
      </c>
      <c r="B1407" s="2">
        <v>42184</v>
      </c>
      <c r="C1407" t="s">
        <v>1219</v>
      </c>
      <c r="D1407">
        <v>1</v>
      </c>
      <c r="E1407" s="3">
        <v>6356.7</v>
      </c>
      <c r="F1407" t="s">
        <v>20</v>
      </c>
    </row>
    <row r="1408" spans="1:6" x14ac:dyDescent="0.25">
      <c r="A1408">
        <v>782</v>
      </c>
      <c r="B1408" s="2">
        <v>42185</v>
      </c>
      <c r="C1408" t="s">
        <v>825</v>
      </c>
      <c r="D1408">
        <v>1</v>
      </c>
      <c r="E1408" s="3">
        <v>1303.47</v>
      </c>
      <c r="F1408" t="s">
        <v>20</v>
      </c>
    </row>
    <row r="1409" spans="1:6" x14ac:dyDescent="0.25">
      <c r="A1409">
        <v>1009</v>
      </c>
      <c r="B1409" s="2">
        <v>42185</v>
      </c>
      <c r="C1409" t="s">
        <v>842</v>
      </c>
      <c r="D1409">
        <v>1</v>
      </c>
      <c r="E1409" s="3">
        <v>1353.87</v>
      </c>
      <c r="F1409" t="s">
        <v>20</v>
      </c>
    </row>
    <row r="1410" spans="1:6" x14ac:dyDescent="0.25">
      <c r="A1410">
        <v>2091</v>
      </c>
      <c r="B1410" s="2">
        <v>42185</v>
      </c>
      <c r="C1410" t="s">
        <v>838</v>
      </c>
      <c r="D1410">
        <v>1</v>
      </c>
      <c r="E1410" s="3">
        <v>2204.37</v>
      </c>
      <c r="F1410" t="s">
        <v>20</v>
      </c>
    </row>
    <row r="1411" spans="1:6" x14ac:dyDescent="0.25">
      <c r="A1411">
        <v>2186</v>
      </c>
      <c r="B1411" s="2">
        <v>42185</v>
      </c>
      <c r="C1411" t="s">
        <v>687</v>
      </c>
      <c r="D1411">
        <v>1</v>
      </c>
      <c r="E1411" s="3">
        <v>5480.37</v>
      </c>
      <c r="F1411" t="s">
        <v>20</v>
      </c>
    </row>
    <row r="1412" spans="1:6" x14ac:dyDescent="0.25">
      <c r="A1412">
        <v>993</v>
      </c>
      <c r="B1412" s="2">
        <v>42185</v>
      </c>
      <c r="C1412" t="s">
        <v>687</v>
      </c>
      <c r="D1412">
        <v>1</v>
      </c>
      <c r="E1412" s="3">
        <v>4598.37</v>
      </c>
      <c r="F1412" t="s">
        <v>20</v>
      </c>
    </row>
    <row r="1413" spans="1:6" x14ac:dyDescent="0.25">
      <c r="A1413">
        <v>1171</v>
      </c>
      <c r="B1413" s="2">
        <v>42185</v>
      </c>
      <c r="C1413" t="s">
        <v>1218</v>
      </c>
      <c r="D1413">
        <v>1</v>
      </c>
      <c r="E1413" s="3">
        <v>4283.37</v>
      </c>
      <c r="F1413" t="s">
        <v>20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413"/>
  <sheetViews>
    <sheetView topLeftCell="A20" workbookViewId="0">
      <selection activeCell="N3" sqref="N3"/>
    </sheetView>
  </sheetViews>
  <sheetFormatPr defaultRowHeight="15" x14ac:dyDescent="0.25"/>
  <cols>
    <col min="1" max="1" width="11.85546875" customWidth="1"/>
    <col min="2" max="2" width="10.7109375" bestFit="1" customWidth="1"/>
    <col min="3" max="3" width="10.7109375" customWidth="1"/>
    <col min="4" max="4" width="5.85546875" customWidth="1"/>
    <col min="5" max="5" width="7.85546875" customWidth="1"/>
    <col min="6" max="6" width="11" customWidth="1"/>
    <col min="7" max="7" width="10.140625" customWidth="1"/>
    <col min="8" max="8" width="15.140625" customWidth="1"/>
    <col min="9" max="9" width="11.140625" customWidth="1"/>
    <col min="10" max="10" width="11.5703125" customWidth="1"/>
    <col min="11" max="11" width="17.140625" customWidth="1"/>
    <col min="12" max="12" width="26.42578125" customWidth="1"/>
    <col min="13" max="13" width="21" customWidth="1"/>
    <col min="14" max="14" width="21.42578125" customWidth="1"/>
  </cols>
  <sheetData>
    <row r="1" spans="1:14" x14ac:dyDescent="0.25">
      <c r="A1" s="1" t="s">
        <v>1652</v>
      </c>
      <c r="B1" s="1" t="s">
        <v>1653</v>
      </c>
      <c r="C1" s="1" t="s">
        <v>3854</v>
      </c>
      <c r="D1" s="1" t="s">
        <v>15</v>
      </c>
      <c r="E1" s="1" t="s">
        <v>1654</v>
      </c>
      <c r="F1" s="1" t="s">
        <v>1655</v>
      </c>
      <c r="G1" s="1" t="s">
        <v>17</v>
      </c>
      <c r="H1" s="1" t="s">
        <v>3842</v>
      </c>
      <c r="I1" s="1" t="s">
        <v>1656</v>
      </c>
      <c r="J1" s="1" t="s">
        <v>1657</v>
      </c>
      <c r="K1" s="1" t="s">
        <v>0</v>
      </c>
      <c r="L1" s="1" t="s">
        <v>16</v>
      </c>
      <c r="M1" s="1" t="s">
        <v>3841</v>
      </c>
      <c r="N1" s="1" t="s">
        <v>3855</v>
      </c>
    </row>
    <row r="2" spans="1:14" x14ac:dyDescent="0.25">
      <c r="A2">
        <v>1924</v>
      </c>
      <c r="B2" s="2">
        <v>42044</v>
      </c>
      <c r="C2" s="2" t="str">
        <f>TEXT(Sales_Table7[[#This Row],[Date]],"mmmm")</f>
        <v>February</v>
      </c>
      <c r="D2" t="s">
        <v>973</v>
      </c>
      <c r="E2">
        <v>1</v>
      </c>
      <c r="F2" s="3">
        <v>4409.37</v>
      </c>
      <c r="G2" t="s">
        <v>20</v>
      </c>
      <c r="H2" t="str">
        <f>INDEX(Product_Data[Product Name],MATCH(Sales_Table7[[#This Row],[ProductID]],Sales_Table[ProductID],0))</f>
        <v>Abbas MA-01</v>
      </c>
      <c r="I2" t="str">
        <f>INDEX(Product_Data[Category],MATCH(Sales_Table7[[#This Row],[ProductID]],Sales_Table[ProductID],0))</f>
        <v>Mix</v>
      </c>
      <c r="J2" t="str">
        <f>INDEX(Product_Data[Segment],MATCH(Sales_Table7[[#This Row],[ProductID]],Sales_Table[ProductID],0))</f>
        <v>All Season</v>
      </c>
      <c r="K2">
        <f>INDEX(Product_Data[ManufacturerID],MATCH(Sales_Table7[[#This Row],[ProductID]],Sales_Table[ProductID],0))</f>
        <v>1</v>
      </c>
      <c r="L2" t="str">
        <f>INDEX(Location_Data[State],MATCH(Sales_Table7[[#This Row],[Zip]],Sales_Table[Zip],0))</f>
        <v>Newfoundland and Labrador</v>
      </c>
      <c r="M2" s="4" t="str">
        <f>INDEX(Manufacturer_Data[Manufacturer Name],MATCH(Sales_Table7[[#This Row],[ManufacturerID]],Manufacturer_Data[ManufacturerID],0))</f>
        <v>Abbas</v>
      </c>
      <c r="N2" s="4">
        <f>1/COUNTIFS(M:M,Sales_Table7[[#This Row],[Manufacturer Name]])</f>
        <v>1.152073732718894E-3</v>
      </c>
    </row>
    <row r="3" spans="1:14" x14ac:dyDescent="0.25">
      <c r="A3">
        <v>1517</v>
      </c>
      <c r="B3" s="2">
        <v>42155</v>
      </c>
      <c r="C3" s="2" t="str">
        <f>TEXT(Sales_Table7[[#This Row],[Date]],"mmmm")</f>
        <v>May</v>
      </c>
      <c r="D3" t="s">
        <v>1219</v>
      </c>
      <c r="E3">
        <v>1</v>
      </c>
      <c r="F3" s="3">
        <v>2361.2399999999998</v>
      </c>
      <c r="G3" t="s">
        <v>20</v>
      </c>
      <c r="H3" t="str">
        <f>INDEX(Product_Data[Product Name],MATCH(Sales_Table7[[#This Row],[ProductID]],Sales_Table[ProductID],0))</f>
        <v>Abbas MA-02</v>
      </c>
      <c r="I3" t="str">
        <f>INDEX(Product_Data[Category],MATCH(Sales_Table7[[#This Row],[ProductID]],Sales_Table[ProductID],0))</f>
        <v>Mix</v>
      </c>
      <c r="J3" t="str">
        <f>INDEX(Product_Data[Segment],MATCH(Sales_Table7[[#This Row],[ProductID]],Sales_Table[ProductID],0))</f>
        <v>All Season</v>
      </c>
      <c r="K3" s="4">
        <f>INDEX(Product_Data[ManufacturerID],MATCH(Sales_Table7[[#This Row],[ProductID]],Sales_Table[ProductID],0))</f>
        <v>1</v>
      </c>
      <c r="L3" s="4" t="str">
        <f>INDEX(Location_Data[State],MATCH(Sales_Table7[[#This Row],[Zip]],Sales_Table[Zip],0))</f>
        <v>Newfoundland and Labrador</v>
      </c>
      <c r="M3" s="4" t="str">
        <f>INDEX(Manufacturer_Data[Manufacturer Name],MATCH(Sales_Table7[[#This Row],[ManufacturerID]],Manufacturer_Data[ManufacturerID],0))</f>
        <v>Abbas</v>
      </c>
      <c r="N3" s="4">
        <f>1/COUNTIFS(M:M,Sales_Table7[[#This Row],[Manufacturer Name]])</f>
        <v>1.152073732718894E-3</v>
      </c>
    </row>
    <row r="4" spans="1:14" x14ac:dyDescent="0.25">
      <c r="A4">
        <v>615</v>
      </c>
      <c r="B4" s="2">
        <v>42155</v>
      </c>
      <c r="C4" s="2" t="str">
        <f>TEXT(Sales_Table7[[#This Row],[Date]],"mmmm")</f>
        <v>May</v>
      </c>
      <c r="D4" t="s">
        <v>957</v>
      </c>
      <c r="E4">
        <v>1</v>
      </c>
      <c r="F4" s="3">
        <v>8189.37</v>
      </c>
      <c r="G4" t="s">
        <v>20</v>
      </c>
      <c r="H4" t="str">
        <f>INDEX(Product_Data[Product Name],MATCH(Sales_Table7[[#This Row],[ProductID]],Sales_Table[ProductID],0))</f>
        <v>Abbas MA-03</v>
      </c>
      <c r="I4" t="str">
        <f>INDEX(Product_Data[Category],MATCH(Sales_Table7[[#This Row],[ProductID]],Sales_Table[ProductID],0))</f>
        <v>Mix</v>
      </c>
      <c r="J4" t="str">
        <f>INDEX(Product_Data[Segment],MATCH(Sales_Table7[[#This Row],[ProductID]],Sales_Table[ProductID],0))</f>
        <v>All Season</v>
      </c>
      <c r="K4" s="4">
        <f>INDEX(Product_Data[ManufacturerID],MATCH(Sales_Table7[[#This Row],[ProductID]],Sales_Table[ProductID],0))</f>
        <v>1</v>
      </c>
      <c r="L4" s="4" t="str">
        <f>INDEX(Location_Data[State],MATCH(Sales_Table7[[#This Row],[Zip]],Sales_Table[Zip],0))</f>
        <v>Newfoundland and Labrador</v>
      </c>
      <c r="M4" s="4" t="str">
        <f>INDEX(Manufacturer_Data[Manufacturer Name],MATCH(Sales_Table7[[#This Row],[ManufacturerID]],Manufacturer_Data[ManufacturerID],0))</f>
        <v>Abbas</v>
      </c>
      <c r="N4" s="4">
        <f>1/COUNTIFS(M:M,Sales_Table7[[#This Row],[Manufacturer Name]])</f>
        <v>1.152073732718894E-3</v>
      </c>
    </row>
    <row r="5" spans="1:14" x14ac:dyDescent="0.25">
      <c r="A5">
        <v>1530</v>
      </c>
      <c r="B5" s="2">
        <v>42155</v>
      </c>
      <c r="C5" s="2" t="str">
        <f>TEXT(Sales_Table7[[#This Row],[Date]],"mmmm")</f>
        <v>May</v>
      </c>
      <c r="D5" t="s">
        <v>1220</v>
      </c>
      <c r="E5">
        <v>1</v>
      </c>
      <c r="F5" s="3">
        <v>4282.74</v>
      </c>
      <c r="G5" t="s">
        <v>20</v>
      </c>
      <c r="H5" t="str">
        <f>INDEX(Product_Data[Product Name],MATCH(Sales_Table7[[#This Row],[ProductID]],Sales_Table[ProductID],0))</f>
        <v>Abbas MA-04</v>
      </c>
      <c r="I5" t="str">
        <f>INDEX(Product_Data[Category],MATCH(Sales_Table7[[#This Row],[ProductID]],Sales_Table[ProductID],0))</f>
        <v>Mix</v>
      </c>
      <c r="J5" t="str">
        <f>INDEX(Product_Data[Segment],MATCH(Sales_Table7[[#This Row],[ProductID]],Sales_Table[ProductID],0))</f>
        <v>All Season</v>
      </c>
      <c r="K5" s="4">
        <f>INDEX(Product_Data[ManufacturerID],MATCH(Sales_Table7[[#This Row],[ProductID]],Sales_Table[ProductID],0))</f>
        <v>1</v>
      </c>
      <c r="L5" s="4" t="str">
        <f>INDEX(Location_Data[State],MATCH(Sales_Table7[[#This Row],[Zip]],Sales_Table[Zip],0))</f>
        <v>Newfoundland and Labrador</v>
      </c>
      <c r="M5" s="4" t="str">
        <f>INDEX(Manufacturer_Data[Manufacturer Name],MATCH(Sales_Table7[[#This Row],[ManufacturerID]],Manufacturer_Data[ManufacturerID],0))</f>
        <v>Abbas</v>
      </c>
      <c r="N5" s="4">
        <f>1/COUNTIFS(M:M,Sales_Table7[[#This Row],[Manufacturer Name]])</f>
        <v>1.152073732718894E-3</v>
      </c>
    </row>
    <row r="6" spans="1:14" x14ac:dyDescent="0.25">
      <c r="A6">
        <v>1226</v>
      </c>
      <c r="B6" s="2">
        <v>42156</v>
      </c>
      <c r="C6" s="2" t="str">
        <f>TEXT(Sales_Table7[[#This Row],[Date]],"mmmm")</f>
        <v>June</v>
      </c>
      <c r="D6" t="s">
        <v>839</v>
      </c>
      <c r="E6">
        <v>1</v>
      </c>
      <c r="F6" s="3">
        <v>6866.37</v>
      </c>
      <c r="G6" t="s">
        <v>20</v>
      </c>
      <c r="H6" t="str">
        <f>INDEX(Product_Data[Product Name],MATCH(Sales_Table7[[#This Row],[ProductID]],Sales_Table[ProductID],0))</f>
        <v>Abbas MA-05</v>
      </c>
      <c r="I6" t="str">
        <f>INDEX(Product_Data[Category],MATCH(Sales_Table7[[#This Row],[ProductID]],Sales_Table[ProductID],0))</f>
        <v>Mix</v>
      </c>
      <c r="J6" t="str">
        <f>INDEX(Product_Data[Segment],MATCH(Sales_Table7[[#This Row],[ProductID]],Sales_Table[ProductID],0))</f>
        <v>All Season</v>
      </c>
      <c r="K6" s="4">
        <f>INDEX(Product_Data[ManufacturerID],MATCH(Sales_Table7[[#This Row],[ProductID]],Sales_Table[ProductID],0))</f>
        <v>1</v>
      </c>
      <c r="L6" s="4" t="str">
        <f>INDEX(Location_Data[State],MATCH(Sales_Table7[[#This Row],[Zip]],Sales_Table[Zip],0))</f>
        <v>Newfoundland and Labrador</v>
      </c>
      <c r="M6" s="4" t="str">
        <f>INDEX(Manufacturer_Data[Manufacturer Name],MATCH(Sales_Table7[[#This Row],[ManufacturerID]],Manufacturer_Data[ManufacturerID],0))</f>
        <v>Abbas</v>
      </c>
      <c r="N6" s="4">
        <f>1/COUNTIFS(M:M,Sales_Table7[[#This Row],[Manufacturer Name]])</f>
        <v>1.152073732718894E-3</v>
      </c>
    </row>
    <row r="7" spans="1:14" x14ac:dyDescent="0.25">
      <c r="A7">
        <v>1809</v>
      </c>
      <c r="B7" s="2">
        <v>42156</v>
      </c>
      <c r="C7" s="2" t="str">
        <f>TEXT(Sales_Table7[[#This Row],[Date]],"mmmm")</f>
        <v>June</v>
      </c>
      <c r="D7" t="s">
        <v>840</v>
      </c>
      <c r="E7">
        <v>1</v>
      </c>
      <c r="F7" s="3">
        <v>2771.37</v>
      </c>
      <c r="G7" t="s">
        <v>20</v>
      </c>
      <c r="H7" t="str">
        <f>INDEX(Product_Data[Product Name],MATCH(Sales_Table7[[#This Row],[ProductID]],Sales_Table[ProductID],0))</f>
        <v>Abbas MA-06</v>
      </c>
      <c r="I7" t="str">
        <f>INDEX(Product_Data[Category],MATCH(Sales_Table7[[#This Row],[ProductID]],Sales_Table[ProductID],0))</f>
        <v>Mix</v>
      </c>
      <c r="J7" t="str">
        <f>INDEX(Product_Data[Segment],MATCH(Sales_Table7[[#This Row],[ProductID]],Sales_Table[ProductID],0))</f>
        <v>All Season</v>
      </c>
      <c r="K7" s="4">
        <f>INDEX(Product_Data[ManufacturerID],MATCH(Sales_Table7[[#This Row],[ProductID]],Sales_Table[ProductID],0))</f>
        <v>1</v>
      </c>
      <c r="L7" s="4" t="str">
        <f>INDEX(Location_Data[State],MATCH(Sales_Table7[[#This Row],[Zip]],Sales_Table[Zip],0))</f>
        <v>Newfoundland and Labrador</v>
      </c>
      <c r="M7" s="4" t="str">
        <f>INDEX(Manufacturer_Data[Manufacturer Name],MATCH(Sales_Table7[[#This Row],[ManufacturerID]],Manufacturer_Data[ManufacturerID],0))</f>
        <v>Abbas</v>
      </c>
      <c r="N7" s="4">
        <f>1/COUNTIFS(M:M,Sales_Table7[[#This Row],[Manufacturer Name]])</f>
        <v>1.152073732718894E-3</v>
      </c>
    </row>
    <row r="8" spans="1:14" x14ac:dyDescent="0.25">
      <c r="A8">
        <v>1212</v>
      </c>
      <c r="B8" s="2">
        <v>42156</v>
      </c>
      <c r="C8" s="2" t="str">
        <f>TEXT(Sales_Table7[[#This Row],[Date]],"mmmm")</f>
        <v>June</v>
      </c>
      <c r="D8" t="s">
        <v>838</v>
      </c>
      <c r="E8">
        <v>1</v>
      </c>
      <c r="F8" s="3">
        <v>4850.37</v>
      </c>
      <c r="G8" t="s">
        <v>20</v>
      </c>
      <c r="H8" t="str">
        <f>INDEX(Product_Data[Product Name],MATCH(Sales_Table7[[#This Row],[ProductID]],Sales_Table[ProductID],0))</f>
        <v>Abbas MA-07</v>
      </c>
      <c r="I8" t="str">
        <f>INDEX(Product_Data[Category],MATCH(Sales_Table7[[#This Row],[ProductID]],Sales_Table[ProductID],0))</f>
        <v>Mix</v>
      </c>
      <c r="J8" t="str">
        <f>INDEX(Product_Data[Segment],MATCH(Sales_Table7[[#This Row],[ProductID]],Sales_Table[ProductID],0))</f>
        <v>All Season</v>
      </c>
      <c r="K8" s="4">
        <f>INDEX(Product_Data[ManufacturerID],MATCH(Sales_Table7[[#This Row],[ProductID]],Sales_Table[ProductID],0))</f>
        <v>1</v>
      </c>
      <c r="L8" s="4" t="str">
        <f>INDEX(Location_Data[State],MATCH(Sales_Table7[[#This Row],[Zip]],Sales_Table[Zip],0))</f>
        <v>Newfoundland and Labrador</v>
      </c>
      <c r="M8" s="4" t="str">
        <f>INDEX(Manufacturer_Data[Manufacturer Name],MATCH(Sales_Table7[[#This Row],[ManufacturerID]],Manufacturer_Data[ManufacturerID],0))</f>
        <v>Abbas</v>
      </c>
      <c r="N8" s="4">
        <f>1/COUNTIFS(M:M,Sales_Table7[[#This Row],[Manufacturer Name]])</f>
        <v>1.152073732718894E-3</v>
      </c>
    </row>
    <row r="9" spans="1:14" x14ac:dyDescent="0.25">
      <c r="A9">
        <v>1821</v>
      </c>
      <c r="B9" s="2">
        <v>42156</v>
      </c>
      <c r="C9" s="2" t="str">
        <f>TEXT(Sales_Table7[[#This Row],[Date]],"mmmm")</f>
        <v>June</v>
      </c>
      <c r="D9" t="s">
        <v>840</v>
      </c>
      <c r="E9">
        <v>1</v>
      </c>
      <c r="F9" s="3">
        <v>3779.37</v>
      </c>
      <c r="G9" t="s">
        <v>20</v>
      </c>
      <c r="H9" t="str">
        <f>INDEX(Product_Data[Product Name],MATCH(Sales_Table7[[#This Row],[ProductID]],Sales_Table[ProductID],0))</f>
        <v>Abbas MA-08</v>
      </c>
      <c r="I9" t="str">
        <f>INDEX(Product_Data[Category],MATCH(Sales_Table7[[#This Row],[ProductID]],Sales_Table[ProductID],0))</f>
        <v>Mix</v>
      </c>
      <c r="J9" t="str">
        <f>INDEX(Product_Data[Segment],MATCH(Sales_Table7[[#This Row],[ProductID]],Sales_Table[ProductID],0))</f>
        <v>All Season</v>
      </c>
      <c r="K9" s="4">
        <f>INDEX(Product_Data[ManufacturerID],MATCH(Sales_Table7[[#This Row],[ProductID]],Sales_Table[ProductID],0))</f>
        <v>1</v>
      </c>
      <c r="L9" s="4" t="str">
        <f>INDEX(Location_Data[State],MATCH(Sales_Table7[[#This Row],[Zip]],Sales_Table[Zip],0))</f>
        <v>Newfoundland and Labrador</v>
      </c>
      <c r="M9" s="4" t="str">
        <f>INDEX(Manufacturer_Data[Manufacturer Name],MATCH(Sales_Table7[[#This Row],[ManufacturerID]],Manufacturer_Data[ManufacturerID],0))</f>
        <v>Abbas</v>
      </c>
      <c r="N9" s="4">
        <f>1/COUNTIFS(M:M,Sales_Table7[[#This Row],[Manufacturer Name]])</f>
        <v>1.152073732718894E-3</v>
      </c>
    </row>
    <row r="10" spans="1:14" x14ac:dyDescent="0.25">
      <c r="A10">
        <v>1223</v>
      </c>
      <c r="B10" s="2">
        <v>42156</v>
      </c>
      <c r="C10" s="2" t="str">
        <f>TEXT(Sales_Table7[[#This Row],[Date]],"mmmm")</f>
        <v>June</v>
      </c>
      <c r="D10" t="s">
        <v>949</v>
      </c>
      <c r="E10">
        <v>1</v>
      </c>
      <c r="F10" s="3">
        <v>4787.37</v>
      </c>
      <c r="G10" t="s">
        <v>20</v>
      </c>
      <c r="H10" t="str">
        <f>INDEX(Product_Data[Product Name],MATCH(Sales_Table7[[#This Row],[ProductID]],Sales_Table[ProductID],0))</f>
        <v>Abbas MA-09</v>
      </c>
      <c r="I10" t="str">
        <f>INDEX(Product_Data[Category],MATCH(Sales_Table7[[#This Row],[ProductID]],Sales_Table[ProductID],0))</f>
        <v>Mix</v>
      </c>
      <c r="J10" t="str">
        <f>INDEX(Product_Data[Segment],MATCH(Sales_Table7[[#This Row],[ProductID]],Sales_Table[ProductID],0))</f>
        <v>All Season</v>
      </c>
      <c r="K10" s="4">
        <f>INDEX(Product_Data[ManufacturerID],MATCH(Sales_Table7[[#This Row],[ProductID]],Sales_Table[ProductID],0))</f>
        <v>1</v>
      </c>
      <c r="L10" s="4" t="str">
        <f>INDEX(Location_Data[State],MATCH(Sales_Table7[[#This Row],[Zip]],Sales_Table[Zip],0))</f>
        <v>Newfoundland and Labrador</v>
      </c>
      <c r="M10" s="4" t="str">
        <f>INDEX(Manufacturer_Data[Manufacturer Name],MATCH(Sales_Table7[[#This Row],[ManufacturerID]],Manufacturer_Data[ManufacturerID],0))</f>
        <v>Abbas</v>
      </c>
      <c r="N10" s="4">
        <f>1/COUNTIFS(M:M,Sales_Table7[[#This Row],[Manufacturer Name]])</f>
        <v>1.152073732718894E-3</v>
      </c>
    </row>
    <row r="11" spans="1:14" x14ac:dyDescent="0.25">
      <c r="A11">
        <v>1850</v>
      </c>
      <c r="B11" s="2">
        <v>42156</v>
      </c>
      <c r="C11" s="2" t="str">
        <f>TEXT(Sales_Table7[[#This Row],[Date]],"mmmm")</f>
        <v>June</v>
      </c>
      <c r="D11" t="s">
        <v>836</v>
      </c>
      <c r="E11">
        <v>1</v>
      </c>
      <c r="F11" s="3">
        <v>1826.37</v>
      </c>
      <c r="G11" t="s">
        <v>20</v>
      </c>
      <c r="H11" t="str">
        <f>INDEX(Product_Data[Product Name],MATCH(Sales_Table7[[#This Row],[ProductID]],Sales_Table[ProductID],0))</f>
        <v>Abbas MA-10</v>
      </c>
      <c r="I11" t="str">
        <f>INDEX(Product_Data[Category],MATCH(Sales_Table7[[#This Row],[ProductID]],Sales_Table[ProductID],0))</f>
        <v>Mix</v>
      </c>
      <c r="J11" t="str">
        <f>INDEX(Product_Data[Segment],MATCH(Sales_Table7[[#This Row],[ProductID]],Sales_Table[ProductID],0))</f>
        <v>All Season</v>
      </c>
      <c r="K11" s="4">
        <f>INDEX(Product_Data[ManufacturerID],MATCH(Sales_Table7[[#This Row],[ProductID]],Sales_Table[ProductID],0))</f>
        <v>1</v>
      </c>
      <c r="L11" s="4" t="str">
        <f>INDEX(Location_Data[State],MATCH(Sales_Table7[[#This Row],[Zip]],Sales_Table[Zip],0))</f>
        <v>Newfoundland and Labrador</v>
      </c>
      <c r="M11" s="4" t="str">
        <f>INDEX(Manufacturer_Data[Manufacturer Name],MATCH(Sales_Table7[[#This Row],[ManufacturerID]],Manufacturer_Data[ManufacturerID],0))</f>
        <v>Abbas</v>
      </c>
      <c r="N11" s="4">
        <f>1/COUNTIFS(M:M,Sales_Table7[[#This Row],[Manufacturer Name]])</f>
        <v>1.152073732718894E-3</v>
      </c>
    </row>
    <row r="12" spans="1:14" x14ac:dyDescent="0.25">
      <c r="A12">
        <v>993</v>
      </c>
      <c r="B12" s="2">
        <v>42152</v>
      </c>
      <c r="C12" s="2" t="str">
        <f>TEXT(Sales_Table7[[#This Row],[Date]],"mmmm")</f>
        <v>May</v>
      </c>
      <c r="D12" t="s">
        <v>1230</v>
      </c>
      <c r="E12">
        <v>1</v>
      </c>
      <c r="F12" s="3">
        <v>4598.37</v>
      </c>
      <c r="G12" t="s">
        <v>20</v>
      </c>
      <c r="H12" t="str">
        <f>INDEX(Product_Data[Product Name],MATCH(Sales_Table7[[#This Row],[ProductID]],Sales_Table[ProductID],0))</f>
        <v>Abbas MA-11</v>
      </c>
      <c r="I12" t="str">
        <f>INDEX(Product_Data[Category],MATCH(Sales_Table7[[#This Row],[ProductID]],Sales_Table[ProductID],0))</f>
        <v>Mix</v>
      </c>
      <c r="J12" t="str">
        <f>INDEX(Product_Data[Segment],MATCH(Sales_Table7[[#This Row],[ProductID]],Sales_Table[ProductID],0))</f>
        <v>All Season</v>
      </c>
      <c r="K12" s="4">
        <f>INDEX(Product_Data[ManufacturerID],MATCH(Sales_Table7[[#This Row],[ProductID]],Sales_Table[ProductID],0))</f>
        <v>1</v>
      </c>
      <c r="L12" s="4" t="str">
        <f>INDEX(Location_Data[State],MATCH(Sales_Table7[[#This Row],[Zip]],Sales_Table[Zip],0))</f>
        <v>Newfoundland and Labrador</v>
      </c>
      <c r="M12" s="4" t="str">
        <f>INDEX(Manufacturer_Data[Manufacturer Name],MATCH(Sales_Table7[[#This Row],[ManufacturerID]],Manufacturer_Data[ManufacturerID],0))</f>
        <v>Abbas</v>
      </c>
      <c r="N12" s="4">
        <f>1/COUNTIFS(M:M,Sales_Table7[[#This Row],[Manufacturer Name]])</f>
        <v>1.152073732718894E-3</v>
      </c>
    </row>
    <row r="13" spans="1:14" x14ac:dyDescent="0.25">
      <c r="A13">
        <v>1243</v>
      </c>
      <c r="B13" s="2">
        <v>42152</v>
      </c>
      <c r="C13" s="2" t="str">
        <f>TEXT(Sales_Table7[[#This Row],[Date]],"mmmm")</f>
        <v>May</v>
      </c>
      <c r="D13" t="s">
        <v>1230</v>
      </c>
      <c r="E13">
        <v>1</v>
      </c>
      <c r="F13" s="3">
        <v>5794.74</v>
      </c>
      <c r="G13" t="s">
        <v>20</v>
      </c>
      <c r="H13" t="str">
        <f>INDEX(Product_Data[Product Name],MATCH(Sales_Table7[[#This Row],[ProductID]],Sales_Table[ProductID],0))</f>
        <v>Abbas MA-12</v>
      </c>
      <c r="I13" t="str">
        <f>INDEX(Product_Data[Category],MATCH(Sales_Table7[[#This Row],[ProductID]],Sales_Table[ProductID],0))</f>
        <v>Mix</v>
      </c>
      <c r="J13" t="str">
        <f>INDEX(Product_Data[Segment],MATCH(Sales_Table7[[#This Row],[ProductID]],Sales_Table[ProductID],0))</f>
        <v>All Season</v>
      </c>
      <c r="K13" s="4">
        <f>INDEX(Product_Data[ManufacturerID],MATCH(Sales_Table7[[#This Row],[ProductID]],Sales_Table[ProductID],0))</f>
        <v>1</v>
      </c>
      <c r="L13" s="4" t="str">
        <f>INDEX(Location_Data[State],MATCH(Sales_Table7[[#This Row],[Zip]],Sales_Table[Zip],0))</f>
        <v>Newfoundland and Labrador</v>
      </c>
      <c r="M13" s="4" t="str">
        <f>INDEX(Manufacturer_Data[Manufacturer Name],MATCH(Sales_Table7[[#This Row],[ManufacturerID]],Manufacturer_Data[ManufacturerID],0))</f>
        <v>Abbas</v>
      </c>
      <c r="N13" s="4">
        <f>1/COUNTIFS(M:M,Sales_Table7[[#This Row],[Manufacturer Name]])</f>
        <v>1.152073732718894E-3</v>
      </c>
    </row>
    <row r="14" spans="1:14" x14ac:dyDescent="0.25">
      <c r="A14">
        <v>2350</v>
      </c>
      <c r="B14" s="2">
        <v>42152</v>
      </c>
      <c r="C14" s="2" t="str">
        <f>TEXT(Sales_Table7[[#This Row],[Date]],"mmmm")</f>
        <v>May</v>
      </c>
      <c r="D14" t="s">
        <v>832</v>
      </c>
      <c r="E14">
        <v>1</v>
      </c>
      <c r="F14" s="3">
        <v>4466.7</v>
      </c>
      <c r="G14" t="s">
        <v>20</v>
      </c>
      <c r="H14" t="str">
        <f>INDEX(Product_Data[Product Name],MATCH(Sales_Table7[[#This Row],[ProductID]],Sales_Table[ProductID],0))</f>
        <v>Abbas MA-13</v>
      </c>
      <c r="I14" t="str">
        <f>INDEX(Product_Data[Category],MATCH(Sales_Table7[[#This Row],[ProductID]],Sales_Table[ProductID],0))</f>
        <v>Mix</v>
      </c>
      <c r="J14" t="str">
        <f>INDEX(Product_Data[Segment],MATCH(Sales_Table7[[#This Row],[ProductID]],Sales_Table[ProductID],0))</f>
        <v>All Season</v>
      </c>
      <c r="K14" s="4">
        <f>INDEX(Product_Data[ManufacturerID],MATCH(Sales_Table7[[#This Row],[ProductID]],Sales_Table[ProductID],0))</f>
        <v>1</v>
      </c>
      <c r="L14" s="4" t="str">
        <f>INDEX(Location_Data[State],MATCH(Sales_Table7[[#This Row],[Zip]],Sales_Table[Zip],0))</f>
        <v>Newfoundland and Labrador</v>
      </c>
      <c r="M14" s="4" t="str">
        <f>INDEX(Manufacturer_Data[Manufacturer Name],MATCH(Sales_Table7[[#This Row],[ManufacturerID]],Manufacturer_Data[ManufacturerID],0))</f>
        <v>Abbas</v>
      </c>
      <c r="N14" s="4">
        <f>1/COUNTIFS(M:M,Sales_Table7[[#This Row],[Manufacturer Name]])</f>
        <v>1.152073732718894E-3</v>
      </c>
    </row>
    <row r="15" spans="1:14" x14ac:dyDescent="0.25">
      <c r="A15">
        <v>1530</v>
      </c>
      <c r="B15" s="2">
        <v>42152</v>
      </c>
      <c r="C15" s="2" t="str">
        <f>TEXT(Sales_Table7[[#This Row],[Date]],"mmmm")</f>
        <v>May</v>
      </c>
      <c r="D15" t="s">
        <v>983</v>
      </c>
      <c r="E15">
        <v>1</v>
      </c>
      <c r="F15" s="3">
        <v>5038.74</v>
      </c>
      <c r="G15" t="s">
        <v>20</v>
      </c>
      <c r="H15" t="str">
        <f>INDEX(Product_Data[Product Name],MATCH(Sales_Table7[[#This Row],[ProductID]],Sales_Table[ProductID],0))</f>
        <v>Abbas MA-04</v>
      </c>
      <c r="I15" t="str">
        <f>INDEX(Product_Data[Category],MATCH(Sales_Table7[[#This Row],[ProductID]],Sales_Table[ProductID],0))</f>
        <v>Mix</v>
      </c>
      <c r="J15" t="str">
        <f>INDEX(Product_Data[Segment],MATCH(Sales_Table7[[#This Row],[ProductID]],Sales_Table[ProductID],0))</f>
        <v>All Season</v>
      </c>
      <c r="K15" s="4">
        <f>INDEX(Product_Data[ManufacturerID],MATCH(Sales_Table7[[#This Row],[ProductID]],Sales_Table[ProductID],0))</f>
        <v>1</v>
      </c>
      <c r="L15" s="4" t="str">
        <f>INDEX(Location_Data[State],MATCH(Sales_Table7[[#This Row],[Zip]],Sales_Table[Zip],0))</f>
        <v>Newfoundland and Labrador</v>
      </c>
      <c r="M15" s="4" t="str">
        <f>INDEX(Manufacturer_Data[Manufacturer Name],MATCH(Sales_Table7[[#This Row],[ManufacturerID]],Manufacturer_Data[ManufacturerID],0))</f>
        <v>Abbas</v>
      </c>
      <c r="N15" s="4">
        <f>1/COUNTIFS(M:M,Sales_Table7[[#This Row],[Manufacturer Name]])</f>
        <v>1.152073732718894E-3</v>
      </c>
    </row>
    <row r="16" spans="1:14" x14ac:dyDescent="0.25">
      <c r="A16">
        <v>2240</v>
      </c>
      <c r="B16" s="2">
        <v>42152</v>
      </c>
      <c r="C16" s="2" t="str">
        <f>TEXT(Sales_Table7[[#This Row],[Date]],"mmmm")</f>
        <v>May</v>
      </c>
      <c r="D16" t="s">
        <v>953</v>
      </c>
      <c r="E16">
        <v>1</v>
      </c>
      <c r="F16" s="3">
        <v>1070.3699999999999</v>
      </c>
      <c r="G16" t="s">
        <v>20</v>
      </c>
      <c r="H16" t="str">
        <f>INDEX(Product_Data[Product Name],MATCH(Sales_Table7[[#This Row],[ProductID]],Sales_Table[ProductID],0))</f>
        <v>Abbas MA-15</v>
      </c>
      <c r="I16" t="str">
        <f>INDEX(Product_Data[Category],MATCH(Sales_Table7[[#This Row],[ProductID]],Sales_Table[ProductID],0))</f>
        <v>Mix</v>
      </c>
      <c r="J16" t="str">
        <f>INDEX(Product_Data[Segment],MATCH(Sales_Table7[[#This Row],[ProductID]],Sales_Table[ProductID],0))</f>
        <v>All Season</v>
      </c>
      <c r="K16" s="4">
        <f>INDEX(Product_Data[ManufacturerID],MATCH(Sales_Table7[[#This Row],[ProductID]],Sales_Table[ProductID],0))</f>
        <v>1</v>
      </c>
      <c r="L16" s="4" t="str">
        <f>INDEX(Location_Data[State],MATCH(Sales_Table7[[#This Row],[Zip]],Sales_Table[Zip],0))</f>
        <v>Newfoundland and Labrador</v>
      </c>
      <c r="M16" s="4" t="str">
        <f>INDEX(Manufacturer_Data[Manufacturer Name],MATCH(Sales_Table7[[#This Row],[ManufacturerID]],Manufacturer_Data[ManufacturerID],0))</f>
        <v>Abbas</v>
      </c>
      <c r="N16" s="4">
        <f>1/COUNTIFS(M:M,Sales_Table7[[#This Row],[Manufacturer Name]])</f>
        <v>1.152073732718894E-3</v>
      </c>
    </row>
    <row r="17" spans="1:14" x14ac:dyDescent="0.25">
      <c r="A17">
        <v>2365</v>
      </c>
      <c r="B17" s="2">
        <v>42152</v>
      </c>
      <c r="C17" s="2" t="str">
        <f>TEXT(Sales_Table7[[#This Row],[Date]],"mmmm")</f>
        <v>May</v>
      </c>
      <c r="D17" t="s">
        <v>1219</v>
      </c>
      <c r="E17">
        <v>1</v>
      </c>
      <c r="F17" s="3">
        <v>6356.7</v>
      </c>
      <c r="G17" t="s">
        <v>20</v>
      </c>
      <c r="H17" t="str">
        <f>INDEX(Product_Data[Product Name],MATCH(Sales_Table7[[#This Row],[ProductID]],Sales_Table[ProductID],0))</f>
        <v>Abbas MA-16</v>
      </c>
      <c r="I17" t="str">
        <f>INDEX(Product_Data[Category],MATCH(Sales_Table7[[#This Row],[ProductID]],Sales_Table[ProductID],0))</f>
        <v>Mix</v>
      </c>
      <c r="J17" t="str">
        <f>INDEX(Product_Data[Segment],MATCH(Sales_Table7[[#This Row],[ProductID]],Sales_Table[ProductID],0))</f>
        <v>All Season</v>
      </c>
      <c r="K17" s="4">
        <f>INDEX(Product_Data[ManufacturerID],MATCH(Sales_Table7[[#This Row],[ProductID]],Sales_Table[ProductID],0))</f>
        <v>1</v>
      </c>
      <c r="L17" s="4" t="str">
        <f>INDEX(Location_Data[State],MATCH(Sales_Table7[[#This Row],[Zip]],Sales_Table[Zip],0))</f>
        <v>Newfoundland and Labrador</v>
      </c>
      <c r="M17" s="4" t="str">
        <f>INDEX(Manufacturer_Data[Manufacturer Name],MATCH(Sales_Table7[[#This Row],[ManufacturerID]],Manufacturer_Data[ManufacturerID],0))</f>
        <v>Abbas</v>
      </c>
      <c r="N17" s="4">
        <f>1/COUNTIFS(M:M,Sales_Table7[[#This Row],[Manufacturer Name]])</f>
        <v>1.152073732718894E-3</v>
      </c>
    </row>
    <row r="18" spans="1:14" x14ac:dyDescent="0.25">
      <c r="A18">
        <v>2206</v>
      </c>
      <c r="B18" s="2">
        <v>42153</v>
      </c>
      <c r="C18" s="2" t="str">
        <f>TEXT(Sales_Table7[[#This Row],[Date]],"mmmm")</f>
        <v>May</v>
      </c>
      <c r="D18" t="s">
        <v>1230</v>
      </c>
      <c r="E18">
        <v>1</v>
      </c>
      <c r="F18" s="3">
        <v>1227.8699999999999</v>
      </c>
      <c r="G18" t="s">
        <v>20</v>
      </c>
      <c r="H18" t="str">
        <f>INDEX(Product_Data[Product Name],MATCH(Sales_Table7[[#This Row],[ProductID]],Sales_Table[ProductID],0))</f>
        <v>Abbas MA-17</v>
      </c>
      <c r="I18" t="str">
        <f>INDEX(Product_Data[Category],MATCH(Sales_Table7[[#This Row],[ProductID]],Sales_Table[ProductID],0))</f>
        <v>Mix</v>
      </c>
      <c r="J18" t="str">
        <f>INDEX(Product_Data[Segment],MATCH(Sales_Table7[[#This Row],[ProductID]],Sales_Table[ProductID],0))</f>
        <v>All Season</v>
      </c>
      <c r="K18" s="4">
        <f>INDEX(Product_Data[ManufacturerID],MATCH(Sales_Table7[[#This Row],[ProductID]],Sales_Table[ProductID],0))</f>
        <v>1</v>
      </c>
      <c r="L18" s="4" t="str">
        <f>INDEX(Location_Data[State],MATCH(Sales_Table7[[#This Row],[Zip]],Sales_Table[Zip],0))</f>
        <v>Newfoundland and Labrador</v>
      </c>
      <c r="M18" s="4" t="str">
        <f>INDEX(Manufacturer_Data[Manufacturer Name],MATCH(Sales_Table7[[#This Row],[ManufacturerID]],Manufacturer_Data[ManufacturerID],0))</f>
        <v>Abbas</v>
      </c>
      <c r="N18" s="4">
        <f>1/COUNTIFS(M:M,Sales_Table7[[#This Row],[Manufacturer Name]])</f>
        <v>1.152073732718894E-3</v>
      </c>
    </row>
    <row r="19" spans="1:14" x14ac:dyDescent="0.25">
      <c r="A19">
        <v>2219</v>
      </c>
      <c r="B19" s="2">
        <v>42153</v>
      </c>
      <c r="C19" s="2" t="str">
        <f>TEXT(Sales_Table7[[#This Row],[Date]],"mmmm")</f>
        <v>May</v>
      </c>
      <c r="D19" t="s">
        <v>992</v>
      </c>
      <c r="E19">
        <v>1</v>
      </c>
      <c r="F19" s="3">
        <v>1889.37</v>
      </c>
      <c r="G19" t="s">
        <v>20</v>
      </c>
      <c r="H19" t="str">
        <f>INDEX(Product_Data[Product Name],MATCH(Sales_Table7[[#This Row],[ProductID]],Sales_Table[ProductID],0))</f>
        <v>Abbas MA-18</v>
      </c>
      <c r="I19" t="str">
        <f>INDEX(Product_Data[Category],MATCH(Sales_Table7[[#This Row],[ProductID]],Sales_Table[ProductID],0))</f>
        <v>Mix</v>
      </c>
      <c r="J19" t="str">
        <f>INDEX(Product_Data[Segment],MATCH(Sales_Table7[[#This Row],[ProductID]],Sales_Table[ProductID],0))</f>
        <v>All Season</v>
      </c>
      <c r="K19" s="4">
        <f>INDEX(Product_Data[ManufacturerID],MATCH(Sales_Table7[[#This Row],[ProductID]],Sales_Table[ProductID],0))</f>
        <v>1</v>
      </c>
      <c r="L19" s="4" t="str">
        <f>INDEX(Location_Data[State],MATCH(Sales_Table7[[#This Row],[Zip]],Sales_Table[Zip],0))</f>
        <v>Newfoundland and Labrador</v>
      </c>
      <c r="M19" s="4" t="str">
        <f>INDEX(Manufacturer_Data[Manufacturer Name],MATCH(Sales_Table7[[#This Row],[ManufacturerID]],Manufacturer_Data[ManufacturerID],0))</f>
        <v>Abbas</v>
      </c>
      <c r="N19" s="4">
        <f>1/COUNTIFS(M:M,Sales_Table7[[#This Row],[Manufacturer Name]])</f>
        <v>1.152073732718894E-3</v>
      </c>
    </row>
    <row r="20" spans="1:14" x14ac:dyDescent="0.25">
      <c r="A20">
        <v>993</v>
      </c>
      <c r="B20" s="2">
        <v>42153</v>
      </c>
      <c r="C20" s="2" t="str">
        <f>TEXT(Sales_Table7[[#This Row],[Date]],"mmmm")</f>
        <v>May</v>
      </c>
      <c r="D20" t="s">
        <v>1216</v>
      </c>
      <c r="E20">
        <v>1</v>
      </c>
      <c r="F20" s="3">
        <v>4409.37</v>
      </c>
      <c r="G20" t="s">
        <v>20</v>
      </c>
      <c r="H20" t="str">
        <f>INDEX(Product_Data[Product Name],MATCH(Sales_Table7[[#This Row],[ProductID]],Sales_Table[ProductID],0))</f>
        <v>Abbas MA-11</v>
      </c>
      <c r="I20" t="str">
        <f>INDEX(Product_Data[Category],MATCH(Sales_Table7[[#This Row],[ProductID]],Sales_Table[ProductID],0))</f>
        <v>Mix</v>
      </c>
      <c r="J20" t="str">
        <f>INDEX(Product_Data[Segment],MATCH(Sales_Table7[[#This Row],[ProductID]],Sales_Table[ProductID],0))</f>
        <v>All Season</v>
      </c>
      <c r="K20" s="4">
        <f>INDEX(Product_Data[ManufacturerID],MATCH(Sales_Table7[[#This Row],[ProductID]],Sales_Table[ProductID],0))</f>
        <v>1</v>
      </c>
      <c r="L20" s="4" t="str">
        <f>INDEX(Location_Data[State],MATCH(Sales_Table7[[#This Row],[Zip]],Sales_Table[Zip],0))</f>
        <v>Newfoundland and Labrador</v>
      </c>
      <c r="M20" s="4" t="str">
        <f>INDEX(Manufacturer_Data[Manufacturer Name],MATCH(Sales_Table7[[#This Row],[ManufacturerID]],Manufacturer_Data[ManufacturerID],0))</f>
        <v>Abbas</v>
      </c>
      <c r="N20" s="4">
        <f>1/COUNTIFS(M:M,Sales_Table7[[#This Row],[Manufacturer Name]])</f>
        <v>1.152073732718894E-3</v>
      </c>
    </row>
    <row r="21" spans="1:14" x14ac:dyDescent="0.25">
      <c r="A21">
        <v>2275</v>
      </c>
      <c r="B21" s="2">
        <v>42153</v>
      </c>
      <c r="C21" s="2" t="str">
        <f>TEXT(Sales_Table7[[#This Row],[Date]],"mmmm")</f>
        <v>May</v>
      </c>
      <c r="D21" t="s">
        <v>992</v>
      </c>
      <c r="E21">
        <v>1</v>
      </c>
      <c r="F21" s="3">
        <v>4724.37</v>
      </c>
      <c r="G21" t="s">
        <v>20</v>
      </c>
      <c r="H21" t="str">
        <f>INDEX(Product_Data[Product Name],MATCH(Sales_Table7[[#This Row],[ProductID]],Sales_Table[ProductID],0))</f>
        <v>Abbas MA-20</v>
      </c>
      <c r="I21" t="str">
        <f>INDEX(Product_Data[Category],MATCH(Sales_Table7[[#This Row],[ProductID]],Sales_Table[ProductID],0))</f>
        <v>Mix</v>
      </c>
      <c r="J21" t="str">
        <f>INDEX(Product_Data[Segment],MATCH(Sales_Table7[[#This Row],[ProductID]],Sales_Table[ProductID],0))</f>
        <v>All Season</v>
      </c>
      <c r="K21" s="4">
        <f>INDEX(Product_Data[ManufacturerID],MATCH(Sales_Table7[[#This Row],[ProductID]],Sales_Table[ProductID],0))</f>
        <v>1</v>
      </c>
      <c r="L21" s="4" t="str">
        <f>INDEX(Location_Data[State],MATCH(Sales_Table7[[#This Row],[Zip]],Sales_Table[Zip],0))</f>
        <v>Newfoundland and Labrador</v>
      </c>
      <c r="M21" s="4" t="str">
        <f>INDEX(Manufacturer_Data[Manufacturer Name],MATCH(Sales_Table7[[#This Row],[ManufacturerID]],Manufacturer_Data[ManufacturerID],0))</f>
        <v>Abbas</v>
      </c>
      <c r="N21" s="4">
        <f>1/COUNTIFS(M:M,Sales_Table7[[#This Row],[Manufacturer Name]])</f>
        <v>1.152073732718894E-3</v>
      </c>
    </row>
    <row r="22" spans="1:14" x14ac:dyDescent="0.25">
      <c r="A22">
        <v>2343</v>
      </c>
      <c r="B22" s="2">
        <v>42153</v>
      </c>
      <c r="C22" s="2" t="str">
        <f>TEXT(Sales_Table7[[#This Row],[Date]],"mmmm")</f>
        <v>May</v>
      </c>
      <c r="D22" t="s">
        <v>978</v>
      </c>
      <c r="E22">
        <v>1</v>
      </c>
      <c r="F22" s="3">
        <v>6167.7</v>
      </c>
      <c r="G22" t="s">
        <v>20</v>
      </c>
      <c r="H22" t="str">
        <f>INDEX(Product_Data[Product Name],MATCH(Sales_Table7[[#This Row],[ProductID]],Sales_Table[ProductID],0))</f>
        <v>Abbas MA-21</v>
      </c>
      <c r="I22" t="str">
        <f>INDEX(Product_Data[Category],MATCH(Sales_Table7[[#This Row],[ProductID]],Sales_Table[ProductID],0))</f>
        <v>Mix</v>
      </c>
      <c r="J22" t="str">
        <f>INDEX(Product_Data[Segment],MATCH(Sales_Table7[[#This Row],[ProductID]],Sales_Table[ProductID],0))</f>
        <v>All Season</v>
      </c>
      <c r="K22" s="4">
        <f>INDEX(Product_Data[ManufacturerID],MATCH(Sales_Table7[[#This Row],[ProductID]],Sales_Table[ProductID],0))</f>
        <v>1</v>
      </c>
      <c r="L22" s="4" t="str">
        <f>INDEX(Location_Data[State],MATCH(Sales_Table7[[#This Row],[Zip]],Sales_Table[Zip],0))</f>
        <v>Newfoundland and Labrador</v>
      </c>
      <c r="M22" s="4" t="str">
        <f>INDEX(Manufacturer_Data[Manufacturer Name],MATCH(Sales_Table7[[#This Row],[ManufacturerID]],Manufacturer_Data[ManufacturerID],0))</f>
        <v>Abbas</v>
      </c>
      <c r="N22" s="4">
        <f>1/COUNTIFS(M:M,Sales_Table7[[#This Row],[Manufacturer Name]])</f>
        <v>1.152073732718894E-3</v>
      </c>
    </row>
    <row r="23" spans="1:14" x14ac:dyDescent="0.25">
      <c r="A23">
        <v>491</v>
      </c>
      <c r="B23" s="2">
        <v>42153</v>
      </c>
      <c r="C23" s="2" t="str">
        <f>TEXT(Sales_Table7[[#This Row],[Date]],"mmmm")</f>
        <v>May</v>
      </c>
      <c r="D23" t="s">
        <v>978</v>
      </c>
      <c r="E23">
        <v>1</v>
      </c>
      <c r="F23" s="3">
        <v>10709.37</v>
      </c>
      <c r="G23" t="s">
        <v>20</v>
      </c>
      <c r="H23" t="str">
        <f>INDEX(Product_Data[Product Name],MATCH(Sales_Table7[[#This Row],[ProductID]],Sales_Table[ProductID],0))</f>
        <v>Abbas MA-22</v>
      </c>
      <c r="I23" t="str">
        <f>INDEX(Product_Data[Category],MATCH(Sales_Table7[[#This Row],[ProductID]],Sales_Table[ProductID],0))</f>
        <v>Mix</v>
      </c>
      <c r="J23" t="str">
        <f>INDEX(Product_Data[Segment],MATCH(Sales_Table7[[#This Row],[ProductID]],Sales_Table[ProductID],0))</f>
        <v>All Season</v>
      </c>
      <c r="K23" s="4">
        <f>INDEX(Product_Data[ManufacturerID],MATCH(Sales_Table7[[#This Row],[ProductID]],Sales_Table[ProductID],0))</f>
        <v>1</v>
      </c>
      <c r="L23" s="4" t="str">
        <f>INDEX(Location_Data[State],MATCH(Sales_Table7[[#This Row],[Zip]],Sales_Table[Zip],0))</f>
        <v>Newfoundland and Labrador</v>
      </c>
      <c r="M23" s="4" t="str">
        <f>INDEX(Manufacturer_Data[Manufacturer Name],MATCH(Sales_Table7[[#This Row],[ManufacturerID]],Manufacturer_Data[ManufacturerID],0))</f>
        <v>Abbas</v>
      </c>
      <c r="N23" s="4">
        <f>1/COUNTIFS(M:M,Sales_Table7[[#This Row],[Manufacturer Name]])</f>
        <v>1.152073732718894E-3</v>
      </c>
    </row>
    <row r="24" spans="1:14" x14ac:dyDescent="0.25">
      <c r="A24">
        <v>690</v>
      </c>
      <c r="B24" s="2">
        <v>42149</v>
      </c>
      <c r="C24" s="2" t="str">
        <f>TEXT(Sales_Table7[[#This Row],[Date]],"mmmm")</f>
        <v>May</v>
      </c>
      <c r="D24" t="s">
        <v>945</v>
      </c>
      <c r="E24">
        <v>1</v>
      </c>
      <c r="F24" s="3">
        <v>4409.37</v>
      </c>
      <c r="G24" t="s">
        <v>20</v>
      </c>
      <c r="H24" t="str">
        <f>INDEX(Product_Data[Product Name],MATCH(Sales_Table7[[#This Row],[ProductID]],Sales_Table[ProductID],0))</f>
        <v>Abbas MA-23</v>
      </c>
      <c r="I24" t="str">
        <f>INDEX(Product_Data[Category],MATCH(Sales_Table7[[#This Row],[ProductID]],Sales_Table[ProductID],0))</f>
        <v>Mix</v>
      </c>
      <c r="J24" t="str">
        <f>INDEX(Product_Data[Segment],MATCH(Sales_Table7[[#This Row],[ProductID]],Sales_Table[ProductID],0))</f>
        <v>All Season</v>
      </c>
      <c r="K24" s="4">
        <f>INDEX(Product_Data[ManufacturerID],MATCH(Sales_Table7[[#This Row],[ProductID]],Sales_Table[ProductID],0))</f>
        <v>1</v>
      </c>
      <c r="L24" s="4" t="str">
        <f>INDEX(Location_Data[State],MATCH(Sales_Table7[[#This Row],[Zip]],Sales_Table[Zip],0))</f>
        <v>Newfoundland and Labrador</v>
      </c>
      <c r="M24" s="4" t="str">
        <f>INDEX(Manufacturer_Data[Manufacturer Name],MATCH(Sales_Table7[[#This Row],[ManufacturerID]],Manufacturer_Data[ManufacturerID],0))</f>
        <v>Abbas</v>
      </c>
      <c r="N24" s="4">
        <f>1/COUNTIFS(M:M,Sales_Table7[[#This Row],[Manufacturer Name]])</f>
        <v>1.152073732718894E-3</v>
      </c>
    </row>
    <row r="25" spans="1:14" x14ac:dyDescent="0.25">
      <c r="A25">
        <v>690</v>
      </c>
      <c r="B25" s="2">
        <v>42149</v>
      </c>
      <c r="C25" s="2" t="str">
        <f>TEXT(Sales_Table7[[#This Row],[Date]],"mmmm")</f>
        <v>May</v>
      </c>
      <c r="D25" t="s">
        <v>952</v>
      </c>
      <c r="E25">
        <v>1</v>
      </c>
      <c r="F25" s="3">
        <v>4409.37</v>
      </c>
      <c r="G25" t="s">
        <v>20</v>
      </c>
      <c r="H25" t="str">
        <f>INDEX(Product_Data[Product Name],MATCH(Sales_Table7[[#This Row],[ProductID]],Sales_Table[ProductID],0))</f>
        <v>Abbas MA-23</v>
      </c>
      <c r="I25" t="str">
        <f>INDEX(Product_Data[Category],MATCH(Sales_Table7[[#This Row],[ProductID]],Sales_Table[ProductID],0))</f>
        <v>Mix</v>
      </c>
      <c r="J25" t="str">
        <f>INDEX(Product_Data[Segment],MATCH(Sales_Table7[[#This Row],[ProductID]],Sales_Table[ProductID],0))</f>
        <v>All Season</v>
      </c>
      <c r="K25" s="4">
        <f>INDEX(Product_Data[ManufacturerID],MATCH(Sales_Table7[[#This Row],[ProductID]],Sales_Table[ProductID],0))</f>
        <v>1</v>
      </c>
      <c r="L25" s="4" t="str">
        <f>INDEX(Location_Data[State],MATCH(Sales_Table7[[#This Row],[Zip]],Sales_Table[Zip],0))</f>
        <v>Newfoundland and Labrador</v>
      </c>
      <c r="M25" s="4" t="str">
        <f>INDEX(Manufacturer_Data[Manufacturer Name],MATCH(Sales_Table7[[#This Row],[ManufacturerID]],Manufacturer_Data[ManufacturerID],0))</f>
        <v>Abbas</v>
      </c>
      <c r="N25" s="4">
        <f>1/COUNTIFS(M:M,Sales_Table7[[#This Row],[Manufacturer Name]])</f>
        <v>1.152073732718894E-3</v>
      </c>
    </row>
    <row r="26" spans="1:14" x14ac:dyDescent="0.25">
      <c r="A26">
        <v>487</v>
      </c>
      <c r="B26" s="2">
        <v>42149</v>
      </c>
      <c r="C26" s="2" t="str">
        <f>TEXT(Sales_Table7[[#This Row],[Date]],"mmmm")</f>
        <v>May</v>
      </c>
      <c r="D26" t="s">
        <v>825</v>
      </c>
      <c r="E26">
        <v>1</v>
      </c>
      <c r="F26" s="3">
        <v>13229.37</v>
      </c>
      <c r="G26" t="s">
        <v>20</v>
      </c>
      <c r="H26" t="str">
        <f>INDEX(Product_Data[Product Name],MATCH(Sales_Table7[[#This Row],[ProductID]],Sales_Table[ProductID],0))</f>
        <v>Abbas MA-25</v>
      </c>
      <c r="I26" t="str">
        <f>INDEX(Product_Data[Category],MATCH(Sales_Table7[[#This Row],[ProductID]],Sales_Table[ProductID],0))</f>
        <v>Mix</v>
      </c>
      <c r="J26" t="str">
        <f>INDEX(Product_Data[Segment],MATCH(Sales_Table7[[#This Row],[ProductID]],Sales_Table[ProductID],0))</f>
        <v>All Season</v>
      </c>
      <c r="K26" s="4">
        <f>INDEX(Product_Data[ManufacturerID],MATCH(Sales_Table7[[#This Row],[ProductID]],Sales_Table[ProductID],0))</f>
        <v>1</v>
      </c>
      <c r="L26" s="4" t="str">
        <f>INDEX(Location_Data[State],MATCH(Sales_Table7[[#This Row],[Zip]],Sales_Table[Zip],0))</f>
        <v>Newfoundland and Labrador</v>
      </c>
      <c r="M26" s="4" t="str">
        <f>INDEX(Manufacturer_Data[Manufacturer Name],MATCH(Sales_Table7[[#This Row],[ManufacturerID]],Manufacturer_Data[ManufacturerID],0))</f>
        <v>Abbas</v>
      </c>
      <c r="N26" s="4">
        <f>1/COUNTIFS(M:M,Sales_Table7[[#This Row],[Manufacturer Name]])</f>
        <v>1.152073732718894E-3</v>
      </c>
    </row>
    <row r="27" spans="1:14" x14ac:dyDescent="0.25">
      <c r="A27">
        <v>2332</v>
      </c>
      <c r="B27" s="2">
        <v>42150</v>
      </c>
      <c r="C27" s="2" t="str">
        <f>TEXT(Sales_Table7[[#This Row],[Date]],"mmmm")</f>
        <v>May</v>
      </c>
      <c r="D27" t="s">
        <v>945</v>
      </c>
      <c r="E27">
        <v>1</v>
      </c>
      <c r="F27" s="3">
        <v>5921.37</v>
      </c>
      <c r="G27" t="s">
        <v>20</v>
      </c>
      <c r="H27" t="str">
        <f>INDEX(Product_Data[Product Name],MATCH(Sales_Table7[[#This Row],[ProductID]],Sales_Table[ProductID],0))</f>
        <v>Abbas MA-26</v>
      </c>
      <c r="I27" t="str">
        <f>INDEX(Product_Data[Category],MATCH(Sales_Table7[[#This Row],[ProductID]],Sales_Table[ProductID],0))</f>
        <v>Mix</v>
      </c>
      <c r="J27" t="str">
        <f>INDEX(Product_Data[Segment],MATCH(Sales_Table7[[#This Row],[ProductID]],Sales_Table[ProductID],0))</f>
        <v>All Season</v>
      </c>
      <c r="K27" s="4">
        <f>INDEX(Product_Data[ManufacturerID],MATCH(Sales_Table7[[#This Row],[ProductID]],Sales_Table[ProductID],0))</f>
        <v>1</v>
      </c>
      <c r="L27" s="4" t="str">
        <f>INDEX(Location_Data[State],MATCH(Sales_Table7[[#This Row],[Zip]],Sales_Table[Zip],0))</f>
        <v>Newfoundland and Labrador</v>
      </c>
      <c r="M27" s="4" t="str">
        <f>INDEX(Manufacturer_Data[Manufacturer Name],MATCH(Sales_Table7[[#This Row],[ManufacturerID]],Manufacturer_Data[ManufacturerID],0))</f>
        <v>Abbas</v>
      </c>
      <c r="N27" s="4">
        <f>1/COUNTIFS(M:M,Sales_Table7[[#This Row],[Manufacturer Name]])</f>
        <v>1.152073732718894E-3</v>
      </c>
    </row>
    <row r="28" spans="1:14" x14ac:dyDescent="0.25">
      <c r="A28">
        <v>2405</v>
      </c>
      <c r="B28" s="2">
        <v>42150</v>
      </c>
      <c r="C28" s="2" t="str">
        <f>TEXT(Sales_Table7[[#This Row],[Date]],"mmmm")</f>
        <v>May</v>
      </c>
      <c r="D28" t="s">
        <v>994</v>
      </c>
      <c r="E28">
        <v>1</v>
      </c>
      <c r="F28" s="3">
        <v>5102.37</v>
      </c>
      <c r="G28" t="s">
        <v>20</v>
      </c>
      <c r="H28" t="str">
        <f>INDEX(Product_Data[Product Name],MATCH(Sales_Table7[[#This Row],[ProductID]],Sales_Table[ProductID],0))</f>
        <v>Abbas MA-27</v>
      </c>
      <c r="I28" t="str">
        <f>INDEX(Product_Data[Category],MATCH(Sales_Table7[[#This Row],[ProductID]],Sales_Table[ProductID],0))</f>
        <v>Mix</v>
      </c>
      <c r="J28" t="str">
        <f>INDEX(Product_Data[Segment],MATCH(Sales_Table7[[#This Row],[ProductID]],Sales_Table[ProductID],0))</f>
        <v>All Season</v>
      </c>
      <c r="K28" s="4">
        <f>INDEX(Product_Data[ManufacturerID],MATCH(Sales_Table7[[#This Row],[ProductID]],Sales_Table[ProductID],0))</f>
        <v>1</v>
      </c>
      <c r="L28" s="4" t="str">
        <f>INDEX(Location_Data[State],MATCH(Sales_Table7[[#This Row],[Zip]],Sales_Table[Zip],0))</f>
        <v>Newfoundland and Labrador</v>
      </c>
      <c r="M28" s="4" t="str">
        <f>INDEX(Manufacturer_Data[Manufacturer Name],MATCH(Sales_Table7[[#This Row],[ManufacturerID]],Manufacturer_Data[ManufacturerID],0))</f>
        <v>Abbas</v>
      </c>
      <c r="N28" s="4">
        <f>1/COUNTIFS(M:M,Sales_Table7[[#This Row],[Manufacturer Name]])</f>
        <v>1.152073732718894E-3</v>
      </c>
    </row>
    <row r="29" spans="1:14" x14ac:dyDescent="0.25">
      <c r="A29">
        <v>2367</v>
      </c>
      <c r="B29" s="2">
        <v>42150</v>
      </c>
      <c r="C29" s="2" t="str">
        <f>TEXT(Sales_Table7[[#This Row],[Date]],"mmmm")</f>
        <v>May</v>
      </c>
      <c r="D29" t="s">
        <v>687</v>
      </c>
      <c r="E29">
        <v>1</v>
      </c>
      <c r="F29" s="3">
        <v>5663.7</v>
      </c>
      <c r="G29" t="s">
        <v>20</v>
      </c>
      <c r="H29" t="str">
        <f>INDEX(Product_Data[Product Name],MATCH(Sales_Table7[[#This Row],[ProductID]],Sales_Table[ProductID],0))</f>
        <v>Abbas MA-28</v>
      </c>
      <c r="I29" t="str">
        <f>INDEX(Product_Data[Category],MATCH(Sales_Table7[[#This Row],[ProductID]],Sales_Table[ProductID],0))</f>
        <v>Mix</v>
      </c>
      <c r="J29" t="str">
        <f>INDEX(Product_Data[Segment],MATCH(Sales_Table7[[#This Row],[ProductID]],Sales_Table[ProductID],0))</f>
        <v>All Season</v>
      </c>
      <c r="K29" s="4">
        <f>INDEX(Product_Data[ManufacturerID],MATCH(Sales_Table7[[#This Row],[ProductID]],Sales_Table[ProductID],0))</f>
        <v>1</v>
      </c>
      <c r="L29" s="4" t="str">
        <f>INDEX(Location_Data[State],MATCH(Sales_Table7[[#This Row],[Zip]],Sales_Table[Zip],0))</f>
        <v>Newfoundland and Labrador</v>
      </c>
      <c r="M29" s="4" t="str">
        <f>INDEX(Manufacturer_Data[Manufacturer Name],MATCH(Sales_Table7[[#This Row],[ManufacturerID]],Manufacturer_Data[ManufacturerID],0))</f>
        <v>Abbas</v>
      </c>
      <c r="N29" s="4">
        <f>1/COUNTIFS(M:M,Sales_Table7[[#This Row],[Manufacturer Name]])</f>
        <v>1.152073732718894E-3</v>
      </c>
    </row>
    <row r="30" spans="1:14" x14ac:dyDescent="0.25">
      <c r="A30">
        <v>244</v>
      </c>
      <c r="B30" s="2">
        <v>42151</v>
      </c>
      <c r="C30" s="2" t="str">
        <f>TEXT(Sales_Table7[[#This Row],[Date]],"mmmm")</f>
        <v>May</v>
      </c>
      <c r="D30" t="s">
        <v>838</v>
      </c>
      <c r="E30">
        <v>1</v>
      </c>
      <c r="F30" s="3">
        <v>7556.85</v>
      </c>
      <c r="G30" t="s">
        <v>20</v>
      </c>
      <c r="H30" t="str">
        <f>INDEX(Product_Data[Product Name],MATCH(Sales_Table7[[#This Row],[ProductID]],Sales_Table[ProductID],0))</f>
        <v>Abbas MA-29</v>
      </c>
      <c r="I30" t="str">
        <f>INDEX(Product_Data[Category],MATCH(Sales_Table7[[#This Row],[ProductID]],Sales_Table[ProductID],0))</f>
        <v>Mix</v>
      </c>
      <c r="J30" t="str">
        <f>INDEX(Product_Data[Segment],MATCH(Sales_Table7[[#This Row],[ProductID]],Sales_Table[ProductID],0))</f>
        <v>All Season</v>
      </c>
      <c r="K30" s="4">
        <f>INDEX(Product_Data[ManufacturerID],MATCH(Sales_Table7[[#This Row],[ProductID]],Sales_Table[ProductID],0))</f>
        <v>1</v>
      </c>
      <c r="L30" s="4" t="str">
        <f>INDEX(Location_Data[State],MATCH(Sales_Table7[[#This Row],[Zip]],Sales_Table[Zip],0))</f>
        <v>Newfoundland and Labrador</v>
      </c>
      <c r="M30" s="4" t="str">
        <f>INDEX(Manufacturer_Data[Manufacturer Name],MATCH(Sales_Table7[[#This Row],[ManufacturerID]],Manufacturer_Data[ManufacturerID],0))</f>
        <v>Abbas</v>
      </c>
      <c r="N30" s="4">
        <f>1/COUNTIFS(M:M,Sales_Table7[[#This Row],[Manufacturer Name]])</f>
        <v>1.152073732718894E-3</v>
      </c>
    </row>
    <row r="31" spans="1:14" x14ac:dyDescent="0.25">
      <c r="A31">
        <v>993</v>
      </c>
      <c r="B31" s="2">
        <v>42151</v>
      </c>
      <c r="C31" s="2" t="str">
        <f>TEXT(Sales_Table7[[#This Row],[Date]],"mmmm")</f>
        <v>May</v>
      </c>
      <c r="D31" t="s">
        <v>1219</v>
      </c>
      <c r="E31">
        <v>1</v>
      </c>
      <c r="F31" s="3">
        <v>4598.37</v>
      </c>
      <c r="G31" t="s">
        <v>20</v>
      </c>
      <c r="H31" t="str">
        <f>INDEX(Product_Data[Product Name],MATCH(Sales_Table7[[#This Row],[ProductID]],Sales_Table[ProductID],0))</f>
        <v>Abbas MA-11</v>
      </c>
      <c r="I31" t="str">
        <f>INDEX(Product_Data[Category],MATCH(Sales_Table7[[#This Row],[ProductID]],Sales_Table[ProductID],0))</f>
        <v>Mix</v>
      </c>
      <c r="J31" t="str">
        <f>INDEX(Product_Data[Segment],MATCH(Sales_Table7[[#This Row],[ProductID]],Sales_Table[ProductID],0))</f>
        <v>All Season</v>
      </c>
      <c r="K31" s="4">
        <f>INDEX(Product_Data[ManufacturerID],MATCH(Sales_Table7[[#This Row],[ProductID]],Sales_Table[ProductID],0))</f>
        <v>1</v>
      </c>
      <c r="L31" s="4" t="str">
        <f>INDEX(Location_Data[State],MATCH(Sales_Table7[[#This Row],[Zip]],Sales_Table[Zip],0))</f>
        <v>Newfoundland and Labrador</v>
      </c>
      <c r="M31" s="4" t="str">
        <f>INDEX(Manufacturer_Data[Manufacturer Name],MATCH(Sales_Table7[[#This Row],[ManufacturerID]],Manufacturer_Data[ManufacturerID],0))</f>
        <v>Abbas</v>
      </c>
      <c r="N31" s="4">
        <f>1/COUNTIFS(M:M,Sales_Table7[[#This Row],[Manufacturer Name]])</f>
        <v>1.152073732718894E-3</v>
      </c>
    </row>
    <row r="32" spans="1:14" x14ac:dyDescent="0.25">
      <c r="A32">
        <v>2097</v>
      </c>
      <c r="B32" s="2">
        <v>42176</v>
      </c>
      <c r="C32" s="2" t="str">
        <f>TEXT(Sales_Table7[[#This Row],[Date]],"mmmm")</f>
        <v>June</v>
      </c>
      <c r="D32" t="s">
        <v>1219</v>
      </c>
      <c r="E32">
        <v>1</v>
      </c>
      <c r="F32" s="3">
        <v>5858.37</v>
      </c>
      <c r="G32" t="s">
        <v>20</v>
      </c>
      <c r="H32" t="str">
        <f>INDEX(Product_Data[Product Name],MATCH(Sales_Table7[[#This Row],[ProductID]],Sales_Table[ProductID],0))</f>
        <v>Abbas MA-31</v>
      </c>
      <c r="I32" t="str">
        <f>INDEX(Product_Data[Category],MATCH(Sales_Table7[[#This Row],[ProductID]],Sales_Table[ProductID],0))</f>
        <v>Mix</v>
      </c>
      <c r="J32" t="str">
        <f>INDEX(Product_Data[Segment],MATCH(Sales_Table7[[#This Row],[ProductID]],Sales_Table[ProductID],0))</f>
        <v>All Season</v>
      </c>
      <c r="K32" s="4">
        <f>INDEX(Product_Data[ManufacturerID],MATCH(Sales_Table7[[#This Row],[ProductID]],Sales_Table[ProductID],0))</f>
        <v>1</v>
      </c>
      <c r="L32" s="4" t="str">
        <f>INDEX(Location_Data[State],MATCH(Sales_Table7[[#This Row],[Zip]],Sales_Table[Zip],0))</f>
        <v>Newfoundland and Labrador</v>
      </c>
      <c r="M32" s="4" t="str">
        <f>INDEX(Manufacturer_Data[Manufacturer Name],MATCH(Sales_Table7[[#This Row],[ManufacturerID]],Manufacturer_Data[ManufacturerID],0))</f>
        <v>Abbas</v>
      </c>
      <c r="N32" s="4">
        <f>1/COUNTIFS(M:M,Sales_Table7[[#This Row],[Manufacturer Name]])</f>
        <v>1.152073732718894E-3</v>
      </c>
    </row>
    <row r="33" spans="1:14" x14ac:dyDescent="0.25">
      <c r="A33">
        <v>927</v>
      </c>
      <c r="B33" s="2">
        <v>42177</v>
      </c>
      <c r="C33" s="2" t="str">
        <f>TEXT(Sales_Table7[[#This Row],[Date]],"mmmm")</f>
        <v>June</v>
      </c>
      <c r="D33" t="s">
        <v>983</v>
      </c>
      <c r="E33">
        <v>1</v>
      </c>
      <c r="F33" s="3">
        <v>6173.37</v>
      </c>
      <c r="G33" t="s">
        <v>20</v>
      </c>
      <c r="H33" t="str">
        <f>INDEX(Product_Data[Product Name],MATCH(Sales_Table7[[#This Row],[ProductID]],Sales_Table[ProductID],0))</f>
        <v>Abbas MA-32</v>
      </c>
      <c r="I33" t="str">
        <f>INDEX(Product_Data[Category],MATCH(Sales_Table7[[#This Row],[ProductID]],Sales_Table[ProductID],0))</f>
        <v>Mix</v>
      </c>
      <c r="J33" t="str">
        <f>INDEX(Product_Data[Segment],MATCH(Sales_Table7[[#This Row],[ProductID]],Sales_Table[ProductID],0))</f>
        <v>All Season</v>
      </c>
      <c r="K33" s="4">
        <f>INDEX(Product_Data[ManufacturerID],MATCH(Sales_Table7[[#This Row],[ProductID]],Sales_Table[ProductID],0))</f>
        <v>1</v>
      </c>
      <c r="L33" s="4" t="str">
        <f>INDEX(Location_Data[State],MATCH(Sales_Table7[[#This Row],[Zip]],Sales_Table[Zip],0))</f>
        <v>Newfoundland and Labrador</v>
      </c>
      <c r="M33" s="4" t="str">
        <f>INDEX(Manufacturer_Data[Manufacturer Name],MATCH(Sales_Table7[[#This Row],[ManufacturerID]],Manufacturer_Data[ManufacturerID],0))</f>
        <v>Abbas</v>
      </c>
      <c r="N33" s="4">
        <f>1/COUNTIFS(M:M,Sales_Table7[[#This Row],[Manufacturer Name]])</f>
        <v>1.152073732718894E-3</v>
      </c>
    </row>
    <row r="34" spans="1:14" x14ac:dyDescent="0.25">
      <c r="A34">
        <v>590</v>
      </c>
      <c r="B34" s="2">
        <v>42177</v>
      </c>
      <c r="C34" s="2" t="str">
        <f>TEXT(Sales_Table7[[#This Row],[Date]],"mmmm")</f>
        <v>June</v>
      </c>
      <c r="D34" t="s">
        <v>839</v>
      </c>
      <c r="E34">
        <v>1</v>
      </c>
      <c r="F34" s="3">
        <v>10709.37</v>
      </c>
      <c r="G34" t="s">
        <v>20</v>
      </c>
      <c r="H34" t="str">
        <f>INDEX(Product_Data[Product Name],MATCH(Sales_Table7[[#This Row],[ProductID]],Sales_Table[ProductID],0))</f>
        <v>Abbas MA-33</v>
      </c>
      <c r="I34" t="str">
        <f>INDEX(Product_Data[Category],MATCH(Sales_Table7[[#This Row],[ProductID]],Sales_Table[ProductID],0))</f>
        <v>Mix</v>
      </c>
      <c r="J34" t="str">
        <f>INDEX(Product_Data[Segment],MATCH(Sales_Table7[[#This Row],[ProductID]],Sales_Table[ProductID],0))</f>
        <v>All Season</v>
      </c>
      <c r="K34" s="4">
        <f>INDEX(Product_Data[ManufacturerID],MATCH(Sales_Table7[[#This Row],[ProductID]],Sales_Table[ProductID],0))</f>
        <v>1</v>
      </c>
      <c r="L34" s="4" t="str">
        <f>INDEX(Location_Data[State],MATCH(Sales_Table7[[#This Row],[Zip]],Sales_Table[Zip],0))</f>
        <v>Newfoundland and Labrador</v>
      </c>
      <c r="M34" s="4" t="str">
        <f>INDEX(Manufacturer_Data[Manufacturer Name],MATCH(Sales_Table7[[#This Row],[ManufacturerID]],Manufacturer_Data[ManufacturerID],0))</f>
        <v>Abbas</v>
      </c>
      <c r="N34" s="4">
        <f>1/COUNTIFS(M:M,Sales_Table7[[#This Row],[Manufacturer Name]])</f>
        <v>1.152073732718894E-3</v>
      </c>
    </row>
    <row r="35" spans="1:14" x14ac:dyDescent="0.25">
      <c r="A35">
        <v>491</v>
      </c>
      <c r="B35" s="2">
        <v>42177</v>
      </c>
      <c r="C35" s="2" t="str">
        <f>TEXT(Sales_Table7[[#This Row],[Date]],"mmmm")</f>
        <v>June</v>
      </c>
      <c r="D35" t="s">
        <v>1212</v>
      </c>
      <c r="E35">
        <v>1</v>
      </c>
      <c r="F35" s="3">
        <v>10709.37</v>
      </c>
      <c r="G35" t="s">
        <v>20</v>
      </c>
      <c r="H35" t="str">
        <f>INDEX(Product_Data[Product Name],MATCH(Sales_Table7[[#This Row],[ProductID]],Sales_Table[ProductID],0))</f>
        <v>Abbas MA-22</v>
      </c>
      <c r="I35" t="str">
        <f>INDEX(Product_Data[Category],MATCH(Sales_Table7[[#This Row],[ProductID]],Sales_Table[ProductID],0))</f>
        <v>Mix</v>
      </c>
      <c r="J35" t="str">
        <f>INDEX(Product_Data[Segment],MATCH(Sales_Table7[[#This Row],[ProductID]],Sales_Table[ProductID],0))</f>
        <v>All Season</v>
      </c>
      <c r="K35" s="4">
        <f>INDEX(Product_Data[ManufacturerID],MATCH(Sales_Table7[[#This Row],[ProductID]],Sales_Table[ProductID],0))</f>
        <v>1</v>
      </c>
      <c r="L35" s="4" t="str">
        <f>INDEX(Location_Data[State],MATCH(Sales_Table7[[#This Row],[Zip]],Sales_Table[Zip],0))</f>
        <v>Newfoundland and Labrador</v>
      </c>
      <c r="M35" s="4" t="str">
        <f>INDEX(Manufacturer_Data[Manufacturer Name],MATCH(Sales_Table7[[#This Row],[ManufacturerID]],Manufacturer_Data[ManufacturerID],0))</f>
        <v>Abbas</v>
      </c>
      <c r="N35" s="4">
        <f>1/COUNTIFS(M:M,Sales_Table7[[#This Row],[Manufacturer Name]])</f>
        <v>1.152073732718894E-3</v>
      </c>
    </row>
    <row r="36" spans="1:14" x14ac:dyDescent="0.25">
      <c r="A36">
        <v>2359</v>
      </c>
      <c r="B36" s="2">
        <v>42177</v>
      </c>
      <c r="C36" s="2" t="str">
        <f>TEXT(Sales_Table7[[#This Row],[Date]],"mmmm")</f>
        <v>June</v>
      </c>
      <c r="D36" t="s">
        <v>952</v>
      </c>
      <c r="E36">
        <v>1</v>
      </c>
      <c r="F36" s="3">
        <v>5606.37</v>
      </c>
      <c r="G36" t="s">
        <v>20</v>
      </c>
      <c r="H36" t="str">
        <f>INDEX(Product_Data[Product Name],MATCH(Sales_Table7[[#This Row],[ProductID]],Sales_Table[ProductID],0))</f>
        <v>Abbas MA-35</v>
      </c>
      <c r="I36" t="str">
        <f>INDEX(Product_Data[Category],MATCH(Sales_Table7[[#This Row],[ProductID]],Sales_Table[ProductID],0))</f>
        <v>Mix</v>
      </c>
      <c r="J36" t="str">
        <f>INDEX(Product_Data[Segment],MATCH(Sales_Table7[[#This Row],[ProductID]],Sales_Table[ProductID],0))</f>
        <v>All Season</v>
      </c>
      <c r="K36" s="4">
        <f>INDEX(Product_Data[ManufacturerID],MATCH(Sales_Table7[[#This Row],[ProductID]],Sales_Table[ProductID],0))</f>
        <v>1</v>
      </c>
      <c r="L36" s="4" t="str">
        <f>INDEX(Location_Data[State],MATCH(Sales_Table7[[#This Row],[Zip]],Sales_Table[Zip],0))</f>
        <v>Newfoundland and Labrador</v>
      </c>
      <c r="M36" s="4" t="str">
        <f>INDEX(Manufacturer_Data[Manufacturer Name],MATCH(Sales_Table7[[#This Row],[ManufacturerID]],Manufacturer_Data[ManufacturerID],0))</f>
        <v>Abbas</v>
      </c>
      <c r="N36" s="4">
        <f>1/COUNTIFS(M:M,Sales_Table7[[#This Row],[Manufacturer Name]])</f>
        <v>1.152073732718894E-3</v>
      </c>
    </row>
    <row r="37" spans="1:14" x14ac:dyDescent="0.25">
      <c r="A37">
        <v>1714</v>
      </c>
      <c r="B37" s="2">
        <v>42177</v>
      </c>
      <c r="C37" s="2" t="str">
        <f>TEXT(Sales_Table7[[#This Row],[Date]],"mmmm")</f>
        <v>June</v>
      </c>
      <c r="D37" t="s">
        <v>1220</v>
      </c>
      <c r="E37">
        <v>1</v>
      </c>
      <c r="F37" s="3">
        <v>1259.3699999999999</v>
      </c>
      <c r="G37" t="s">
        <v>20</v>
      </c>
      <c r="H37" t="str">
        <f>INDEX(Product_Data[Product Name],MATCH(Sales_Table7[[#This Row],[ProductID]],Sales_Table[ProductID],0))</f>
        <v>Abbas MA-36</v>
      </c>
      <c r="I37" t="str">
        <f>INDEX(Product_Data[Category],MATCH(Sales_Table7[[#This Row],[ProductID]],Sales_Table[ProductID],0))</f>
        <v>Mix</v>
      </c>
      <c r="J37" t="str">
        <f>INDEX(Product_Data[Segment],MATCH(Sales_Table7[[#This Row],[ProductID]],Sales_Table[ProductID],0))</f>
        <v>All Season</v>
      </c>
      <c r="K37" s="4">
        <f>INDEX(Product_Data[ManufacturerID],MATCH(Sales_Table7[[#This Row],[ProductID]],Sales_Table[ProductID],0))</f>
        <v>1</v>
      </c>
      <c r="L37" s="4" t="str">
        <f>INDEX(Location_Data[State],MATCH(Sales_Table7[[#This Row],[Zip]],Sales_Table[Zip],0))</f>
        <v>Newfoundland and Labrador</v>
      </c>
      <c r="M37" s="4" t="str">
        <f>INDEX(Manufacturer_Data[Manufacturer Name],MATCH(Sales_Table7[[#This Row],[ManufacturerID]],Manufacturer_Data[ManufacturerID],0))</f>
        <v>Abbas</v>
      </c>
      <c r="N37" s="4">
        <f>1/COUNTIFS(M:M,Sales_Table7[[#This Row],[Manufacturer Name]])</f>
        <v>1.152073732718894E-3</v>
      </c>
    </row>
    <row r="38" spans="1:14" x14ac:dyDescent="0.25">
      <c r="A38">
        <v>942</v>
      </c>
      <c r="B38" s="2">
        <v>42102</v>
      </c>
      <c r="C38" s="2" t="str">
        <f>TEXT(Sales_Table7[[#This Row],[Date]],"mmmm")</f>
        <v>April</v>
      </c>
      <c r="D38" t="s">
        <v>1219</v>
      </c>
      <c r="E38">
        <v>1</v>
      </c>
      <c r="F38" s="3">
        <v>7370.37</v>
      </c>
      <c r="G38" t="s">
        <v>20</v>
      </c>
      <c r="H38" t="str">
        <f>INDEX(Product_Data[Product Name],MATCH(Sales_Table7[[#This Row],[ProductID]],Sales_Table[ProductID],0))</f>
        <v>Abbas MA-37</v>
      </c>
      <c r="I38" t="str">
        <f>INDEX(Product_Data[Category],MATCH(Sales_Table7[[#This Row],[ProductID]],Sales_Table[ProductID],0))</f>
        <v>Mix</v>
      </c>
      <c r="J38" t="str">
        <f>INDEX(Product_Data[Segment],MATCH(Sales_Table7[[#This Row],[ProductID]],Sales_Table[ProductID],0))</f>
        <v>All Season</v>
      </c>
      <c r="K38" s="4">
        <f>INDEX(Product_Data[ManufacturerID],MATCH(Sales_Table7[[#This Row],[ProductID]],Sales_Table[ProductID],0))</f>
        <v>1</v>
      </c>
      <c r="L38" s="4" t="str">
        <f>INDEX(Location_Data[State],MATCH(Sales_Table7[[#This Row],[Zip]],Sales_Table[Zip],0))</f>
        <v>Newfoundland and Labrador</v>
      </c>
      <c r="M38" s="4" t="str">
        <f>INDEX(Manufacturer_Data[Manufacturer Name],MATCH(Sales_Table7[[#This Row],[ManufacturerID]],Manufacturer_Data[ManufacturerID],0))</f>
        <v>Abbas</v>
      </c>
      <c r="N38" s="4">
        <f>1/COUNTIFS(M:M,Sales_Table7[[#This Row],[Manufacturer Name]])</f>
        <v>1.152073732718894E-3</v>
      </c>
    </row>
    <row r="39" spans="1:14" x14ac:dyDescent="0.25">
      <c r="A39">
        <v>1180</v>
      </c>
      <c r="B39" s="2">
        <v>42102</v>
      </c>
      <c r="C39" s="2" t="str">
        <f>TEXT(Sales_Table7[[#This Row],[Date]],"mmmm")</f>
        <v>April</v>
      </c>
      <c r="D39" t="s">
        <v>832</v>
      </c>
      <c r="E39">
        <v>1</v>
      </c>
      <c r="F39" s="3">
        <v>6173.37</v>
      </c>
      <c r="G39" t="s">
        <v>20</v>
      </c>
      <c r="H39" t="str">
        <f>INDEX(Product_Data[Product Name],MATCH(Sales_Table7[[#This Row],[ProductID]],Sales_Table[ProductID],0))</f>
        <v>Abbas MA-38</v>
      </c>
      <c r="I39" t="str">
        <f>INDEX(Product_Data[Category],MATCH(Sales_Table7[[#This Row],[ProductID]],Sales_Table[ProductID],0))</f>
        <v>Mix</v>
      </c>
      <c r="J39" t="str">
        <f>INDEX(Product_Data[Segment],MATCH(Sales_Table7[[#This Row],[ProductID]],Sales_Table[ProductID],0))</f>
        <v>All Season</v>
      </c>
      <c r="K39" s="4">
        <f>INDEX(Product_Data[ManufacturerID],MATCH(Sales_Table7[[#This Row],[ProductID]],Sales_Table[ProductID],0))</f>
        <v>1</v>
      </c>
      <c r="L39" s="4" t="str">
        <f>INDEX(Location_Data[State],MATCH(Sales_Table7[[#This Row],[Zip]],Sales_Table[Zip],0))</f>
        <v>Newfoundland and Labrador</v>
      </c>
      <c r="M39" s="4" t="str">
        <f>INDEX(Manufacturer_Data[Manufacturer Name],MATCH(Sales_Table7[[#This Row],[ManufacturerID]],Manufacturer_Data[ManufacturerID],0))</f>
        <v>Abbas</v>
      </c>
      <c r="N39" s="4">
        <f>1/COUNTIFS(M:M,Sales_Table7[[#This Row],[Manufacturer Name]])</f>
        <v>1.152073732718894E-3</v>
      </c>
    </row>
    <row r="40" spans="1:14" x14ac:dyDescent="0.25">
      <c r="A40">
        <v>1517</v>
      </c>
      <c r="B40" s="2">
        <v>42102</v>
      </c>
      <c r="C40" s="2" t="str">
        <f>TEXT(Sales_Table7[[#This Row],[Date]],"mmmm")</f>
        <v>April</v>
      </c>
      <c r="D40" t="s">
        <v>694</v>
      </c>
      <c r="E40">
        <v>1</v>
      </c>
      <c r="F40" s="3">
        <v>2770.74</v>
      </c>
      <c r="G40" t="s">
        <v>20</v>
      </c>
      <c r="H40" t="str">
        <f>INDEX(Product_Data[Product Name],MATCH(Sales_Table7[[#This Row],[ProductID]],Sales_Table[ProductID],0))</f>
        <v>Abbas MA-02</v>
      </c>
      <c r="I40" t="str">
        <f>INDEX(Product_Data[Category],MATCH(Sales_Table7[[#This Row],[ProductID]],Sales_Table[ProductID],0))</f>
        <v>Mix</v>
      </c>
      <c r="J40" t="str">
        <f>INDEX(Product_Data[Segment],MATCH(Sales_Table7[[#This Row],[ProductID]],Sales_Table[ProductID],0))</f>
        <v>All Season</v>
      </c>
      <c r="K40" s="4">
        <f>INDEX(Product_Data[ManufacturerID],MATCH(Sales_Table7[[#This Row],[ProductID]],Sales_Table[ProductID],0))</f>
        <v>1</v>
      </c>
      <c r="L40" s="4" t="str">
        <f>INDEX(Location_Data[State],MATCH(Sales_Table7[[#This Row],[Zip]],Sales_Table[Zip],0))</f>
        <v>Nova Scotia</v>
      </c>
      <c r="M40" s="4" t="str">
        <f>INDEX(Manufacturer_Data[Manufacturer Name],MATCH(Sales_Table7[[#This Row],[ManufacturerID]],Manufacturer_Data[ManufacturerID],0))</f>
        <v>Abbas</v>
      </c>
      <c r="N40" s="4">
        <f>1/COUNTIFS(M:M,Sales_Table7[[#This Row],[Manufacturer Name]])</f>
        <v>1.152073732718894E-3</v>
      </c>
    </row>
    <row r="41" spans="1:14" x14ac:dyDescent="0.25">
      <c r="A41">
        <v>674</v>
      </c>
      <c r="B41" s="2">
        <v>42099</v>
      </c>
      <c r="C41" s="2" t="str">
        <f>TEXT(Sales_Table7[[#This Row],[Date]],"mmmm")</f>
        <v>April</v>
      </c>
      <c r="D41" t="s">
        <v>974</v>
      </c>
      <c r="E41">
        <v>1</v>
      </c>
      <c r="F41" s="3">
        <v>8315.3700000000008</v>
      </c>
      <c r="G41" t="s">
        <v>20</v>
      </c>
      <c r="H41" t="str">
        <f>INDEX(Product_Data[Product Name],MATCH(Sales_Table7[[#This Row],[ProductID]],Sales_Table[ProductID],0))</f>
        <v>Abbas MA-40</v>
      </c>
      <c r="I41" t="str">
        <f>INDEX(Product_Data[Category],MATCH(Sales_Table7[[#This Row],[ProductID]],Sales_Table[ProductID],0))</f>
        <v>Mix</v>
      </c>
      <c r="J41" t="str">
        <f>INDEX(Product_Data[Segment],MATCH(Sales_Table7[[#This Row],[ProductID]],Sales_Table[ProductID],0))</f>
        <v>All Season</v>
      </c>
      <c r="K41" s="4">
        <f>INDEX(Product_Data[ManufacturerID],MATCH(Sales_Table7[[#This Row],[ProductID]],Sales_Table[ProductID],0))</f>
        <v>1</v>
      </c>
      <c r="L41" s="4" t="str">
        <f>INDEX(Location_Data[State],MATCH(Sales_Table7[[#This Row],[Zip]],Sales_Table[Zip],0))</f>
        <v>Nova Scotia</v>
      </c>
      <c r="M41" s="4" t="str">
        <f>INDEX(Manufacturer_Data[Manufacturer Name],MATCH(Sales_Table7[[#This Row],[ManufacturerID]],Manufacturer_Data[ManufacturerID],0))</f>
        <v>Abbas</v>
      </c>
      <c r="N41" s="4">
        <f>1/COUNTIFS(M:M,Sales_Table7[[#This Row],[Manufacturer Name]])</f>
        <v>1.152073732718894E-3</v>
      </c>
    </row>
    <row r="42" spans="1:14" x14ac:dyDescent="0.25">
      <c r="A42">
        <v>1049</v>
      </c>
      <c r="B42" s="2">
        <v>42078</v>
      </c>
      <c r="C42" s="2" t="str">
        <f>TEXT(Sales_Table7[[#This Row],[Date]],"mmmm")</f>
        <v>March</v>
      </c>
      <c r="D42" t="s">
        <v>1219</v>
      </c>
      <c r="E42">
        <v>1</v>
      </c>
      <c r="F42" s="3">
        <v>3086.37</v>
      </c>
      <c r="G42" t="s">
        <v>20</v>
      </c>
      <c r="H42" t="str">
        <f>INDEX(Product_Data[Product Name],MATCH(Sales_Table7[[#This Row],[ProductID]],Sales_Table[ProductID],0))</f>
        <v>Abbas MA-41</v>
      </c>
      <c r="I42" t="str">
        <f>INDEX(Product_Data[Category],MATCH(Sales_Table7[[#This Row],[ProductID]],Sales_Table[ProductID],0))</f>
        <v>Mix</v>
      </c>
      <c r="J42" t="str">
        <f>INDEX(Product_Data[Segment],MATCH(Sales_Table7[[#This Row],[ProductID]],Sales_Table[ProductID],0))</f>
        <v>All Season</v>
      </c>
      <c r="K42" s="4">
        <f>INDEX(Product_Data[ManufacturerID],MATCH(Sales_Table7[[#This Row],[ProductID]],Sales_Table[ProductID],0))</f>
        <v>1</v>
      </c>
      <c r="L42" s="4" t="str">
        <f>INDEX(Location_Data[State],MATCH(Sales_Table7[[#This Row],[Zip]],Sales_Table[Zip],0))</f>
        <v>Newfoundland and Labrador</v>
      </c>
      <c r="M42" s="4" t="str">
        <f>INDEX(Manufacturer_Data[Manufacturer Name],MATCH(Sales_Table7[[#This Row],[ManufacturerID]],Manufacturer_Data[ManufacturerID],0))</f>
        <v>Abbas</v>
      </c>
      <c r="N42" s="4">
        <f>1/COUNTIFS(M:M,Sales_Table7[[#This Row],[Manufacturer Name]])</f>
        <v>1.152073732718894E-3</v>
      </c>
    </row>
    <row r="43" spans="1:14" x14ac:dyDescent="0.25">
      <c r="A43">
        <v>1129</v>
      </c>
      <c r="B43" s="2">
        <v>42078</v>
      </c>
      <c r="C43" s="2" t="str">
        <f>TEXT(Sales_Table7[[#This Row],[Date]],"mmmm")</f>
        <v>March</v>
      </c>
      <c r="D43" t="s">
        <v>839</v>
      </c>
      <c r="E43">
        <v>1</v>
      </c>
      <c r="F43" s="3">
        <v>5543.37</v>
      </c>
      <c r="G43" t="s">
        <v>20</v>
      </c>
      <c r="H43" t="str">
        <f>INDEX(Product_Data[Product Name],MATCH(Sales_Table7[[#This Row],[ProductID]],Sales_Table[ProductID],0))</f>
        <v>Abbas MA-42</v>
      </c>
      <c r="I43" t="str">
        <f>INDEX(Product_Data[Category],MATCH(Sales_Table7[[#This Row],[ProductID]],Sales_Table[ProductID],0))</f>
        <v>Mix</v>
      </c>
      <c r="J43" t="str">
        <f>INDEX(Product_Data[Segment],MATCH(Sales_Table7[[#This Row],[ProductID]],Sales_Table[ProductID],0))</f>
        <v>All Season</v>
      </c>
      <c r="K43" s="4">
        <f>INDEX(Product_Data[ManufacturerID],MATCH(Sales_Table7[[#This Row],[ProductID]],Sales_Table[ProductID],0))</f>
        <v>1</v>
      </c>
      <c r="L43" s="4" t="str">
        <f>INDEX(Location_Data[State],MATCH(Sales_Table7[[#This Row],[Zip]],Sales_Table[Zip],0))</f>
        <v>Newfoundland and Labrador</v>
      </c>
      <c r="M43" s="4" t="str">
        <f>INDEX(Manufacturer_Data[Manufacturer Name],MATCH(Sales_Table7[[#This Row],[ManufacturerID]],Manufacturer_Data[ManufacturerID],0))</f>
        <v>Abbas</v>
      </c>
      <c r="N43" s="4">
        <f>1/COUNTIFS(M:M,Sales_Table7[[#This Row],[Manufacturer Name]])</f>
        <v>1.152073732718894E-3</v>
      </c>
    </row>
    <row r="44" spans="1:14" x14ac:dyDescent="0.25">
      <c r="A44">
        <v>2069</v>
      </c>
      <c r="B44" s="2">
        <v>42079</v>
      </c>
      <c r="C44" s="2" t="str">
        <f>TEXT(Sales_Table7[[#This Row],[Date]],"mmmm")</f>
        <v>March</v>
      </c>
      <c r="D44" t="s">
        <v>687</v>
      </c>
      <c r="E44">
        <v>1</v>
      </c>
      <c r="F44" s="3">
        <v>6299.37</v>
      </c>
      <c r="G44" t="s">
        <v>20</v>
      </c>
      <c r="H44" t="str">
        <f>INDEX(Product_Data[Product Name],MATCH(Sales_Table7[[#This Row],[ProductID]],Sales_Table[ProductID],0))</f>
        <v>Abbas MA-43</v>
      </c>
      <c r="I44" t="str">
        <f>INDEX(Product_Data[Category],MATCH(Sales_Table7[[#This Row],[ProductID]],Sales_Table[ProductID],0))</f>
        <v>Mix</v>
      </c>
      <c r="J44" t="str">
        <f>INDEX(Product_Data[Segment],MATCH(Sales_Table7[[#This Row],[ProductID]],Sales_Table[ProductID],0))</f>
        <v>All Season</v>
      </c>
      <c r="K44" s="4">
        <f>INDEX(Product_Data[ManufacturerID],MATCH(Sales_Table7[[#This Row],[ProductID]],Sales_Table[ProductID],0))</f>
        <v>1</v>
      </c>
      <c r="L44" s="4" t="str">
        <f>INDEX(Location_Data[State],MATCH(Sales_Table7[[#This Row],[Zip]],Sales_Table[Zip],0))</f>
        <v>Newfoundland and Labrador</v>
      </c>
      <c r="M44" s="4" t="str">
        <f>INDEX(Manufacturer_Data[Manufacturer Name],MATCH(Sales_Table7[[#This Row],[ManufacturerID]],Manufacturer_Data[ManufacturerID],0))</f>
        <v>Abbas</v>
      </c>
      <c r="N44" s="4">
        <f>1/COUNTIFS(M:M,Sales_Table7[[#This Row],[Manufacturer Name]])</f>
        <v>1.152073732718894E-3</v>
      </c>
    </row>
    <row r="45" spans="1:14" x14ac:dyDescent="0.25">
      <c r="A45">
        <v>585</v>
      </c>
      <c r="B45" s="2">
        <v>42086</v>
      </c>
      <c r="C45" s="2" t="str">
        <f>TEXT(Sales_Table7[[#This Row],[Date]],"mmmm")</f>
        <v>March</v>
      </c>
      <c r="D45" t="s">
        <v>984</v>
      </c>
      <c r="E45">
        <v>1</v>
      </c>
      <c r="F45" s="3">
        <v>5039.37</v>
      </c>
      <c r="G45" t="s">
        <v>20</v>
      </c>
      <c r="H45" t="str">
        <f>INDEX(Product_Data[Product Name],MATCH(Sales_Table7[[#This Row],[ProductID]],Sales_Table[ProductID],0))</f>
        <v>Abbas MA-44</v>
      </c>
      <c r="I45" t="str">
        <f>INDEX(Product_Data[Category],MATCH(Sales_Table7[[#This Row],[ProductID]],Sales_Table[ProductID],0))</f>
        <v>Mix</v>
      </c>
      <c r="J45" t="str">
        <f>INDEX(Product_Data[Segment],MATCH(Sales_Table7[[#This Row],[ProductID]],Sales_Table[ProductID],0))</f>
        <v>All Season</v>
      </c>
      <c r="K45" s="4">
        <f>INDEX(Product_Data[ManufacturerID],MATCH(Sales_Table7[[#This Row],[ProductID]],Sales_Table[ProductID],0))</f>
        <v>1</v>
      </c>
      <c r="L45" s="4" t="str">
        <f>INDEX(Location_Data[State],MATCH(Sales_Table7[[#This Row],[Zip]],Sales_Table[Zip],0))</f>
        <v>Nova Scotia</v>
      </c>
      <c r="M45" s="4" t="str">
        <f>INDEX(Manufacturer_Data[Manufacturer Name],MATCH(Sales_Table7[[#This Row],[ManufacturerID]],Manufacturer_Data[ManufacturerID],0))</f>
        <v>Abbas</v>
      </c>
      <c r="N45" s="4">
        <f>1/COUNTIFS(M:M,Sales_Table7[[#This Row],[Manufacturer Name]])</f>
        <v>1.152073732718894E-3</v>
      </c>
    </row>
    <row r="46" spans="1:14" x14ac:dyDescent="0.25">
      <c r="A46">
        <v>1137</v>
      </c>
      <c r="B46" s="2">
        <v>42086</v>
      </c>
      <c r="C46" s="2" t="str">
        <f>TEXT(Sales_Table7[[#This Row],[Date]],"mmmm")</f>
        <v>March</v>
      </c>
      <c r="D46" t="s">
        <v>992</v>
      </c>
      <c r="E46">
        <v>1</v>
      </c>
      <c r="F46" s="3">
        <v>8945.3700000000008</v>
      </c>
      <c r="G46" t="s">
        <v>20</v>
      </c>
      <c r="H46" t="str">
        <f>INDEX(Product_Data[Product Name],MATCH(Sales_Table7[[#This Row],[ProductID]],Sales_Table[ProductID],0))</f>
        <v>Abbas MA-45</v>
      </c>
      <c r="I46" t="str">
        <f>INDEX(Product_Data[Category],MATCH(Sales_Table7[[#This Row],[ProductID]],Sales_Table[ProductID],0))</f>
        <v>Mix</v>
      </c>
      <c r="J46" t="str">
        <f>INDEX(Product_Data[Segment],MATCH(Sales_Table7[[#This Row],[ProductID]],Sales_Table[ProductID],0))</f>
        <v>All Season</v>
      </c>
      <c r="K46" s="4">
        <f>INDEX(Product_Data[ManufacturerID],MATCH(Sales_Table7[[#This Row],[ProductID]],Sales_Table[ProductID],0))</f>
        <v>1</v>
      </c>
      <c r="L46" s="4" t="str">
        <f>INDEX(Location_Data[State],MATCH(Sales_Table7[[#This Row],[Zip]],Sales_Table[Zip],0))</f>
        <v>Newfoundland and Labrador</v>
      </c>
      <c r="M46" s="4" t="str">
        <f>INDEX(Manufacturer_Data[Manufacturer Name],MATCH(Sales_Table7[[#This Row],[ManufacturerID]],Manufacturer_Data[ManufacturerID],0))</f>
        <v>Abbas</v>
      </c>
      <c r="N46" s="4">
        <f>1/COUNTIFS(M:M,Sales_Table7[[#This Row],[Manufacturer Name]])</f>
        <v>1.152073732718894E-3</v>
      </c>
    </row>
    <row r="47" spans="1:14" x14ac:dyDescent="0.25">
      <c r="A47">
        <v>2384</v>
      </c>
      <c r="B47" s="2">
        <v>42086</v>
      </c>
      <c r="C47" s="2" t="str">
        <f>TEXT(Sales_Table7[[#This Row],[Date]],"mmmm")</f>
        <v>March</v>
      </c>
      <c r="D47" t="s">
        <v>978</v>
      </c>
      <c r="E47">
        <v>1</v>
      </c>
      <c r="F47" s="3">
        <v>7968.87</v>
      </c>
      <c r="G47" t="s">
        <v>20</v>
      </c>
      <c r="H47" t="str">
        <f>INDEX(Product_Data[Product Name],MATCH(Sales_Table7[[#This Row],[ProductID]],Sales_Table[ProductID],0))</f>
        <v>Abbas RP-01</v>
      </c>
      <c r="I47" t="str">
        <f>INDEX(Product_Data[Category],MATCH(Sales_Table7[[#This Row],[ProductID]],Sales_Table[ProductID],0))</f>
        <v>Rural</v>
      </c>
      <c r="J47" t="str">
        <f>INDEX(Product_Data[Segment],MATCH(Sales_Table7[[#This Row],[ProductID]],Sales_Table[ProductID],0))</f>
        <v>Productivity</v>
      </c>
      <c r="K47" s="4">
        <f>INDEX(Product_Data[ManufacturerID],MATCH(Sales_Table7[[#This Row],[ProductID]],Sales_Table[ProductID],0))</f>
        <v>1</v>
      </c>
      <c r="L47" s="4" t="str">
        <f>INDEX(Location_Data[State],MATCH(Sales_Table7[[#This Row],[Zip]],Sales_Table[Zip],0))</f>
        <v>Newfoundland and Labrador</v>
      </c>
      <c r="M47" s="4" t="str">
        <f>INDEX(Manufacturer_Data[Manufacturer Name],MATCH(Sales_Table7[[#This Row],[ManufacturerID]],Manufacturer_Data[ManufacturerID],0))</f>
        <v>Abbas</v>
      </c>
      <c r="N47" s="4">
        <f>1/COUNTIFS(M:M,Sales_Table7[[#This Row],[Manufacturer Name]])</f>
        <v>1.152073732718894E-3</v>
      </c>
    </row>
    <row r="48" spans="1:14" x14ac:dyDescent="0.25">
      <c r="A48">
        <v>690</v>
      </c>
      <c r="B48" s="2">
        <v>42086</v>
      </c>
      <c r="C48" s="2" t="str">
        <f>TEXT(Sales_Table7[[#This Row],[Date]],"mmmm")</f>
        <v>March</v>
      </c>
      <c r="D48" t="s">
        <v>984</v>
      </c>
      <c r="E48">
        <v>1</v>
      </c>
      <c r="F48" s="3">
        <v>4409.37</v>
      </c>
      <c r="G48" t="s">
        <v>20</v>
      </c>
      <c r="H48" t="str">
        <f>INDEX(Product_Data[Product Name],MATCH(Sales_Table7[[#This Row],[ProductID]],Sales_Table[ProductID],0))</f>
        <v>Abbas MA-23</v>
      </c>
      <c r="I48" t="str">
        <f>INDEX(Product_Data[Category],MATCH(Sales_Table7[[#This Row],[ProductID]],Sales_Table[ProductID],0))</f>
        <v>Mix</v>
      </c>
      <c r="J48" t="str">
        <f>INDEX(Product_Data[Segment],MATCH(Sales_Table7[[#This Row],[ProductID]],Sales_Table[ProductID],0))</f>
        <v>All Season</v>
      </c>
      <c r="K48" s="4">
        <f>INDEX(Product_Data[ManufacturerID],MATCH(Sales_Table7[[#This Row],[ProductID]],Sales_Table[ProductID],0))</f>
        <v>1</v>
      </c>
      <c r="L48" s="4" t="str">
        <f>INDEX(Location_Data[State],MATCH(Sales_Table7[[#This Row],[Zip]],Sales_Table[Zip],0))</f>
        <v>Nova Scotia</v>
      </c>
      <c r="M48" s="4" t="str">
        <f>INDEX(Manufacturer_Data[Manufacturer Name],MATCH(Sales_Table7[[#This Row],[ManufacturerID]],Manufacturer_Data[ManufacturerID],0))</f>
        <v>Abbas</v>
      </c>
      <c r="N48" s="4">
        <f>1/COUNTIFS(M:M,Sales_Table7[[#This Row],[Manufacturer Name]])</f>
        <v>1.152073732718894E-3</v>
      </c>
    </row>
    <row r="49" spans="1:14" x14ac:dyDescent="0.25">
      <c r="A49">
        <v>1958</v>
      </c>
      <c r="B49" s="2">
        <v>42086</v>
      </c>
      <c r="C49" s="2" t="str">
        <f>TEXT(Sales_Table7[[#This Row],[Date]],"mmmm")</f>
        <v>March</v>
      </c>
      <c r="D49" t="s">
        <v>959</v>
      </c>
      <c r="E49">
        <v>1</v>
      </c>
      <c r="F49" s="3">
        <v>944.37</v>
      </c>
      <c r="G49" t="s">
        <v>20</v>
      </c>
      <c r="H49" t="str">
        <f>INDEX(Product_Data[Product Name],MATCH(Sales_Table7[[#This Row],[ProductID]],Sales_Table[ProductID],0))</f>
        <v>Abbas RP-03</v>
      </c>
      <c r="I49" t="str">
        <f>INDEX(Product_Data[Category],MATCH(Sales_Table7[[#This Row],[ProductID]],Sales_Table[ProductID],0))</f>
        <v>Rural</v>
      </c>
      <c r="J49" t="str">
        <f>INDEX(Product_Data[Segment],MATCH(Sales_Table7[[#This Row],[ProductID]],Sales_Table[ProductID],0))</f>
        <v>Productivity</v>
      </c>
      <c r="K49" s="4">
        <f>INDEX(Product_Data[ManufacturerID],MATCH(Sales_Table7[[#This Row],[ProductID]],Sales_Table[ProductID],0))</f>
        <v>1</v>
      </c>
      <c r="L49" s="4" t="str">
        <f>INDEX(Location_Data[State],MATCH(Sales_Table7[[#This Row],[Zip]],Sales_Table[Zip],0))</f>
        <v>Nova Scotia</v>
      </c>
      <c r="M49" s="4" t="str">
        <f>INDEX(Manufacturer_Data[Manufacturer Name],MATCH(Sales_Table7[[#This Row],[ManufacturerID]],Manufacturer_Data[ManufacturerID],0))</f>
        <v>Abbas</v>
      </c>
      <c r="N49" s="4">
        <f>1/COUNTIFS(M:M,Sales_Table7[[#This Row],[Manufacturer Name]])</f>
        <v>1.152073732718894E-3</v>
      </c>
    </row>
    <row r="50" spans="1:14" x14ac:dyDescent="0.25">
      <c r="A50">
        <v>491</v>
      </c>
      <c r="B50" s="2">
        <v>42087</v>
      </c>
      <c r="C50" s="2" t="str">
        <f>TEXT(Sales_Table7[[#This Row],[Date]],"mmmm")</f>
        <v>March</v>
      </c>
      <c r="D50" t="s">
        <v>1220</v>
      </c>
      <c r="E50">
        <v>1</v>
      </c>
      <c r="F50" s="3">
        <v>10709.37</v>
      </c>
      <c r="G50" t="s">
        <v>20</v>
      </c>
      <c r="H50" t="str">
        <f>INDEX(Product_Data[Product Name],MATCH(Sales_Table7[[#This Row],[ProductID]],Sales_Table[ProductID],0))</f>
        <v>Abbas MA-22</v>
      </c>
      <c r="I50" t="str">
        <f>INDEX(Product_Data[Category],MATCH(Sales_Table7[[#This Row],[ProductID]],Sales_Table[ProductID],0))</f>
        <v>Mix</v>
      </c>
      <c r="J50" t="str">
        <f>INDEX(Product_Data[Segment],MATCH(Sales_Table7[[#This Row],[ProductID]],Sales_Table[ProductID],0))</f>
        <v>All Season</v>
      </c>
      <c r="K50" s="4">
        <f>INDEX(Product_Data[ManufacturerID],MATCH(Sales_Table7[[#This Row],[ProductID]],Sales_Table[ProductID],0))</f>
        <v>1</v>
      </c>
      <c r="L50" s="4" t="str">
        <f>INDEX(Location_Data[State],MATCH(Sales_Table7[[#This Row],[Zip]],Sales_Table[Zip],0))</f>
        <v>Newfoundland and Labrador</v>
      </c>
      <c r="M50" s="4" t="str">
        <f>INDEX(Manufacturer_Data[Manufacturer Name],MATCH(Sales_Table7[[#This Row],[ManufacturerID]],Manufacturer_Data[ManufacturerID],0))</f>
        <v>Abbas</v>
      </c>
      <c r="N50" s="4">
        <f>1/COUNTIFS(M:M,Sales_Table7[[#This Row],[Manufacturer Name]])</f>
        <v>1.152073732718894E-3</v>
      </c>
    </row>
    <row r="51" spans="1:14" x14ac:dyDescent="0.25">
      <c r="A51">
        <v>1722</v>
      </c>
      <c r="B51" s="2">
        <v>42100</v>
      </c>
      <c r="C51" s="2" t="str">
        <f>TEXT(Sales_Table7[[#This Row],[Date]],"mmmm")</f>
        <v>April</v>
      </c>
      <c r="D51" t="s">
        <v>391</v>
      </c>
      <c r="E51">
        <v>2</v>
      </c>
      <c r="F51" s="3">
        <v>2077.7399999999998</v>
      </c>
      <c r="G51" t="s">
        <v>20</v>
      </c>
      <c r="H51" t="str">
        <f>INDEX(Product_Data[Product Name],MATCH(Sales_Table7[[#This Row],[ProductID]],Sales_Table[ProductID],0))</f>
        <v>Abbas RP-05</v>
      </c>
      <c r="I51" t="str">
        <f>INDEX(Product_Data[Category],MATCH(Sales_Table7[[#This Row],[ProductID]],Sales_Table[ProductID],0))</f>
        <v>Rural</v>
      </c>
      <c r="J51" t="str">
        <f>INDEX(Product_Data[Segment],MATCH(Sales_Table7[[#This Row],[ProductID]],Sales_Table[ProductID],0))</f>
        <v>Productivity</v>
      </c>
      <c r="K51" s="4">
        <f>INDEX(Product_Data[ManufacturerID],MATCH(Sales_Table7[[#This Row],[ProductID]],Sales_Table[ProductID],0))</f>
        <v>1</v>
      </c>
      <c r="L51" s="4" t="str">
        <f>INDEX(Location_Data[State],MATCH(Sales_Table7[[#This Row],[Zip]],Sales_Table[Zip],0))</f>
        <v>Nova Scotia</v>
      </c>
      <c r="M51" s="4" t="str">
        <f>INDEX(Manufacturer_Data[Manufacturer Name],MATCH(Sales_Table7[[#This Row],[ManufacturerID]],Manufacturer_Data[ManufacturerID],0))</f>
        <v>Abbas</v>
      </c>
      <c r="N51" s="4">
        <f>1/COUNTIFS(M:M,Sales_Table7[[#This Row],[Manufacturer Name]])</f>
        <v>1.152073732718894E-3</v>
      </c>
    </row>
    <row r="52" spans="1:14" x14ac:dyDescent="0.25">
      <c r="A52">
        <v>959</v>
      </c>
      <c r="B52" s="2">
        <v>42100</v>
      </c>
      <c r="C52" s="2" t="str">
        <f>TEXT(Sales_Table7[[#This Row],[Date]],"mmmm")</f>
        <v>April</v>
      </c>
      <c r="D52" t="s">
        <v>953</v>
      </c>
      <c r="E52">
        <v>1</v>
      </c>
      <c r="F52" s="3">
        <v>10362.870000000001</v>
      </c>
      <c r="G52" t="s">
        <v>20</v>
      </c>
      <c r="H52" t="str">
        <f>INDEX(Product_Data[Product Name],MATCH(Sales_Table7[[#This Row],[ProductID]],Sales_Table[ProductID],0))</f>
        <v>Abbas RP-06</v>
      </c>
      <c r="I52" t="str">
        <f>INDEX(Product_Data[Category],MATCH(Sales_Table7[[#This Row],[ProductID]],Sales_Table[ProductID],0))</f>
        <v>Rural</v>
      </c>
      <c r="J52" t="str">
        <f>INDEX(Product_Data[Segment],MATCH(Sales_Table7[[#This Row],[ProductID]],Sales_Table[ProductID],0))</f>
        <v>Productivity</v>
      </c>
      <c r="K52" s="4">
        <f>INDEX(Product_Data[ManufacturerID],MATCH(Sales_Table7[[#This Row],[ProductID]],Sales_Table[ProductID],0))</f>
        <v>1</v>
      </c>
      <c r="L52" s="4" t="str">
        <f>INDEX(Location_Data[State],MATCH(Sales_Table7[[#This Row],[Zip]],Sales_Table[Zip],0))</f>
        <v>Newfoundland and Labrador</v>
      </c>
      <c r="M52" s="4" t="str">
        <f>INDEX(Manufacturer_Data[Manufacturer Name],MATCH(Sales_Table7[[#This Row],[ManufacturerID]],Manufacturer_Data[ManufacturerID],0))</f>
        <v>Abbas</v>
      </c>
      <c r="N52" s="4">
        <f>1/COUNTIFS(M:M,Sales_Table7[[#This Row],[Manufacturer Name]])</f>
        <v>1.152073732718894E-3</v>
      </c>
    </row>
    <row r="53" spans="1:14" x14ac:dyDescent="0.25">
      <c r="A53">
        <v>2143</v>
      </c>
      <c r="B53" s="2">
        <v>42100</v>
      </c>
      <c r="C53" s="2" t="str">
        <f>TEXT(Sales_Table7[[#This Row],[Date]],"mmmm")</f>
        <v>April</v>
      </c>
      <c r="D53" t="s">
        <v>994</v>
      </c>
      <c r="E53">
        <v>1</v>
      </c>
      <c r="F53" s="3">
        <v>5291.37</v>
      </c>
      <c r="G53" t="s">
        <v>20</v>
      </c>
      <c r="H53" t="str">
        <f>INDEX(Product_Data[Product Name],MATCH(Sales_Table7[[#This Row],[ProductID]],Sales_Table[ProductID],0))</f>
        <v>Abbas RP-07</v>
      </c>
      <c r="I53" t="str">
        <f>INDEX(Product_Data[Category],MATCH(Sales_Table7[[#This Row],[ProductID]],Sales_Table[ProductID],0))</f>
        <v>Rural</v>
      </c>
      <c r="J53" t="str">
        <f>INDEX(Product_Data[Segment],MATCH(Sales_Table7[[#This Row],[ProductID]],Sales_Table[ProductID],0))</f>
        <v>Productivity</v>
      </c>
      <c r="K53" s="4">
        <f>INDEX(Product_Data[ManufacturerID],MATCH(Sales_Table7[[#This Row],[ProductID]],Sales_Table[ProductID],0))</f>
        <v>1</v>
      </c>
      <c r="L53" s="4" t="str">
        <f>INDEX(Location_Data[State],MATCH(Sales_Table7[[#This Row],[Zip]],Sales_Table[Zip],0))</f>
        <v>Newfoundland and Labrador</v>
      </c>
      <c r="M53" s="4" t="str">
        <f>INDEX(Manufacturer_Data[Manufacturer Name],MATCH(Sales_Table7[[#This Row],[ManufacturerID]],Manufacturer_Data[ManufacturerID],0))</f>
        <v>Abbas</v>
      </c>
      <c r="N53" s="4">
        <f>1/COUNTIFS(M:M,Sales_Table7[[#This Row],[Manufacturer Name]])</f>
        <v>1.152073732718894E-3</v>
      </c>
    </row>
    <row r="54" spans="1:14" x14ac:dyDescent="0.25">
      <c r="A54">
        <v>2150</v>
      </c>
      <c r="B54" s="2">
        <v>42100</v>
      </c>
      <c r="C54" s="2" t="str">
        <f>TEXT(Sales_Table7[[#This Row],[Date]],"mmmm")</f>
        <v>April</v>
      </c>
      <c r="D54" t="s">
        <v>1219</v>
      </c>
      <c r="E54">
        <v>1</v>
      </c>
      <c r="F54" s="3">
        <v>6173.37</v>
      </c>
      <c r="G54" t="s">
        <v>20</v>
      </c>
      <c r="H54" t="str">
        <f>INDEX(Product_Data[Product Name],MATCH(Sales_Table7[[#This Row],[ProductID]],Sales_Table[ProductID],0))</f>
        <v>Abbas RP-08</v>
      </c>
      <c r="I54" t="str">
        <f>INDEX(Product_Data[Category],MATCH(Sales_Table7[[#This Row],[ProductID]],Sales_Table[ProductID],0))</f>
        <v>Rural</v>
      </c>
      <c r="J54" t="str">
        <f>INDEX(Product_Data[Segment],MATCH(Sales_Table7[[#This Row],[ProductID]],Sales_Table[ProductID],0))</f>
        <v>Productivity</v>
      </c>
      <c r="K54" s="4">
        <f>INDEX(Product_Data[ManufacturerID],MATCH(Sales_Table7[[#This Row],[ProductID]],Sales_Table[ProductID],0))</f>
        <v>1</v>
      </c>
      <c r="L54" s="4" t="str">
        <f>INDEX(Location_Data[State],MATCH(Sales_Table7[[#This Row],[Zip]],Sales_Table[Zip],0))</f>
        <v>Newfoundland and Labrador</v>
      </c>
      <c r="M54" s="4" t="str">
        <f>INDEX(Manufacturer_Data[Manufacturer Name],MATCH(Sales_Table7[[#This Row],[ManufacturerID]],Manufacturer_Data[ManufacturerID],0))</f>
        <v>Abbas</v>
      </c>
      <c r="N54" s="4">
        <f>1/COUNTIFS(M:M,Sales_Table7[[#This Row],[Manufacturer Name]])</f>
        <v>1.152073732718894E-3</v>
      </c>
    </row>
    <row r="55" spans="1:14" x14ac:dyDescent="0.25">
      <c r="A55">
        <v>1060</v>
      </c>
      <c r="B55" s="2">
        <v>42124</v>
      </c>
      <c r="C55" s="2" t="str">
        <f>TEXT(Sales_Table7[[#This Row],[Date]],"mmmm")</f>
        <v>April</v>
      </c>
      <c r="D55" t="s">
        <v>1225</v>
      </c>
      <c r="E55">
        <v>1</v>
      </c>
      <c r="F55" s="3">
        <v>1889.37</v>
      </c>
      <c r="G55" t="s">
        <v>20</v>
      </c>
      <c r="H55" t="str">
        <f>INDEX(Product_Data[Product Name],MATCH(Sales_Table7[[#This Row],[ProductID]],Sales_Table[ProductID],0))</f>
        <v>Abbas RP-09</v>
      </c>
      <c r="I55" t="str">
        <f>INDEX(Product_Data[Category],MATCH(Sales_Table7[[#This Row],[ProductID]],Sales_Table[ProductID],0))</f>
        <v>Rural</v>
      </c>
      <c r="J55" t="str">
        <f>INDEX(Product_Data[Segment],MATCH(Sales_Table7[[#This Row],[ProductID]],Sales_Table[ProductID],0))</f>
        <v>Productivity</v>
      </c>
      <c r="K55" s="4">
        <f>INDEX(Product_Data[ManufacturerID],MATCH(Sales_Table7[[#This Row],[ProductID]],Sales_Table[ProductID],0))</f>
        <v>1</v>
      </c>
      <c r="L55" s="4" t="str">
        <f>INDEX(Location_Data[State],MATCH(Sales_Table7[[#This Row],[Zip]],Sales_Table[Zip],0))</f>
        <v>Nova Scotia</v>
      </c>
      <c r="M55" s="4" t="str">
        <f>INDEX(Manufacturer_Data[Manufacturer Name],MATCH(Sales_Table7[[#This Row],[ManufacturerID]],Manufacturer_Data[ManufacturerID],0))</f>
        <v>Abbas</v>
      </c>
      <c r="N55" s="4">
        <f>1/COUNTIFS(M:M,Sales_Table7[[#This Row],[Manufacturer Name]])</f>
        <v>1.152073732718894E-3</v>
      </c>
    </row>
    <row r="56" spans="1:14" x14ac:dyDescent="0.25">
      <c r="A56">
        <v>2215</v>
      </c>
      <c r="B56" s="2">
        <v>42124</v>
      </c>
      <c r="C56" s="2" t="str">
        <f>TEXT(Sales_Table7[[#This Row],[Date]],"mmmm")</f>
        <v>April</v>
      </c>
      <c r="D56" t="s">
        <v>1216</v>
      </c>
      <c r="E56">
        <v>1</v>
      </c>
      <c r="F56" s="3">
        <v>4724.37</v>
      </c>
      <c r="G56" t="s">
        <v>20</v>
      </c>
      <c r="H56" t="str">
        <f>INDEX(Product_Data[Product Name],MATCH(Sales_Table7[[#This Row],[ProductID]],Sales_Table[ProductID],0))</f>
        <v>Abbas RP-10</v>
      </c>
      <c r="I56" t="str">
        <f>INDEX(Product_Data[Category],MATCH(Sales_Table7[[#This Row],[ProductID]],Sales_Table[ProductID],0))</f>
        <v>Rural</v>
      </c>
      <c r="J56" t="str">
        <f>INDEX(Product_Data[Segment],MATCH(Sales_Table7[[#This Row],[ProductID]],Sales_Table[ProductID],0))</f>
        <v>Productivity</v>
      </c>
      <c r="K56" s="4">
        <f>INDEX(Product_Data[ManufacturerID],MATCH(Sales_Table7[[#This Row],[ProductID]],Sales_Table[ProductID],0))</f>
        <v>1</v>
      </c>
      <c r="L56" s="4" t="str">
        <f>INDEX(Location_Data[State],MATCH(Sales_Table7[[#This Row],[Zip]],Sales_Table[Zip],0))</f>
        <v>Newfoundland and Labrador</v>
      </c>
      <c r="M56" s="4" t="str">
        <f>INDEX(Manufacturer_Data[Manufacturer Name],MATCH(Sales_Table7[[#This Row],[ManufacturerID]],Manufacturer_Data[ManufacturerID],0))</f>
        <v>Abbas</v>
      </c>
      <c r="N56" s="4">
        <f>1/COUNTIFS(M:M,Sales_Table7[[#This Row],[Manufacturer Name]])</f>
        <v>1.152073732718894E-3</v>
      </c>
    </row>
    <row r="57" spans="1:14" x14ac:dyDescent="0.25">
      <c r="A57">
        <v>2099</v>
      </c>
      <c r="B57" s="2">
        <v>42124</v>
      </c>
      <c r="C57" s="2" t="str">
        <f>TEXT(Sales_Table7[[#This Row],[Date]],"mmmm")</f>
        <v>April</v>
      </c>
      <c r="D57" t="s">
        <v>838</v>
      </c>
      <c r="E57">
        <v>1</v>
      </c>
      <c r="F57" s="3">
        <v>5165.37</v>
      </c>
      <c r="G57" t="s">
        <v>20</v>
      </c>
      <c r="H57" t="str">
        <f>INDEX(Product_Data[Product Name],MATCH(Sales_Table7[[#This Row],[ProductID]],Sales_Table[ProductID],0))</f>
        <v>Abbas RP-11</v>
      </c>
      <c r="I57" t="str">
        <f>INDEX(Product_Data[Category],MATCH(Sales_Table7[[#This Row],[ProductID]],Sales_Table[ProductID],0))</f>
        <v>Rural</v>
      </c>
      <c r="J57" t="str">
        <f>INDEX(Product_Data[Segment],MATCH(Sales_Table7[[#This Row],[ProductID]],Sales_Table[ProductID],0))</f>
        <v>Productivity</v>
      </c>
      <c r="K57" s="4">
        <f>INDEX(Product_Data[ManufacturerID],MATCH(Sales_Table7[[#This Row],[ProductID]],Sales_Table[ProductID],0))</f>
        <v>1</v>
      </c>
      <c r="L57" s="4" t="str">
        <f>INDEX(Location_Data[State],MATCH(Sales_Table7[[#This Row],[Zip]],Sales_Table[Zip],0))</f>
        <v>Newfoundland and Labrador</v>
      </c>
      <c r="M57" s="4" t="str">
        <f>INDEX(Manufacturer_Data[Manufacturer Name],MATCH(Sales_Table7[[#This Row],[ManufacturerID]],Manufacturer_Data[ManufacturerID],0))</f>
        <v>Abbas</v>
      </c>
      <c r="N57" s="4">
        <f>1/COUNTIFS(M:M,Sales_Table7[[#This Row],[Manufacturer Name]])</f>
        <v>1.152073732718894E-3</v>
      </c>
    </row>
    <row r="58" spans="1:14" x14ac:dyDescent="0.25">
      <c r="A58">
        <v>487</v>
      </c>
      <c r="B58" s="2">
        <v>42124</v>
      </c>
      <c r="C58" s="2" t="str">
        <f>TEXT(Sales_Table7[[#This Row],[Date]],"mmmm")</f>
        <v>April</v>
      </c>
      <c r="D58" t="s">
        <v>984</v>
      </c>
      <c r="E58">
        <v>1</v>
      </c>
      <c r="F58" s="3">
        <v>13229.37</v>
      </c>
      <c r="G58" t="s">
        <v>20</v>
      </c>
      <c r="H58" t="str">
        <f>INDEX(Product_Data[Product Name],MATCH(Sales_Table7[[#This Row],[ProductID]],Sales_Table[ProductID],0))</f>
        <v>Abbas MA-25</v>
      </c>
      <c r="I58" t="str">
        <f>INDEX(Product_Data[Category],MATCH(Sales_Table7[[#This Row],[ProductID]],Sales_Table[ProductID],0))</f>
        <v>Mix</v>
      </c>
      <c r="J58" t="str">
        <f>INDEX(Product_Data[Segment],MATCH(Sales_Table7[[#This Row],[ProductID]],Sales_Table[ProductID],0))</f>
        <v>All Season</v>
      </c>
      <c r="K58" s="4">
        <f>INDEX(Product_Data[ManufacturerID],MATCH(Sales_Table7[[#This Row],[ProductID]],Sales_Table[ProductID],0))</f>
        <v>1</v>
      </c>
      <c r="L58" s="4" t="str">
        <f>INDEX(Location_Data[State],MATCH(Sales_Table7[[#This Row],[Zip]],Sales_Table[Zip],0))</f>
        <v>Nova Scotia</v>
      </c>
      <c r="M58" s="4" t="str">
        <f>INDEX(Manufacturer_Data[Manufacturer Name],MATCH(Sales_Table7[[#This Row],[ManufacturerID]],Manufacturer_Data[ManufacturerID],0))</f>
        <v>Abbas</v>
      </c>
      <c r="N58" s="4">
        <f>1/COUNTIFS(M:M,Sales_Table7[[#This Row],[Manufacturer Name]])</f>
        <v>1.152073732718894E-3</v>
      </c>
    </row>
    <row r="59" spans="1:14" x14ac:dyDescent="0.25">
      <c r="A59">
        <v>690</v>
      </c>
      <c r="B59" s="2">
        <v>42035</v>
      </c>
      <c r="C59" s="2" t="str">
        <f>TEXT(Sales_Table7[[#This Row],[Date]],"mmmm")</f>
        <v>January</v>
      </c>
      <c r="D59" t="s">
        <v>832</v>
      </c>
      <c r="E59">
        <v>1</v>
      </c>
      <c r="F59" s="3">
        <v>4409.37</v>
      </c>
      <c r="G59" t="s">
        <v>20</v>
      </c>
      <c r="H59" t="str">
        <f>INDEX(Product_Data[Product Name],MATCH(Sales_Table7[[#This Row],[ProductID]],Sales_Table[ProductID],0))</f>
        <v>Abbas MA-23</v>
      </c>
      <c r="I59" t="str">
        <f>INDEX(Product_Data[Category],MATCH(Sales_Table7[[#This Row],[ProductID]],Sales_Table[ProductID],0))</f>
        <v>Mix</v>
      </c>
      <c r="J59" t="str">
        <f>INDEX(Product_Data[Segment],MATCH(Sales_Table7[[#This Row],[ProductID]],Sales_Table[ProductID],0))</f>
        <v>All Season</v>
      </c>
      <c r="K59" s="4">
        <f>INDEX(Product_Data[ManufacturerID],MATCH(Sales_Table7[[#This Row],[ProductID]],Sales_Table[ProductID],0))</f>
        <v>1</v>
      </c>
      <c r="L59" s="4" t="str">
        <f>INDEX(Location_Data[State],MATCH(Sales_Table7[[#This Row],[Zip]],Sales_Table[Zip],0))</f>
        <v>Newfoundland and Labrador</v>
      </c>
      <c r="M59" s="4" t="str">
        <f>INDEX(Manufacturer_Data[Manufacturer Name],MATCH(Sales_Table7[[#This Row],[ManufacturerID]],Manufacturer_Data[ManufacturerID],0))</f>
        <v>Abbas</v>
      </c>
      <c r="N59" s="4">
        <f>1/COUNTIFS(M:M,Sales_Table7[[#This Row],[Manufacturer Name]])</f>
        <v>1.152073732718894E-3</v>
      </c>
    </row>
    <row r="60" spans="1:14" x14ac:dyDescent="0.25">
      <c r="A60">
        <v>1077</v>
      </c>
      <c r="B60" s="2">
        <v>42036</v>
      </c>
      <c r="C60" s="2" t="str">
        <f>TEXT(Sales_Table7[[#This Row],[Date]],"mmmm")</f>
        <v>February</v>
      </c>
      <c r="D60" t="s">
        <v>1216</v>
      </c>
      <c r="E60">
        <v>1</v>
      </c>
      <c r="F60" s="3">
        <v>4220.37</v>
      </c>
      <c r="G60" t="s">
        <v>20</v>
      </c>
      <c r="H60" t="str">
        <f>INDEX(Product_Data[Product Name],MATCH(Sales_Table7[[#This Row],[ProductID]],Sales_Table[ProductID],0))</f>
        <v>Abbas RP-14</v>
      </c>
      <c r="I60" t="str">
        <f>INDEX(Product_Data[Category],MATCH(Sales_Table7[[#This Row],[ProductID]],Sales_Table[ProductID],0))</f>
        <v>Rural</v>
      </c>
      <c r="J60" t="str">
        <f>INDEX(Product_Data[Segment],MATCH(Sales_Table7[[#This Row],[ProductID]],Sales_Table[ProductID],0))</f>
        <v>Productivity</v>
      </c>
      <c r="K60" s="4">
        <f>INDEX(Product_Data[ManufacturerID],MATCH(Sales_Table7[[#This Row],[ProductID]],Sales_Table[ProductID],0))</f>
        <v>1</v>
      </c>
      <c r="L60" s="4" t="str">
        <f>INDEX(Location_Data[State],MATCH(Sales_Table7[[#This Row],[Zip]],Sales_Table[Zip],0))</f>
        <v>Newfoundland and Labrador</v>
      </c>
      <c r="M60" s="4" t="str">
        <f>INDEX(Manufacturer_Data[Manufacturer Name],MATCH(Sales_Table7[[#This Row],[ManufacturerID]],Manufacturer_Data[ManufacturerID],0))</f>
        <v>Abbas</v>
      </c>
      <c r="N60" s="4">
        <f>1/COUNTIFS(M:M,Sales_Table7[[#This Row],[Manufacturer Name]])</f>
        <v>1.152073732718894E-3</v>
      </c>
    </row>
    <row r="61" spans="1:14" x14ac:dyDescent="0.25">
      <c r="A61">
        <v>1078</v>
      </c>
      <c r="B61" s="2">
        <v>42036</v>
      </c>
      <c r="C61" s="2" t="str">
        <f>TEXT(Sales_Table7[[#This Row],[Date]],"mmmm")</f>
        <v>February</v>
      </c>
      <c r="D61" t="s">
        <v>1216</v>
      </c>
      <c r="E61">
        <v>1</v>
      </c>
      <c r="F61" s="3">
        <v>4220.37</v>
      </c>
      <c r="G61" t="s">
        <v>20</v>
      </c>
      <c r="H61" t="str">
        <f>INDEX(Product_Data[Product Name],MATCH(Sales_Table7[[#This Row],[ProductID]],Sales_Table[ProductID],0))</f>
        <v>Abbas RP-15</v>
      </c>
      <c r="I61" t="str">
        <f>INDEX(Product_Data[Category],MATCH(Sales_Table7[[#This Row],[ProductID]],Sales_Table[ProductID],0))</f>
        <v>Rural</v>
      </c>
      <c r="J61" t="str">
        <f>INDEX(Product_Data[Segment],MATCH(Sales_Table7[[#This Row],[ProductID]],Sales_Table[ProductID],0))</f>
        <v>Productivity</v>
      </c>
      <c r="K61" s="4">
        <f>INDEX(Product_Data[ManufacturerID],MATCH(Sales_Table7[[#This Row],[ProductID]],Sales_Table[ProductID],0))</f>
        <v>1</v>
      </c>
      <c r="L61" s="4" t="str">
        <f>INDEX(Location_Data[State],MATCH(Sales_Table7[[#This Row],[Zip]],Sales_Table[Zip],0))</f>
        <v>Newfoundland and Labrador</v>
      </c>
      <c r="M61" s="4" t="str">
        <f>INDEX(Manufacturer_Data[Manufacturer Name],MATCH(Sales_Table7[[#This Row],[ManufacturerID]],Manufacturer_Data[ManufacturerID],0))</f>
        <v>Abbas</v>
      </c>
      <c r="N61" s="4">
        <f>1/COUNTIFS(M:M,Sales_Table7[[#This Row],[Manufacturer Name]])</f>
        <v>1.152073732718894E-3</v>
      </c>
    </row>
    <row r="62" spans="1:14" x14ac:dyDescent="0.25">
      <c r="A62">
        <v>535</v>
      </c>
      <c r="B62" s="2">
        <v>42037</v>
      </c>
      <c r="C62" s="2" t="str">
        <f>TEXT(Sales_Table7[[#This Row],[Date]],"mmmm")</f>
        <v>February</v>
      </c>
      <c r="D62" t="s">
        <v>832</v>
      </c>
      <c r="E62">
        <v>1</v>
      </c>
      <c r="F62" s="3">
        <v>6485.85</v>
      </c>
      <c r="G62" t="s">
        <v>20</v>
      </c>
      <c r="H62" t="str">
        <f>INDEX(Product_Data[Product Name],MATCH(Sales_Table7[[#This Row],[ProductID]],Sales_Table[ProductID],0))</f>
        <v>Abbas RP-16</v>
      </c>
      <c r="I62" t="str">
        <f>INDEX(Product_Data[Category],MATCH(Sales_Table7[[#This Row],[ProductID]],Sales_Table[ProductID],0))</f>
        <v>Rural</v>
      </c>
      <c r="J62" t="str">
        <f>INDEX(Product_Data[Segment],MATCH(Sales_Table7[[#This Row],[ProductID]],Sales_Table[ProductID],0))</f>
        <v>Productivity</v>
      </c>
      <c r="K62" s="4">
        <f>INDEX(Product_Data[ManufacturerID],MATCH(Sales_Table7[[#This Row],[ProductID]],Sales_Table[ProductID],0))</f>
        <v>1</v>
      </c>
      <c r="L62" s="4" t="str">
        <f>INDEX(Location_Data[State],MATCH(Sales_Table7[[#This Row],[Zip]],Sales_Table[Zip],0))</f>
        <v>Newfoundland and Labrador</v>
      </c>
      <c r="M62" s="4" t="str">
        <f>INDEX(Manufacturer_Data[Manufacturer Name],MATCH(Sales_Table7[[#This Row],[ManufacturerID]],Manufacturer_Data[ManufacturerID],0))</f>
        <v>Abbas</v>
      </c>
      <c r="N62" s="4">
        <f>1/COUNTIFS(M:M,Sales_Table7[[#This Row],[Manufacturer Name]])</f>
        <v>1.152073732718894E-3</v>
      </c>
    </row>
    <row r="63" spans="1:14" x14ac:dyDescent="0.25">
      <c r="A63">
        <v>907</v>
      </c>
      <c r="B63" s="2">
        <v>42050</v>
      </c>
      <c r="C63" s="2" t="str">
        <f>TEXT(Sales_Table7[[#This Row],[Date]],"mmmm")</f>
        <v>February</v>
      </c>
      <c r="D63" t="s">
        <v>994</v>
      </c>
      <c r="E63">
        <v>1</v>
      </c>
      <c r="F63" s="3">
        <v>7307.37</v>
      </c>
      <c r="G63" t="s">
        <v>20</v>
      </c>
      <c r="H63" t="str">
        <f>INDEX(Product_Data[Product Name],MATCH(Sales_Table7[[#This Row],[ProductID]],Sales_Table[ProductID],0))</f>
        <v>Abbas RP-17</v>
      </c>
      <c r="I63" t="str">
        <f>INDEX(Product_Data[Category],MATCH(Sales_Table7[[#This Row],[ProductID]],Sales_Table[ProductID],0))</f>
        <v>Rural</v>
      </c>
      <c r="J63" t="str">
        <f>INDEX(Product_Data[Segment],MATCH(Sales_Table7[[#This Row],[ProductID]],Sales_Table[ProductID],0))</f>
        <v>Productivity</v>
      </c>
      <c r="K63" s="4">
        <f>INDEX(Product_Data[ManufacturerID],MATCH(Sales_Table7[[#This Row],[ProductID]],Sales_Table[ProductID],0))</f>
        <v>1</v>
      </c>
      <c r="L63" s="4" t="str">
        <f>INDEX(Location_Data[State],MATCH(Sales_Table7[[#This Row],[Zip]],Sales_Table[Zip],0))</f>
        <v>Newfoundland and Labrador</v>
      </c>
      <c r="M63" s="4" t="str">
        <f>INDEX(Manufacturer_Data[Manufacturer Name],MATCH(Sales_Table7[[#This Row],[ManufacturerID]],Manufacturer_Data[ManufacturerID],0))</f>
        <v>Abbas</v>
      </c>
      <c r="N63" s="4">
        <f>1/COUNTIFS(M:M,Sales_Table7[[#This Row],[Manufacturer Name]])</f>
        <v>1.152073732718894E-3</v>
      </c>
    </row>
    <row r="64" spans="1:14" x14ac:dyDescent="0.25">
      <c r="A64">
        <v>491</v>
      </c>
      <c r="B64" s="2">
        <v>42050</v>
      </c>
      <c r="C64" s="2" t="str">
        <f>TEXT(Sales_Table7[[#This Row],[Date]],"mmmm")</f>
        <v>February</v>
      </c>
      <c r="D64" t="s">
        <v>994</v>
      </c>
      <c r="E64">
        <v>1</v>
      </c>
      <c r="F64" s="3">
        <v>10709.37</v>
      </c>
      <c r="G64" t="s">
        <v>20</v>
      </c>
      <c r="H64" t="str">
        <f>INDEX(Product_Data[Product Name],MATCH(Sales_Table7[[#This Row],[ProductID]],Sales_Table[ProductID],0))</f>
        <v>Abbas MA-22</v>
      </c>
      <c r="I64" t="str">
        <f>INDEX(Product_Data[Category],MATCH(Sales_Table7[[#This Row],[ProductID]],Sales_Table[ProductID],0))</f>
        <v>Mix</v>
      </c>
      <c r="J64" t="str">
        <f>INDEX(Product_Data[Segment],MATCH(Sales_Table7[[#This Row],[ProductID]],Sales_Table[ProductID],0))</f>
        <v>All Season</v>
      </c>
      <c r="K64" s="4">
        <f>INDEX(Product_Data[ManufacturerID],MATCH(Sales_Table7[[#This Row],[ProductID]],Sales_Table[ProductID],0))</f>
        <v>1</v>
      </c>
      <c r="L64" s="4" t="str">
        <f>INDEX(Location_Data[State],MATCH(Sales_Table7[[#This Row],[Zip]],Sales_Table[Zip],0))</f>
        <v>Newfoundland and Labrador</v>
      </c>
      <c r="M64" s="4" t="str">
        <f>INDEX(Manufacturer_Data[Manufacturer Name],MATCH(Sales_Table7[[#This Row],[ManufacturerID]],Manufacturer_Data[ManufacturerID],0))</f>
        <v>Abbas</v>
      </c>
      <c r="N64" s="4">
        <f>1/COUNTIFS(M:M,Sales_Table7[[#This Row],[Manufacturer Name]])</f>
        <v>1.152073732718894E-3</v>
      </c>
    </row>
    <row r="65" spans="1:14" x14ac:dyDescent="0.25">
      <c r="A65">
        <v>907</v>
      </c>
      <c r="B65" s="2">
        <v>42040</v>
      </c>
      <c r="C65" s="2" t="str">
        <f>TEXT(Sales_Table7[[#This Row],[Date]],"mmmm")</f>
        <v>February</v>
      </c>
      <c r="D65" t="s">
        <v>992</v>
      </c>
      <c r="E65">
        <v>1</v>
      </c>
      <c r="F65" s="3">
        <v>7307.37</v>
      </c>
      <c r="G65" t="s">
        <v>20</v>
      </c>
      <c r="H65" t="str">
        <f>INDEX(Product_Data[Product Name],MATCH(Sales_Table7[[#This Row],[ProductID]],Sales_Table[ProductID],0))</f>
        <v>Abbas RP-17</v>
      </c>
      <c r="I65" t="str">
        <f>INDEX(Product_Data[Category],MATCH(Sales_Table7[[#This Row],[ProductID]],Sales_Table[ProductID],0))</f>
        <v>Rural</v>
      </c>
      <c r="J65" t="str">
        <f>INDEX(Product_Data[Segment],MATCH(Sales_Table7[[#This Row],[ProductID]],Sales_Table[ProductID],0))</f>
        <v>Productivity</v>
      </c>
      <c r="K65" s="4">
        <f>INDEX(Product_Data[ManufacturerID],MATCH(Sales_Table7[[#This Row],[ProductID]],Sales_Table[ProductID],0))</f>
        <v>1</v>
      </c>
      <c r="L65" s="4" t="str">
        <f>INDEX(Location_Data[State],MATCH(Sales_Table7[[#This Row],[Zip]],Sales_Table[Zip],0))</f>
        <v>Newfoundland and Labrador</v>
      </c>
      <c r="M65" s="4" t="str">
        <f>INDEX(Manufacturer_Data[Manufacturer Name],MATCH(Sales_Table7[[#This Row],[ManufacturerID]],Manufacturer_Data[ManufacturerID],0))</f>
        <v>Abbas</v>
      </c>
      <c r="N65" s="4">
        <f>1/COUNTIFS(M:M,Sales_Table7[[#This Row],[Manufacturer Name]])</f>
        <v>1.152073732718894E-3</v>
      </c>
    </row>
    <row r="66" spans="1:14" x14ac:dyDescent="0.25">
      <c r="A66">
        <v>978</v>
      </c>
      <c r="B66" s="2">
        <v>42040</v>
      </c>
      <c r="C66" s="2" t="str">
        <f>TEXT(Sales_Table7[[#This Row],[Date]],"mmmm")</f>
        <v>February</v>
      </c>
      <c r="D66" t="s">
        <v>1231</v>
      </c>
      <c r="E66">
        <v>1</v>
      </c>
      <c r="F66" s="3">
        <v>9638.3700000000008</v>
      </c>
      <c r="G66" t="s">
        <v>20</v>
      </c>
      <c r="H66" t="str">
        <f>INDEX(Product_Data[Product Name],MATCH(Sales_Table7[[#This Row],[ProductID]],Sales_Table[ProductID],0))</f>
        <v>Abbas RP-20</v>
      </c>
      <c r="I66" t="str">
        <f>INDEX(Product_Data[Category],MATCH(Sales_Table7[[#This Row],[ProductID]],Sales_Table[ProductID],0))</f>
        <v>Rural</v>
      </c>
      <c r="J66" t="str">
        <f>INDEX(Product_Data[Segment],MATCH(Sales_Table7[[#This Row],[ProductID]],Sales_Table[ProductID],0))</f>
        <v>Productivity</v>
      </c>
      <c r="K66" s="4">
        <f>INDEX(Product_Data[ManufacturerID],MATCH(Sales_Table7[[#This Row],[ProductID]],Sales_Table[ProductID],0))</f>
        <v>1</v>
      </c>
      <c r="L66" s="4" t="str">
        <f>INDEX(Location_Data[State],MATCH(Sales_Table7[[#This Row],[Zip]],Sales_Table[Zip],0))</f>
        <v>Nova Scotia</v>
      </c>
      <c r="M66" s="4" t="str">
        <f>INDEX(Manufacturer_Data[Manufacturer Name],MATCH(Sales_Table7[[#This Row],[ManufacturerID]],Manufacturer_Data[ManufacturerID],0))</f>
        <v>Abbas</v>
      </c>
      <c r="N66" s="4">
        <f>1/COUNTIFS(M:M,Sales_Table7[[#This Row],[Manufacturer Name]])</f>
        <v>1.152073732718894E-3</v>
      </c>
    </row>
    <row r="67" spans="1:14" x14ac:dyDescent="0.25">
      <c r="A67">
        <v>2225</v>
      </c>
      <c r="B67" s="2">
        <v>42053</v>
      </c>
      <c r="C67" s="2" t="str">
        <f>TEXT(Sales_Table7[[#This Row],[Date]],"mmmm")</f>
        <v>February</v>
      </c>
      <c r="D67" t="s">
        <v>838</v>
      </c>
      <c r="E67">
        <v>1</v>
      </c>
      <c r="F67" s="3">
        <v>723.87</v>
      </c>
      <c r="G67" t="s">
        <v>20</v>
      </c>
      <c r="H67" t="str">
        <f>INDEX(Product_Data[Product Name],MATCH(Sales_Table7[[#This Row],[ProductID]],Sales_Table[ProductID],0))</f>
        <v>Abbas RP-21</v>
      </c>
      <c r="I67" t="str">
        <f>INDEX(Product_Data[Category],MATCH(Sales_Table7[[#This Row],[ProductID]],Sales_Table[ProductID],0))</f>
        <v>Rural</v>
      </c>
      <c r="J67" t="str">
        <f>INDEX(Product_Data[Segment],MATCH(Sales_Table7[[#This Row],[ProductID]],Sales_Table[ProductID],0))</f>
        <v>Productivity</v>
      </c>
      <c r="K67" s="4">
        <f>INDEX(Product_Data[ManufacturerID],MATCH(Sales_Table7[[#This Row],[ProductID]],Sales_Table[ProductID],0))</f>
        <v>1</v>
      </c>
      <c r="L67" s="4" t="str">
        <f>INDEX(Location_Data[State],MATCH(Sales_Table7[[#This Row],[Zip]],Sales_Table[Zip],0))</f>
        <v>Newfoundland and Labrador</v>
      </c>
      <c r="M67" s="4" t="str">
        <f>INDEX(Manufacturer_Data[Manufacturer Name],MATCH(Sales_Table7[[#This Row],[ManufacturerID]],Manufacturer_Data[ManufacturerID],0))</f>
        <v>Abbas</v>
      </c>
      <c r="N67" s="4">
        <f>1/COUNTIFS(M:M,Sales_Table7[[#This Row],[Manufacturer Name]])</f>
        <v>1.152073732718894E-3</v>
      </c>
    </row>
    <row r="68" spans="1:14" x14ac:dyDescent="0.25">
      <c r="A68">
        <v>2224</v>
      </c>
      <c r="B68" s="2">
        <v>42053</v>
      </c>
      <c r="C68" s="2" t="str">
        <f>TEXT(Sales_Table7[[#This Row],[Date]],"mmmm")</f>
        <v>February</v>
      </c>
      <c r="D68" t="s">
        <v>838</v>
      </c>
      <c r="E68">
        <v>1</v>
      </c>
      <c r="F68" s="3">
        <v>723.87</v>
      </c>
      <c r="G68" t="s">
        <v>20</v>
      </c>
      <c r="H68" t="str">
        <f>INDEX(Product_Data[Product Name],MATCH(Sales_Table7[[#This Row],[ProductID]],Sales_Table[ProductID],0))</f>
        <v>Abbas RP-22</v>
      </c>
      <c r="I68" t="str">
        <f>INDEX(Product_Data[Category],MATCH(Sales_Table7[[#This Row],[ProductID]],Sales_Table[ProductID],0))</f>
        <v>Rural</v>
      </c>
      <c r="J68" t="str">
        <f>INDEX(Product_Data[Segment],MATCH(Sales_Table7[[#This Row],[ProductID]],Sales_Table[ProductID],0))</f>
        <v>Productivity</v>
      </c>
      <c r="K68" s="4">
        <f>INDEX(Product_Data[ManufacturerID],MATCH(Sales_Table7[[#This Row],[ProductID]],Sales_Table[ProductID],0))</f>
        <v>1</v>
      </c>
      <c r="L68" s="4" t="str">
        <f>INDEX(Location_Data[State],MATCH(Sales_Table7[[#This Row],[Zip]],Sales_Table[Zip],0))</f>
        <v>Newfoundland and Labrador</v>
      </c>
      <c r="M68" s="4" t="str">
        <f>INDEX(Manufacturer_Data[Manufacturer Name],MATCH(Sales_Table7[[#This Row],[ManufacturerID]],Manufacturer_Data[ManufacturerID],0))</f>
        <v>Abbas</v>
      </c>
      <c r="N68" s="4">
        <f>1/COUNTIFS(M:M,Sales_Table7[[#This Row],[Manufacturer Name]])</f>
        <v>1.152073732718894E-3</v>
      </c>
    </row>
    <row r="69" spans="1:14" x14ac:dyDescent="0.25">
      <c r="A69">
        <v>1180</v>
      </c>
      <c r="B69" s="2">
        <v>42053</v>
      </c>
      <c r="C69" s="2" t="str">
        <f>TEXT(Sales_Table7[[#This Row],[Date]],"mmmm")</f>
        <v>February</v>
      </c>
      <c r="D69" t="s">
        <v>842</v>
      </c>
      <c r="E69">
        <v>1</v>
      </c>
      <c r="F69" s="3">
        <v>6173.37</v>
      </c>
      <c r="G69" t="s">
        <v>20</v>
      </c>
      <c r="H69" t="str">
        <f>INDEX(Product_Data[Product Name],MATCH(Sales_Table7[[#This Row],[ProductID]],Sales_Table[ProductID],0))</f>
        <v>Abbas MA-38</v>
      </c>
      <c r="I69" t="str">
        <f>INDEX(Product_Data[Category],MATCH(Sales_Table7[[#This Row],[ProductID]],Sales_Table[ProductID],0))</f>
        <v>Mix</v>
      </c>
      <c r="J69" t="str">
        <f>INDEX(Product_Data[Segment],MATCH(Sales_Table7[[#This Row],[ProductID]],Sales_Table[ProductID],0))</f>
        <v>All Season</v>
      </c>
      <c r="K69" s="4">
        <f>INDEX(Product_Data[ManufacturerID],MATCH(Sales_Table7[[#This Row],[ProductID]],Sales_Table[ProductID],0))</f>
        <v>1</v>
      </c>
      <c r="L69" s="4" t="str">
        <f>INDEX(Location_Data[State],MATCH(Sales_Table7[[#This Row],[Zip]],Sales_Table[Zip],0))</f>
        <v>Nova Scotia</v>
      </c>
      <c r="M69" s="4" t="str">
        <f>INDEX(Manufacturer_Data[Manufacturer Name],MATCH(Sales_Table7[[#This Row],[ManufacturerID]],Manufacturer_Data[ManufacturerID],0))</f>
        <v>Abbas</v>
      </c>
      <c r="N69" s="4">
        <f>1/COUNTIFS(M:M,Sales_Table7[[#This Row],[Manufacturer Name]])</f>
        <v>1.152073732718894E-3</v>
      </c>
    </row>
    <row r="70" spans="1:14" x14ac:dyDescent="0.25">
      <c r="A70">
        <v>438</v>
      </c>
      <c r="B70" s="2">
        <v>42094</v>
      </c>
      <c r="C70" s="2" t="str">
        <f>TEXT(Sales_Table7[[#This Row],[Date]],"mmmm")</f>
        <v>March</v>
      </c>
      <c r="D70" t="s">
        <v>1222</v>
      </c>
      <c r="E70">
        <v>1</v>
      </c>
      <c r="F70" s="3">
        <v>11969.37</v>
      </c>
      <c r="G70" t="s">
        <v>20</v>
      </c>
      <c r="H70" t="str">
        <f>INDEX(Product_Data[Product Name],MATCH(Sales_Table7[[#This Row],[ProductID]],Sales_Table[ProductID],0))</f>
        <v>Abbas RS-02</v>
      </c>
      <c r="I70" t="str">
        <f>INDEX(Product_Data[Category],MATCH(Sales_Table7[[#This Row],[ProductID]],Sales_Table[ProductID],0))</f>
        <v>Rural</v>
      </c>
      <c r="J70" t="str">
        <f>INDEX(Product_Data[Segment],MATCH(Sales_Table7[[#This Row],[ProductID]],Sales_Table[ProductID],0))</f>
        <v>Select</v>
      </c>
      <c r="K70" s="4">
        <f>INDEX(Product_Data[ManufacturerID],MATCH(Sales_Table7[[#This Row],[ProductID]],Sales_Table[ProductID],0))</f>
        <v>1</v>
      </c>
      <c r="L70" s="4" t="str">
        <f>INDEX(Location_Data[State],MATCH(Sales_Table7[[#This Row],[Zip]],Sales_Table[Zip],0))</f>
        <v>Nova Scotia</v>
      </c>
      <c r="M70" s="4" t="str">
        <f>INDEX(Manufacturer_Data[Manufacturer Name],MATCH(Sales_Table7[[#This Row],[ManufacturerID]],Manufacturer_Data[ManufacturerID],0))</f>
        <v>Abbas</v>
      </c>
      <c r="N70" s="4">
        <f>1/COUNTIFS(M:M,Sales_Table7[[#This Row],[Manufacturer Name]])</f>
        <v>1.152073732718894E-3</v>
      </c>
    </row>
    <row r="71" spans="1:14" x14ac:dyDescent="0.25">
      <c r="A71">
        <v>927</v>
      </c>
      <c r="B71" s="2">
        <v>42094</v>
      </c>
      <c r="C71" s="2" t="str">
        <f>TEXT(Sales_Table7[[#This Row],[Date]],"mmmm")</f>
        <v>March</v>
      </c>
      <c r="D71" t="s">
        <v>984</v>
      </c>
      <c r="E71">
        <v>1</v>
      </c>
      <c r="F71" s="3">
        <v>6173.37</v>
      </c>
      <c r="G71" t="s">
        <v>20</v>
      </c>
      <c r="H71" t="str">
        <f>INDEX(Product_Data[Product Name],MATCH(Sales_Table7[[#This Row],[ProductID]],Sales_Table[ProductID],0))</f>
        <v>Abbas MA-32</v>
      </c>
      <c r="I71" t="str">
        <f>INDEX(Product_Data[Category],MATCH(Sales_Table7[[#This Row],[ProductID]],Sales_Table[ProductID],0))</f>
        <v>Mix</v>
      </c>
      <c r="J71" t="str">
        <f>INDEX(Product_Data[Segment],MATCH(Sales_Table7[[#This Row],[ProductID]],Sales_Table[ProductID],0))</f>
        <v>All Season</v>
      </c>
      <c r="K71" s="4">
        <f>INDEX(Product_Data[ManufacturerID],MATCH(Sales_Table7[[#This Row],[ProductID]],Sales_Table[ProductID],0))</f>
        <v>1</v>
      </c>
      <c r="L71" s="4" t="str">
        <f>INDEX(Location_Data[State],MATCH(Sales_Table7[[#This Row],[Zip]],Sales_Table[Zip],0))</f>
        <v>Nova Scotia</v>
      </c>
      <c r="M71" s="4" t="str">
        <f>INDEX(Manufacturer_Data[Manufacturer Name],MATCH(Sales_Table7[[#This Row],[ManufacturerID]],Manufacturer_Data[ManufacturerID],0))</f>
        <v>Abbas</v>
      </c>
      <c r="N71" s="4">
        <f>1/COUNTIFS(M:M,Sales_Table7[[#This Row],[Manufacturer Name]])</f>
        <v>1.152073732718894E-3</v>
      </c>
    </row>
    <row r="72" spans="1:14" x14ac:dyDescent="0.25">
      <c r="A72">
        <v>927</v>
      </c>
      <c r="B72" s="2">
        <v>42094</v>
      </c>
      <c r="C72" s="2" t="str">
        <f>TEXT(Sales_Table7[[#This Row],[Date]],"mmmm")</f>
        <v>March</v>
      </c>
      <c r="D72" t="s">
        <v>992</v>
      </c>
      <c r="E72">
        <v>1</v>
      </c>
      <c r="F72" s="3">
        <v>6173.37</v>
      </c>
      <c r="G72" t="s">
        <v>20</v>
      </c>
      <c r="H72" t="str">
        <f>INDEX(Product_Data[Product Name],MATCH(Sales_Table7[[#This Row],[ProductID]],Sales_Table[ProductID],0))</f>
        <v>Abbas MA-32</v>
      </c>
      <c r="I72" t="str">
        <f>INDEX(Product_Data[Category],MATCH(Sales_Table7[[#This Row],[ProductID]],Sales_Table[ProductID],0))</f>
        <v>Mix</v>
      </c>
      <c r="J72" t="str">
        <f>INDEX(Product_Data[Segment],MATCH(Sales_Table7[[#This Row],[ProductID]],Sales_Table[ProductID],0))</f>
        <v>All Season</v>
      </c>
      <c r="K72" s="4">
        <f>INDEX(Product_Data[ManufacturerID],MATCH(Sales_Table7[[#This Row],[ProductID]],Sales_Table[ProductID],0))</f>
        <v>1</v>
      </c>
      <c r="L72" s="4" t="str">
        <f>INDEX(Location_Data[State],MATCH(Sales_Table7[[#This Row],[Zip]],Sales_Table[Zip],0))</f>
        <v>Newfoundland and Labrador</v>
      </c>
      <c r="M72" s="4" t="str">
        <f>INDEX(Manufacturer_Data[Manufacturer Name],MATCH(Sales_Table7[[#This Row],[ManufacturerID]],Manufacturer_Data[ManufacturerID],0))</f>
        <v>Abbas</v>
      </c>
      <c r="N72" s="4">
        <f>1/COUNTIFS(M:M,Sales_Table7[[#This Row],[Manufacturer Name]])</f>
        <v>1.152073732718894E-3</v>
      </c>
    </row>
    <row r="73" spans="1:14" x14ac:dyDescent="0.25">
      <c r="A73">
        <v>690</v>
      </c>
      <c r="B73" s="2">
        <v>42077</v>
      </c>
      <c r="C73" s="2" t="str">
        <f>TEXT(Sales_Table7[[#This Row],[Date]],"mmmm")</f>
        <v>March</v>
      </c>
      <c r="D73" t="s">
        <v>978</v>
      </c>
      <c r="E73">
        <v>1</v>
      </c>
      <c r="F73" s="3">
        <v>4409.37</v>
      </c>
      <c r="G73" t="s">
        <v>20</v>
      </c>
      <c r="H73" t="str">
        <f>INDEX(Product_Data[Product Name],MATCH(Sales_Table7[[#This Row],[ProductID]],Sales_Table[ProductID],0))</f>
        <v>Abbas MA-23</v>
      </c>
      <c r="I73" t="str">
        <f>INDEX(Product_Data[Category],MATCH(Sales_Table7[[#This Row],[ProductID]],Sales_Table[ProductID],0))</f>
        <v>Mix</v>
      </c>
      <c r="J73" t="str">
        <f>INDEX(Product_Data[Segment],MATCH(Sales_Table7[[#This Row],[ProductID]],Sales_Table[ProductID],0))</f>
        <v>All Season</v>
      </c>
      <c r="K73" s="4">
        <f>INDEX(Product_Data[ManufacturerID],MATCH(Sales_Table7[[#This Row],[ProductID]],Sales_Table[ProductID],0))</f>
        <v>1</v>
      </c>
      <c r="L73" s="4" t="str">
        <f>INDEX(Location_Data[State],MATCH(Sales_Table7[[#This Row],[Zip]],Sales_Table[Zip],0))</f>
        <v>Newfoundland and Labrador</v>
      </c>
      <c r="M73" s="4" t="str">
        <f>INDEX(Manufacturer_Data[Manufacturer Name],MATCH(Sales_Table7[[#This Row],[ManufacturerID]],Manufacturer_Data[ManufacturerID],0))</f>
        <v>Abbas</v>
      </c>
      <c r="N73" s="4">
        <f>1/COUNTIFS(M:M,Sales_Table7[[#This Row],[Manufacturer Name]])</f>
        <v>1.152073732718894E-3</v>
      </c>
    </row>
    <row r="74" spans="1:14" x14ac:dyDescent="0.25">
      <c r="A74">
        <v>1339</v>
      </c>
      <c r="B74" s="2">
        <v>42078</v>
      </c>
      <c r="C74" s="2" t="str">
        <f>TEXT(Sales_Table7[[#This Row],[Date]],"mmmm")</f>
        <v>March</v>
      </c>
      <c r="D74" t="s">
        <v>840</v>
      </c>
      <c r="E74">
        <v>1</v>
      </c>
      <c r="F74" s="3">
        <v>3463.74</v>
      </c>
      <c r="G74" t="s">
        <v>20</v>
      </c>
      <c r="H74" t="str">
        <f>INDEX(Product_Data[Product Name],MATCH(Sales_Table7[[#This Row],[ProductID]],Sales_Table[ProductID],0))</f>
        <v>Abbas RS-06</v>
      </c>
      <c r="I74" t="str">
        <f>INDEX(Product_Data[Category],MATCH(Sales_Table7[[#This Row],[ProductID]],Sales_Table[ProductID],0))</f>
        <v>Rural</v>
      </c>
      <c r="J74" t="str">
        <f>INDEX(Product_Data[Segment],MATCH(Sales_Table7[[#This Row],[ProductID]],Sales_Table[ProductID],0))</f>
        <v>Select</v>
      </c>
      <c r="K74" s="4">
        <f>INDEX(Product_Data[ManufacturerID],MATCH(Sales_Table7[[#This Row],[ProductID]],Sales_Table[ProductID],0))</f>
        <v>1</v>
      </c>
      <c r="L74" s="4" t="str">
        <f>INDEX(Location_Data[State],MATCH(Sales_Table7[[#This Row],[Zip]],Sales_Table[Zip],0))</f>
        <v>Newfoundland and Labrador</v>
      </c>
      <c r="M74" s="4" t="str">
        <f>INDEX(Manufacturer_Data[Manufacturer Name],MATCH(Sales_Table7[[#This Row],[ManufacturerID]],Manufacturer_Data[ManufacturerID],0))</f>
        <v>Abbas</v>
      </c>
      <c r="N74" s="4">
        <f>1/COUNTIFS(M:M,Sales_Table7[[#This Row],[Manufacturer Name]])</f>
        <v>1.152073732718894E-3</v>
      </c>
    </row>
    <row r="75" spans="1:14" x14ac:dyDescent="0.25">
      <c r="A75">
        <v>487</v>
      </c>
      <c r="B75" s="2">
        <v>42078</v>
      </c>
      <c r="C75" s="2" t="str">
        <f>TEXT(Sales_Table7[[#This Row],[Date]],"mmmm")</f>
        <v>March</v>
      </c>
      <c r="D75" t="s">
        <v>994</v>
      </c>
      <c r="E75">
        <v>1</v>
      </c>
      <c r="F75" s="3">
        <v>13229.37</v>
      </c>
      <c r="G75" t="s">
        <v>20</v>
      </c>
      <c r="H75" t="str">
        <f>INDEX(Product_Data[Product Name],MATCH(Sales_Table7[[#This Row],[ProductID]],Sales_Table[ProductID],0))</f>
        <v>Abbas MA-25</v>
      </c>
      <c r="I75" t="str">
        <f>INDEX(Product_Data[Category],MATCH(Sales_Table7[[#This Row],[ProductID]],Sales_Table[ProductID],0))</f>
        <v>Mix</v>
      </c>
      <c r="J75" t="str">
        <f>INDEX(Product_Data[Segment],MATCH(Sales_Table7[[#This Row],[ProductID]],Sales_Table[ProductID],0))</f>
        <v>All Season</v>
      </c>
      <c r="K75" s="4">
        <f>INDEX(Product_Data[ManufacturerID],MATCH(Sales_Table7[[#This Row],[ProductID]],Sales_Table[ProductID],0))</f>
        <v>1</v>
      </c>
      <c r="L75" s="4" t="str">
        <f>INDEX(Location_Data[State],MATCH(Sales_Table7[[#This Row],[Zip]],Sales_Table[Zip],0))</f>
        <v>Newfoundland and Labrador</v>
      </c>
      <c r="M75" s="4" t="str">
        <f>INDEX(Manufacturer_Data[Manufacturer Name],MATCH(Sales_Table7[[#This Row],[ManufacturerID]],Manufacturer_Data[ManufacturerID],0))</f>
        <v>Abbas</v>
      </c>
      <c r="N75" s="4">
        <f>1/COUNTIFS(M:M,Sales_Table7[[#This Row],[Manufacturer Name]])</f>
        <v>1.152073732718894E-3</v>
      </c>
    </row>
    <row r="76" spans="1:14" x14ac:dyDescent="0.25">
      <c r="A76">
        <v>556</v>
      </c>
      <c r="B76" s="2">
        <v>42078</v>
      </c>
      <c r="C76" s="2" t="str">
        <f>TEXT(Sales_Table7[[#This Row],[Date]],"mmmm")</f>
        <v>March</v>
      </c>
      <c r="D76" t="s">
        <v>984</v>
      </c>
      <c r="E76">
        <v>1</v>
      </c>
      <c r="F76" s="3">
        <v>10268.370000000001</v>
      </c>
      <c r="G76" t="s">
        <v>20</v>
      </c>
      <c r="H76" t="str">
        <f>INDEX(Product_Data[Product Name],MATCH(Sales_Table7[[#This Row],[ProductID]],Sales_Table[ProductID],0))</f>
        <v>Abbas UM-02</v>
      </c>
      <c r="I76" t="str">
        <f>INDEX(Product_Data[Category],MATCH(Sales_Table7[[#This Row],[ProductID]],Sales_Table[ProductID],0))</f>
        <v>Urban</v>
      </c>
      <c r="J76" t="str">
        <f>INDEX(Product_Data[Segment],MATCH(Sales_Table7[[#This Row],[ProductID]],Sales_Table[ProductID],0))</f>
        <v>Moderation</v>
      </c>
      <c r="K76" s="4">
        <f>INDEX(Product_Data[ManufacturerID],MATCH(Sales_Table7[[#This Row],[ProductID]],Sales_Table[ProductID],0))</f>
        <v>1</v>
      </c>
      <c r="L76" s="4" t="str">
        <f>INDEX(Location_Data[State],MATCH(Sales_Table7[[#This Row],[Zip]],Sales_Table[Zip],0))</f>
        <v>Nova Scotia</v>
      </c>
      <c r="M76" s="4" t="str">
        <f>INDEX(Manufacturer_Data[Manufacturer Name],MATCH(Sales_Table7[[#This Row],[ManufacturerID]],Manufacturer_Data[ManufacturerID],0))</f>
        <v>Abbas</v>
      </c>
      <c r="N76" s="4">
        <f>1/COUNTIFS(M:M,Sales_Table7[[#This Row],[Manufacturer Name]])</f>
        <v>1.152073732718894E-3</v>
      </c>
    </row>
    <row r="77" spans="1:14" x14ac:dyDescent="0.25">
      <c r="A77">
        <v>1340</v>
      </c>
      <c r="B77" s="2">
        <v>42078</v>
      </c>
      <c r="C77" s="2" t="str">
        <f>TEXT(Sales_Table7[[#This Row],[Date]],"mmmm")</f>
        <v>March</v>
      </c>
      <c r="D77" t="s">
        <v>840</v>
      </c>
      <c r="E77">
        <v>1</v>
      </c>
      <c r="F77" s="3">
        <v>3463.74</v>
      </c>
      <c r="G77" t="s">
        <v>20</v>
      </c>
      <c r="H77" t="str">
        <f>INDEX(Product_Data[Product Name],MATCH(Sales_Table7[[#This Row],[ProductID]],Sales_Table[ProductID],0))</f>
        <v>Abbas UM-03</v>
      </c>
      <c r="I77" t="str">
        <f>INDEX(Product_Data[Category],MATCH(Sales_Table7[[#This Row],[ProductID]],Sales_Table[ProductID],0))</f>
        <v>Urban</v>
      </c>
      <c r="J77" t="str">
        <f>INDEX(Product_Data[Segment],MATCH(Sales_Table7[[#This Row],[ProductID]],Sales_Table[ProductID],0))</f>
        <v>Moderation</v>
      </c>
      <c r="K77" s="4">
        <f>INDEX(Product_Data[ManufacturerID],MATCH(Sales_Table7[[#This Row],[ProductID]],Sales_Table[ProductID],0))</f>
        <v>1</v>
      </c>
      <c r="L77" s="4" t="str">
        <f>INDEX(Location_Data[State],MATCH(Sales_Table7[[#This Row],[Zip]],Sales_Table[Zip],0))</f>
        <v>Newfoundland and Labrador</v>
      </c>
      <c r="M77" s="4" t="str">
        <f>INDEX(Manufacturer_Data[Manufacturer Name],MATCH(Sales_Table7[[#This Row],[ManufacturerID]],Manufacturer_Data[ManufacturerID],0))</f>
        <v>Abbas</v>
      </c>
      <c r="N77" s="4">
        <f>1/COUNTIFS(M:M,Sales_Table7[[#This Row],[Manufacturer Name]])</f>
        <v>1.152073732718894E-3</v>
      </c>
    </row>
    <row r="78" spans="1:14" x14ac:dyDescent="0.25">
      <c r="A78">
        <v>907</v>
      </c>
      <c r="B78" s="2">
        <v>42078</v>
      </c>
      <c r="C78" s="2" t="str">
        <f>TEXT(Sales_Table7[[#This Row],[Date]],"mmmm")</f>
        <v>March</v>
      </c>
      <c r="D78" t="s">
        <v>842</v>
      </c>
      <c r="E78">
        <v>1</v>
      </c>
      <c r="F78" s="3">
        <v>7244.37</v>
      </c>
      <c r="G78" t="s">
        <v>20</v>
      </c>
      <c r="H78" t="str">
        <f>INDEX(Product_Data[Product Name],MATCH(Sales_Table7[[#This Row],[ProductID]],Sales_Table[ProductID],0))</f>
        <v>Abbas RP-17</v>
      </c>
      <c r="I78" t="str">
        <f>INDEX(Product_Data[Category],MATCH(Sales_Table7[[#This Row],[ProductID]],Sales_Table[ProductID],0))</f>
        <v>Rural</v>
      </c>
      <c r="J78" t="str">
        <f>INDEX(Product_Data[Segment],MATCH(Sales_Table7[[#This Row],[ProductID]],Sales_Table[ProductID],0))</f>
        <v>Productivity</v>
      </c>
      <c r="K78" s="4">
        <f>INDEX(Product_Data[ManufacturerID],MATCH(Sales_Table7[[#This Row],[ProductID]],Sales_Table[ProductID],0))</f>
        <v>1</v>
      </c>
      <c r="L78" s="4" t="str">
        <f>INDEX(Location_Data[State],MATCH(Sales_Table7[[#This Row],[Zip]],Sales_Table[Zip],0))</f>
        <v>Nova Scotia</v>
      </c>
      <c r="M78" s="4" t="str">
        <f>INDEX(Manufacturer_Data[Manufacturer Name],MATCH(Sales_Table7[[#This Row],[ManufacturerID]],Manufacturer_Data[ManufacturerID],0))</f>
        <v>Abbas</v>
      </c>
      <c r="N78" s="4">
        <f>1/COUNTIFS(M:M,Sales_Table7[[#This Row],[Manufacturer Name]])</f>
        <v>1.152073732718894E-3</v>
      </c>
    </row>
    <row r="79" spans="1:14" x14ac:dyDescent="0.25">
      <c r="A79">
        <v>506</v>
      </c>
      <c r="B79" s="2">
        <v>42034</v>
      </c>
      <c r="C79" s="2" t="str">
        <f>TEXT(Sales_Table7[[#This Row],[Date]],"mmmm")</f>
        <v>January</v>
      </c>
      <c r="D79" t="s">
        <v>839</v>
      </c>
      <c r="E79">
        <v>1</v>
      </c>
      <c r="F79" s="3">
        <v>15560.37</v>
      </c>
      <c r="G79" t="s">
        <v>20</v>
      </c>
      <c r="H79" t="str">
        <f>INDEX(Product_Data[Product Name],MATCH(Sales_Table7[[#This Row],[ProductID]],Sales_Table[ProductID],0))</f>
        <v>Abbas UM-05</v>
      </c>
      <c r="I79" t="str">
        <f>INDEX(Product_Data[Category],MATCH(Sales_Table7[[#This Row],[ProductID]],Sales_Table[ProductID],0))</f>
        <v>Urban</v>
      </c>
      <c r="J79" t="str">
        <f>INDEX(Product_Data[Segment],MATCH(Sales_Table7[[#This Row],[ProductID]],Sales_Table[ProductID],0))</f>
        <v>Moderation</v>
      </c>
      <c r="K79" s="4">
        <f>INDEX(Product_Data[ManufacturerID],MATCH(Sales_Table7[[#This Row],[ProductID]],Sales_Table[ProductID],0))</f>
        <v>1</v>
      </c>
      <c r="L79" s="4" t="str">
        <f>INDEX(Location_Data[State],MATCH(Sales_Table7[[#This Row],[Zip]],Sales_Table[Zip],0))</f>
        <v>Newfoundland and Labrador</v>
      </c>
      <c r="M79" s="4" t="str">
        <f>INDEX(Manufacturer_Data[Manufacturer Name],MATCH(Sales_Table7[[#This Row],[ManufacturerID]],Manufacturer_Data[ManufacturerID],0))</f>
        <v>Abbas</v>
      </c>
      <c r="N79" s="4">
        <f>1/COUNTIFS(M:M,Sales_Table7[[#This Row],[Manufacturer Name]])</f>
        <v>1.152073732718894E-3</v>
      </c>
    </row>
    <row r="80" spans="1:14" x14ac:dyDescent="0.25">
      <c r="A80">
        <v>578</v>
      </c>
      <c r="B80" s="2">
        <v>42034</v>
      </c>
      <c r="C80" s="2" t="str">
        <f>TEXT(Sales_Table7[[#This Row],[Date]],"mmmm")</f>
        <v>January</v>
      </c>
      <c r="D80" t="s">
        <v>838</v>
      </c>
      <c r="E80">
        <v>1</v>
      </c>
      <c r="F80" s="3">
        <v>9449.3700000000008</v>
      </c>
      <c r="G80" t="s">
        <v>20</v>
      </c>
      <c r="H80" t="str">
        <f>INDEX(Product_Data[Product Name],MATCH(Sales_Table7[[#This Row],[ProductID]],Sales_Table[ProductID],0))</f>
        <v>Abbas UM-06</v>
      </c>
      <c r="I80" t="str">
        <f>INDEX(Product_Data[Category],MATCH(Sales_Table7[[#This Row],[ProductID]],Sales_Table[ProductID],0))</f>
        <v>Urban</v>
      </c>
      <c r="J80" t="str">
        <f>INDEX(Product_Data[Segment],MATCH(Sales_Table7[[#This Row],[ProductID]],Sales_Table[ProductID],0))</f>
        <v>Moderation</v>
      </c>
      <c r="K80" s="4">
        <f>INDEX(Product_Data[ManufacturerID],MATCH(Sales_Table7[[#This Row],[ProductID]],Sales_Table[ProductID],0))</f>
        <v>1</v>
      </c>
      <c r="L80" s="4" t="str">
        <f>INDEX(Location_Data[State],MATCH(Sales_Table7[[#This Row],[Zip]],Sales_Table[Zip],0))</f>
        <v>Newfoundland and Labrador</v>
      </c>
      <c r="M80" s="4" t="str">
        <f>INDEX(Manufacturer_Data[Manufacturer Name],MATCH(Sales_Table7[[#This Row],[ManufacturerID]],Manufacturer_Data[ManufacturerID],0))</f>
        <v>Abbas</v>
      </c>
      <c r="N80" s="4">
        <f>1/COUNTIFS(M:M,Sales_Table7[[#This Row],[Manufacturer Name]])</f>
        <v>1.152073732718894E-3</v>
      </c>
    </row>
    <row r="81" spans="1:14" x14ac:dyDescent="0.25">
      <c r="A81">
        <v>993</v>
      </c>
      <c r="B81" s="2">
        <v>42034</v>
      </c>
      <c r="C81" s="2" t="str">
        <f>TEXT(Sales_Table7[[#This Row],[Date]],"mmmm")</f>
        <v>January</v>
      </c>
      <c r="D81" t="s">
        <v>1230</v>
      </c>
      <c r="E81">
        <v>1</v>
      </c>
      <c r="F81" s="3">
        <v>4409.37</v>
      </c>
      <c r="G81" t="s">
        <v>20</v>
      </c>
      <c r="H81" t="str">
        <f>INDEX(Product_Data[Product Name],MATCH(Sales_Table7[[#This Row],[ProductID]],Sales_Table[ProductID],0))</f>
        <v>Abbas MA-11</v>
      </c>
      <c r="I81" t="str">
        <f>INDEX(Product_Data[Category],MATCH(Sales_Table7[[#This Row],[ProductID]],Sales_Table[ProductID],0))</f>
        <v>Mix</v>
      </c>
      <c r="J81" t="str">
        <f>INDEX(Product_Data[Segment],MATCH(Sales_Table7[[#This Row],[ProductID]],Sales_Table[ProductID],0))</f>
        <v>All Season</v>
      </c>
      <c r="K81" s="4">
        <f>INDEX(Product_Data[ManufacturerID],MATCH(Sales_Table7[[#This Row],[ProductID]],Sales_Table[ProductID],0))</f>
        <v>1</v>
      </c>
      <c r="L81" s="4" t="str">
        <f>INDEX(Location_Data[State],MATCH(Sales_Table7[[#This Row],[Zip]],Sales_Table[Zip],0))</f>
        <v>Newfoundland and Labrador</v>
      </c>
      <c r="M81" s="4" t="str">
        <f>INDEX(Manufacturer_Data[Manufacturer Name],MATCH(Sales_Table7[[#This Row],[ManufacturerID]],Manufacturer_Data[ManufacturerID],0))</f>
        <v>Abbas</v>
      </c>
      <c r="N81" s="4">
        <f>1/COUNTIFS(M:M,Sales_Table7[[#This Row],[Manufacturer Name]])</f>
        <v>1.152073732718894E-3</v>
      </c>
    </row>
    <row r="82" spans="1:14" x14ac:dyDescent="0.25">
      <c r="A82">
        <v>996</v>
      </c>
      <c r="B82" s="2">
        <v>42044</v>
      </c>
      <c r="C82" s="2" t="str">
        <f>TEXT(Sales_Table7[[#This Row],[Date]],"mmmm")</f>
        <v>February</v>
      </c>
      <c r="D82" t="s">
        <v>1218</v>
      </c>
      <c r="E82">
        <v>1</v>
      </c>
      <c r="F82" s="3">
        <v>8630.3700000000008</v>
      </c>
      <c r="G82" t="s">
        <v>20</v>
      </c>
      <c r="H82" t="str">
        <f>INDEX(Product_Data[Product Name],MATCH(Sales_Table7[[#This Row],[ProductID]],Sales_Table[ProductID],0))</f>
        <v>Abbas UM-08</v>
      </c>
      <c r="I82" t="str">
        <f>INDEX(Product_Data[Category],MATCH(Sales_Table7[[#This Row],[ProductID]],Sales_Table[ProductID],0))</f>
        <v>Urban</v>
      </c>
      <c r="J82" t="str">
        <f>INDEX(Product_Data[Segment],MATCH(Sales_Table7[[#This Row],[ProductID]],Sales_Table[ProductID],0))</f>
        <v>Moderation</v>
      </c>
      <c r="K82" s="4">
        <f>INDEX(Product_Data[ManufacturerID],MATCH(Sales_Table7[[#This Row],[ProductID]],Sales_Table[ProductID],0))</f>
        <v>1</v>
      </c>
      <c r="L82" s="4" t="str">
        <f>INDEX(Location_Data[State],MATCH(Sales_Table7[[#This Row],[Zip]],Sales_Table[Zip],0))</f>
        <v>Nova Scotia</v>
      </c>
      <c r="M82" s="4" t="str">
        <f>INDEX(Manufacturer_Data[Manufacturer Name],MATCH(Sales_Table7[[#This Row],[ManufacturerID]],Manufacturer_Data[ManufacturerID],0))</f>
        <v>Abbas</v>
      </c>
      <c r="N82" s="4">
        <f>1/COUNTIFS(M:M,Sales_Table7[[#This Row],[Manufacturer Name]])</f>
        <v>1.152073732718894E-3</v>
      </c>
    </row>
    <row r="83" spans="1:14" x14ac:dyDescent="0.25">
      <c r="A83">
        <v>604</v>
      </c>
      <c r="B83" s="2">
        <v>42096</v>
      </c>
      <c r="C83" s="2" t="str">
        <f>TEXT(Sales_Table7[[#This Row],[Date]],"mmmm")</f>
        <v>April</v>
      </c>
      <c r="D83" t="s">
        <v>833</v>
      </c>
      <c r="E83">
        <v>1</v>
      </c>
      <c r="F83" s="3">
        <v>6299.37</v>
      </c>
      <c r="G83" t="s">
        <v>20</v>
      </c>
      <c r="H83" t="str">
        <f>INDEX(Product_Data[Product Name],MATCH(Sales_Table7[[#This Row],[ProductID]],Sales_Table[ProductID],0))</f>
        <v>Abbas UM-09</v>
      </c>
      <c r="I83" t="str">
        <f>INDEX(Product_Data[Category],MATCH(Sales_Table7[[#This Row],[ProductID]],Sales_Table[ProductID],0))</f>
        <v>Urban</v>
      </c>
      <c r="J83" t="str">
        <f>INDEX(Product_Data[Segment],MATCH(Sales_Table7[[#This Row],[ProductID]],Sales_Table[ProductID],0))</f>
        <v>Moderation</v>
      </c>
      <c r="K83" s="4">
        <f>INDEX(Product_Data[ManufacturerID],MATCH(Sales_Table7[[#This Row],[ProductID]],Sales_Table[ProductID],0))</f>
        <v>1</v>
      </c>
      <c r="L83" s="4" t="str">
        <f>INDEX(Location_Data[State],MATCH(Sales_Table7[[#This Row],[Zip]],Sales_Table[Zip],0))</f>
        <v>Nova Scotia</v>
      </c>
      <c r="M83" s="4" t="str">
        <f>INDEX(Manufacturer_Data[Manufacturer Name],MATCH(Sales_Table7[[#This Row],[ManufacturerID]],Manufacturer_Data[ManufacturerID],0))</f>
        <v>Abbas</v>
      </c>
      <c r="N83" s="4">
        <f>1/COUNTIFS(M:M,Sales_Table7[[#This Row],[Manufacturer Name]])</f>
        <v>1.152073732718894E-3</v>
      </c>
    </row>
    <row r="84" spans="1:14" x14ac:dyDescent="0.25">
      <c r="A84">
        <v>2055</v>
      </c>
      <c r="B84" s="2">
        <v>42096</v>
      </c>
      <c r="C84" s="2" t="str">
        <f>TEXT(Sales_Table7[[#This Row],[Date]],"mmmm")</f>
        <v>April</v>
      </c>
      <c r="D84" t="s">
        <v>1230</v>
      </c>
      <c r="E84">
        <v>1</v>
      </c>
      <c r="F84" s="3">
        <v>7874.37</v>
      </c>
      <c r="G84" t="s">
        <v>20</v>
      </c>
      <c r="H84" t="str">
        <f>INDEX(Product_Data[Product Name],MATCH(Sales_Table7[[#This Row],[ProductID]],Sales_Table[ProductID],0))</f>
        <v>Abbas UM-10</v>
      </c>
      <c r="I84" t="str">
        <f>INDEX(Product_Data[Category],MATCH(Sales_Table7[[#This Row],[ProductID]],Sales_Table[ProductID],0))</f>
        <v>Urban</v>
      </c>
      <c r="J84" t="str">
        <f>INDEX(Product_Data[Segment],MATCH(Sales_Table7[[#This Row],[ProductID]],Sales_Table[ProductID],0))</f>
        <v>Moderation</v>
      </c>
      <c r="K84" s="4">
        <f>INDEX(Product_Data[ManufacturerID],MATCH(Sales_Table7[[#This Row],[ProductID]],Sales_Table[ProductID],0))</f>
        <v>1</v>
      </c>
      <c r="L84" s="4" t="str">
        <f>INDEX(Location_Data[State],MATCH(Sales_Table7[[#This Row],[Zip]],Sales_Table[Zip],0))</f>
        <v>Newfoundland and Labrador</v>
      </c>
      <c r="M84" s="4" t="str">
        <f>INDEX(Manufacturer_Data[Manufacturer Name],MATCH(Sales_Table7[[#This Row],[ManufacturerID]],Manufacturer_Data[ManufacturerID],0))</f>
        <v>Abbas</v>
      </c>
      <c r="N84" s="4">
        <f>1/COUNTIFS(M:M,Sales_Table7[[#This Row],[Manufacturer Name]])</f>
        <v>1.152073732718894E-3</v>
      </c>
    </row>
    <row r="85" spans="1:14" x14ac:dyDescent="0.25">
      <c r="A85">
        <v>1043</v>
      </c>
      <c r="B85" s="2">
        <v>42073</v>
      </c>
      <c r="C85" s="2" t="str">
        <f>TEXT(Sales_Table7[[#This Row],[Date]],"mmmm")</f>
        <v>March</v>
      </c>
      <c r="D85" t="s">
        <v>1219</v>
      </c>
      <c r="E85">
        <v>1</v>
      </c>
      <c r="F85" s="3">
        <v>4346.37</v>
      </c>
      <c r="G85" t="s">
        <v>20</v>
      </c>
      <c r="H85" t="str">
        <f>INDEX(Product_Data[Product Name],MATCH(Sales_Table7[[#This Row],[ProductID]],Sales_Table[ProductID],0))</f>
        <v>Abbas UM-11</v>
      </c>
      <c r="I85" t="str">
        <f>INDEX(Product_Data[Category],MATCH(Sales_Table7[[#This Row],[ProductID]],Sales_Table[ProductID],0))</f>
        <v>Urban</v>
      </c>
      <c r="J85" t="str">
        <f>INDEX(Product_Data[Segment],MATCH(Sales_Table7[[#This Row],[ProductID]],Sales_Table[ProductID],0))</f>
        <v>Moderation</v>
      </c>
      <c r="K85" s="4">
        <f>INDEX(Product_Data[ManufacturerID],MATCH(Sales_Table7[[#This Row],[ProductID]],Sales_Table[ProductID],0))</f>
        <v>1</v>
      </c>
      <c r="L85" s="4" t="str">
        <f>INDEX(Location_Data[State],MATCH(Sales_Table7[[#This Row],[Zip]],Sales_Table[Zip],0))</f>
        <v>Newfoundland and Labrador</v>
      </c>
      <c r="M85" s="4" t="str">
        <f>INDEX(Manufacturer_Data[Manufacturer Name],MATCH(Sales_Table7[[#This Row],[ManufacturerID]],Manufacturer_Data[ManufacturerID],0))</f>
        <v>Abbas</v>
      </c>
      <c r="N85" s="4">
        <f>1/COUNTIFS(M:M,Sales_Table7[[#This Row],[Manufacturer Name]])</f>
        <v>1.152073732718894E-3</v>
      </c>
    </row>
    <row r="86" spans="1:14" x14ac:dyDescent="0.25">
      <c r="A86">
        <v>2369</v>
      </c>
      <c r="B86" s="2">
        <v>42073</v>
      </c>
      <c r="C86" s="2" t="str">
        <f>TEXT(Sales_Table7[[#This Row],[Date]],"mmmm")</f>
        <v>March</v>
      </c>
      <c r="D86" t="s">
        <v>953</v>
      </c>
      <c r="E86">
        <v>1</v>
      </c>
      <c r="F86" s="3">
        <v>5096.7</v>
      </c>
      <c r="G86" t="s">
        <v>20</v>
      </c>
      <c r="H86" t="str">
        <f>INDEX(Product_Data[Product Name],MATCH(Sales_Table7[[#This Row],[ProductID]],Sales_Table[ProductID],0))</f>
        <v>Abbas UM-12</v>
      </c>
      <c r="I86" t="str">
        <f>INDEX(Product_Data[Category],MATCH(Sales_Table7[[#This Row],[ProductID]],Sales_Table[ProductID],0))</f>
        <v>Urban</v>
      </c>
      <c r="J86" t="str">
        <f>INDEX(Product_Data[Segment],MATCH(Sales_Table7[[#This Row],[ProductID]],Sales_Table[ProductID],0))</f>
        <v>Moderation</v>
      </c>
      <c r="K86" s="4">
        <f>INDEX(Product_Data[ManufacturerID],MATCH(Sales_Table7[[#This Row],[ProductID]],Sales_Table[ProductID],0))</f>
        <v>1</v>
      </c>
      <c r="L86" s="4" t="str">
        <f>INDEX(Location_Data[State],MATCH(Sales_Table7[[#This Row],[Zip]],Sales_Table[Zip],0))</f>
        <v>Newfoundland and Labrador</v>
      </c>
      <c r="M86" s="4" t="str">
        <f>INDEX(Manufacturer_Data[Manufacturer Name],MATCH(Sales_Table7[[#This Row],[ManufacturerID]],Manufacturer_Data[ManufacturerID],0))</f>
        <v>Abbas</v>
      </c>
      <c r="N86" s="4">
        <f>1/COUNTIFS(M:M,Sales_Table7[[#This Row],[Manufacturer Name]])</f>
        <v>1.152073732718894E-3</v>
      </c>
    </row>
    <row r="87" spans="1:14" x14ac:dyDescent="0.25">
      <c r="A87">
        <v>733</v>
      </c>
      <c r="B87" s="2">
        <v>42073</v>
      </c>
      <c r="C87" s="2" t="str">
        <f>TEXT(Sales_Table7[[#This Row],[Date]],"mmmm")</f>
        <v>March</v>
      </c>
      <c r="D87" t="s">
        <v>1216</v>
      </c>
      <c r="E87">
        <v>1</v>
      </c>
      <c r="F87" s="3">
        <v>4787.37</v>
      </c>
      <c r="G87" t="s">
        <v>20</v>
      </c>
      <c r="H87" t="str">
        <f>INDEX(Product_Data[Product Name],MATCH(Sales_Table7[[#This Row],[ProductID]],Sales_Table[ProductID],0))</f>
        <v>Abbas UM-13</v>
      </c>
      <c r="I87" t="str">
        <f>INDEX(Product_Data[Category],MATCH(Sales_Table7[[#This Row],[ProductID]],Sales_Table[ProductID],0))</f>
        <v>Urban</v>
      </c>
      <c r="J87" t="str">
        <f>INDEX(Product_Data[Segment],MATCH(Sales_Table7[[#This Row],[ProductID]],Sales_Table[ProductID],0))</f>
        <v>Moderation</v>
      </c>
      <c r="K87" s="4">
        <f>INDEX(Product_Data[ManufacturerID],MATCH(Sales_Table7[[#This Row],[ProductID]],Sales_Table[ProductID],0))</f>
        <v>1</v>
      </c>
      <c r="L87" s="4" t="str">
        <f>INDEX(Location_Data[State],MATCH(Sales_Table7[[#This Row],[Zip]],Sales_Table[Zip],0))</f>
        <v>Newfoundland and Labrador</v>
      </c>
      <c r="M87" s="4" t="str">
        <f>INDEX(Manufacturer_Data[Manufacturer Name],MATCH(Sales_Table7[[#This Row],[ManufacturerID]],Manufacturer_Data[ManufacturerID],0))</f>
        <v>Abbas</v>
      </c>
      <c r="N87" s="4">
        <f>1/COUNTIFS(M:M,Sales_Table7[[#This Row],[Manufacturer Name]])</f>
        <v>1.152073732718894E-3</v>
      </c>
    </row>
    <row r="88" spans="1:14" x14ac:dyDescent="0.25">
      <c r="A88">
        <v>995</v>
      </c>
      <c r="B88" s="2">
        <v>42073</v>
      </c>
      <c r="C88" s="2" t="str">
        <f>TEXT(Sales_Table7[[#This Row],[Date]],"mmmm")</f>
        <v>March</v>
      </c>
      <c r="D88" t="s">
        <v>957</v>
      </c>
      <c r="E88">
        <v>1</v>
      </c>
      <c r="F88" s="3">
        <v>7181.37</v>
      </c>
      <c r="G88" t="s">
        <v>20</v>
      </c>
      <c r="H88" t="str">
        <f>INDEX(Product_Data[Product Name],MATCH(Sales_Table7[[#This Row],[ProductID]],Sales_Table[ProductID],0))</f>
        <v>Abbas UM-14</v>
      </c>
      <c r="I88" t="str">
        <f>INDEX(Product_Data[Category],MATCH(Sales_Table7[[#This Row],[ProductID]],Sales_Table[ProductID],0))</f>
        <v>Urban</v>
      </c>
      <c r="J88" t="str">
        <f>INDEX(Product_Data[Segment],MATCH(Sales_Table7[[#This Row],[ProductID]],Sales_Table[ProductID],0))</f>
        <v>Moderation</v>
      </c>
      <c r="K88" s="4">
        <f>INDEX(Product_Data[ManufacturerID],MATCH(Sales_Table7[[#This Row],[ProductID]],Sales_Table[ProductID],0))</f>
        <v>1</v>
      </c>
      <c r="L88" s="4" t="str">
        <f>INDEX(Location_Data[State],MATCH(Sales_Table7[[#This Row],[Zip]],Sales_Table[Zip],0))</f>
        <v>Newfoundland and Labrador</v>
      </c>
      <c r="M88" s="4" t="str">
        <f>INDEX(Manufacturer_Data[Manufacturer Name],MATCH(Sales_Table7[[#This Row],[ManufacturerID]],Manufacturer_Data[ManufacturerID],0))</f>
        <v>Abbas</v>
      </c>
      <c r="N88" s="4">
        <f>1/COUNTIFS(M:M,Sales_Table7[[#This Row],[Manufacturer Name]])</f>
        <v>1.152073732718894E-3</v>
      </c>
    </row>
    <row r="89" spans="1:14" x14ac:dyDescent="0.25">
      <c r="A89">
        <v>457</v>
      </c>
      <c r="B89" s="2">
        <v>42073</v>
      </c>
      <c r="C89" s="2" t="str">
        <f>TEXT(Sales_Table7[[#This Row],[Date]],"mmmm")</f>
        <v>March</v>
      </c>
      <c r="D89" t="s">
        <v>978</v>
      </c>
      <c r="E89">
        <v>1</v>
      </c>
      <c r="F89" s="3">
        <v>11969.37</v>
      </c>
      <c r="G89" t="s">
        <v>20</v>
      </c>
      <c r="H89" t="str">
        <f>INDEX(Product_Data[Product Name],MATCH(Sales_Table7[[#This Row],[ProductID]],Sales_Table[ProductID],0))</f>
        <v>Abbas UM-15</v>
      </c>
      <c r="I89" t="str">
        <f>INDEX(Product_Data[Category],MATCH(Sales_Table7[[#This Row],[ProductID]],Sales_Table[ProductID],0))</f>
        <v>Urban</v>
      </c>
      <c r="J89" t="str">
        <f>INDEX(Product_Data[Segment],MATCH(Sales_Table7[[#This Row],[ProductID]],Sales_Table[ProductID],0))</f>
        <v>Moderation</v>
      </c>
      <c r="K89" s="4">
        <f>INDEX(Product_Data[ManufacturerID],MATCH(Sales_Table7[[#This Row],[ProductID]],Sales_Table[ProductID],0))</f>
        <v>1</v>
      </c>
      <c r="L89" s="4" t="str">
        <f>INDEX(Location_Data[State],MATCH(Sales_Table7[[#This Row],[Zip]],Sales_Table[Zip],0))</f>
        <v>Newfoundland and Labrador</v>
      </c>
      <c r="M89" s="4" t="str">
        <f>INDEX(Manufacturer_Data[Manufacturer Name],MATCH(Sales_Table7[[#This Row],[ManufacturerID]],Manufacturer_Data[ManufacturerID],0))</f>
        <v>Abbas</v>
      </c>
      <c r="N89" s="4">
        <f>1/COUNTIFS(M:M,Sales_Table7[[#This Row],[Manufacturer Name]])</f>
        <v>1.152073732718894E-3</v>
      </c>
    </row>
    <row r="90" spans="1:14" x14ac:dyDescent="0.25">
      <c r="A90">
        <v>2331</v>
      </c>
      <c r="B90" s="2">
        <v>42086</v>
      </c>
      <c r="C90" s="2" t="str">
        <f>TEXT(Sales_Table7[[#This Row],[Date]],"mmmm")</f>
        <v>March</v>
      </c>
      <c r="D90" t="s">
        <v>687</v>
      </c>
      <c r="E90">
        <v>1</v>
      </c>
      <c r="F90" s="3">
        <v>7868.7</v>
      </c>
      <c r="G90" t="s">
        <v>20</v>
      </c>
      <c r="H90" t="str">
        <f>INDEX(Product_Data[Product Name],MATCH(Sales_Table7[[#This Row],[ProductID]],Sales_Table[ProductID],0))</f>
        <v>Abbas UM-16</v>
      </c>
      <c r="I90" t="str">
        <f>INDEX(Product_Data[Category],MATCH(Sales_Table7[[#This Row],[ProductID]],Sales_Table[ProductID],0))</f>
        <v>Urban</v>
      </c>
      <c r="J90" t="str">
        <f>INDEX(Product_Data[Segment],MATCH(Sales_Table7[[#This Row],[ProductID]],Sales_Table[ProductID],0))</f>
        <v>Moderation</v>
      </c>
      <c r="K90" s="4">
        <f>INDEX(Product_Data[ManufacturerID],MATCH(Sales_Table7[[#This Row],[ProductID]],Sales_Table[ProductID],0))</f>
        <v>1</v>
      </c>
      <c r="L90" s="4" t="str">
        <f>INDEX(Location_Data[State],MATCH(Sales_Table7[[#This Row],[Zip]],Sales_Table[Zip],0))</f>
        <v>Newfoundland and Labrador</v>
      </c>
      <c r="M90" s="4" t="str">
        <f>INDEX(Manufacturer_Data[Manufacturer Name],MATCH(Sales_Table7[[#This Row],[ManufacturerID]],Manufacturer_Data[ManufacturerID],0))</f>
        <v>Abbas</v>
      </c>
      <c r="N90" s="4">
        <f>1/COUNTIFS(M:M,Sales_Table7[[#This Row],[Manufacturer Name]])</f>
        <v>1.152073732718894E-3</v>
      </c>
    </row>
    <row r="91" spans="1:14" x14ac:dyDescent="0.25">
      <c r="A91">
        <v>977</v>
      </c>
      <c r="B91" s="2">
        <v>42086</v>
      </c>
      <c r="C91" s="2" t="str">
        <f>TEXT(Sales_Table7[[#This Row],[Date]],"mmmm")</f>
        <v>March</v>
      </c>
      <c r="D91" t="s">
        <v>680</v>
      </c>
      <c r="E91">
        <v>1</v>
      </c>
      <c r="F91" s="3">
        <v>6299.37</v>
      </c>
      <c r="G91" t="s">
        <v>20</v>
      </c>
      <c r="H91" t="str">
        <f>INDEX(Product_Data[Product Name],MATCH(Sales_Table7[[#This Row],[ProductID]],Sales_Table[ProductID],0))</f>
        <v>Abbas UM-17</v>
      </c>
      <c r="I91" t="str">
        <f>INDEX(Product_Data[Category],MATCH(Sales_Table7[[#This Row],[ProductID]],Sales_Table[ProductID],0))</f>
        <v>Urban</v>
      </c>
      <c r="J91" t="str">
        <f>INDEX(Product_Data[Segment],MATCH(Sales_Table7[[#This Row],[ProductID]],Sales_Table[ProductID],0))</f>
        <v>Moderation</v>
      </c>
      <c r="K91" s="4">
        <f>INDEX(Product_Data[ManufacturerID],MATCH(Sales_Table7[[#This Row],[ProductID]],Sales_Table[ProductID],0))</f>
        <v>1</v>
      </c>
      <c r="L91" s="4" t="str">
        <f>INDEX(Location_Data[State],MATCH(Sales_Table7[[#This Row],[Zip]],Sales_Table[Zip],0))</f>
        <v>Nova Scotia</v>
      </c>
      <c r="M91" s="4" t="str">
        <f>INDEX(Manufacturer_Data[Manufacturer Name],MATCH(Sales_Table7[[#This Row],[ManufacturerID]],Manufacturer_Data[ManufacturerID],0))</f>
        <v>Abbas</v>
      </c>
      <c r="N91" s="4">
        <f>1/COUNTIFS(M:M,Sales_Table7[[#This Row],[Manufacturer Name]])</f>
        <v>1.152073732718894E-3</v>
      </c>
    </row>
    <row r="92" spans="1:14" x14ac:dyDescent="0.25">
      <c r="A92">
        <v>1191</v>
      </c>
      <c r="B92" s="2">
        <v>42086</v>
      </c>
      <c r="C92" s="2" t="str">
        <f>TEXT(Sales_Table7[[#This Row],[Date]],"mmmm")</f>
        <v>March</v>
      </c>
      <c r="D92" t="s">
        <v>839</v>
      </c>
      <c r="E92">
        <v>1</v>
      </c>
      <c r="F92" s="3">
        <v>3212.37</v>
      </c>
      <c r="G92" t="s">
        <v>20</v>
      </c>
      <c r="H92" t="str">
        <f>INDEX(Product_Data[Product Name],MATCH(Sales_Table7[[#This Row],[ProductID]],Sales_Table[ProductID],0))</f>
        <v>Abbas UM-18</v>
      </c>
      <c r="I92" t="str">
        <f>INDEX(Product_Data[Category],MATCH(Sales_Table7[[#This Row],[ProductID]],Sales_Table[ProductID],0))</f>
        <v>Urban</v>
      </c>
      <c r="J92" t="str">
        <f>INDEX(Product_Data[Segment],MATCH(Sales_Table7[[#This Row],[ProductID]],Sales_Table[ProductID],0))</f>
        <v>Moderation</v>
      </c>
      <c r="K92" s="4">
        <f>INDEX(Product_Data[ManufacturerID],MATCH(Sales_Table7[[#This Row],[ProductID]],Sales_Table[ProductID],0))</f>
        <v>1</v>
      </c>
      <c r="L92" s="4" t="str">
        <f>INDEX(Location_Data[State],MATCH(Sales_Table7[[#This Row],[Zip]],Sales_Table[Zip],0))</f>
        <v>Newfoundland and Labrador</v>
      </c>
      <c r="M92" s="4" t="str">
        <f>INDEX(Manufacturer_Data[Manufacturer Name],MATCH(Sales_Table7[[#This Row],[ManufacturerID]],Manufacturer_Data[ManufacturerID],0))</f>
        <v>Abbas</v>
      </c>
      <c r="N92" s="4">
        <f>1/COUNTIFS(M:M,Sales_Table7[[#This Row],[Manufacturer Name]])</f>
        <v>1.152073732718894E-3</v>
      </c>
    </row>
    <row r="93" spans="1:14" x14ac:dyDescent="0.25">
      <c r="A93">
        <v>2225</v>
      </c>
      <c r="B93" s="2">
        <v>42097</v>
      </c>
      <c r="C93" s="2" t="str">
        <f>TEXT(Sales_Table7[[#This Row],[Date]],"mmmm")</f>
        <v>April</v>
      </c>
      <c r="D93" t="s">
        <v>838</v>
      </c>
      <c r="E93">
        <v>1</v>
      </c>
      <c r="F93" s="3">
        <v>723.87</v>
      </c>
      <c r="G93" t="s">
        <v>20</v>
      </c>
      <c r="H93" t="str">
        <f>INDEX(Product_Data[Product Name],MATCH(Sales_Table7[[#This Row],[ProductID]],Sales_Table[ProductID],0))</f>
        <v>Abbas RP-21</v>
      </c>
      <c r="I93" t="str">
        <f>INDEX(Product_Data[Category],MATCH(Sales_Table7[[#This Row],[ProductID]],Sales_Table[ProductID],0))</f>
        <v>Rural</v>
      </c>
      <c r="J93" t="str">
        <f>INDEX(Product_Data[Segment],MATCH(Sales_Table7[[#This Row],[ProductID]],Sales_Table[ProductID],0))</f>
        <v>Productivity</v>
      </c>
      <c r="K93" s="4">
        <f>INDEX(Product_Data[ManufacturerID],MATCH(Sales_Table7[[#This Row],[ProductID]],Sales_Table[ProductID],0))</f>
        <v>1</v>
      </c>
      <c r="L93" s="4" t="str">
        <f>INDEX(Location_Data[State],MATCH(Sales_Table7[[#This Row],[Zip]],Sales_Table[Zip],0))</f>
        <v>Newfoundland and Labrador</v>
      </c>
      <c r="M93" s="4" t="str">
        <f>INDEX(Manufacturer_Data[Manufacturer Name],MATCH(Sales_Table7[[#This Row],[ManufacturerID]],Manufacturer_Data[ManufacturerID],0))</f>
        <v>Abbas</v>
      </c>
      <c r="N93" s="4">
        <f>1/COUNTIFS(M:M,Sales_Table7[[#This Row],[Manufacturer Name]])</f>
        <v>1.152073732718894E-3</v>
      </c>
    </row>
    <row r="94" spans="1:14" x14ac:dyDescent="0.25">
      <c r="A94">
        <v>2224</v>
      </c>
      <c r="B94" s="2">
        <v>42097</v>
      </c>
      <c r="C94" s="2" t="str">
        <f>TEXT(Sales_Table7[[#This Row],[Date]],"mmmm")</f>
        <v>April</v>
      </c>
      <c r="D94" t="s">
        <v>838</v>
      </c>
      <c r="E94">
        <v>1</v>
      </c>
      <c r="F94" s="3">
        <v>723.87</v>
      </c>
      <c r="G94" t="s">
        <v>20</v>
      </c>
      <c r="H94" t="str">
        <f>INDEX(Product_Data[Product Name],MATCH(Sales_Table7[[#This Row],[ProductID]],Sales_Table[ProductID],0))</f>
        <v>Abbas RP-22</v>
      </c>
      <c r="I94" t="str">
        <f>INDEX(Product_Data[Category],MATCH(Sales_Table7[[#This Row],[ProductID]],Sales_Table[ProductID],0))</f>
        <v>Rural</v>
      </c>
      <c r="J94" t="str">
        <f>INDEX(Product_Data[Segment],MATCH(Sales_Table7[[#This Row],[ProductID]],Sales_Table[ProductID],0))</f>
        <v>Productivity</v>
      </c>
      <c r="K94" s="4">
        <f>INDEX(Product_Data[ManufacturerID],MATCH(Sales_Table7[[#This Row],[ProductID]],Sales_Table[ProductID],0))</f>
        <v>1</v>
      </c>
      <c r="L94" s="4" t="str">
        <f>INDEX(Location_Data[State],MATCH(Sales_Table7[[#This Row],[Zip]],Sales_Table[Zip],0))</f>
        <v>Newfoundland and Labrador</v>
      </c>
      <c r="M94" s="4" t="str">
        <f>INDEX(Manufacturer_Data[Manufacturer Name],MATCH(Sales_Table7[[#This Row],[ManufacturerID]],Manufacturer_Data[ManufacturerID],0))</f>
        <v>Abbas</v>
      </c>
      <c r="N94" s="4">
        <f>1/COUNTIFS(M:M,Sales_Table7[[#This Row],[Manufacturer Name]])</f>
        <v>1.152073732718894E-3</v>
      </c>
    </row>
    <row r="95" spans="1:14" x14ac:dyDescent="0.25">
      <c r="A95">
        <v>531</v>
      </c>
      <c r="B95" s="2">
        <v>42016</v>
      </c>
      <c r="C95" s="2" t="str">
        <f>TEXT(Sales_Table7[[#This Row],[Date]],"mmmm")</f>
        <v>January</v>
      </c>
      <c r="D95" t="s">
        <v>983</v>
      </c>
      <c r="E95">
        <v>1</v>
      </c>
      <c r="F95" s="3">
        <v>7556.85</v>
      </c>
      <c r="G95" t="s">
        <v>20</v>
      </c>
      <c r="H95" t="str">
        <f>INDEX(Product_Data[Product Name],MATCH(Sales_Table7[[#This Row],[ProductID]],Sales_Table[ProductID],0))</f>
        <v>Abbas UM-21</v>
      </c>
      <c r="I95" t="str">
        <f>INDEX(Product_Data[Category],MATCH(Sales_Table7[[#This Row],[ProductID]],Sales_Table[ProductID],0))</f>
        <v>Urban</v>
      </c>
      <c r="J95" t="str">
        <f>INDEX(Product_Data[Segment],MATCH(Sales_Table7[[#This Row],[ProductID]],Sales_Table[ProductID],0))</f>
        <v>Moderation</v>
      </c>
      <c r="K95" s="4">
        <f>INDEX(Product_Data[ManufacturerID],MATCH(Sales_Table7[[#This Row],[ProductID]],Sales_Table[ProductID],0))</f>
        <v>1</v>
      </c>
      <c r="L95" s="4" t="str">
        <f>INDEX(Location_Data[State],MATCH(Sales_Table7[[#This Row],[Zip]],Sales_Table[Zip],0))</f>
        <v>Newfoundland and Labrador</v>
      </c>
      <c r="M95" s="4" t="str">
        <f>INDEX(Manufacturer_Data[Manufacturer Name],MATCH(Sales_Table7[[#This Row],[ManufacturerID]],Manufacturer_Data[ManufacturerID],0))</f>
        <v>Abbas</v>
      </c>
      <c r="N95" s="4">
        <f>1/COUNTIFS(M:M,Sales_Table7[[#This Row],[Manufacturer Name]])</f>
        <v>1.152073732718894E-3</v>
      </c>
    </row>
    <row r="96" spans="1:14" x14ac:dyDescent="0.25">
      <c r="A96">
        <v>907</v>
      </c>
      <c r="B96" s="2">
        <v>42016</v>
      </c>
      <c r="C96" s="2" t="str">
        <f>TEXT(Sales_Table7[[#This Row],[Date]],"mmmm")</f>
        <v>January</v>
      </c>
      <c r="D96" t="s">
        <v>840</v>
      </c>
      <c r="E96">
        <v>1</v>
      </c>
      <c r="F96" s="3">
        <v>7307.37</v>
      </c>
      <c r="G96" t="s">
        <v>20</v>
      </c>
      <c r="H96" t="str">
        <f>INDEX(Product_Data[Product Name],MATCH(Sales_Table7[[#This Row],[ProductID]],Sales_Table[ProductID],0))</f>
        <v>Abbas RP-17</v>
      </c>
      <c r="I96" t="str">
        <f>INDEX(Product_Data[Category],MATCH(Sales_Table7[[#This Row],[ProductID]],Sales_Table[ProductID],0))</f>
        <v>Rural</v>
      </c>
      <c r="J96" t="str">
        <f>INDEX(Product_Data[Segment],MATCH(Sales_Table7[[#This Row],[ProductID]],Sales_Table[ProductID],0))</f>
        <v>Productivity</v>
      </c>
      <c r="K96" s="4">
        <f>INDEX(Product_Data[ManufacturerID],MATCH(Sales_Table7[[#This Row],[ProductID]],Sales_Table[ProductID],0))</f>
        <v>1</v>
      </c>
      <c r="L96" s="4" t="str">
        <f>INDEX(Location_Data[State],MATCH(Sales_Table7[[#This Row],[Zip]],Sales_Table[Zip],0))</f>
        <v>Newfoundland and Labrador</v>
      </c>
      <c r="M96" s="4" t="str">
        <f>INDEX(Manufacturer_Data[Manufacturer Name],MATCH(Sales_Table7[[#This Row],[ManufacturerID]],Manufacturer_Data[ManufacturerID],0))</f>
        <v>Abbas</v>
      </c>
      <c r="N96" s="4">
        <f>1/COUNTIFS(M:M,Sales_Table7[[#This Row],[Manufacturer Name]])</f>
        <v>1.152073732718894E-3</v>
      </c>
    </row>
    <row r="97" spans="1:14" x14ac:dyDescent="0.25">
      <c r="A97">
        <v>1714</v>
      </c>
      <c r="B97" s="2">
        <v>42017</v>
      </c>
      <c r="C97" s="2" t="str">
        <f>TEXT(Sales_Table7[[#This Row],[Date]],"mmmm")</f>
        <v>January</v>
      </c>
      <c r="D97" t="s">
        <v>1219</v>
      </c>
      <c r="E97">
        <v>1</v>
      </c>
      <c r="F97" s="3">
        <v>1259.3699999999999</v>
      </c>
      <c r="G97" t="s">
        <v>20</v>
      </c>
      <c r="H97" t="str">
        <f>INDEX(Product_Data[Product Name],MATCH(Sales_Table7[[#This Row],[ProductID]],Sales_Table[ProductID],0))</f>
        <v>Abbas MA-36</v>
      </c>
      <c r="I97" t="str">
        <f>INDEX(Product_Data[Category],MATCH(Sales_Table7[[#This Row],[ProductID]],Sales_Table[ProductID],0))</f>
        <v>Mix</v>
      </c>
      <c r="J97" t="str">
        <f>INDEX(Product_Data[Segment],MATCH(Sales_Table7[[#This Row],[ProductID]],Sales_Table[ProductID],0))</f>
        <v>All Season</v>
      </c>
      <c r="K97" s="4">
        <f>INDEX(Product_Data[ManufacturerID],MATCH(Sales_Table7[[#This Row],[ProductID]],Sales_Table[ProductID],0))</f>
        <v>1</v>
      </c>
      <c r="L97" s="4" t="str">
        <f>INDEX(Location_Data[State],MATCH(Sales_Table7[[#This Row],[Zip]],Sales_Table[Zip],0))</f>
        <v>Newfoundland and Labrador</v>
      </c>
      <c r="M97" s="4" t="str">
        <f>INDEX(Manufacturer_Data[Manufacturer Name],MATCH(Sales_Table7[[#This Row],[ManufacturerID]],Manufacturer_Data[ManufacturerID],0))</f>
        <v>Abbas</v>
      </c>
      <c r="N97" s="4">
        <f>1/COUNTIFS(M:M,Sales_Table7[[#This Row],[Manufacturer Name]])</f>
        <v>1.152073732718894E-3</v>
      </c>
    </row>
    <row r="98" spans="1:14" x14ac:dyDescent="0.25">
      <c r="A98">
        <v>457</v>
      </c>
      <c r="B98" s="2">
        <v>42018</v>
      </c>
      <c r="C98" s="2" t="str">
        <f>TEXT(Sales_Table7[[#This Row],[Date]],"mmmm")</f>
        <v>January</v>
      </c>
      <c r="D98" t="s">
        <v>839</v>
      </c>
      <c r="E98">
        <v>1</v>
      </c>
      <c r="F98" s="3">
        <v>11969.37</v>
      </c>
      <c r="G98" t="s">
        <v>20</v>
      </c>
      <c r="H98" t="str">
        <f>INDEX(Product_Data[Product Name],MATCH(Sales_Table7[[#This Row],[ProductID]],Sales_Table[ProductID],0))</f>
        <v>Abbas UM-15</v>
      </c>
      <c r="I98" t="str">
        <f>INDEX(Product_Data[Category],MATCH(Sales_Table7[[#This Row],[ProductID]],Sales_Table[ProductID],0))</f>
        <v>Urban</v>
      </c>
      <c r="J98" t="str">
        <f>INDEX(Product_Data[Segment],MATCH(Sales_Table7[[#This Row],[ProductID]],Sales_Table[ProductID],0))</f>
        <v>Moderation</v>
      </c>
      <c r="K98" s="4">
        <f>INDEX(Product_Data[ManufacturerID],MATCH(Sales_Table7[[#This Row],[ProductID]],Sales_Table[ProductID],0))</f>
        <v>1</v>
      </c>
      <c r="L98" s="4" t="str">
        <f>INDEX(Location_Data[State],MATCH(Sales_Table7[[#This Row],[Zip]],Sales_Table[Zip],0))</f>
        <v>Newfoundland and Labrador</v>
      </c>
      <c r="M98" s="4" t="str">
        <f>INDEX(Manufacturer_Data[Manufacturer Name],MATCH(Sales_Table7[[#This Row],[ManufacturerID]],Manufacturer_Data[ManufacturerID],0))</f>
        <v>Abbas</v>
      </c>
      <c r="N98" s="4">
        <f>1/COUNTIFS(M:M,Sales_Table7[[#This Row],[Manufacturer Name]])</f>
        <v>1.152073732718894E-3</v>
      </c>
    </row>
    <row r="99" spans="1:14" x14ac:dyDescent="0.25">
      <c r="A99">
        <v>405</v>
      </c>
      <c r="B99" s="2">
        <v>42018</v>
      </c>
      <c r="C99" s="2" t="str">
        <f>TEXT(Sales_Table7[[#This Row],[Date]],"mmmm")</f>
        <v>January</v>
      </c>
      <c r="D99" t="s">
        <v>960</v>
      </c>
      <c r="E99">
        <v>1</v>
      </c>
      <c r="F99" s="3">
        <v>22994.37</v>
      </c>
      <c r="G99" t="s">
        <v>20</v>
      </c>
      <c r="H99" t="str">
        <f>INDEX(Product_Data[Product Name],MATCH(Sales_Table7[[#This Row],[ProductID]],Sales_Table[ProductID],0))</f>
        <v>Abbas UM-25</v>
      </c>
      <c r="I99" t="str">
        <f>INDEX(Product_Data[Category],MATCH(Sales_Table7[[#This Row],[ProductID]],Sales_Table[ProductID],0))</f>
        <v>Urban</v>
      </c>
      <c r="J99" t="str">
        <f>INDEX(Product_Data[Segment],MATCH(Sales_Table7[[#This Row],[ProductID]],Sales_Table[ProductID],0))</f>
        <v>Moderation</v>
      </c>
      <c r="K99" s="4">
        <f>INDEX(Product_Data[ManufacturerID],MATCH(Sales_Table7[[#This Row],[ProductID]],Sales_Table[ProductID],0))</f>
        <v>1</v>
      </c>
      <c r="L99" s="4" t="str">
        <f>INDEX(Location_Data[State],MATCH(Sales_Table7[[#This Row],[Zip]],Sales_Table[Zip],0))</f>
        <v>Nova Scotia</v>
      </c>
      <c r="M99" s="4" t="str">
        <f>INDEX(Manufacturer_Data[Manufacturer Name],MATCH(Sales_Table7[[#This Row],[ManufacturerID]],Manufacturer_Data[ManufacturerID],0))</f>
        <v>Abbas</v>
      </c>
      <c r="N99" s="4">
        <f>1/COUNTIFS(M:M,Sales_Table7[[#This Row],[Manufacturer Name]])</f>
        <v>1.152073732718894E-3</v>
      </c>
    </row>
    <row r="100" spans="1:14" x14ac:dyDescent="0.25">
      <c r="A100">
        <v>487</v>
      </c>
      <c r="B100" s="2">
        <v>42019</v>
      </c>
      <c r="C100" s="2" t="str">
        <f>TEXT(Sales_Table7[[#This Row],[Date]],"mmmm")</f>
        <v>January</v>
      </c>
      <c r="D100" t="s">
        <v>973</v>
      </c>
      <c r="E100">
        <v>1</v>
      </c>
      <c r="F100" s="3">
        <v>13229.37</v>
      </c>
      <c r="G100" t="s">
        <v>20</v>
      </c>
      <c r="H100" t="str">
        <f>INDEX(Product_Data[Product Name],MATCH(Sales_Table7[[#This Row],[ProductID]],Sales_Table[ProductID],0))</f>
        <v>Abbas MA-25</v>
      </c>
      <c r="I100" t="str">
        <f>INDEX(Product_Data[Category],MATCH(Sales_Table7[[#This Row],[ProductID]],Sales_Table[ProductID],0))</f>
        <v>Mix</v>
      </c>
      <c r="J100" t="str">
        <f>INDEX(Product_Data[Segment],MATCH(Sales_Table7[[#This Row],[ProductID]],Sales_Table[ProductID],0))</f>
        <v>All Season</v>
      </c>
      <c r="K100" s="4">
        <f>INDEX(Product_Data[ManufacturerID],MATCH(Sales_Table7[[#This Row],[ProductID]],Sales_Table[ProductID],0))</f>
        <v>1</v>
      </c>
      <c r="L100" s="4" t="str">
        <f>INDEX(Location_Data[State],MATCH(Sales_Table7[[#This Row],[Zip]],Sales_Table[Zip],0))</f>
        <v>Newfoundland and Labrador</v>
      </c>
      <c r="M100" s="4" t="str">
        <f>INDEX(Manufacturer_Data[Manufacturer Name],MATCH(Sales_Table7[[#This Row],[ManufacturerID]],Manufacturer_Data[ManufacturerID],0))</f>
        <v>Abbas</v>
      </c>
      <c r="N100" s="4">
        <f>1/COUNTIFS(M:M,Sales_Table7[[#This Row],[Manufacturer Name]])</f>
        <v>1.152073732718894E-3</v>
      </c>
    </row>
    <row r="101" spans="1:14" x14ac:dyDescent="0.25">
      <c r="A101">
        <v>626</v>
      </c>
      <c r="B101" s="2">
        <v>42019</v>
      </c>
      <c r="C101" s="2" t="str">
        <f>TEXT(Sales_Table7[[#This Row],[Date]],"mmmm")</f>
        <v>January</v>
      </c>
      <c r="D101" t="s">
        <v>394</v>
      </c>
      <c r="E101">
        <v>1</v>
      </c>
      <c r="F101" s="3">
        <v>17009.37</v>
      </c>
      <c r="G101" t="s">
        <v>20</v>
      </c>
      <c r="H101" t="str">
        <f>INDEX(Product_Data[Product Name],MATCH(Sales_Table7[[#This Row],[ProductID]],Sales_Table[ProductID],0))</f>
        <v>Abbas UM-27</v>
      </c>
      <c r="I101" t="str">
        <f>INDEX(Product_Data[Category],MATCH(Sales_Table7[[#This Row],[ProductID]],Sales_Table[ProductID],0))</f>
        <v>Urban</v>
      </c>
      <c r="J101" t="str">
        <f>INDEX(Product_Data[Segment],MATCH(Sales_Table7[[#This Row],[ProductID]],Sales_Table[ProductID],0))</f>
        <v>Moderation</v>
      </c>
      <c r="K101" s="4">
        <f>INDEX(Product_Data[ManufacturerID],MATCH(Sales_Table7[[#This Row],[ProductID]],Sales_Table[ProductID],0))</f>
        <v>1</v>
      </c>
      <c r="L101" s="4" t="str">
        <f>INDEX(Location_Data[State],MATCH(Sales_Table7[[#This Row],[Zip]],Sales_Table[Zip],0))</f>
        <v>Nova Scotia</v>
      </c>
      <c r="M101" s="4" t="str">
        <f>INDEX(Manufacturer_Data[Manufacturer Name],MATCH(Sales_Table7[[#This Row],[ManufacturerID]],Manufacturer_Data[ManufacturerID],0))</f>
        <v>Abbas</v>
      </c>
      <c r="N101" s="4">
        <f>1/COUNTIFS(M:M,Sales_Table7[[#This Row],[Manufacturer Name]])</f>
        <v>1.152073732718894E-3</v>
      </c>
    </row>
    <row r="102" spans="1:14" x14ac:dyDescent="0.25">
      <c r="A102">
        <v>808</v>
      </c>
      <c r="B102" s="2">
        <v>42020</v>
      </c>
      <c r="C102" s="2" t="str">
        <f>TEXT(Sales_Table7[[#This Row],[Date]],"mmmm")</f>
        <v>January</v>
      </c>
      <c r="D102" t="s">
        <v>687</v>
      </c>
      <c r="E102">
        <v>1</v>
      </c>
      <c r="F102" s="3">
        <v>4535.37</v>
      </c>
      <c r="G102" t="s">
        <v>20</v>
      </c>
      <c r="H102" t="str">
        <f>INDEX(Product_Data[Product Name],MATCH(Sales_Table7[[#This Row],[ProductID]],Sales_Table[ProductID],0))</f>
        <v>Abbas UM-28</v>
      </c>
      <c r="I102" t="str">
        <f>INDEX(Product_Data[Category],MATCH(Sales_Table7[[#This Row],[ProductID]],Sales_Table[ProductID],0))</f>
        <v>Urban</v>
      </c>
      <c r="J102" t="str">
        <f>INDEX(Product_Data[Segment],MATCH(Sales_Table7[[#This Row],[ProductID]],Sales_Table[ProductID],0))</f>
        <v>Moderation</v>
      </c>
      <c r="K102" s="4">
        <f>INDEX(Product_Data[ManufacturerID],MATCH(Sales_Table7[[#This Row],[ProductID]],Sales_Table[ProductID],0))</f>
        <v>1</v>
      </c>
      <c r="L102" s="4" t="str">
        <f>INDEX(Location_Data[State],MATCH(Sales_Table7[[#This Row],[Zip]],Sales_Table[Zip],0))</f>
        <v>Newfoundland and Labrador</v>
      </c>
      <c r="M102" s="4" t="str">
        <f>INDEX(Manufacturer_Data[Manufacturer Name],MATCH(Sales_Table7[[#This Row],[ManufacturerID]],Manufacturer_Data[ManufacturerID],0))</f>
        <v>Abbas</v>
      </c>
      <c r="N102" s="4">
        <f>1/COUNTIFS(M:M,Sales_Table7[[#This Row],[Manufacturer Name]])</f>
        <v>1.152073732718894E-3</v>
      </c>
    </row>
    <row r="103" spans="1:14" x14ac:dyDescent="0.25">
      <c r="A103">
        <v>506</v>
      </c>
      <c r="B103" s="2">
        <v>42094</v>
      </c>
      <c r="C103" s="2" t="str">
        <f>TEXT(Sales_Table7[[#This Row],[Date]],"mmmm")</f>
        <v>March</v>
      </c>
      <c r="D103" t="s">
        <v>838</v>
      </c>
      <c r="E103">
        <v>1</v>
      </c>
      <c r="F103" s="3">
        <v>15560.37</v>
      </c>
      <c r="G103" t="s">
        <v>20</v>
      </c>
      <c r="H103" t="str">
        <f>INDEX(Product_Data[Product Name],MATCH(Sales_Table7[[#This Row],[ProductID]],Sales_Table[ProductID],0))</f>
        <v>Abbas UM-05</v>
      </c>
      <c r="I103" t="str">
        <f>INDEX(Product_Data[Category],MATCH(Sales_Table7[[#This Row],[ProductID]],Sales_Table[ProductID],0))</f>
        <v>Urban</v>
      </c>
      <c r="J103" t="str">
        <f>INDEX(Product_Data[Segment],MATCH(Sales_Table7[[#This Row],[ProductID]],Sales_Table[ProductID],0))</f>
        <v>Moderation</v>
      </c>
      <c r="K103" s="4">
        <f>INDEX(Product_Data[ManufacturerID],MATCH(Sales_Table7[[#This Row],[ProductID]],Sales_Table[ProductID],0))</f>
        <v>1</v>
      </c>
      <c r="L103" s="4" t="str">
        <f>INDEX(Location_Data[State],MATCH(Sales_Table7[[#This Row],[Zip]],Sales_Table[Zip],0))</f>
        <v>Newfoundland and Labrador</v>
      </c>
      <c r="M103" s="4" t="str">
        <f>INDEX(Manufacturer_Data[Manufacturer Name],MATCH(Sales_Table7[[#This Row],[ManufacturerID]],Manufacturer_Data[ManufacturerID],0))</f>
        <v>Abbas</v>
      </c>
      <c r="N103" s="4">
        <f>1/COUNTIFS(M:M,Sales_Table7[[#This Row],[Manufacturer Name]])</f>
        <v>1.152073732718894E-3</v>
      </c>
    </row>
    <row r="104" spans="1:14" x14ac:dyDescent="0.25">
      <c r="A104">
        <v>517</v>
      </c>
      <c r="B104" s="2">
        <v>42094</v>
      </c>
      <c r="C104" s="2" t="str">
        <f>TEXT(Sales_Table7[[#This Row],[Date]],"mmmm")</f>
        <v>March</v>
      </c>
      <c r="D104" t="s">
        <v>984</v>
      </c>
      <c r="E104">
        <v>1</v>
      </c>
      <c r="F104" s="3">
        <v>8186.85</v>
      </c>
      <c r="G104" t="s">
        <v>20</v>
      </c>
      <c r="H104" t="str">
        <f>INDEX(Product_Data[Product Name],MATCH(Sales_Table7[[#This Row],[ProductID]],Sales_Table[ProductID],0))</f>
        <v>Abbas UM-30</v>
      </c>
      <c r="I104" t="str">
        <f>INDEX(Product_Data[Category],MATCH(Sales_Table7[[#This Row],[ProductID]],Sales_Table[ProductID],0))</f>
        <v>Urban</v>
      </c>
      <c r="J104" t="str">
        <f>INDEX(Product_Data[Segment],MATCH(Sales_Table7[[#This Row],[ProductID]],Sales_Table[ProductID],0))</f>
        <v>Moderation</v>
      </c>
      <c r="K104" s="4">
        <f>INDEX(Product_Data[ManufacturerID],MATCH(Sales_Table7[[#This Row],[ProductID]],Sales_Table[ProductID],0))</f>
        <v>1</v>
      </c>
      <c r="L104" s="4" t="str">
        <f>INDEX(Location_Data[State],MATCH(Sales_Table7[[#This Row],[Zip]],Sales_Table[Zip],0))</f>
        <v>Nova Scotia</v>
      </c>
      <c r="M104" s="4" t="str">
        <f>INDEX(Manufacturer_Data[Manufacturer Name],MATCH(Sales_Table7[[#This Row],[ManufacturerID]],Manufacturer_Data[ManufacturerID],0))</f>
        <v>Abbas</v>
      </c>
      <c r="N104" s="4">
        <f>1/COUNTIFS(M:M,Sales_Table7[[#This Row],[Manufacturer Name]])</f>
        <v>1.152073732718894E-3</v>
      </c>
    </row>
    <row r="105" spans="1:14" x14ac:dyDescent="0.25">
      <c r="A105">
        <v>927</v>
      </c>
      <c r="B105" s="2">
        <v>42094</v>
      </c>
      <c r="C105" s="2" t="str">
        <f>TEXT(Sales_Table7[[#This Row],[Date]],"mmmm")</f>
        <v>March</v>
      </c>
      <c r="D105" t="s">
        <v>838</v>
      </c>
      <c r="E105">
        <v>1</v>
      </c>
      <c r="F105" s="3">
        <v>6173.37</v>
      </c>
      <c r="G105" t="s">
        <v>20</v>
      </c>
      <c r="H105" t="str">
        <f>INDEX(Product_Data[Product Name],MATCH(Sales_Table7[[#This Row],[ProductID]],Sales_Table[ProductID],0))</f>
        <v>Abbas MA-32</v>
      </c>
      <c r="I105" t="str">
        <f>INDEX(Product_Data[Category],MATCH(Sales_Table7[[#This Row],[ProductID]],Sales_Table[ProductID],0))</f>
        <v>Mix</v>
      </c>
      <c r="J105" t="str">
        <f>INDEX(Product_Data[Segment],MATCH(Sales_Table7[[#This Row],[ProductID]],Sales_Table[ProductID],0))</f>
        <v>All Season</v>
      </c>
      <c r="K105" s="4">
        <f>INDEX(Product_Data[ManufacturerID],MATCH(Sales_Table7[[#This Row],[ProductID]],Sales_Table[ProductID],0))</f>
        <v>1</v>
      </c>
      <c r="L105" s="4" t="str">
        <f>INDEX(Location_Data[State],MATCH(Sales_Table7[[#This Row],[Zip]],Sales_Table[Zip],0))</f>
        <v>Newfoundland and Labrador</v>
      </c>
      <c r="M105" s="4" t="str">
        <f>INDEX(Manufacturer_Data[Manufacturer Name],MATCH(Sales_Table7[[#This Row],[ManufacturerID]],Manufacturer_Data[ManufacturerID],0))</f>
        <v>Abbas</v>
      </c>
      <c r="N105" s="4">
        <f>1/COUNTIFS(M:M,Sales_Table7[[#This Row],[Manufacturer Name]])</f>
        <v>1.152073732718894E-3</v>
      </c>
    </row>
    <row r="106" spans="1:14" x14ac:dyDescent="0.25">
      <c r="A106">
        <v>996</v>
      </c>
      <c r="B106" s="2">
        <v>42094</v>
      </c>
      <c r="C106" s="2" t="str">
        <f>TEXT(Sales_Table7[[#This Row],[Date]],"mmmm")</f>
        <v>March</v>
      </c>
      <c r="D106" t="s">
        <v>945</v>
      </c>
      <c r="E106">
        <v>1</v>
      </c>
      <c r="F106" s="3">
        <v>8630.3700000000008</v>
      </c>
      <c r="G106" t="s">
        <v>20</v>
      </c>
      <c r="H106" t="str">
        <f>INDEX(Product_Data[Product Name],MATCH(Sales_Table7[[#This Row],[ProductID]],Sales_Table[ProductID],0))</f>
        <v>Abbas UM-08</v>
      </c>
      <c r="I106" t="str">
        <f>INDEX(Product_Data[Category],MATCH(Sales_Table7[[#This Row],[ProductID]],Sales_Table[ProductID],0))</f>
        <v>Urban</v>
      </c>
      <c r="J106" t="str">
        <f>INDEX(Product_Data[Segment],MATCH(Sales_Table7[[#This Row],[ProductID]],Sales_Table[ProductID],0))</f>
        <v>Moderation</v>
      </c>
      <c r="K106" s="4">
        <f>INDEX(Product_Data[ManufacturerID],MATCH(Sales_Table7[[#This Row],[ProductID]],Sales_Table[ProductID],0))</f>
        <v>1</v>
      </c>
      <c r="L106" s="4" t="str">
        <f>INDEX(Location_Data[State],MATCH(Sales_Table7[[#This Row],[Zip]],Sales_Table[Zip],0))</f>
        <v>Newfoundland and Labrador</v>
      </c>
      <c r="M106" s="4" t="str">
        <f>INDEX(Manufacturer_Data[Manufacturer Name],MATCH(Sales_Table7[[#This Row],[ManufacturerID]],Manufacturer_Data[ManufacturerID],0))</f>
        <v>Abbas</v>
      </c>
      <c r="N106" s="4">
        <f>1/COUNTIFS(M:M,Sales_Table7[[#This Row],[Manufacturer Name]])</f>
        <v>1.152073732718894E-3</v>
      </c>
    </row>
    <row r="107" spans="1:14" x14ac:dyDescent="0.25">
      <c r="A107">
        <v>736</v>
      </c>
      <c r="B107" s="2">
        <v>42103</v>
      </c>
      <c r="C107" s="2" t="str">
        <f>TEXT(Sales_Table7[[#This Row],[Date]],"mmmm")</f>
        <v>April</v>
      </c>
      <c r="D107" t="s">
        <v>984</v>
      </c>
      <c r="E107">
        <v>1</v>
      </c>
      <c r="F107" s="3">
        <v>4661.37</v>
      </c>
      <c r="G107" t="s">
        <v>20</v>
      </c>
      <c r="H107" t="str">
        <f>INDEX(Product_Data[Product Name],MATCH(Sales_Table7[[#This Row],[ProductID]],Sales_Table[ProductID],0))</f>
        <v>Abbas UM-33</v>
      </c>
      <c r="I107" t="str">
        <f>INDEX(Product_Data[Category],MATCH(Sales_Table7[[#This Row],[ProductID]],Sales_Table[ProductID],0))</f>
        <v>Urban</v>
      </c>
      <c r="J107" t="str">
        <f>INDEX(Product_Data[Segment],MATCH(Sales_Table7[[#This Row],[ProductID]],Sales_Table[ProductID],0))</f>
        <v>Moderation</v>
      </c>
      <c r="K107" s="4">
        <f>INDEX(Product_Data[ManufacturerID],MATCH(Sales_Table7[[#This Row],[ProductID]],Sales_Table[ProductID],0))</f>
        <v>1</v>
      </c>
      <c r="L107" s="4" t="str">
        <f>INDEX(Location_Data[State],MATCH(Sales_Table7[[#This Row],[Zip]],Sales_Table[Zip],0))</f>
        <v>Nova Scotia</v>
      </c>
      <c r="M107" s="4" t="str">
        <f>INDEX(Manufacturer_Data[Manufacturer Name],MATCH(Sales_Table7[[#This Row],[ManufacturerID]],Manufacturer_Data[ManufacturerID],0))</f>
        <v>Abbas</v>
      </c>
      <c r="N107" s="4">
        <f>1/COUNTIFS(M:M,Sales_Table7[[#This Row],[Manufacturer Name]])</f>
        <v>1.152073732718894E-3</v>
      </c>
    </row>
    <row r="108" spans="1:14" x14ac:dyDescent="0.25">
      <c r="A108">
        <v>438</v>
      </c>
      <c r="B108" s="2">
        <v>42103</v>
      </c>
      <c r="C108" s="2" t="str">
        <f>TEXT(Sales_Table7[[#This Row],[Date]],"mmmm")</f>
        <v>April</v>
      </c>
      <c r="D108" t="s">
        <v>1220</v>
      </c>
      <c r="E108">
        <v>1</v>
      </c>
      <c r="F108" s="3">
        <v>11969.37</v>
      </c>
      <c r="G108" t="s">
        <v>20</v>
      </c>
      <c r="H108" t="str">
        <f>INDEX(Product_Data[Product Name],MATCH(Sales_Table7[[#This Row],[ProductID]],Sales_Table[ProductID],0))</f>
        <v>Abbas RS-02</v>
      </c>
      <c r="I108" t="str">
        <f>INDEX(Product_Data[Category],MATCH(Sales_Table7[[#This Row],[ProductID]],Sales_Table[ProductID],0))</f>
        <v>Rural</v>
      </c>
      <c r="J108" t="str">
        <f>INDEX(Product_Data[Segment],MATCH(Sales_Table7[[#This Row],[ProductID]],Sales_Table[ProductID],0))</f>
        <v>Select</v>
      </c>
      <c r="K108" s="4">
        <f>INDEX(Product_Data[ManufacturerID],MATCH(Sales_Table7[[#This Row],[ProductID]],Sales_Table[ProductID],0))</f>
        <v>1</v>
      </c>
      <c r="L108" s="4" t="str">
        <f>INDEX(Location_Data[State],MATCH(Sales_Table7[[#This Row],[Zip]],Sales_Table[Zip],0))</f>
        <v>Newfoundland and Labrador</v>
      </c>
      <c r="M108" s="4" t="str">
        <f>INDEX(Manufacturer_Data[Manufacturer Name],MATCH(Sales_Table7[[#This Row],[ManufacturerID]],Manufacturer_Data[ManufacturerID],0))</f>
        <v>Abbas</v>
      </c>
      <c r="N108" s="4">
        <f>1/COUNTIFS(M:M,Sales_Table7[[#This Row],[Manufacturer Name]])</f>
        <v>1.152073732718894E-3</v>
      </c>
    </row>
    <row r="109" spans="1:14" x14ac:dyDescent="0.25">
      <c r="A109">
        <v>636</v>
      </c>
      <c r="B109" s="2">
        <v>42103</v>
      </c>
      <c r="C109" s="2" t="str">
        <f>TEXT(Sales_Table7[[#This Row],[Date]],"mmmm")</f>
        <v>April</v>
      </c>
      <c r="D109" t="s">
        <v>994</v>
      </c>
      <c r="E109">
        <v>1</v>
      </c>
      <c r="F109" s="3">
        <v>10583.37</v>
      </c>
      <c r="G109" t="s">
        <v>20</v>
      </c>
      <c r="H109" t="str">
        <f>INDEX(Product_Data[Product Name],MATCH(Sales_Table7[[#This Row],[ProductID]],Sales_Table[ProductID],0))</f>
        <v>Abbas UM-35</v>
      </c>
      <c r="I109" t="str">
        <f>INDEX(Product_Data[Category],MATCH(Sales_Table7[[#This Row],[ProductID]],Sales_Table[ProductID],0))</f>
        <v>Urban</v>
      </c>
      <c r="J109" t="str">
        <f>INDEX(Product_Data[Segment],MATCH(Sales_Table7[[#This Row],[ProductID]],Sales_Table[ProductID],0))</f>
        <v>Moderation</v>
      </c>
      <c r="K109" s="4">
        <f>INDEX(Product_Data[ManufacturerID],MATCH(Sales_Table7[[#This Row],[ProductID]],Sales_Table[ProductID],0))</f>
        <v>1</v>
      </c>
      <c r="L109" s="4" t="str">
        <f>INDEX(Location_Data[State],MATCH(Sales_Table7[[#This Row],[Zip]],Sales_Table[Zip],0))</f>
        <v>Newfoundland and Labrador</v>
      </c>
      <c r="M109" s="4" t="str">
        <f>INDEX(Manufacturer_Data[Manufacturer Name],MATCH(Sales_Table7[[#This Row],[ManufacturerID]],Manufacturer_Data[ManufacturerID],0))</f>
        <v>Abbas</v>
      </c>
      <c r="N109" s="4">
        <f>1/COUNTIFS(M:M,Sales_Table7[[#This Row],[Manufacturer Name]])</f>
        <v>1.152073732718894E-3</v>
      </c>
    </row>
    <row r="110" spans="1:14" x14ac:dyDescent="0.25">
      <c r="A110">
        <v>1530</v>
      </c>
      <c r="B110" s="2">
        <v>42103</v>
      </c>
      <c r="C110" s="2" t="str">
        <f>TEXT(Sales_Table7[[#This Row],[Date]],"mmmm")</f>
        <v>April</v>
      </c>
      <c r="D110" t="s">
        <v>973</v>
      </c>
      <c r="E110">
        <v>1</v>
      </c>
      <c r="F110" s="3">
        <v>5038.74</v>
      </c>
      <c r="G110" t="s">
        <v>20</v>
      </c>
      <c r="H110" t="str">
        <f>INDEX(Product_Data[Product Name],MATCH(Sales_Table7[[#This Row],[ProductID]],Sales_Table[ProductID],0))</f>
        <v>Abbas MA-04</v>
      </c>
      <c r="I110" t="str">
        <f>INDEX(Product_Data[Category],MATCH(Sales_Table7[[#This Row],[ProductID]],Sales_Table[ProductID],0))</f>
        <v>Mix</v>
      </c>
      <c r="J110" t="str">
        <f>INDEX(Product_Data[Segment],MATCH(Sales_Table7[[#This Row],[ProductID]],Sales_Table[ProductID],0))</f>
        <v>All Season</v>
      </c>
      <c r="K110" s="4">
        <f>INDEX(Product_Data[ManufacturerID],MATCH(Sales_Table7[[#This Row],[ProductID]],Sales_Table[ProductID],0))</f>
        <v>1</v>
      </c>
      <c r="L110" s="4" t="str">
        <f>INDEX(Location_Data[State],MATCH(Sales_Table7[[#This Row],[Zip]],Sales_Table[Zip],0))</f>
        <v>Newfoundland and Labrador</v>
      </c>
      <c r="M110" s="4" t="str">
        <f>INDEX(Manufacturer_Data[Manufacturer Name],MATCH(Sales_Table7[[#This Row],[ManufacturerID]],Manufacturer_Data[ManufacturerID],0))</f>
        <v>Abbas</v>
      </c>
      <c r="N110" s="4">
        <f>1/COUNTIFS(M:M,Sales_Table7[[#This Row],[Manufacturer Name]])</f>
        <v>1.152073732718894E-3</v>
      </c>
    </row>
    <row r="111" spans="1:14" x14ac:dyDescent="0.25">
      <c r="A111">
        <v>735</v>
      </c>
      <c r="B111" s="2">
        <v>42103</v>
      </c>
      <c r="C111" s="2" t="str">
        <f>TEXT(Sales_Table7[[#This Row],[Date]],"mmmm")</f>
        <v>April</v>
      </c>
      <c r="D111" t="s">
        <v>984</v>
      </c>
      <c r="E111">
        <v>1</v>
      </c>
      <c r="F111" s="3">
        <v>4661.37</v>
      </c>
      <c r="G111" t="s">
        <v>20</v>
      </c>
      <c r="H111" t="str">
        <f>INDEX(Product_Data[Product Name],MATCH(Sales_Table7[[#This Row],[ProductID]],Sales_Table[ProductID],0))</f>
        <v>Abbas UM-37</v>
      </c>
      <c r="I111" t="str">
        <f>INDEX(Product_Data[Category],MATCH(Sales_Table7[[#This Row],[ProductID]],Sales_Table[ProductID],0))</f>
        <v>Urban</v>
      </c>
      <c r="J111" t="str">
        <f>INDEX(Product_Data[Segment],MATCH(Sales_Table7[[#This Row],[ProductID]],Sales_Table[ProductID],0))</f>
        <v>Moderation</v>
      </c>
      <c r="K111" s="4">
        <f>INDEX(Product_Data[ManufacturerID],MATCH(Sales_Table7[[#This Row],[ProductID]],Sales_Table[ProductID],0))</f>
        <v>1</v>
      </c>
      <c r="L111" s="4" t="str">
        <f>INDEX(Location_Data[State],MATCH(Sales_Table7[[#This Row],[Zip]],Sales_Table[Zip],0))</f>
        <v>Nova Scotia</v>
      </c>
      <c r="M111" s="4" t="str">
        <f>INDEX(Manufacturer_Data[Manufacturer Name],MATCH(Sales_Table7[[#This Row],[ManufacturerID]],Manufacturer_Data[ManufacturerID],0))</f>
        <v>Abbas</v>
      </c>
      <c r="N111" s="4">
        <f>1/COUNTIFS(M:M,Sales_Table7[[#This Row],[Manufacturer Name]])</f>
        <v>1.152073732718894E-3</v>
      </c>
    </row>
    <row r="112" spans="1:14" x14ac:dyDescent="0.25">
      <c r="A112">
        <v>2224</v>
      </c>
      <c r="B112" s="2">
        <v>42080</v>
      </c>
      <c r="C112" s="2" t="str">
        <f>TEXT(Sales_Table7[[#This Row],[Date]],"mmmm")</f>
        <v>March</v>
      </c>
      <c r="D112" t="s">
        <v>839</v>
      </c>
      <c r="E112">
        <v>1</v>
      </c>
      <c r="F112" s="3">
        <v>723.87</v>
      </c>
      <c r="G112" t="s">
        <v>20</v>
      </c>
      <c r="H112" t="str">
        <f>INDEX(Product_Data[Product Name],MATCH(Sales_Table7[[#This Row],[ProductID]],Sales_Table[ProductID],0))</f>
        <v>Abbas RP-22</v>
      </c>
      <c r="I112" t="str">
        <f>INDEX(Product_Data[Category],MATCH(Sales_Table7[[#This Row],[ProductID]],Sales_Table[ProductID],0))</f>
        <v>Rural</v>
      </c>
      <c r="J112" t="str">
        <f>INDEX(Product_Data[Segment],MATCH(Sales_Table7[[#This Row],[ProductID]],Sales_Table[ProductID],0))</f>
        <v>Productivity</v>
      </c>
      <c r="K112" s="4">
        <f>INDEX(Product_Data[ManufacturerID],MATCH(Sales_Table7[[#This Row],[ProductID]],Sales_Table[ProductID],0))</f>
        <v>1</v>
      </c>
      <c r="L112" s="4" t="str">
        <f>INDEX(Location_Data[State],MATCH(Sales_Table7[[#This Row],[Zip]],Sales_Table[Zip],0))</f>
        <v>Newfoundland and Labrador</v>
      </c>
      <c r="M112" s="4" t="str">
        <f>INDEX(Manufacturer_Data[Manufacturer Name],MATCH(Sales_Table7[[#This Row],[ManufacturerID]],Manufacturer_Data[ManufacturerID],0))</f>
        <v>Abbas</v>
      </c>
      <c r="N112" s="4">
        <f>1/COUNTIFS(M:M,Sales_Table7[[#This Row],[Manufacturer Name]])</f>
        <v>1.152073732718894E-3</v>
      </c>
    </row>
    <row r="113" spans="1:14" x14ac:dyDescent="0.25">
      <c r="A113">
        <v>438</v>
      </c>
      <c r="B113" s="2">
        <v>42122</v>
      </c>
      <c r="C113" s="2" t="str">
        <f>TEXT(Sales_Table7[[#This Row],[Date]],"mmmm")</f>
        <v>April</v>
      </c>
      <c r="D113" t="s">
        <v>687</v>
      </c>
      <c r="E113">
        <v>1</v>
      </c>
      <c r="F113" s="3">
        <v>11969.37</v>
      </c>
      <c r="G113" t="s">
        <v>20</v>
      </c>
      <c r="H113" t="str">
        <f>INDEX(Product_Data[Product Name],MATCH(Sales_Table7[[#This Row],[ProductID]],Sales_Table[ProductID],0))</f>
        <v>Abbas RS-02</v>
      </c>
      <c r="I113" t="str">
        <f>INDEX(Product_Data[Category],MATCH(Sales_Table7[[#This Row],[ProductID]],Sales_Table[ProductID],0))</f>
        <v>Rural</v>
      </c>
      <c r="J113" t="str">
        <f>INDEX(Product_Data[Segment],MATCH(Sales_Table7[[#This Row],[ProductID]],Sales_Table[ProductID],0))</f>
        <v>Select</v>
      </c>
      <c r="K113" s="4">
        <f>INDEX(Product_Data[ManufacturerID],MATCH(Sales_Table7[[#This Row],[ProductID]],Sales_Table[ProductID],0))</f>
        <v>1</v>
      </c>
      <c r="L113" s="4" t="str">
        <f>INDEX(Location_Data[State],MATCH(Sales_Table7[[#This Row],[Zip]],Sales_Table[Zip],0))</f>
        <v>Newfoundland and Labrador</v>
      </c>
      <c r="M113" s="4" t="str">
        <f>INDEX(Manufacturer_Data[Manufacturer Name],MATCH(Sales_Table7[[#This Row],[ManufacturerID]],Manufacturer_Data[ManufacturerID],0))</f>
        <v>Abbas</v>
      </c>
      <c r="N113" s="4">
        <f>1/COUNTIFS(M:M,Sales_Table7[[#This Row],[Manufacturer Name]])</f>
        <v>1.152073732718894E-3</v>
      </c>
    </row>
    <row r="114" spans="1:14" x14ac:dyDescent="0.25">
      <c r="A114">
        <v>945</v>
      </c>
      <c r="B114" s="2">
        <v>42122</v>
      </c>
      <c r="C114" s="2" t="str">
        <f>TEXT(Sales_Table7[[#This Row],[Date]],"mmmm")</f>
        <v>April</v>
      </c>
      <c r="D114" t="s">
        <v>1216</v>
      </c>
      <c r="E114">
        <v>1</v>
      </c>
      <c r="F114" s="3">
        <v>8189.37</v>
      </c>
      <c r="G114" t="s">
        <v>20</v>
      </c>
      <c r="H114" t="str">
        <f>INDEX(Product_Data[Product Name],MATCH(Sales_Table7[[#This Row],[ProductID]],Sales_Table[ProductID],0))</f>
        <v>Abbas UM-40</v>
      </c>
      <c r="I114" t="str">
        <f>INDEX(Product_Data[Category],MATCH(Sales_Table7[[#This Row],[ProductID]],Sales_Table[ProductID],0))</f>
        <v>Urban</v>
      </c>
      <c r="J114" t="str">
        <f>INDEX(Product_Data[Segment],MATCH(Sales_Table7[[#This Row],[ProductID]],Sales_Table[ProductID],0))</f>
        <v>Moderation</v>
      </c>
      <c r="K114" s="4">
        <f>INDEX(Product_Data[ManufacturerID],MATCH(Sales_Table7[[#This Row],[ProductID]],Sales_Table[ProductID],0))</f>
        <v>1</v>
      </c>
      <c r="L114" s="4" t="str">
        <f>INDEX(Location_Data[State],MATCH(Sales_Table7[[#This Row],[Zip]],Sales_Table[Zip],0))</f>
        <v>Newfoundland and Labrador</v>
      </c>
      <c r="M114" s="4" t="str">
        <f>INDEX(Manufacturer_Data[Manufacturer Name],MATCH(Sales_Table7[[#This Row],[ManufacturerID]],Manufacturer_Data[ManufacturerID],0))</f>
        <v>Abbas</v>
      </c>
      <c r="N114" s="4">
        <f>1/COUNTIFS(M:M,Sales_Table7[[#This Row],[Manufacturer Name]])</f>
        <v>1.152073732718894E-3</v>
      </c>
    </row>
    <row r="115" spans="1:14" x14ac:dyDescent="0.25">
      <c r="A115">
        <v>910</v>
      </c>
      <c r="B115" s="2">
        <v>42122</v>
      </c>
      <c r="C115" s="2" t="str">
        <f>TEXT(Sales_Table7[[#This Row],[Date]],"mmmm")</f>
        <v>April</v>
      </c>
      <c r="D115" t="s">
        <v>838</v>
      </c>
      <c r="E115">
        <v>1</v>
      </c>
      <c r="F115" s="3">
        <v>5165.37</v>
      </c>
      <c r="G115" t="s">
        <v>20</v>
      </c>
      <c r="H115" t="str">
        <f>INDEX(Product_Data[Product Name],MATCH(Sales_Table7[[#This Row],[ProductID]],Sales_Table[ProductID],0))</f>
        <v>Abbas UM-41</v>
      </c>
      <c r="I115" t="str">
        <f>INDEX(Product_Data[Category],MATCH(Sales_Table7[[#This Row],[ProductID]],Sales_Table[ProductID],0))</f>
        <v>Urban</v>
      </c>
      <c r="J115" t="str">
        <f>INDEX(Product_Data[Segment],MATCH(Sales_Table7[[#This Row],[ProductID]],Sales_Table[ProductID],0))</f>
        <v>Moderation</v>
      </c>
      <c r="K115" s="4">
        <f>INDEX(Product_Data[ManufacturerID],MATCH(Sales_Table7[[#This Row],[ProductID]],Sales_Table[ProductID],0))</f>
        <v>1</v>
      </c>
      <c r="L115" s="4" t="str">
        <f>INDEX(Location_Data[State],MATCH(Sales_Table7[[#This Row],[Zip]],Sales_Table[Zip],0))</f>
        <v>Newfoundland and Labrador</v>
      </c>
      <c r="M115" s="4" t="str">
        <f>INDEX(Manufacturer_Data[Manufacturer Name],MATCH(Sales_Table7[[#This Row],[ManufacturerID]],Manufacturer_Data[ManufacturerID],0))</f>
        <v>Abbas</v>
      </c>
      <c r="N115" s="4">
        <f>1/COUNTIFS(M:M,Sales_Table7[[#This Row],[Manufacturer Name]])</f>
        <v>1.152073732718894E-3</v>
      </c>
    </row>
    <row r="116" spans="1:14" x14ac:dyDescent="0.25">
      <c r="A116">
        <v>945</v>
      </c>
      <c r="B116" s="2">
        <v>42122</v>
      </c>
      <c r="C116" s="2" t="str">
        <f>TEXT(Sales_Table7[[#This Row],[Date]],"mmmm")</f>
        <v>April</v>
      </c>
      <c r="D116" t="s">
        <v>1230</v>
      </c>
      <c r="E116">
        <v>2</v>
      </c>
      <c r="F116" s="3">
        <v>16378.74</v>
      </c>
      <c r="G116" t="s">
        <v>20</v>
      </c>
      <c r="H116" t="str">
        <f>INDEX(Product_Data[Product Name],MATCH(Sales_Table7[[#This Row],[ProductID]],Sales_Table[ProductID],0))</f>
        <v>Abbas UM-40</v>
      </c>
      <c r="I116" t="str">
        <f>INDEX(Product_Data[Category],MATCH(Sales_Table7[[#This Row],[ProductID]],Sales_Table[ProductID],0))</f>
        <v>Urban</v>
      </c>
      <c r="J116" t="str">
        <f>INDEX(Product_Data[Segment],MATCH(Sales_Table7[[#This Row],[ProductID]],Sales_Table[ProductID],0))</f>
        <v>Moderation</v>
      </c>
      <c r="K116" s="4">
        <f>INDEX(Product_Data[ManufacturerID],MATCH(Sales_Table7[[#This Row],[ProductID]],Sales_Table[ProductID],0))</f>
        <v>1</v>
      </c>
      <c r="L116" s="4" t="str">
        <f>INDEX(Location_Data[State],MATCH(Sales_Table7[[#This Row],[Zip]],Sales_Table[Zip],0))</f>
        <v>Newfoundland and Labrador</v>
      </c>
      <c r="M116" s="4" t="str">
        <f>INDEX(Manufacturer_Data[Manufacturer Name],MATCH(Sales_Table7[[#This Row],[ManufacturerID]],Manufacturer_Data[ManufacturerID],0))</f>
        <v>Abbas</v>
      </c>
      <c r="N116" s="4">
        <f>1/COUNTIFS(M:M,Sales_Table7[[#This Row],[Manufacturer Name]])</f>
        <v>1.152073732718894E-3</v>
      </c>
    </row>
    <row r="117" spans="1:14" x14ac:dyDescent="0.25">
      <c r="A117">
        <v>826</v>
      </c>
      <c r="B117" s="2">
        <v>42122</v>
      </c>
      <c r="C117" s="2" t="str">
        <f>TEXT(Sales_Table7[[#This Row],[Date]],"mmmm")</f>
        <v>April</v>
      </c>
      <c r="D117" t="s">
        <v>1229</v>
      </c>
      <c r="E117">
        <v>1</v>
      </c>
      <c r="F117" s="3">
        <v>14426.37</v>
      </c>
      <c r="G117" t="s">
        <v>20</v>
      </c>
      <c r="H117" t="str">
        <f>INDEX(Product_Data[Product Name],MATCH(Sales_Table7[[#This Row],[ProductID]],Sales_Table[ProductID],0))</f>
        <v>Abbas UM-43</v>
      </c>
      <c r="I117" t="str">
        <f>INDEX(Product_Data[Category],MATCH(Sales_Table7[[#This Row],[ProductID]],Sales_Table[ProductID],0))</f>
        <v>Urban</v>
      </c>
      <c r="J117" t="str">
        <f>INDEX(Product_Data[Segment],MATCH(Sales_Table7[[#This Row],[ProductID]],Sales_Table[ProductID],0))</f>
        <v>Moderation</v>
      </c>
      <c r="K117" s="4">
        <f>INDEX(Product_Data[ManufacturerID],MATCH(Sales_Table7[[#This Row],[ProductID]],Sales_Table[ProductID],0))</f>
        <v>1</v>
      </c>
      <c r="L117" s="4" t="str">
        <f>INDEX(Location_Data[State],MATCH(Sales_Table7[[#This Row],[Zip]],Sales_Table[Zip],0))</f>
        <v>Prince Edward Island</v>
      </c>
      <c r="M117" s="4" t="str">
        <f>INDEX(Manufacturer_Data[Manufacturer Name],MATCH(Sales_Table7[[#This Row],[ManufacturerID]],Manufacturer_Data[ManufacturerID],0))</f>
        <v>Abbas</v>
      </c>
      <c r="N117" s="4">
        <f>1/COUNTIFS(M:M,Sales_Table7[[#This Row],[Manufacturer Name]])</f>
        <v>1.152073732718894E-3</v>
      </c>
    </row>
    <row r="118" spans="1:14" x14ac:dyDescent="0.25">
      <c r="A118">
        <v>907</v>
      </c>
      <c r="B118" s="2">
        <v>42122</v>
      </c>
      <c r="C118" s="2" t="str">
        <f>TEXT(Sales_Table7[[#This Row],[Date]],"mmmm")</f>
        <v>April</v>
      </c>
      <c r="D118" t="s">
        <v>1229</v>
      </c>
      <c r="E118">
        <v>1</v>
      </c>
      <c r="F118" s="3">
        <v>7559.37</v>
      </c>
      <c r="G118" t="s">
        <v>20</v>
      </c>
      <c r="H118" t="str">
        <f>INDEX(Product_Data[Product Name],MATCH(Sales_Table7[[#This Row],[ProductID]],Sales_Table[ProductID],0))</f>
        <v>Abbas RP-17</v>
      </c>
      <c r="I118" t="str">
        <f>INDEX(Product_Data[Category],MATCH(Sales_Table7[[#This Row],[ProductID]],Sales_Table[ProductID],0))</f>
        <v>Rural</v>
      </c>
      <c r="J118" t="str">
        <f>INDEX(Product_Data[Segment],MATCH(Sales_Table7[[#This Row],[ProductID]],Sales_Table[ProductID],0))</f>
        <v>Productivity</v>
      </c>
      <c r="K118" s="4">
        <f>INDEX(Product_Data[ManufacturerID],MATCH(Sales_Table7[[#This Row],[ProductID]],Sales_Table[ProductID],0))</f>
        <v>1</v>
      </c>
      <c r="L118" s="4" t="str">
        <f>INDEX(Location_Data[State],MATCH(Sales_Table7[[#This Row],[Zip]],Sales_Table[Zip],0))</f>
        <v>Prince Edward Island</v>
      </c>
      <c r="M118" s="4" t="str">
        <f>INDEX(Manufacturer_Data[Manufacturer Name],MATCH(Sales_Table7[[#This Row],[ManufacturerID]],Manufacturer_Data[ManufacturerID],0))</f>
        <v>Abbas</v>
      </c>
      <c r="N118" s="4">
        <f>1/COUNTIFS(M:M,Sales_Table7[[#This Row],[Manufacturer Name]])</f>
        <v>1.152073732718894E-3</v>
      </c>
    </row>
    <row r="119" spans="1:14" x14ac:dyDescent="0.25">
      <c r="A119">
        <v>939</v>
      </c>
      <c r="B119" s="2">
        <v>42122</v>
      </c>
      <c r="C119" s="2" t="str">
        <f>TEXT(Sales_Table7[[#This Row],[Date]],"mmmm")</f>
        <v>April</v>
      </c>
      <c r="D119" t="s">
        <v>1229</v>
      </c>
      <c r="E119">
        <v>1</v>
      </c>
      <c r="F119" s="3">
        <v>4409.37</v>
      </c>
      <c r="G119" t="s">
        <v>20</v>
      </c>
      <c r="H119" t="str">
        <f>INDEX(Product_Data[Product Name],MATCH(Sales_Table7[[#This Row],[ProductID]],Sales_Table[ProductID],0))</f>
        <v>Abbas UM-45</v>
      </c>
      <c r="I119" t="str">
        <f>INDEX(Product_Data[Category],MATCH(Sales_Table7[[#This Row],[ProductID]],Sales_Table[ProductID],0))</f>
        <v>Urban</v>
      </c>
      <c r="J119" t="str">
        <f>INDEX(Product_Data[Segment],MATCH(Sales_Table7[[#This Row],[ProductID]],Sales_Table[ProductID],0))</f>
        <v>Moderation</v>
      </c>
      <c r="K119" s="4">
        <f>INDEX(Product_Data[ManufacturerID],MATCH(Sales_Table7[[#This Row],[ProductID]],Sales_Table[ProductID],0))</f>
        <v>1</v>
      </c>
      <c r="L119" s="4" t="str">
        <f>INDEX(Location_Data[State],MATCH(Sales_Table7[[#This Row],[Zip]],Sales_Table[Zip],0))</f>
        <v>Prince Edward Island</v>
      </c>
      <c r="M119" s="4" t="str">
        <f>INDEX(Manufacturer_Data[Manufacturer Name],MATCH(Sales_Table7[[#This Row],[ManufacturerID]],Manufacturer_Data[ManufacturerID],0))</f>
        <v>Abbas</v>
      </c>
      <c r="N119" s="4">
        <f>1/COUNTIFS(M:M,Sales_Table7[[#This Row],[Manufacturer Name]])</f>
        <v>1.152073732718894E-3</v>
      </c>
    </row>
    <row r="120" spans="1:14" x14ac:dyDescent="0.25">
      <c r="A120">
        <v>945</v>
      </c>
      <c r="B120" s="2">
        <v>42122</v>
      </c>
      <c r="C120" s="2" t="str">
        <f>TEXT(Sales_Table7[[#This Row],[Date]],"mmmm")</f>
        <v>April</v>
      </c>
      <c r="D120" t="s">
        <v>1229</v>
      </c>
      <c r="E120">
        <v>1</v>
      </c>
      <c r="F120" s="3">
        <v>8189.37</v>
      </c>
      <c r="G120" t="s">
        <v>20</v>
      </c>
      <c r="H120" t="str">
        <f>INDEX(Product_Data[Product Name],MATCH(Sales_Table7[[#This Row],[ProductID]],Sales_Table[ProductID],0))</f>
        <v>Abbas UM-40</v>
      </c>
      <c r="I120" t="str">
        <f>INDEX(Product_Data[Category],MATCH(Sales_Table7[[#This Row],[ProductID]],Sales_Table[ProductID],0))</f>
        <v>Urban</v>
      </c>
      <c r="J120" t="str">
        <f>INDEX(Product_Data[Segment],MATCH(Sales_Table7[[#This Row],[ProductID]],Sales_Table[ProductID],0))</f>
        <v>Moderation</v>
      </c>
      <c r="K120" s="4">
        <f>INDEX(Product_Data[ManufacturerID],MATCH(Sales_Table7[[#This Row],[ProductID]],Sales_Table[ProductID],0))</f>
        <v>1</v>
      </c>
      <c r="L120" s="4" t="str">
        <f>INDEX(Location_Data[State],MATCH(Sales_Table7[[#This Row],[Zip]],Sales_Table[Zip],0))</f>
        <v>Prince Edward Island</v>
      </c>
      <c r="M120" s="4" t="str">
        <f>INDEX(Manufacturer_Data[Manufacturer Name],MATCH(Sales_Table7[[#This Row],[ManufacturerID]],Manufacturer_Data[ManufacturerID],0))</f>
        <v>Abbas</v>
      </c>
      <c r="N120" s="4">
        <f>1/COUNTIFS(M:M,Sales_Table7[[#This Row],[Manufacturer Name]])</f>
        <v>1.152073732718894E-3</v>
      </c>
    </row>
    <row r="121" spans="1:14" x14ac:dyDescent="0.25">
      <c r="A121">
        <v>1019</v>
      </c>
      <c r="B121" s="2">
        <v>42122</v>
      </c>
      <c r="C121" s="2" t="str">
        <f>TEXT(Sales_Table7[[#This Row],[Date]],"mmmm")</f>
        <v>April</v>
      </c>
      <c r="D121" t="s">
        <v>825</v>
      </c>
      <c r="E121">
        <v>1</v>
      </c>
      <c r="F121" s="3">
        <v>2834.37</v>
      </c>
      <c r="G121" t="s">
        <v>20</v>
      </c>
      <c r="H121" t="str">
        <f>INDEX(Product_Data[Product Name],MATCH(Sales_Table7[[#This Row],[ProductID]],Sales_Table[ProductID],0))</f>
        <v>Abbas UM-47</v>
      </c>
      <c r="I121" t="str">
        <f>INDEX(Product_Data[Category],MATCH(Sales_Table7[[#This Row],[ProductID]],Sales_Table[ProductID],0))</f>
        <v>Urban</v>
      </c>
      <c r="J121" t="str">
        <f>INDEX(Product_Data[Segment],MATCH(Sales_Table7[[#This Row],[ProductID]],Sales_Table[ProductID],0))</f>
        <v>Moderation</v>
      </c>
      <c r="K121" s="4">
        <f>INDEX(Product_Data[ManufacturerID],MATCH(Sales_Table7[[#This Row],[ProductID]],Sales_Table[ProductID],0))</f>
        <v>1</v>
      </c>
      <c r="L121" s="4" t="str">
        <f>INDEX(Location_Data[State],MATCH(Sales_Table7[[#This Row],[Zip]],Sales_Table[Zip],0))</f>
        <v>Newfoundland and Labrador</v>
      </c>
      <c r="M121" s="4" t="str">
        <f>INDEX(Manufacturer_Data[Manufacturer Name],MATCH(Sales_Table7[[#This Row],[ManufacturerID]],Manufacturer_Data[ManufacturerID],0))</f>
        <v>Abbas</v>
      </c>
      <c r="N121" s="4">
        <f>1/COUNTIFS(M:M,Sales_Table7[[#This Row],[Manufacturer Name]])</f>
        <v>1.152073732718894E-3</v>
      </c>
    </row>
    <row r="122" spans="1:14" x14ac:dyDescent="0.25">
      <c r="A122">
        <v>579</v>
      </c>
      <c r="B122" s="2">
        <v>42079</v>
      </c>
      <c r="C122" s="2" t="str">
        <f>TEXT(Sales_Table7[[#This Row],[Date]],"mmmm")</f>
        <v>March</v>
      </c>
      <c r="D122" t="s">
        <v>1220</v>
      </c>
      <c r="E122">
        <v>1</v>
      </c>
      <c r="F122" s="3">
        <v>15938.37</v>
      </c>
      <c r="G122" t="s">
        <v>20</v>
      </c>
      <c r="H122" t="str">
        <f>INDEX(Product_Data[Product Name],MATCH(Sales_Table7[[#This Row],[ProductID]],Sales_Table[ProductID],0))</f>
        <v>Abbas UM-48</v>
      </c>
      <c r="I122" t="str">
        <f>INDEX(Product_Data[Category],MATCH(Sales_Table7[[#This Row],[ProductID]],Sales_Table[ProductID],0))</f>
        <v>Urban</v>
      </c>
      <c r="J122" t="str">
        <f>INDEX(Product_Data[Segment],MATCH(Sales_Table7[[#This Row],[ProductID]],Sales_Table[ProductID],0))</f>
        <v>Moderation</v>
      </c>
      <c r="K122" s="4">
        <f>INDEX(Product_Data[ManufacturerID],MATCH(Sales_Table7[[#This Row],[ProductID]],Sales_Table[ProductID],0))</f>
        <v>1</v>
      </c>
      <c r="L122" s="4" t="str">
        <f>INDEX(Location_Data[State],MATCH(Sales_Table7[[#This Row],[Zip]],Sales_Table[Zip],0))</f>
        <v>Newfoundland and Labrador</v>
      </c>
      <c r="M122" s="4" t="str">
        <f>INDEX(Manufacturer_Data[Manufacturer Name],MATCH(Sales_Table7[[#This Row],[ManufacturerID]],Manufacturer_Data[ManufacturerID],0))</f>
        <v>Abbas</v>
      </c>
      <c r="N122" s="4">
        <f>1/COUNTIFS(M:M,Sales_Table7[[#This Row],[Manufacturer Name]])</f>
        <v>1.152073732718894E-3</v>
      </c>
    </row>
    <row r="123" spans="1:14" x14ac:dyDescent="0.25">
      <c r="A123">
        <v>760</v>
      </c>
      <c r="B123" s="2">
        <v>42100</v>
      </c>
      <c r="C123" s="2" t="str">
        <f>TEXT(Sales_Table7[[#This Row],[Date]],"mmmm")</f>
        <v>April</v>
      </c>
      <c r="D123" t="s">
        <v>994</v>
      </c>
      <c r="E123">
        <v>1</v>
      </c>
      <c r="F123" s="3">
        <v>1983.87</v>
      </c>
      <c r="G123" t="s">
        <v>20</v>
      </c>
      <c r="H123" t="str">
        <f>INDEX(Product_Data[Product Name],MATCH(Sales_Table7[[#This Row],[ProductID]],Sales_Table[ProductID],0))</f>
        <v>Abbas UM-49</v>
      </c>
      <c r="I123" t="str">
        <f>INDEX(Product_Data[Category],MATCH(Sales_Table7[[#This Row],[ProductID]],Sales_Table[ProductID],0))</f>
        <v>Urban</v>
      </c>
      <c r="J123" t="str">
        <f>INDEX(Product_Data[Segment],MATCH(Sales_Table7[[#This Row],[ProductID]],Sales_Table[ProductID],0))</f>
        <v>Moderation</v>
      </c>
      <c r="K123" s="4">
        <f>INDEX(Product_Data[ManufacturerID],MATCH(Sales_Table7[[#This Row],[ProductID]],Sales_Table[ProductID],0))</f>
        <v>1</v>
      </c>
      <c r="L123" s="4" t="str">
        <f>INDEX(Location_Data[State],MATCH(Sales_Table7[[#This Row],[Zip]],Sales_Table[Zip],0))</f>
        <v>Newfoundland and Labrador</v>
      </c>
      <c r="M123" s="4" t="str">
        <f>INDEX(Manufacturer_Data[Manufacturer Name],MATCH(Sales_Table7[[#This Row],[ManufacturerID]],Manufacturer_Data[ManufacturerID],0))</f>
        <v>Abbas</v>
      </c>
      <c r="N123" s="4">
        <f>1/COUNTIFS(M:M,Sales_Table7[[#This Row],[Manufacturer Name]])</f>
        <v>1.152073732718894E-3</v>
      </c>
    </row>
    <row r="124" spans="1:14" x14ac:dyDescent="0.25">
      <c r="A124">
        <v>556</v>
      </c>
      <c r="B124" s="2">
        <v>42079</v>
      </c>
      <c r="C124" s="2" t="str">
        <f>TEXT(Sales_Table7[[#This Row],[Date]],"mmmm")</f>
        <v>March</v>
      </c>
      <c r="D124" t="s">
        <v>1219</v>
      </c>
      <c r="E124">
        <v>1</v>
      </c>
      <c r="F124" s="3">
        <v>10268.370000000001</v>
      </c>
      <c r="G124" t="s">
        <v>20</v>
      </c>
      <c r="H124" t="str">
        <f>INDEX(Product_Data[Product Name],MATCH(Sales_Table7[[#This Row],[ProductID]],Sales_Table[ProductID],0))</f>
        <v>Abbas UM-02</v>
      </c>
      <c r="I124" t="str">
        <f>INDEX(Product_Data[Category],MATCH(Sales_Table7[[#This Row],[ProductID]],Sales_Table[ProductID],0))</f>
        <v>Urban</v>
      </c>
      <c r="J124" t="str">
        <f>INDEX(Product_Data[Segment],MATCH(Sales_Table7[[#This Row],[ProductID]],Sales_Table[ProductID],0))</f>
        <v>Moderation</v>
      </c>
      <c r="K124" s="4">
        <f>INDEX(Product_Data[ManufacturerID],MATCH(Sales_Table7[[#This Row],[ProductID]],Sales_Table[ProductID],0))</f>
        <v>1</v>
      </c>
      <c r="L124" s="4" t="str">
        <f>INDEX(Location_Data[State],MATCH(Sales_Table7[[#This Row],[Zip]],Sales_Table[Zip],0))</f>
        <v>Newfoundland and Labrador</v>
      </c>
      <c r="M124" s="4" t="str">
        <f>INDEX(Manufacturer_Data[Manufacturer Name],MATCH(Sales_Table7[[#This Row],[ManufacturerID]],Manufacturer_Data[ManufacturerID],0))</f>
        <v>Abbas</v>
      </c>
      <c r="N124" s="4">
        <f>1/COUNTIFS(M:M,Sales_Table7[[#This Row],[Manufacturer Name]])</f>
        <v>1.152073732718894E-3</v>
      </c>
    </row>
    <row r="125" spans="1:14" x14ac:dyDescent="0.25">
      <c r="A125">
        <v>491</v>
      </c>
      <c r="B125" s="2">
        <v>42038</v>
      </c>
      <c r="C125" s="2" t="str">
        <f>TEXT(Sales_Table7[[#This Row],[Date]],"mmmm")</f>
        <v>February</v>
      </c>
      <c r="D125" t="s">
        <v>994</v>
      </c>
      <c r="E125">
        <v>1</v>
      </c>
      <c r="F125" s="3">
        <v>10709.37</v>
      </c>
      <c r="G125" t="s">
        <v>20</v>
      </c>
      <c r="H125" t="str">
        <f>INDEX(Product_Data[Product Name],MATCH(Sales_Table7[[#This Row],[ProductID]],Sales_Table[ProductID],0))</f>
        <v>Abbas MA-22</v>
      </c>
      <c r="I125" t="str">
        <f>INDEX(Product_Data[Category],MATCH(Sales_Table7[[#This Row],[ProductID]],Sales_Table[ProductID],0))</f>
        <v>Mix</v>
      </c>
      <c r="J125" t="str">
        <f>INDEX(Product_Data[Segment],MATCH(Sales_Table7[[#This Row],[ProductID]],Sales_Table[ProductID],0))</f>
        <v>All Season</v>
      </c>
      <c r="K125" s="4">
        <f>INDEX(Product_Data[ManufacturerID],MATCH(Sales_Table7[[#This Row],[ProductID]],Sales_Table[ProductID],0))</f>
        <v>1</v>
      </c>
      <c r="L125" s="4" t="str">
        <f>INDEX(Location_Data[State],MATCH(Sales_Table7[[#This Row],[Zip]],Sales_Table[Zip],0))</f>
        <v>Newfoundland and Labrador</v>
      </c>
      <c r="M125" s="4" t="str">
        <f>INDEX(Manufacturer_Data[Manufacturer Name],MATCH(Sales_Table7[[#This Row],[ManufacturerID]],Manufacturer_Data[ManufacturerID],0))</f>
        <v>Abbas</v>
      </c>
      <c r="N125" s="4">
        <f>1/COUNTIFS(M:M,Sales_Table7[[#This Row],[Manufacturer Name]])</f>
        <v>1.152073732718894E-3</v>
      </c>
    </row>
    <row r="126" spans="1:14" x14ac:dyDescent="0.25">
      <c r="A126">
        <v>407</v>
      </c>
      <c r="B126" s="2">
        <v>42038</v>
      </c>
      <c r="C126" s="2" t="str">
        <f>TEXT(Sales_Table7[[#This Row],[Date]],"mmmm")</f>
        <v>February</v>
      </c>
      <c r="D126" t="s">
        <v>983</v>
      </c>
      <c r="E126">
        <v>1</v>
      </c>
      <c r="F126" s="3">
        <v>20505.87</v>
      </c>
      <c r="G126" t="s">
        <v>20</v>
      </c>
      <c r="H126" t="str">
        <f>INDEX(Product_Data[Product Name],MATCH(Sales_Table7[[#This Row],[ProductID]],Sales_Table[ProductID],0))</f>
        <v>Abbas UM-52</v>
      </c>
      <c r="I126" t="str">
        <f>INDEX(Product_Data[Category],MATCH(Sales_Table7[[#This Row],[ProductID]],Sales_Table[ProductID],0))</f>
        <v>Urban</v>
      </c>
      <c r="J126" t="str">
        <f>INDEX(Product_Data[Segment],MATCH(Sales_Table7[[#This Row],[ProductID]],Sales_Table[ProductID],0))</f>
        <v>Moderation</v>
      </c>
      <c r="K126" s="4">
        <f>INDEX(Product_Data[ManufacturerID],MATCH(Sales_Table7[[#This Row],[ProductID]],Sales_Table[ProductID],0))</f>
        <v>1</v>
      </c>
      <c r="L126" s="4" t="str">
        <f>INDEX(Location_Data[State],MATCH(Sales_Table7[[#This Row],[Zip]],Sales_Table[Zip],0))</f>
        <v>Newfoundland and Labrador</v>
      </c>
      <c r="M126" s="4" t="str">
        <f>INDEX(Manufacturer_Data[Manufacturer Name],MATCH(Sales_Table7[[#This Row],[ManufacturerID]],Manufacturer_Data[ManufacturerID],0))</f>
        <v>Abbas</v>
      </c>
      <c r="N126" s="4">
        <f>1/COUNTIFS(M:M,Sales_Table7[[#This Row],[Manufacturer Name]])</f>
        <v>1.152073732718894E-3</v>
      </c>
    </row>
    <row r="127" spans="1:14" x14ac:dyDescent="0.25">
      <c r="A127">
        <v>496</v>
      </c>
      <c r="B127" s="2">
        <v>42038</v>
      </c>
      <c r="C127" s="2" t="str">
        <f>TEXT(Sales_Table7[[#This Row],[Date]],"mmmm")</f>
        <v>February</v>
      </c>
      <c r="D127" t="s">
        <v>843</v>
      </c>
      <c r="E127">
        <v>1</v>
      </c>
      <c r="F127" s="3">
        <v>11147.85</v>
      </c>
      <c r="G127" t="s">
        <v>20</v>
      </c>
      <c r="H127" t="str">
        <f>INDEX(Product_Data[Product Name],MATCH(Sales_Table7[[#This Row],[ProductID]],Sales_Table[ProductID],0))</f>
        <v>Abbas UM-53</v>
      </c>
      <c r="I127" t="str">
        <f>INDEX(Product_Data[Category],MATCH(Sales_Table7[[#This Row],[ProductID]],Sales_Table[ProductID],0))</f>
        <v>Urban</v>
      </c>
      <c r="J127" t="str">
        <f>INDEX(Product_Data[Segment],MATCH(Sales_Table7[[#This Row],[ProductID]],Sales_Table[ProductID],0))</f>
        <v>Moderation</v>
      </c>
      <c r="K127" s="4">
        <f>INDEX(Product_Data[ManufacturerID],MATCH(Sales_Table7[[#This Row],[ProductID]],Sales_Table[ProductID],0))</f>
        <v>1</v>
      </c>
      <c r="L127" s="4" t="str">
        <f>INDEX(Location_Data[State],MATCH(Sales_Table7[[#This Row],[Zip]],Sales_Table[Zip],0))</f>
        <v>New Brunswick</v>
      </c>
      <c r="M127" s="4" t="str">
        <f>INDEX(Manufacturer_Data[Manufacturer Name],MATCH(Sales_Table7[[#This Row],[ManufacturerID]],Manufacturer_Data[ManufacturerID],0))</f>
        <v>Abbas</v>
      </c>
      <c r="N127" s="4">
        <f>1/COUNTIFS(M:M,Sales_Table7[[#This Row],[Manufacturer Name]])</f>
        <v>1.152073732718894E-3</v>
      </c>
    </row>
    <row r="128" spans="1:14" x14ac:dyDescent="0.25">
      <c r="A128">
        <v>438</v>
      </c>
      <c r="B128" s="2">
        <v>42039</v>
      </c>
      <c r="C128" s="2" t="str">
        <f>TEXT(Sales_Table7[[#This Row],[Date]],"mmmm")</f>
        <v>February</v>
      </c>
      <c r="D128" t="s">
        <v>839</v>
      </c>
      <c r="E128">
        <v>1</v>
      </c>
      <c r="F128" s="3">
        <v>11969.37</v>
      </c>
      <c r="G128" t="s">
        <v>20</v>
      </c>
      <c r="H128" t="str">
        <f>INDEX(Product_Data[Product Name],MATCH(Sales_Table7[[#This Row],[ProductID]],Sales_Table[ProductID],0))</f>
        <v>Abbas RS-02</v>
      </c>
      <c r="I128" t="str">
        <f>INDEX(Product_Data[Category],MATCH(Sales_Table7[[#This Row],[ProductID]],Sales_Table[ProductID],0))</f>
        <v>Rural</v>
      </c>
      <c r="J128" t="str">
        <f>INDEX(Product_Data[Segment],MATCH(Sales_Table7[[#This Row],[ProductID]],Sales_Table[ProductID],0))</f>
        <v>Select</v>
      </c>
      <c r="K128" s="4">
        <f>INDEX(Product_Data[ManufacturerID],MATCH(Sales_Table7[[#This Row],[ProductID]],Sales_Table[ProductID],0))</f>
        <v>1</v>
      </c>
      <c r="L128" s="4" t="str">
        <f>INDEX(Location_Data[State],MATCH(Sales_Table7[[#This Row],[Zip]],Sales_Table[Zip],0))</f>
        <v>Newfoundland and Labrador</v>
      </c>
      <c r="M128" s="4" t="str">
        <f>INDEX(Manufacturer_Data[Manufacturer Name],MATCH(Sales_Table7[[#This Row],[ManufacturerID]],Manufacturer_Data[ManufacturerID],0))</f>
        <v>Abbas</v>
      </c>
      <c r="N128" s="4">
        <f>1/COUNTIFS(M:M,Sales_Table7[[#This Row],[Manufacturer Name]])</f>
        <v>1.152073732718894E-3</v>
      </c>
    </row>
    <row r="129" spans="1:14" x14ac:dyDescent="0.25">
      <c r="A129">
        <v>907</v>
      </c>
      <c r="B129" s="2">
        <v>42040</v>
      </c>
      <c r="C129" s="2" t="str">
        <f>TEXT(Sales_Table7[[#This Row],[Date]],"mmmm")</f>
        <v>February</v>
      </c>
      <c r="D129" t="s">
        <v>832</v>
      </c>
      <c r="E129">
        <v>1</v>
      </c>
      <c r="F129" s="3">
        <v>7307.37</v>
      </c>
      <c r="G129" t="s">
        <v>20</v>
      </c>
      <c r="H129" t="str">
        <f>INDEX(Product_Data[Product Name],MATCH(Sales_Table7[[#This Row],[ProductID]],Sales_Table[ProductID],0))</f>
        <v>Abbas RP-17</v>
      </c>
      <c r="I129" t="str">
        <f>INDEX(Product_Data[Category],MATCH(Sales_Table7[[#This Row],[ProductID]],Sales_Table[ProductID],0))</f>
        <v>Rural</v>
      </c>
      <c r="J129" t="str">
        <f>INDEX(Product_Data[Segment],MATCH(Sales_Table7[[#This Row],[ProductID]],Sales_Table[ProductID],0))</f>
        <v>Productivity</v>
      </c>
      <c r="K129" s="4">
        <f>INDEX(Product_Data[ManufacturerID],MATCH(Sales_Table7[[#This Row],[ProductID]],Sales_Table[ProductID],0))</f>
        <v>1</v>
      </c>
      <c r="L129" s="4" t="str">
        <f>INDEX(Location_Data[State],MATCH(Sales_Table7[[#This Row],[Zip]],Sales_Table[Zip],0))</f>
        <v>Newfoundland and Labrador</v>
      </c>
      <c r="M129" s="4" t="str">
        <f>INDEX(Manufacturer_Data[Manufacturer Name],MATCH(Sales_Table7[[#This Row],[ManufacturerID]],Manufacturer_Data[ManufacturerID],0))</f>
        <v>Abbas</v>
      </c>
      <c r="N129" s="4">
        <f>1/COUNTIFS(M:M,Sales_Table7[[#This Row],[Manufacturer Name]])</f>
        <v>1.152073732718894E-3</v>
      </c>
    </row>
    <row r="130" spans="1:14" x14ac:dyDescent="0.25">
      <c r="A130">
        <v>1134</v>
      </c>
      <c r="B130" s="2">
        <v>42012</v>
      </c>
      <c r="C130" s="2" t="str">
        <f>TEXT(Sales_Table7[[#This Row],[Date]],"mmmm")</f>
        <v>January</v>
      </c>
      <c r="D130" t="s">
        <v>842</v>
      </c>
      <c r="E130">
        <v>1</v>
      </c>
      <c r="F130" s="3">
        <v>10583.37</v>
      </c>
      <c r="G130" t="s">
        <v>20</v>
      </c>
      <c r="H130" t="str">
        <f>INDEX(Product_Data[Product Name],MATCH(Sales_Table7[[#This Row],[ProductID]],Sales_Table[ProductID],0))</f>
        <v>Abbas UM-56</v>
      </c>
      <c r="I130" t="str">
        <f>INDEX(Product_Data[Category],MATCH(Sales_Table7[[#This Row],[ProductID]],Sales_Table[ProductID],0))</f>
        <v>Urban</v>
      </c>
      <c r="J130" t="str">
        <f>INDEX(Product_Data[Segment],MATCH(Sales_Table7[[#This Row],[ProductID]],Sales_Table[ProductID],0))</f>
        <v>Moderation</v>
      </c>
      <c r="K130" s="4">
        <f>INDEX(Product_Data[ManufacturerID],MATCH(Sales_Table7[[#This Row],[ProductID]],Sales_Table[ProductID],0))</f>
        <v>1</v>
      </c>
      <c r="L130" s="4" t="str">
        <f>INDEX(Location_Data[State],MATCH(Sales_Table7[[#This Row],[Zip]],Sales_Table[Zip],0))</f>
        <v>Nova Scotia</v>
      </c>
      <c r="M130" s="4" t="str">
        <f>INDEX(Manufacturer_Data[Manufacturer Name],MATCH(Sales_Table7[[#This Row],[ManufacturerID]],Manufacturer_Data[ManufacturerID],0))</f>
        <v>Abbas</v>
      </c>
      <c r="N130" s="4">
        <f>1/COUNTIFS(M:M,Sales_Table7[[#This Row],[Manufacturer Name]])</f>
        <v>1.152073732718894E-3</v>
      </c>
    </row>
    <row r="131" spans="1:14" x14ac:dyDescent="0.25">
      <c r="A131">
        <v>26</v>
      </c>
      <c r="B131" s="2">
        <v>42012</v>
      </c>
      <c r="C131" s="2" t="str">
        <f>TEXT(Sales_Table7[[#This Row],[Date]],"mmmm")</f>
        <v>January</v>
      </c>
      <c r="D131" t="s">
        <v>969</v>
      </c>
      <c r="E131">
        <v>1</v>
      </c>
      <c r="F131" s="3">
        <v>9292.5</v>
      </c>
      <c r="G131" t="s">
        <v>20</v>
      </c>
      <c r="H131" t="str">
        <f>INDEX(Product_Data[Product Name],MATCH(Sales_Table7[[#This Row],[ProductID]],Sales_Table[ProductID],0))</f>
        <v>Abbas UR-01</v>
      </c>
      <c r="I131" t="str">
        <f>INDEX(Product_Data[Category],MATCH(Sales_Table7[[#This Row],[ProductID]],Sales_Table[ProductID],0))</f>
        <v>Urban</v>
      </c>
      <c r="J131" t="str">
        <f>INDEX(Product_Data[Segment],MATCH(Sales_Table7[[#This Row],[ProductID]],Sales_Table[ProductID],0))</f>
        <v>Regular</v>
      </c>
      <c r="K131" s="4">
        <f>INDEX(Product_Data[ManufacturerID],MATCH(Sales_Table7[[#This Row],[ProductID]],Sales_Table[ProductID],0))</f>
        <v>1</v>
      </c>
      <c r="L131" s="4" t="str">
        <f>INDEX(Location_Data[State],MATCH(Sales_Table7[[#This Row],[Zip]],Sales_Table[Zip],0))</f>
        <v>New Brunswick</v>
      </c>
      <c r="M131" s="4" t="str">
        <f>INDEX(Manufacturer_Data[Manufacturer Name],MATCH(Sales_Table7[[#This Row],[ManufacturerID]],Manufacturer_Data[ManufacturerID],0))</f>
        <v>Abbas</v>
      </c>
      <c r="N131" s="4">
        <f>1/COUNTIFS(M:M,Sales_Table7[[#This Row],[Manufacturer Name]])</f>
        <v>1.152073732718894E-3</v>
      </c>
    </row>
    <row r="132" spans="1:14" x14ac:dyDescent="0.25">
      <c r="A132">
        <v>996</v>
      </c>
      <c r="B132" s="2">
        <v>42013</v>
      </c>
      <c r="C132" s="2" t="str">
        <f>TEXT(Sales_Table7[[#This Row],[Date]],"mmmm")</f>
        <v>January</v>
      </c>
      <c r="D132" t="s">
        <v>1220</v>
      </c>
      <c r="E132">
        <v>1</v>
      </c>
      <c r="F132" s="3">
        <v>8630.3700000000008</v>
      </c>
      <c r="G132" t="s">
        <v>20</v>
      </c>
      <c r="H132" t="str">
        <f>INDEX(Product_Data[Product Name],MATCH(Sales_Table7[[#This Row],[ProductID]],Sales_Table[ProductID],0))</f>
        <v>Abbas UM-08</v>
      </c>
      <c r="I132" t="str">
        <f>INDEX(Product_Data[Category],MATCH(Sales_Table7[[#This Row],[ProductID]],Sales_Table[ProductID],0))</f>
        <v>Urban</v>
      </c>
      <c r="J132" t="str">
        <f>INDEX(Product_Data[Segment],MATCH(Sales_Table7[[#This Row],[ProductID]],Sales_Table[ProductID],0))</f>
        <v>Moderation</v>
      </c>
      <c r="K132" s="4">
        <f>INDEX(Product_Data[ManufacturerID],MATCH(Sales_Table7[[#This Row],[ProductID]],Sales_Table[ProductID],0))</f>
        <v>1</v>
      </c>
      <c r="L132" s="4" t="str">
        <f>INDEX(Location_Data[State],MATCH(Sales_Table7[[#This Row],[Zip]],Sales_Table[Zip],0))</f>
        <v>Newfoundland and Labrador</v>
      </c>
      <c r="M132" s="4" t="str">
        <f>INDEX(Manufacturer_Data[Manufacturer Name],MATCH(Sales_Table7[[#This Row],[ManufacturerID]],Manufacturer_Data[ManufacturerID],0))</f>
        <v>Abbas</v>
      </c>
      <c r="N132" s="4">
        <f>1/COUNTIFS(M:M,Sales_Table7[[#This Row],[Manufacturer Name]])</f>
        <v>1.152073732718894E-3</v>
      </c>
    </row>
    <row r="133" spans="1:14" x14ac:dyDescent="0.25">
      <c r="A133">
        <v>2361</v>
      </c>
      <c r="B133" s="2">
        <v>42013</v>
      </c>
      <c r="C133" s="2" t="str">
        <f>TEXT(Sales_Table7[[#This Row],[Date]],"mmmm")</f>
        <v>January</v>
      </c>
      <c r="D133" t="s">
        <v>952</v>
      </c>
      <c r="E133">
        <v>1</v>
      </c>
      <c r="F133" s="3">
        <v>7238.7</v>
      </c>
      <c r="G133" t="s">
        <v>20</v>
      </c>
      <c r="H133" t="str">
        <f>INDEX(Product_Data[Product Name],MATCH(Sales_Table7[[#This Row],[ProductID]],Sales_Table[ProductID],0))</f>
        <v>Abbas UR-03</v>
      </c>
      <c r="I133" t="str">
        <f>INDEX(Product_Data[Category],MATCH(Sales_Table7[[#This Row],[ProductID]],Sales_Table[ProductID],0))</f>
        <v>Urban</v>
      </c>
      <c r="J133" t="str">
        <f>INDEX(Product_Data[Segment],MATCH(Sales_Table7[[#This Row],[ProductID]],Sales_Table[ProductID],0))</f>
        <v>Regular</v>
      </c>
      <c r="K133" s="4">
        <f>INDEX(Product_Data[ManufacturerID],MATCH(Sales_Table7[[#This Row],[ProductID]],Sales_Table[ProductID],0))</f>
        <v>1</v>
      </c>
      <c r="L133" s="4" t="str">
        <f>INDEX(Location_Data[State],MATCH(Sales_Table7[[#This Row],[Zip]],Sales_Table[Zip],0))</f>
        <v>Newfoundland and Labrador</v>
      </c>
      <c r="M133" s="4" t="str">
        <f>INDEX(Manufacturer_Data[Manufacturer Name],MATCH(Sales_Table7[[#This Row],[ManufacturerID]],Manufacturer_Data[ManufacturerID],0))</f>
        <v>Abbas</v>
      </c>
      <c r="N133" s="4">
        <f>1/COUNTIFS(M:M,Sales_Table7[[#This Row],[Manufacturer Name]])</f>
        <v>1.152073732718894E-3</v>
      </c>
    </row>
    <row r="134" spans="1:14" x14ac:dyDescent="0.25">
      <c r="A134">
        <v>529</v>
      </c>
      <c r="B134" s="2">
        <v>42015</v>
      </c>
      <c r="C134" s="2" t="str">
        <f>TEXT(Sales_Table7[[#This Row],[Date]],"mmmm")</f>
        <v>January</v>
      </c>
      <c r="D134" t="s">
        <v>1230</v>
      </c>
      <c r="E134">
        <v>1</v>
      </c>
      <c r="F134" s="3">
        <v>5669.37</v>
      </c>
      <c r="G134" t="s">
        <v>20</v>
      </c>
      <c r="H134" t="str">
        <f>INDEX(Product_Data[Product Name],MATCH(Sales_Table7[[#This Row],[ProductID]],Sales_Table[ProductID],0))</f>
        <v>Abbas UR-04</v>
      </c>
      <c r="I134" t="str">
        <f>INDEX(Product_Data[Category],MATCH(Sales_Table7[[#This Row],[ProductID]],Sales_Table[ProductID],0))</f>
        <v>Urban</v>
      </c>
      <c r="J134" t="str">
        <f>INDEX(Product_Data[Segment],MATCH(Sales_Table7[[#This Row],[ProductID]],Sales_Table[ProductID],0))</f>
        <v>Regular</v>
      </c>
      <c r="K134" s="4">
        <f>INDEX(Product_Data[ManufacturerID],MATCH(Sales_Table7[[#This Row],[ProductID]],Sales_Table[ProductID],0))</f>
        <v>1</v>
      </c>
      <c r="L134" s="4" t="str">
        <f>INDEX(Location_Data[State],MATCH(Sales_Table7[[#This Row],[Zip]],Sales_Table[Zip],0))</f>
        <v>Newfoundland and Labrador</v>
      </c>
      <c r="M134" s="4" t="str">
        <f>INDEX(Manufacturer_Data[Manufacturer Name],MATCH(Sales_Table7[[#This Row],[ManufacturerID]],Manufacturer_Data[ManufacturerID],0))</f>
        <v>Abbas</v>
      </c>
      <c r="N134" s="4">
        <f>1/COUNTIFS(M:M,Sales_Table7[[#This Row],[Manufacturer Name]])</f>
        <v>1.152073732718894E-3</v>
      </c>
    </row>
    <row r="135" spans="1:14" x14ac:dyDescent="0.25">
      <c r="A135">
        <v>107</v>
      </c>
      <c r="B135" s="2">
        <v>42016</v>
      </c>
      <c r="C135" s="2" t="str">
        <f>TEXT(Sales_Table7[[#This Row],[Date]],"mmmm")</f>
        <v>January</v>
      </c>
      <c r="D135" t="s">
        <v>984</v>
      </c>
      <c r="E135">
        <v>1</v>
      </c>
      <c r="F135" s="3">
        <v>6870.15</v>
      </c>
      <c r="G135" t="s">
        <v>20</v>
      </c>
      <c r="H135" t="str">
        <f>INDEX(Product_Data[Product Name],MATCH(Sales_Table7[[#This Row],[ProductID]],Sales_Table[ProductID],0))</f>
        <v>Abbas UR-05</v>
      </c>
      <c r="I135" t="str">
        <f>INDEX(Product_Data[Category],MATCH(Sales_Table7[[#This Row],[ProductID]],Sales_Table[ProductID],0))</f>
        <v>Urban</v>
      </c>
      <c r="J135" t="str">
        <f>INDEX(Product_Data[Segment],MATCH(Sales_Table7[[#This Row],[ProductID]],Sales_Table[ProductID],0))</f>
        <v>Regular</v>
      </c>
      <c r="K135" s="4">
        <f>INDEX(Product_Data[ManufacturerID],MATCH(Sales_Table7[[#This Row],[ProductID]],Sales_Table[ProductID],0))</f>
        <v>1</v>
      </c>
      <c r="L135" s="4" t="str">
        <f>INDEX(Location_Data[State],MATCH(Sales_Table7[[#This Row],[Zip]],Sales_Table[Zip],0))</f>
        <v>Nova Scotia</v>
      </c>
      <c r="M135" s="4" t="str">
        <f>INDEX(Manufacturer_Data[Manufacturer Name],MATCH(Sales_Table7[[#This Row],[ManufacturerID]],Manufacturer_Data[ManufacturerID],0))</f>
        <v>Abbas</v>
      </c>
      <c r="N135" s="4">
        <f>1/COUNTIFS(M:M,Sales_Table7[[#This Row],[Manufacturer Name]])</f>
        <v>1.152073732718894E-3</v>
      </c>
    </row>
    <row r="136" spans="1:14" x14ac:dyDescent="0.25">
      <c r="A136">
        <v>1889</v>
      </c>
      <c r="B136" s="2">
        <v>42095</v>
      </c>
      <c r="C136" s="2" t="str">
        <f>TEXT(Sales_Table7[[#This Row],[Date]],"mmmm")</f>
        <v>April</v>
      </c>
      <c r="D136" t="s">
        <v>826</v>
      </c>
      <c r="E136">
        <v>1</v>
      </c>
      <c r="F136" s="3">
        <v>8693.3700000000008</v>
      </c>
      <c r="G136" t="s">
        <v>20</v>
      </c>
      <c r="H136" t="str">
        <f>INDEX(Product_Data[Product Name],MATCH(Sales_Table7[[#This Row],[ProductID]],Sales_Table[ProductID],0))</f>
        <v>Abbas UR-06</v>
      </c>
      <c r="I136" t="str">
        <f>INDEX(Product_Data[Category],MATCH(Sales_Table7[[#This Row],[ProductID]],Sales_Table[ProductID],0))</f>
        <v>Urban</v>
      </c>
      <c r="J136" t="str">
        <f>INDEX(Product_Data[Segment],MATCH(Sales_Table7[[#This Row],[ProductID]],Sales_Table[ProductID],0))</f>
        <v>Regular</v>
      </c>
      <c r="K136" s="4">
        <f>INDEX(Product_Data[ManufacturerID],MATCH(Sales_Table7[[#This Row],[ProductID]],Sales_Table[ProductID],0))</f>
        <v>1</v>
      </c>
      <c r="L136" s="4" t="str">
        <f>INDEX(Location_Data[State],MATCH(Sales_Table7[[#This Row],[Zip]],Sales_Table[Zip],0))</f>
        <v>New Brunswick</v>
      </c>
      <c r="M136" s="4" t="str">
        <f>INDEX(Manufacturer_Data[Manufacturer Name],MATCH(Sales_Table7[[#This Row],[ManufacturerID]],Manufacturer_Data[ManufacturerID],0))</f>
        <v>Abbas</v>
      </c>
      <c r="N136" s="4">
        <f>1/COUNTIFS(M:M,Sales_Table7[[#This Row],[Manufacturer Name]])</f>
        <v>1.152073732718894E-3</v>
      </c>
    </row>
    <row r="137" spans="1:14" x14ac:dyDescent="0.25">
      <c r="A137">
        <v>1518</v>
      </c>
      <c r="B137" s="2">
        <v>42102</v>
      </c>
      <c r="C137" s="2" t="str">
        <f>TEXT(Sales_Table7[[#This Row],[Date]],"mmmm")</f>
        <v>April</v>
      </c>
      <c r="D137" t="s">
        <v>694</v>
      </c>
      <c r="E137">
        <v>1</v>
      </c>
      <c r="F137" s="3">
        <v>2770.74</v>
      </c>
      <c r="G137" t="s">
        <v>20</v>
      </c>
      <c r="H137" t="str">
        <f>INDEX(Product_Data[Product Name],MATCH(Sales_Table7[[#This Row],[ProductID]],Sales_Table[ProductID],0))</f>
        <v>Abbas UR-07</v>
      </c>
      <c r="I137" t="str">
        <f>INDEX(Product_Data[Category],MATCH(Sales_Table7[[#This Row],[ProductID]],Sales_Table[ProductID],0))</f>
        <v>Urban</v>
      </c>
      <c r="J137" t="str">
        <f>INDEX(Product_Data[Segment],MATCH(Sales_Table7[[#This Row],[ProductID]],Sales_Table[ProductID],0))</f>
        <v>Regular</v>
      </c>
      <c r="K137" s="4">
        <f>INDEX(Product_Data[ManufacturerID],MATCH(Sales_Table7[[#This Row],[ProductID]],Sales_Table[ProductID],0))</f>
        <v>1</v>
      </c>
      <c r="L137" s="4" t="str">
        <f>INDEX(Location_Data[State],MATCH(Sales_Table7[[#This Row],[Zip]],Sales_Table[Zip],0))</f>
        <v>Nova Scotia</v>
      </c>
      <c r="M137" s="4" t="str">
        <f>INDEX(Manufacturer_Data[Manufacturer Name],MATCH(Sales_Table7[[#This Row],[ManufacturerID]],Manufacturer_Data[ManufacturerID],0))</f>
        <v>Abbas</v>
      </c>
      <c r="N137" s="4">
        <f>1/COUNTIFS(M:M,Sales_Table7[[#This Row],[Manufacturer Name]])</f>
        <v>1.152073732718894E-3</v>
      </c>
    </row>
    <row r="138" spans="1:14" x14ac:dyDescent="0.25">
      <c r="A138">
        <v>2368</v>
      </c>
      <c r="B138" s="2">
        <v>42149</v>
      </c>
      <c r="C138" s="2" t="str">
        <f>TEXT(Sales_Table7[[#This Row],[Date]],"mmmm")</f>
        <v>May</v>
      </c>
      <c r="D138" t="s">
        <v>1409</v>
      </c>
      <c r="E138">
        <v>1</v>
      </c>
      <c r="F138" s="3">
        <v>8687.7000000000007</v>
      </c>
      <c r="G138" t="s">
        <v>20</v>
      </c>
      <c r="H138" t="str">
        <f>INDEX(Product_Data[Product Name],MATCH(Sales_Table7[[#This Row],[ProductID]],Sales_Table[ProductID],0))</f>
        <v>Abbas UR-08</v>
      </c>
      <c r="I138" t="str">
        <f>INDEX(Product_Data[Category],MATCH(Sales_Table7[[#This Row],[ProductID]],Sales_Table[ProductID],0))</f>
        <v>Urban</v>
      </c>
      <c r="J138" t="str">
        <f>INDEX(Product_Data[Segment],MATCH(Sales_Table7[[#This Row],[ProductID]],Sales_Table[ProductID],0))</f>
        <v>Regular</v>
      </c>
      <c r="K138" s="4">
        <f>INDEX(Product_Data[ManufacturerID],MATCH(Sales_Table7[[#This Row],[ProductID]],Sales_Table[ProductID],0))</f>
        <v>1</v>
      </c>
      <c r="L138" s="4" t="str">
        <f>INDEX(Location_Data[State],MATCH(Sales_Table7[[#This Row],[Zip]],Sales_Table[Zip],0))</f>
        <v>New Brunswick</v>
      </c>
      <c r="M138" s="4" t="str">
        <f>INDEX(Manufacturer_Data[Manufacturer Name],MATCH(Sales_Table7[[#This Row],[ManufacturerID]],Manufacturer_Data[ManufacturerID],0))</f>
        <v>Abbas</v>
      </c>
      <c r="N138" s="4">
        <f>1/COUNTIFS(M:M,Sales_Table7[[#This Row],[Manufacturer Name]])</f>
        <v>1.152073732718894E-3</v>
      </c>
    </row>
    <row r="139" spans="1:14" x14ac:dyDescent="0.25">
      <c r="A139">
        <v>2369</v>
      </c>
      <c r="B139" s="2">
        <v>42149</v>
      </c>
      <c r="C139" s="2" t="str">
        <f>TEXT(Sales_Table7[[#This Row],[Date]],"mmmm")</f>
        <v>May</v>
      </c>
      <c r="D139" t="s">
        <v>1400</v>
      </c>
      <c r="E139">
        <v>1</v>
      </c>
      <c r="F139" s="3">
        <v>5096.7</v>
      </c>
      <c r="G139" t="s">
        <v>20</v>
      </c>
      <c r="H139" t="str">
        <f>INDEX(Product_Data[Product Name],MATCH(Sales_Table7[[#This Row],[ProductID]],Sales_Table[ProductID],0))</f>
        <v>Abbas UM-12</v>
      </c>
      <c r="I139" t="str">
        <f>INDEX(Product_Data[Category],MATCH(Sales_Table7[[#This Row],[ProductID]],Sales_Table[ProductID],0))</f>
        <v>Urban</v>
      </c>
      <c r="J139" t="str">
        <f>INDEX(Product_Data[Segment],MATCH(Sales_Table7[[#This Row],[ProductID]],Sales_Table[ProductID],0))</f>
        <v>Moderation</v>
      </c>
      <c r="K139" s="4">
        <f>INDEX(Product_Data[ManufacturerID],MATCH(Sales_Table7[[#This Row],[ProductID]],Sales_Table[ProductID],0))</f>
        <v>1</v>
      </c>
      <c r="L139" s="4" t="str">
        <f>INDEX(Location_Data[State],MATCH(Sales_Table7[[#This Row],[Zip]],Sales_Table[Zip],0))</f>
        <v>New Brunswick</v>
      </c>
      <c r="M139" s="4" t="str">
        <f>INDEX(Manufacturer_Data[Manufacturer Name],MATCH(Sales_Table7[[#This Row],[ManufacturerID]],Manufacturer_Data[ManufacturerID],0))</f>
        <v>Abbas</v>
      </c>
      <c r="N139" s="4">
        <f>1/COUNTIFS(M:M,Sales_Table7[[#This Row],[Manufacturer Name]])</f>
        <v>1.152073732718894E-3</v>
      </c>
    </row>
    <row r="140" spans="1:14" x14ac:dyDescent="0.25">
      <c r="A140">
        <v>2055</v>
      </c>
      <c r="B140" s="2">
        <v>42155</v>
      </c>
      <c r="C140" s="2" t="str">
        <f>TEXT(Sales_Table7[[#This Row],[Date]],"mmmm")</f>
        <v>May</v>
      </c>
      <c r="D140" t="s">
        <v>1400</v>
      </c>
      <c r="E140">
        <v>1</v>
      </c>
      <c r="F140" s="3">
        <v>7874.37</v>
      </c>
      <c r="G140" t="s">
        <v>20</v>
      </c>
      <c r="H140" t="str">
        <f>INDEX(Product_Data[Product Name],MATCH(Sales_Table7[[#This Row],[ProductID]],Sales_Table[ProductID],0))</f>
        <v>Abbas UM-10</v>
      </c>
      <c r="I140" t="str">
        <f>INDEX(Product_Data[Category],MATCH(Sales_Table7[[#This Row],[ProductID]],Sales_Table[ProductID],0))</f>
        <v>Urban</v>
      </c>
      <c r="J140" t="str">
        <f>INDEX(Product_Data[Segment],MATCH(Sales_Table7[[#This Row],[ProductID]],Sales_Table[ProductID],0))</f>
        <v>Moderation</v>
      </c>
      <c r="K140" s="4">
        <f>INDEX(Product_Data[ManufacturerID],MATCH(Sales_Table7[[#This Row],[ProductID]],Sales_Table[ProductID],0))</f>
        <v>1</v>
      </c>
      <c r="L140" s="4" t="str">
        <f>INDEX(Location_Data[State],MATCH(Sales_Table7[[#This Row],[Zip]],Sales_Table[Zip],0))</f>
        <v>New Brunswick</v>
      </c>
      <c r="M140" s="4" t="str">
        <f>INDEX(Manufacturer_Data[Manufacturer Name],MATCH(Sales_Table7[[#This Row],[ManufacturerID]],Manufacturer_Data[ManufacturerID],0))</f>
        <v>Abbas</v>
      </c>
      <c r="N140" s="4">
        <f>1/COUNTIFS(M:M,Sales_Table7[[#This Row],[Manufacturer Name]])</f>
        <v>1.152073732718894E-3</v>
      </c>
    </row>
    <row r="141" spans="1:14" x14ac:dyDescent="0.25">
      <c r="A141">
        <v>793</v>
      </c>
      <c r="B141" s="2">
        <v>42156</v>
      </c>
      <c r="C141" s="2" t="str">
        <f>TEXT(Sales_Table7[[#This Row],[Date]],"mmmm")</f>
        <v>June</v>
      </c>
      <c r="D141" t="s">
        <v>1560</v>
      </c>
      <c r="E141">
        <v>1</v>
      </c>
      <c r="F141" s="3">
        <v>1070.3699999999999</v>
      </c>
      <c r="G141" t="s">
        <v>20</v>
      </c>
      <c r="H141" t="str">
        <f>INDEX(Product_Data[Product Name],MATCH(Sales_Table7[[#This Row],[ProductID]],Sales_Table[ProductID],0))</f>
        <v>Abbas UR-11</v>
      </c>
      <c r="I141" t="str">
        <f>INDEX(Product_Data[Category],MATCH(Sales_Table7[[#This Row],[ProductID]],Sales_Table[ProductID],0))</f>
        <v>Urban</v>
      </c>
      <c r="J141" t="str">
        <f>INDEX(Product_Data[Segment],MATCH(Sales_Table7[[#This Row],[ProductID]],Sales_Table[ProductID],0))</f>
        <v>Regular</v>
      </c>
      <c r="K141" s="4">
        <f>INDEX(Product_Data[ManufacturerID],MATCH(Sales_Table7[[#This Row],[ProductID]],Sales_Table[ProductID],0))</f>
        <v>1</v>
      </c>
      <c r="L141" s="4" t="str">
        <f>INDEX(Location_Data[State],MATCH(Sales_Table7[[#This Row],[Zip]],Sales_Table[Zip],0))</f>
        <v>New Brunswick</v>
      </c>
      <c r="M141" s="4" t="str">
        <f>INDEX(Manufacturer_Data[Manufacturer Name],MATCH(Sales_Table7[[#This Row],[ManufacturerID]],Manufacturer_Data[ManufacturerID],0))</f>
        <v>Abbas</v>
      </c>
      <c r="N141" s="4">
        <f>1/COUNTIFS(M:M,Sales_Table7[[#This Row],[Manufacturer Name]])</f>
        <v>1.152073732718894E-3</v>
      </c>
    </row>
    <row r="142" spans="1:14" x14ac:dyDescent="0.25">
      <c r="A142">
        <v>1182</v>
      </c>
      <c r="B142" s="2">
        <v>42156</v>
      </c>
      <c r="C142" s="2" t="str">
        <f>TEXT(Sales_Table7[[#This Row],[Date]],"mmmm")</f>
        <v>June</v>
      </c>
      <c r="D142" t="s">
        <v>1401</v>
      </c>
      <c r="E142">
        <v>1</v>
      </c>
      <c r="F142" s="3">
        <v>2708.37</v>
      </c>
      <c r="G142" t="s">
        <v>20</v>
      </c>
      <c r="H142" t="str">
        <f>INDEX(Product_Data[Product Name],MATCH(Sales_Table7[[#This Row],[ProductID]],Sales_Table[ProductID],0))</f>
        <v>Abbas UR-12</v>
      </c>
      <c r="I142" t="str">
        <f>INDEX(Product_Data[Category],MATCH(Sales_Table7[[#This Row],[ProductID]],Sales_Table[ProductID],0))</f>
        <v>Urban</v>
      </c>
      <c r="J142" t="str">
        <f>INDEX(Product_Data[Segment],MATCH(Sales_Table7[[#This Row],[ProductID]],Sales_Table[ProductID],0))</f>
        <v>Regular</v>
      </c>
      <c r="K142" s="4">
        <f>INDEX(Product_Data[ManufacturerID],MATCH(Sales_Table7[[#This Row],[ProductID]],Sales_Table[ProductID],0))</f>
        <v>1</v>
      </c>
      <c r="L142" s="4" t="str">
        <f>INDEX(Location_Data[State],MATCH(Sales_Table7[[#This Row],[Zip]],Sales_Table[Zip],0))</f>
        <v>New Brunswick</v>
      </c>
      <c r="M142" s="4" t="str">
        <f>INDEX(Manufacturer_Data[Manufacturer Name],MATCH(Sales_Table7[[#This Row],[ManufacturerID]],Manufacturer_Data[ManufacturerID],0))</f>
        <v>Abbas</v>
      </c>
      <c r="N142" s="4">
        <f>1/COUNTIFS(M:M,Sales_Table7[[#This Row],[Manufacturer Name]])</f>
        <v>1.152073732718894E-3</v>
      </c>
    </row>
    <row r="143" spans="1:14" x14ac:dyDescent="0.25">
      <c r="A143">
        <v>927</v>
      </c>
      <c r="B143" s="2">
        <v>42156</v>
      </c>
      <c r="C143" s="2" t="str">
        <f>TEXT(Sales_Table7[[#This Row],[Date]],"mmmm")</f>
        <v>June</v>
      </c>
      <c r="D143" t="s">
        <v>1563</v>
      </c>
      <c r="E143">
        <v>1</v>
      </c>
      <c r="F143" s="3">
        <v>6047.37</v>
      </c>
      <c r="G143" t="s">
        <v>20</v>
      </c>
      <c r="H143" t="str">
        <f>INDEX(Product_Data[Product Name],MATCH(Sales_Table7[[#This Row],[ProductID]],Sales_Table[ProductID],0))</f>
        <v>Abbas MA-32</v>
      </c>
      <c r="I143" t="str">
        <f>INDEX(Product_Data[Category],MATCH(Sales_Table7[[#This Row],[ProductID]],Sales_Table[ProductID],0))</f>
        <v>Mix</v>
      </c>
      <c r="J143" t="str">
        <f>INDEX(Product_Data[Segment],MATCH(Sales_Table7[[#This Row],[ProductID]],Sales_Table[ProductID],0))</f>
        <v>All Season</v>
      </c>
      <c r="K143" s="4">
        <f>INDEX(Product_Data[ManufacturerID],MATCH(Sales_Table7[[#This Row],[ProductID]],Sales_Table[ProductID],0))</f>
        <v>1</v>
      </c>
      <c r="L143" s="4" t="str">
        <f>INDEX(Location_Data[State],MATCH(Sales_Table7[[#This Row],[Zip]],Sales_Table[Zip],0))</f>
        <v>New Brunswick</v>
      </c>
      <c r="M143" s="4" t="str">
        <f>INDEX(Manufacturer_Data[Manufacturer Name],MATCH(Sales_Table7[[#This Row],[ManufacturerID]],Manufacturer_Data[ManufacturerID],0))</f>
        <v>Abbas</v>
      </c>
      <c r="N143" s="4">
        <f>1/COUNTIFS(M:M,Sales_Table7[[#This Row],[Manufacturer Name]])</f>
        <v>1.152073732718894E-3</v>
      </c>
    </row>
    <row r="144" spans="1:14" x14ac:dyDescent="0.25">
      <c r="A144">
        <v>993</v>
      </c>
      <c r="B144" s="2">
        <v>42156</v>
      </c>
      <c r="C144" s="2" t="str">
        <f>TEXT(Sales_Table7[[#This Row],[Date]],"mmmm")</f>
        <v>June</v>
      </c>
      <c r="D144" t="s">
        <v>1583</v>
      </c>
      <c r="E144">
        <v>1</v>
      </c>
      <c r="F144" s="3">
        <v>4409.37</v>
      </c>
      <c r="G144" t="s">
        <v>20</v>
      </c>
      <c r="H144" t="str">
        <f>INDEX(Product_Data[Product Name],MATCH(Sales_Table7[[#This Row],[ProductID]],Sales_Table[ProductID],0))</f>
        <v>Abbas MA-11</v>
      </c>
      <c r="I144" t="str">
        <f>INDEX(Product_Data[Category],MATCH(Sales_Table7[[#This Row],[ProductID]],Sales_Table[ProductID],0))</f>
        <v>Mix</v>
      </c>
      <c r="J144" t="str">
        <f>INDEX(Product_Data[Segment],MATCH(Sales_Table7[[#This Row],[ProductID]],Sales_Table[ProductID],0))</f>
        <v>All Season</v>
      </c>
      <c r="K144" s="4">
        <f>INDEX(Product_Data[ManufacturerID],MATCH(Sales_Table7[[#This Row],[ProductID]],Sales_Table[ProductID],0))</f>
        <v>1</v>
      </c>
      <c r="L144" s="4" t="str">
        <f>INDEX(Location_Data[State],MATCH(Sales_Table7[[#This Row],[Zip]],Sales_Table[Zip],0))</f>
        <v>New Brunswick</v>
      </c>
      <c r="M144" s="4" t="str">
        <f>INDEX(Manufacturer_Data[Manufacturer Name],MATCH(Sales_Table7[[#This Row],[ManufacturerID]],Manufacturer_Data[ManufacturerID],0))</f>
        <v>Abbas</v>
      </c>
      <c r="N144" s="4">
        <f>1/COUNTIFS(M:M,Sales_Table7[[#This Row],[Manufacturer Name]])</f>
        <v>1.152073732718894E-3</v>
      </c>
    </row>
    <row r="145" spans="1:14" x14ac:dyDescent="0.25">
      <c r="A145">
        <v>1180</v>
      </c>
      <c r="B145" s="2">
        <v>42156</v>
      </c>
      <c r="C145" s="2" t="str">
        <f>TEXT(Sales_Table7[[#This Row],[Date]],"mmmm")</f>
        <v>June</v>
      </c>
      <c r="D145" t="s">
        <v>1384</v>
      </c>
      <c r="E145">
        <v>1</v>
      </c>
      <c r="F145" s="3">
        <v>6173.37</v>
      </c>
      <c r="G145" t="s">
        <v>20</v>
      </c>
      <c r="H145" t="str">
        <f>INDEX(Product_Data[Product Name],MATCH(Sales_Table7[[#This Row],[ProductID]],Sales_Table[ProductID],0))</f>
        <v>Abbas MA-38</v>
      </c>
      <c r="I145" t="str">
        <f>INDEX(Product_Data[Category],MATCH(Sales_Table7[[#This Row],[ProductID]],Sales_Table[ProductID],0))</f>
        <v>Mix</v>
      </c>
      <c r="J145" t="str">
        <f>INDEX(Product_Data[Segment],MATCH(Sales_Table7[[#This Row],[ProductID]],Sales_Table[ProductID],0))</f>
        <v>All Season</v>
      </c>
      <c r="K145" s="4">
        <f>INDEX(Product_Data[ManufacturerID],MATCH(Sales_Table7[[#This Row],[ProductID]],Sales_Table[ProductID],0))</f>
        <v>1</v>
      </c>
      <c r="L145" s="4" t="str">
        <f>INDEX(Location_Data[State],MATCH(Sales_Table7[[#This Row],[Zip]],Sales_Table[Zip],0))</f>
        <v>New Brunswick</v>
      </c>
      <c r="M145" s="4" t="str">
        <f>INDEX(Manufacturer_Data[Manufacturer Name],MATCH(Sales_Table7[[#This Row],[ManufacturerID]],Manufacturer_Data[ManufacturerID],0))</f>
        <v>Abbas</v>
      </c>
      <c r="N145" s="4">
        <f>1/COUNTIFS(M:M,Sales_Table7[[#This Row],[Manufacturer Name]])</f>
        <v>1.152073732718894E-3</v>
      </c>
    </row>
    <row r="146" spans="1:14" x14ac:dyDescent="0.25">
      <c r="A146">
        <v>1182</v>
      </c>
      <c r="B146" s="2">
        <v>42156</v>
      </c>
      <c r="C146" s="2" t="str">
        <f>TEXT(Sales_Table7[[#This Row],[Date]],"mmmm")</f>
        <v>June</v>
      </c>
      <c r="D146" t="s">
        <v>1400</v>
      </c>
      <c r="E146">
        <v>1</v>
      </c>
      <c r="F146" s="3">
        <v>2519.37</v>
      </c>
      <c r="G146" t="s">
        <v>20</v>
      </c>
      <c r="H146" t="str">
        <f>INDEX(Product_Data[Product Name],MATCH(Sales_Table7[[#This Row],[ProductID]],Sales_Table[ProductID],0))</f>
        <v>Abbas UR-12</v>
      </c>
      <c r="I146" t="str">
        <f>INDEX(Product_Data[Category],MATCH(Sales_Table7[[#This Row],[ProductID]],Sales_Table[ProductID],0))</f>
        <v>Urban</v>
      </c>
      <c r="J146" t="str">
        <f>INDEX(Product_Data[Segment],MATCH(Sales_Table7[[#This Row],[ProductID]],Sales_Table[ProductID],0))</f>
        <v>Regular</v>
      </c>
      <c r="K146" s="4">
        <f>INDEX(Product_Data[ManufacturerID],MATCH(Sales_Table7[[#This Row],[ProductID]],Sales_Table[ProductID],0))</f>
        <v>1</v>
      </c>
      <c r="L146" s="4" t="str">
        <f>INDEX(Location_Data[State],MATCH(Sales_Table7[[#This Row],[Zip]],Sales_Table[Zip],0))</f>
        <v>New Brunswick</v>
      </c>
      <c r="M146" s="4" t="str">
        <f>INDEX(Manufacturer_Data[Manufacturer Name],MATCH(Sales_Table7[[#This Row],[ManufacturerID]],Manufacturer_Data[ManufacturerID],0))</f>
        <v>Abbas</v>
      </c>
      <c r="N146" s="4">
        <f>1/COUNTIFS(M:M,Sales_Table7[[#This Row],[Manufacturer Name]])</f>
        <v>1.152073732718894E-3</v>
      </c>
    </row>
    <row r="147" spans="1:14" x14ac:dyDescent="0.25">
      <c r="A147">
        <v>794</v>
      </c>
      <c r="B147" s="2">
        <v>42156</v>
      </c>
      <c r="C147" s="2" t="str">
        <f>TEXT(Sales_Table7[[#This Row],[Date]],"mmmm")</f>
        <v>June</v>
      </c>
      <c r="D147" t="s">
        <v>1560</v>
      </c>
      <c r="E147">
        <v>1</v>
      </c>
      <c r="F147" s="3">
        <v>1070.3699999999999</v>
      </c>
      <c r="G147" t="s">
        <v>20</v>
      </c>
      <c r="H147" t="str">
        <f>INDEX(Product_Data[Product Name],MATCH(Sales_Table7[[#This Row],[ProductID]],Sales_Table[ProductID],0))</f>
        <v>Abbas UR-17</v>
      </c>
      <c r="I147" t="str">
        <f>INDEX(Product_Data[Category],MATCH(Sales_Table7[[#This Row],[ProductID]],Sales_Table[ProductID],0))</f>
        <v>Urban</v>
      </c>
      <c r="J147" t="str">
        <f>INDEX(Product_Data[Segment],MATCH(Sales_Table7[[#This Row],[ProductID]],Sales_Table[ProductID],0))</f>
        <v>Regular</v>
      </c>
      <c r="K147" s="4">
        <f>INDEX(Product_Data[ManufacturerID],MATCH(Sales_Table7[[#This Row],[ProductID]],Sales_Table[ProductID],0))</f>
        <v>1</v>
      </c>
      <c r="L147" s="4" t="str">
        <f>INDEX(Location_Data[State],MATCH(Sales_Table7[[#This Row],[Zip]],Sales_Table[Zip],0))</f>
        <v>New Brunswick</v>
      </c>
      <c r="M147" s="4" t="str">
        <f>INDEX(Manufacturer_Data[Manufacturer Name],MATCH(Sales_Table7[[#This Row],[ManufacturerID]],Manufacturer_Data[ManufacturerID],0))</f>
        <v>Abbas</v>
      </c>
      <c r="N147" s="4">
        <f>1/COUNTIFS(M:M,Sales_Table7[[#This Row],[Manufacturer Name]])</f>
        <v>1.152073732718894E-3</v>
      </c>
    </row>
    <row r="148" spans="1:14" x14ac:dyDescent="0.25">
      <c r="A148">
        <v>1391</v>
      </c>
      <c r="B148" s="2">
        <v>42152</v>
      </c>
      <c r="C148" s="2" t="str">
        <f>TEXT(Sales_Table7[[#This Row],[Date]],"mmmm")</f>
        <v>May</v>
      </c>
      <c r="D148" t="s">
        <v>1345</v>
      </c>
      <c r="E148">
        <v>1</v>
      </c>
      <c r="F148" s="3">
        <v>2266.7399999999998</v>
      </c>
      <c r="G148" t="s">
        <v>20</v>
      </c>
      <c r="H148" t="str">
        <f>INDEX(Product_Data[Product Name],MATCH(Sales_Table7[[#This Row],[ProductID]],Sales_Table[ProductID],0))</f>
        <v>Abbas UR-18</v>
      </c>
      <c r="I148" t="str">
        <f>INDEX(Product_Data[Category],MATCH(Sales_Table7[[#This Row],[ProductID]],Sales_Table[ProductID],0))</f>
        <v>Urban</v>
      </c>
      <c r="J148" t="str">
        <f>INDEX(Product_Data[Segment],MATCH(Sales_Table7[[#This Row],[ProductID]],Sales_Table[ProductID],0))</f>
        <v>Regular</v>
      </c>
      <c r="K148" s="4">
        <f>INDEX(Product_Data[ManufacturerID],MATCH(Sales_Table7[[#This Row],[ProductID]],Sales_Table[ProductID],0))</f>
        <v>1</v>
      </c>
      <c r="L148" s="4" t="str">
        <f>INDEX(Location_Data[State],MATCH(Sales_Table7[[#This Row],[Zip]],Sales_Table[Zip],0))</f>
        <v>New Brunswick</v>
      </c>
      <c r="M148" s="4" t="str">
        <f>INDEX(Manufacturer_Data[Manufacturer Name],MATCH(Sales_Table7[[#This Row],[ManufacturerID]],Manufacturer_Data[ManufacturerID],0))</f>
        <v>Abbas</v>
      </c>
      <c r="N148" s="4">
        <f>1/COUNTIFS(M:M,Sales_Table7[[#This Row],[Manufacturer Name]])</f>
        <v>1.152073732718894E-3</v>
      </c>
    </row>
    <row r="149" spans="1:14" x14ac:dyDescent="0.25">
      <c r="A149">
        <v>636</v>
      </c>
      <c r="B149" s="2">
        <v>42153</v>
      </c>
      <c r="C149" s="2" t="str">
        <f>TEXT(Sales_Table7[[#This Row],[Date]],"mmmm")</f>
        <v>May</v>
      </c>
      <c r="D149" t="s">
        <v>1570</v>
      </c>
      <c r="E149">
        <v>1</v>
      </c>
      <c r="F149" s="3">
        <v>11118.87</v>
      </c>
      <c r="G149" t="s">
        <v>20</v>
      </c>
      <c r="H149" t="str">
        <f>INDEX(Product_Data[Product Name],MATCH(Sales_Table7[[#This Row],[ProductID]],Sales_Table[ProductID],0))</f>
        <v>Abbas UM-35</v>
      </c>
      <c r="I149" t="str">
        <f>INDEX(Product_Data[Category],MATCH(Sales_Table7[[#This Row],[ProductID]],Sales_Table[ProductID],0))</f>
        <v>Urban</v>
      </c>
      <c r="J149" t="str">
        <f>INDEX(Product_Data[Segment],MATCH(Sales_Table7[[#This Row],[ProductID]],Sales_Table[ProductID],0))</f>
        <v>Moderation</v>
      </c>
      <c r="K149" s="4">
        <f>INDEX(Product_Data[ManufacturerID],MATCH(Sales_Table7[[#This Row],[ProductID]],Sales_Table[ProductID],0))</f>
        <v>1</v>
      </c>
      <c r="L149" s="4" t="str">
        <f>INDEX(Location_Data[State],MATCH(Sales_Table7[[#This Row],[Zip]],Sales_Table[Zip],0))</f>
        <v>New Brunswick</v>
      </c>
      <c r="M149" s="4" t="str">
        <f>INDEX(Manufacturer_Data[Manufacturer Name],MATCH(Sales_Table7[[#This Row],[ManufacturerID]],Manufacturer_Data[ManufacturerID],0))</f>
        <v>Abbas</v>
      </c>
      <c r="N149" s="4">
        <f>1/COUNTIFS(M:M,Sales_Table7[[#This Row],[Manufacturer Name]])</f>
        <v>1.152073732718894E-3</v>
      </c>
    </row>
    <row r="150" spans="1:14" x14ac:dyDescent="0.25">
      <c r="A150">
        <v>2332</v>
      </c>
      <c r="B150" s="2">
        <v>42153</v>
      </c>
      <c r="C150" s="2" t="str">
        <f>TEXT(Sales_Table7[[#This Row],[Date]],"mmmm")</f>
        <v>May</v>
      </c>
      <c r="D150" t="s">
        <v>1401</v>
      </c>
      <c r="E150">
        <v>1</v>
      </c>
      <c r="F150" s="3">
        <v>6356.7</v>
      </c>
      <c r="G150" t="s">
        <v>20</v>
      </c>
      <c r="H150" t="str">
        <f>INDEX(Product_Data[Product Name],MATCH(Sales_Table7[[#This Row],[ProductID]],Sales_Table[ProductID],0))</f>
        <v>Abbas MA-26</v>
      </c>
      <c r="I150" t="str">
        <f>INDEX(Product_Data[Category],MATCH(Sales_Table7[[#This Row],[ProductID]],Sales_Table[ProductID],0))</f>
        <v>Mix</v>
      </c>
      <c r="J150" t="str">
        <f>INDEX(Product_Data[Segment],MATCH(Sales_Table7[[#This Row],[ProductID]],Sales_Table[ProductID],0))</f>
        <v>All Season</v>
      </c>
      <c r="K150" s="4">
        <f>INDEX(Product_Data[ManufacturerID],MATCH(Sales_Table7[[#This Row],[ProductID]],Sales_Table[ProductID],0))</f>
        <v>1</v>
      </c>
      <c r="L150" s="4" t="str">
        <f>INDEX(Location_Data[State],MATCH(Sales_Table7[[#This Row],[Zip]],Sales_Table[Zip],0))</f>
        <v>New Brunswick</v>
      </c>
      <c r="M150" s="4" t="str">
        <f>INDEX(Manufacturer_Data[Manufacturer Name],MATCH(Sales_Table7[[#This Row],[ManufacturerID]],Manufacturer_Data[ManufacturerID],0))</f>
        <v>Abbas</v>
      </c>
      <c r="N150" s="4">
        <f>1/COUNTIFS(M:M,Sales_Table7[[#This Row],[Manufacturer Name]])</f>
        <v>1.152073732718894E-3</v>
      </c>
    </row>
    <row r="151" spans="1:14" x14ac:dyDescent="0.25">
      <c r="A151">
        <v>438</v>
      </c>
      <c r="B151" s="2">
        <v>42149</v>
      </c>
      <c r="C151" s="2" t="str">
        <f>TEXT(Sales_Table7[[#This Row],[Date]],"mmmm")</f>
        <v>May</v>
      </c>
      <c r="D151" t="s">
        <v>1202</v>
      </c>
      <c r="E151">
        <v>1</v>
      </c>
      <c r="F151" s="3">
        <v>11969.37</v>
      </c>
      <c r="G151" t="s">
        <v>20</v>
      </c>
      <c r="H151" t="str">
        <f>INDEX(Product_Data[Product Name],MATCH(Sales_Table7[[#This Row],[ProductID]],Sales_Table[ProductID],0))</f>
        <v>Abbas RS-02</v>
      </c>
      <c r="I151" t="str">
        <f>INDEX(Product_Data[Category],MATCH(Sales_Table7[[#This Row],[ProductID]],Sales_Table[ProductID],0))</f>
        <v>Rural</v>
      </c>
      <c r="J151" t="str">
        <f>INDEX(Product_Data[Segment],MATCH(Sales_Table7[[#This Row],[ProductID]],Sales_Table[ProductID],0))</f>
        <v>Select</v>
      </c>
      <c r="K151" s="4">
        <f>INDEX(Product_Data[ManufacturerID],MATCH(Sales_Table7[[#This Row],[ProductID]],Sales_Table[ProductID],0))</f>
        <v>1</v>
      </c>
      <c r="L151" s="4" t="str">
        <f>INDEX(Location_Data[State],MATCH(Sales_Table7[[#This Row],[Zip]],Sales_Table[Zip],0))</f>
        <v>New Brunswick</v>
      </c>
      <c r="M151" s="4" t="str">
        <f>INDEX(Manufacturer_Data[Manufacturer Name],MATCH(Sales_Table7[[#This Row],[ManufacturerID]],Manufacturer_Data[ManufacturerID],0))</f>
        <v>Abbas</v>
      </c>
      <c r="N151" s="4">
        <f>1/COUNTIFS(M:M,Sales_Table7[[#This Row],[Manufacturer Name]])</f>
        <v>1.152073732718894E-3</v>
      </c>
    </row>
    <row r="152" spans="1:14" x14ac:dyDescent="0.25">
      <c r="A152">
        <v>1348</v>
      </c>
      <c r="B152" s="2">
        <v>42149</v>
      </c>
      <c r="C152" s="2" t="str">
        <f>TEXT(Sales_Table7[[#This Row],[Date]],"mmmm")</f>
        <v>May</v>
      </c>
      <c r="D152" t="s">
        <v>1378</v>
      </c>
      <c r="E152">
        <v>1</v>
      </c>
      <c r="F152" s="3">
        <v>4156.74</v>
      </c>
      <c r="G152" t="s">
        <v>20</v>
      </c>
      <c r="H152" t="str">
        <f>INDEX(Product_Data[Product Name],MATCH(Sales_Table7[[#This Row],[ProductID]],Sales_Table[ProductID],0))</f>
        <v>Abbas UR-22</v>
      </c>
      <c r="I152" t="str">
        <f>INDEX(Product_Data[Category],MATCH(Sales_Table7[[#This Row],[ProductID]],Sales_Table[ProductID],0))</f>
        <v>Urban</v>
      </c>
      <c r="J152" t="str">
        <f>INDEX(Product_Data[Segment],MATCH(Sales_Table7[[#This Row],[ProductID]],Sales_Table[ProductID],0))</f>
        <v>Regular</v>
      </c>
      <c r="K152" s="4">
        <f>INDEX(Product_Data[ManufacturerID],MATCH(Sales_Table7[[#This Row],[ProductID]],Sales_Table[ProductID],0))</f>
        <v>1</v>
      </c>
      <c r="L152" s="4" t="str">
        <f>INDEX(Location_Data[State],MATCH(Sales_Table7[[#This Row],[Zip]],Sales_Table[Zip],0))</f>
        <v>New Brunswick</v>
      </c>
      <c r="M152" s="4" t="str">
        <f>INDEX(Manufacturer_Data[Manufacturer Name],MATCH(Sales_Table7[[#This Row],[ManufacturerID]],Manufacturer_Data[ManufacturerID],0))</f>
        <v>Abbas</v>
      </c>
      <c r="N152" s="4">
        <f>1/COUNTIFS(M:M,Sales_Table7[[#This Row],[Manufacturer Name]])</f>
        <v>1.152073732718894E-3</v>
      </c>
    </row>
    <row r="153" spans="1:14" x14ac:dyDescent="0.25">
      <c r="A153">
        <v>394</v>
      </c>
      <c r="B153" s="2">
        <v>42149</v>
      </c>
      <c r="C153" s="2" t="str">
        <f>TEXT(Sales_Table7[[#This Row],[Date]],"mmmm")</f>
        <v>May</v>
      </c>
      <c r="D153" t="s">
        <v>1411</v>
      </c>
      <c r="E153">
        <v>1</v>
      </c>
      <c r="F153" s="3">
        <v>19686.87</v>
      </c>
      <c r="G153" t="s">
        <v>20</v>
      </c>
      <c r="H153" t="str">
        <f>INDEX(Product_Data[Product Name],MATCH(Sales_Table7[[#This Row],[ProductID]],Sales_Table[ProductID],0))</f>
        <v>Abbas UR-23</v>
      </c>
      <c r="I153" t="str">
        <f>INDEX(Product_Data[Category],MATCH(Sales_Table7[[#This Row],[ProductID]],Sales_Table[ProductID],0))</f>
        <v>Urban</v>
      </c>
      <c r="J153" t="str">
        <f>INDEX(Product_Data[Segment],MATCH(Sales_Table7[[#This Row],[ProductID]],Sales_Table[ProductID],0))</f>
        <v>Regular</v>
      </c>
      <c r="K153" s="4">
        <f>INDEX(Product_Data[ManufacturerID],MATCH(Sales_Table7[[#This Row],[ProductID]],Sales_Table[ProductID],0))</f>
        <v>1</v>
      </c>
      <c r="L153" s="4" t="str">
        <f>INDEX(Location_Data[State],MATCH(Sales_Table7[[#This Row],[Zip]],Sales_Table[Zip],0))</f>
        <v>New Brunswick</v>
      </c>
      <c r="M153" s="4" t="str">
        <f>INDEX(Manufacturer_Data[Manufacturer Name],MATCH(Sales_Table7[[#This Row],[ManufacturerID]],Manufacturer_Data[ManufacturerID],0))</f>
        <v>Abbas</v>
      </c>
      <c r="N153" s="4">
        <f>1/COUNTIFS(M:M,Sales_Table7[[#This Row],[Manufacturer Name]])</f>
        <v>1.152073732718894E-3</v>
      </c>
    </row>
    <row r="154" spans="1:14" x14ac:dyDescent="0.25">
      <c r="A154">
        <v>438</v>
      </c>
      <c r="B154" s="2">
        <v>42149</v>
      </c>
      <c r="C154" s="2" t="str">
        <f>TEXT(Sales_Table7[[#This Row],[Date]],"mmmm")</f>
        <v>May</v>
      </c>
      <c r="D154" t="s">
        <v>1408</v>
      </c>
      <c r="E154">
        <v>1</v>
      </c>
      <c r="F154" s="3">
        <v>11969.37</v>
      </c>
      <c r="G154" t="s">
        <v>20</v>
      </c>
      <c r="H154" t="str">
        <f>INDEX(Product_Data[Product Name],MATCH(Sales_Table7[[#This Row],[ProductID]],Sales_Table[ProductID],0))</f>
        <v>Abbas RS-02</v>
      </c>
      <c r="I154" t="str">
        <f>INDEX(Product_Data[Category],MATCH(Sales_Table7[[#This Row],[ProductID]],Sales_Table[ProductID],0))</f>
        <v>Rural</v>
      </c>
      <c r="J154" t="str">
        <f>INDEX(Product_Data[Segment],MATCH(Sales_Table7[[#This Row],[ProductID]],Sales_Table[ProductID],0))</f>
        <v>Select</v>
      </c>
      <c r="K154" s="4">
        <f>INDEX(Product_Data[ManufacturerID],MATCH(Sales_Table7[[#This Row],[ProductID]],Sales_Table[ProductID],0))</f>
        <v>1</v>
      </c>
      <c r="L154" s="4" t="str">
        <f>INDEX(Location_Data[State],MATCH(Sales_Table7[[#This Row],[Zip]],Sales_Table[Zip],0))</f>
        <v>New Brunswick</v>
      </c>
      <c r="M154" s="4" t="str">
        <f>INDEX(Manufacturer_Data[Manufacturer Name],MATCH(Sales_Table7[[#This Row],[ManufacturerID]],Manufacturer_Data[ManufacturerID],0))</f>
        <v>Abbas</v>
      </c>
      <c r="N154" s="4">
        <f>1/COUNTIFS(M:M,Sales_Table7[[#This Row],[Manufacturer Name]])</f>
        <v>1.152073732718894E-3</v>
      </c>
    </row>
    <row r="155" spans="1:14" x14ac:dyDescent="0.25">
      <c r="A155">
        <v>506</v>
      </c>
      <c r="B155" s="2">
        <v>42149</v>
      </c>
      <c r="C155" s="2" t="str">
        <f>TEXT(Sales_Table7[[#This Row],[Date]],"mmmm")</f>
        <v>May</v>
      </c>
      <c r="D155" t="s">
        <v>1401</v>
      </c>
      <c r="E155">
        <v>1</v>
      </c>
      <c r="F155" s="3">
        <v>15560.37</v>
      </c>
      <c r="G155" t="s">
        <v>20</v>
      </c>
      <c r="H155" t="str">
        <f>INDEX(Product_Data[Product Name],MATCH(Sales_Table7[[#This Row],[ProductID]],Sales_Table[ProductID],0))</f>
        <v>Abbas UM-05</v>
      </c>
      <c r="I155" t="str">
        <f>INDEX(Product_Data[Category],MATCH(Sales_Table7[[#This Row],[ProductID]],Sales_Table[ProductID],0))</f>
        <v>Urban</v>
      </c>
      <c r="J155" t="str">
        <f>INDEX(Product_Data[Segment],MATCH(Sales_Table7[[#This Row],[ProductID]],Sales_Table[ProductID],0))</f>
        <v>Moderation</v>
      </c>
      <c r="K155" s="4">
        <f>INDEX(Product_Data[ManufacturerID],MATCH(Sales_Table7[[#This Row],[ProductID]],Sales_Table[ProductID],0))</f>
        <v>1</v>
      </c>
      <c r="L155" s="4" t="str">
        <f>INDEX(Location_Data[State],MATCH(Sales_Table7[[#This Row],[Zip]],Sales_Table[Zip],0))</f>
        <v>New Brunswick</v>
      </c>
      <c r="M155" s="4" t="str">
        <f>INDEX(Manufacturer_Data[Manufacturer Name],MATCH(Sales_Table7[[#This Row],[ManufacturerID]],Manufacturer_Data[ManufacturerID],0))</f>
        <v>Abbas</v>
      </c>
      <c r="N155" s="4">
        <f>1/COUNTIFS(M:M,Sales_Table7[[#This Row],[Manufacturer Name]])</f>
        <v>1.152073732718894E-3</v>
      </c>
    </row>
    <row r="156" spans="1:14" x14ac:dyDescent="0.25">
      <c r="A156">
        <v>443</v>
      </c>
      <c r="B156" s="2">
        <v>42150</v>
      </c>
      <c r="C156" s="2" t="str">
        <f>TEXT(Sales_Table7[[#This Row],[Date]],"mmmm")</f>
        <v>May</v>
      </c>
      <c r="D156" t="s">
        <v>1401</v>
      </c>
      <c r="E156">
        <v>1</v>
      </c>
      <c r="F156" s="3">
        <v>11084.85</v>
      </c>
      <c r="G156" t="s">
        <v>20</v>
      </c>
      <c r="H156" t="str">
        <f>INDEX(Product_Data[Product Name],MATCH(Sales_Table7[[#This Row],[ProductID]],Sales_Table[ProductID],0))</f>
        <v>Abbas UR-26</v>
      </c>
      <c r="I156" t="str">
        <f>INDEX(Product_Data[Category],MATCH(Sales_Table7[[#This Row],[ProductID]],Sales_Table[ProductID],0))</f>
        <v>Urban</v>
      </c>
      <c r="J156" t="str">
        <f>INDEX(Product_Data[Segment],MATCH(Sales_Table7[[#This Row],[ProductID]],Sales_Table[ProductID],0))</f>
        <v>Regular</v>
      </c>
      <c r="K156" s="4">
        <f>INDEX(Product_Data[ManufacturerID],MATCH(Sales_Table7[[#This Row],[ProductID]],Sales_Table[ProductID],0))</f>
        <v>1</v>
      </c>
      <c r="L156" s="4" t="str">
        <f>INDEX(Location_Data[State],MATCH(Sales_Table7[[#This Row],[Zip]],Sales_Table[Zip],0))</f>
        <v>New Brunswick</v>
      </c>
      <c r="M156" s="4" t="str">
        <f>INDEX(Manufacturer_Data[Manufacturer Name],MATCH(Sales_Table7[[#This Row],[ManufacturerID]],Manufacturer_Data[ManufacturerID],0))</f>
        <v>Abbas</v>
      </c>
      <c r="N156" s="4">
        <f>1/COUNTIFS(M:M,Sales_Table7[[#This Row],[Manufacturer Name]])</f>
        <v>1.152073732718894E-3</v>
      </c>
    </row>
    <row r="157" spans="1:14" x14ac:dyDescent="0.25">
      <c r="A157">
        <v>1299</v>
      </c>
      <c r="B157" s="2">
        <v>42150</v>
      </c>
      <c r="C157" s="2" t="str">
        <f>TEXT(Sales_Table7[[#This Row],[Date]],"mmmm")</f>
        <v>May</v>
      </c>
      <c r="D157" t="s">
        <v>1569</v>
      </c>
      <c r="E157">
        <v>1</v>
      </c>
      <c r="F157" s="3">
        <v>6487.74</v>
      </c>
      <c r="G157" t="s">
        <v>20</v>
      </c>
      <c r="H157" t="str">
        <f>INDEX(Product_Data[Product Name],MATCH(Sales_Table7[[#This Row],[ProductID]],Sales_Table[ProductID],0))</f>
        <v>Abbas UR-27</v>
      </c>
      <c r="I157" t="str">
        <f>INDEX(Product_Data[Category],MATCH(Sales_Table7[[#This Row],[ProductID]],Sales_Table[ProductID],0))</f>
        <v>Urban</v>
      </c>
      <c r="J157" t="str">
        <f>INDEX(Product_Data[Segment],MATCH(Sales_Table7[[#This Row],[ProductID]],Sales_Table[ProductID],0))</f>
        <v>Regular</v>
      </c>
      <c r="K157" s="4">
        <f>INDEX(Product_Data[ManufacturerID],MATCH(Sales_Table7[[#This Row],[ProductID]],Sales_Table[ProductID],0))</f>
        <v>1</v>
      </c>
      <c r="L157" s="4" t="str">
        <f>INDEX(Location_Data[State],MATCH(Sales_Table7[[#This Row],[Zip]],Sales_Table[Zip],0))</f>
        <v>New Brunswick</v>
      </c>
      <c r="M157" s="4" t="str">
        <f>INDEX(Manufacturer_Data[Manufacturer Name],MATCH(Sales_Table7[[#This Row],[ManufacturerID]],Manufacturer_Data[ManufacturerID],0))</f>
        <v>Abbas</v>
      </c>
      <c r="N157" s="4">
        <f>1/COUNTIFS(M:M,Sales_Table7[[#This Row],[Manufacturer Name]])</f>
        <v>1.152073732718894E-3</v>
      </c>
    </row>
    <row r="158" spans="1:14" x14ac:dyDescent="0.25">
      <c r="A158">
        <v>2396</v>
      </c>
      <c r="B158" s="2">
        <v>42150</v>
      </c>
      <c r="C158" s="2" t="str">
        <f>TEXT(Sales_Table7[[#This Row],[Date]],"mmmm")</f>
        <v>May</v>
      </c>
      <c r="D158" t="s">
        <v>1383</v>
      </c>
      <c r="E158">
        <v>1</v>
      </c>
      <c r="F158" s="3">
        <v>1442.7</v>
      </c>
      <c r="G158" t="s">
        <v>20</v>
      </c>
      <c r="H158" t="str">
        <f>INDEX(Product_Data[Product Name],MATCH(Sales_Table7[[#This Row],[ProductID]],Sales_Table[ProductID],0))</f>
        <v>Abbas UR-28</v>
      </c>
      <c r="I158" t="str">
        <f>INDEX(Product_Data[Category],MATCH(Sales_Table7[[#This Row],[ProductID]],Sales_Table[ProductID],0))</f>
        <v>Urban</v>
      </c>
      <c r="J158" t="str">
        <f>INDEX(Product_Data[Segment],MATCH(Sales_Table7[[#This Row],[ProductID]],Sales_Table[ProductID],0))</f>
        <v>Regular</v>
      </c>
      <c r="K158" s="4">
        <f>INDEX(Product_Data[ManufacturerID],MATCH(Sales_Table7[[#This Row],[ProductID]],Sales_Table[ProductID],0))</f>
        <v>1</v>
      </c>
      <c r="L158" s="4" t="str">
        <f>INDEX(Location_Data[State],MATCH(Sales_Table7[[#This Row],[Zip]],Sales_Table[Zip],0))</f>
        <v>New Brunswick</v>
      </c>
      <c r="M158" s="4" t="str">
        <f>INDEX(Manufacturer_Data[Manufacturer Name],MATCH(Sales_Table7[[#This Row],[ManufacturerID]],Manufacturer_Data[ManufacturerID],0))</f>
        <v>Abbas</v>
      </c>
      <c r="N158" s="4">
        <f>1/COUNTIFS(M:M,Sales_Table7[[#This Row],[Manufacturer Name]])</f>
        <v>1.152073732718894E-3</v>
      </c>
    </row>
    <row r="159" spans="1:14" x14ac:dyDescent="0.25">
      <c r="A159">
        <v>2275</v>
      </c>
      <c r="B159" s="2">
        <v>42150</v>
      </c>
      <c r="C159" s="2" t="str">
        <f>TEXT(Sales_Table7[[#This Row],[Date]],"mmmm")</f>
        <v>May</v>
      </c>
      <c r="D159" t="s">
        <v>1570</v>
      </c>
      <c r="E159">
        <v>1</v>
      </c>
      <c r="F159" s="3">
        <v>4472.37</v>
      </c>
      <c r="G159" t="s">
        <v>20</v>
      </c>
      <c r="H159" t="str">
        <f>INDEX(Product_Data[Product Name],MATCH(Sales_Table7[[#This Row],[ProductID]],Sales_Table[ProductID],0))</f>
        <v>Abbas MA-20</v>
      </c>
      <c r="I159" t="str">
        <f>INDEX(Product_Data[Category],MATCH(Sales_Table7[[#This Row],[ProductID]],Sales_Table[ProductID],0))</f>
        <v>Mix</v>
      </c>
      <c r="J159" t="str">
        <f>INDEX(Product_Data[Segment],MATCH(Sales_Table7[[#This Row],[ProductID]],Sales_Table[ProductID],0))</f>
        <v>All Season</v>
      </c>
      <c r="K159" s="4">
        <f>INDEX(Product_Data[ManufacturerID],MATCH(Sales_Table7[[#This Row],[ProductID]],Sales_Table[ProductID],0))</f>
        <v>1</v>
      </c>
      <c r="L159" s="4" t="str">
        <f>INDEX(Location_Data[State],MATCH(Sales_Table7[[#This Row],[Zip]],Sales_Table[Zip],0))</f>
        <v>New Brunswick</v>
      </c>
      <c r="M159" s="4" t="str">
        <f>INDEX(Manufacturer_Data[Manufacturer Name],MATCH(Sales_Table7[[#This Row],[ManufacturerID]],Manufacturer_Data[ManufacturerID],0))</f>
        <v>Abbas</v>
      </c>
      <c r="N159" s="4">
        <f>1/COUNTIFS(M:M,Sales_Table7[[#This Row],[Manufacturer Name]])</f>
        <v>1.152073732718894E-3</v>
      </c>
    </row>
    <row r="160" spans="1:14" x14ac:dyDescent="0.25">
      <c r="A160">
        <v>2371</v>
      </c>
      <c r="B160" s="2">
        <v>42150</v>
      </c>
      <c r="C160" s="2" t="str">
        <f>TEXT(Sales_Table7[[#This Row],[Date]],"mmmm")</f>
        <v>May</v>
      </c>
      <c r="D160" t="s">
        <v>1570</v>
      </c>
      <c r="E160">
        <v>1</v>
      </c>
      <c r="F160" s="3">
        <v>6866.37</v>
      </c>
      <c r="G160" t="s">
        <v>20</v>
      </c>
      <c r="H160" t="str">
        <f>INDEX(Product_Data[Product Name],MATCH(Sales_Table7[[#This Row],[ProductID]],Sales_Table[ProductID],0))</f>
        <v>Abbas UR-30</v>
      </c>
      <c r="I160" t="str">
        <f>INDEX(Product_Data[Category],MATCH(Sales_Table7[[#This Row],[ProductID]],Sales_Table[ProductID],0))</f>
        <v>Urban</v>
      </c>
      <c r="J160" t="str">
        <f>INDEX(Product_Data[Segment],MATCH(Sales_Table7[[#This Row],[ProductID]],Sales_Table[ProductID],0))</f>
        <v>Regular</v>
      </c>
      <c r="K160" s="4">
        <f>INDEX(Product_Data[ManufacturerID],MATCH(Sales_Table7[[#This Row],[ProductID]],Sales_Table[ProductID],0))</f>
        <v>1</v>
      </c>
      <c r="L160" s="4" t="str">
        <f>INDEX(Location_Data[State],MATCH(Sales_Table7[[#This Row],[Zip]],Sales_Table[Zip],0))</f>
        <v>New Brunswick</v>
      </c>
      <c r="M160" s="4" t="str">
        <f>INDEX(Manufacturer_Data[Manufacturer Name],MATCH(Sales_Table7[[#This Row],[ManufacturerID]],Manufacturer_Data[ManufacturerID],0))</f>
        <v>Abbas</v>
      </c>
      <c r="N160" s="4">
        <f>1/COUNTIFS(M:M,Sales_Table7[[#This Row],[Manufacturer Name]])</f>
        <v>1.152073732718894E-3</v>
      </c>
    </row>
    <row r="161" spans="1:14" x14ac:dyDescent="0.25">
      <c r="A161">
        <v>1722</v>
      </c>
      <c r="B161" s="2">
        <v>42150</v>
      </c>
      <c r="C161" s="2" t="str">
        <f>TEXT(Sales_Table7[[#This Row],[Date]],"mmmm")</f>
        <v>May</v>
      </c>
      <c r="D161" t="s">
        <v>1352</v>
      </c>
      <c r="E161">
        <v>1</v>
      </c>
      <c r="F161" s="3">
        <v>1038.8699999999999</v>
      </c>
      <c r="G161" t="s">
        <v>20</v>
      </c>
      <c r="H161" t="str">
        <f>INDEX(Product_Data[Product Name],MATCH(Sales_Table7[[#This Row],[ProductID]],Sales_Table[ProductID],0))</f>
        <v>Abbas RP-05</v>
      </c>
      <c r="I161" t="str">
        <f>INDEX(Product_Data[Category],MATCH(Sales_Table7[[#This Row],[ProductID]],Sales_Table[ProductID],0))</f>
        <v>Rural</v>
      </c>
      <c r="J161" t="str">
        <f>INDEX(Product_Data[Segment],MATCH(Sales_Table7[[#This Row],[ProductID]],Sales_Table[ProductID],0))</f>
        <v>Productivity</v>
      </c>
      <c r="K161" s="4">
        <f>INDEX(Product_Data[ManufacturerID],MATCH(Sales_Table7[[#This Row],[ProductID]],Sales_Table[ProductID],0))</f>
        <v>1</v>
      </c>
      <c r="L161" s="4" t="str">
        <f>INDEX(Location_Data[State],MATCH(Sales_Table7[[#This Row],[Zip]],Sales_Table[Zip],0))</f>
        <v>New Brunswick</v>
      </c>
      <c r="M161" s="4" t="str">
        <f>INDEX(Manufacturer_Data[Manufacturer Name],MATCH(Sales_Table7[[#This Row],[ManufacturerID]],Manufacturer_Data[ManufacturerID],0))</f>
        <v>Abbas</v>
      </c>
      <c r="N161" s="4">
        <f>1/COUNTIFS(M:M,Sales_Table7[[#This Row],[Manufacturer Name]])</f>
        <v>1.152073732718894E-3</v>
      </c>
    </row>
    <row r="162" spans="1:14" x14ac:dyDescent="0.25">
      <c r="A162">
        <v>295</v>
      </c>
      <c r="B162" s="2">
        <v>42151</v>
      </c>
      <c r="C162" s="2" t="str">
        <f>TEXT(Sales_Table7[[#This Row],[Date]],"mmmm")</f>
        <v>May</v>
      </c>
      <c r="D162" t="s">
        <v>1553</v>
      </c>
      <c r="E162">
        <v>1</v>
      </c>
      <c r="F162" s="3">
        <v>12596.85</v>
      </c>
      <c r="G162" t="s">
        <v>20</v>
      </c>
      <c r="H162" t="str">
        <f>INDEX(Product_Data[Product Name],MATCH(Sales_Table7[[#This Row],[ProductID]],Sales_Table[ProductID],0))</f>
        <v>Abbas UR-32</v>
      </c>
      <c r="I162" t="str">
        <f>INDEX(Product_Data[Category],MATCH(Sales_Table7[[#This Row],[ProductID]],Sales_Table[ProductID],0))</f>
        <v>Urban</v>
      </c>
      <c r="J162" t="str">
        <f>INDEX(Product_Data[Segment],MATCH(Sales_Table7[[#This Row],[ProductID]],Sales_Table[ProductID],0))</f>
        <v>Regular</v>
      </c>
      <c r="K162" s="4">
        <f>INDEX(Product_Data[ManufacturerID],MATCH(Sales_Table7[[#This Row],[ProductID]],Sales_Table[ProductID],0))</f>
        <v>1</v>
      </c>
      <c r="L162" s="4" t="str">
        <f>INDEX(Location_Data[State],MATCH(Sales_Table7[[#This Row],[Zip]],Sales_Table[Zip],0))</f>
        <v>New Brunswick</v>
      </c>
      <c r="M162" s="4" t="str">
        <f>INDEX(Manufacturer_Data[Manufacturer Name],MATCH(Sales_Table7[[#This Row],[ManufacturerID]],Manufacturer_Data[ManufacturerID],0))</f>
        <v>Abbas</v>
      </c>
      <c r="N162" s="4">
        <f>1/COUNTIFS(M:M,Sales_Table7[[#This Row],[Manufacturer Name]])</f>
        <v>1.152073732718894E-3</v>
      </c>
    </row>
    <row r="163" spans="1:14" x14ac:dyDescent="0.25">
      <c r="A163">
        <v>2396</v>
      </c>
      <c r="B163" s="2">
        <v>42151</v>
      </c>
      <c r="C163" s="2" t="str">
        <f>TEXT(Sales_Table7[[#This Row],[Date]],"mmmm")</f>
        <v>May</v>
      </c>
      <c r="D163" t="s">
        <v>1577</v>
      </c>
      <c r="E163">
        <v>1</v>
      </c>
      <c r="F163" s="3">
        <v>1385.37</v>
      </c>
      <c r="G163" t="s">
        <v>20</v>
      </c>
      <c r="H163" t="str">
        <f>INDEX(Product_Data[Product Name],MATCH(Sales_Table7[[#This Row],[ProductID]],Sales_Table[ProductID],0))</f>
        <v>Abbas UR-28</v>
      </c>
      <c r="I163" t="str">
        <f>INDEX(Product_Data[Category],MATCH(Sales_Table7[[#This Row],[ProductID]],Sales_Table[ProductID],0))</f>
        <v>Urban</v>
      </c>
      <c r="J163" t="str">
        <f>INDEX(Product_Data[Segment],MATCH(Sales_Table7[[#This Row],[ProductID]],Sales_Table[ProductID],0))</f>
        <v>Regular</v>
      </c>
      <c r="K163" s="4">
        <f>INDEX(Product_Data[ManufacturerID],MATCH(Sales_Table7[[#This Row],[ProductID]],Sales_Table[ProductID],0))</f>
        <v>1</v>
      </c>
      <c r="L163" s="4" t="str">
        <f>INDEX(Location_Data[State],MATCH(Sales_Table7[[#This Row],[Zip]],Sales_Table[Zip],0))</f>
        <v>New Brunswick</v>
      </c>
      <c r="M163" s="4" t="str">
        <f>INDEX(Manufacturer_Data[Manufacturer Name],MATCH(Sales_Table7[[#This Row],[ManufacturerID]],Manufacturer_Data[ManufacturerID],0))</f>
        <v>Abbas</v>
      </c>
      <c r="N163" s="4">
        <f>1/COUNTIFS(M:M,Sales_Table7[[#This Row],[Manufacturer Name]])</f>
        <v>1.152073732718894E-3</v>
      </c>
    </row>
    <row r="164" spans="1:14" x14ac:dyDescent="0.25">
      <c r="A164">
        <v>1180</v>
      </c>
      <c r="B164" s="2">
        <v>42176</v>
      </c>
      <c r="C164" s="2" t="str">
        <f>TEXT(Sales_Table7[[#This Row],[Date]],"mmmm")</f>
        <v>June</v>
      </c>
      <c r="D164" t="s">
        <v>1378</v>
      </c>
      <c r="E164">
        <v>1</v>
      </c>
      <c r="F164" s="3">
        <v>6173.37</v>
      </c>
      <c r="G164" t="s">
        <v>20</v>
      </c>
      <c r="H164" t="str">
        <f>INDEX(Product_Data[Product Name],MATCH(Sales_Table7[[#This Row],[ProductID]],Sales_Table[ProductID],0))</f>
        <v>Abbas MA-38</v>
      </c>
      <c r="I164" t="str">
        <f>INDEX(Product_Data[Category],MATCH(Sales_Table7[[#This Row],[ProductID]],Sales_Table[ProductID],0))</f>
        <v>Mix</v>
      </c>
      <c r="J164" t="str">
        <f>INDEX(Product_Data[Segment],MATCH(Sales_Table7[[#This Row],[ProductID]],Sales_Table[ProductID],0))</f>
        <v>All Season</v>
      </c>
      <c r="K164" s="4">
        <f>INDEX(Product_Data[ManufacturerID],MATCH(Sales_Table7[[#This Row],[ProductID]],Sales_Table[ProductID],0))</f>
        <v>1</v>
      </c>
      <c r="L164" s="4" t="str">
        <f>INDEX(Location_Data[State],MATCH(Sales_Table7[[#This Row],[Zip]],Sales_Table[Zip],0))</f>
        <v>New Brunswick</v>
      </c>
      <c r="M164" s="4" t="str">
        <f>INDEX(Manufacturer_Data[Manufacturer Name],MATCH(Sales_Table7[[#This Row],[ManufacturerID]],Manufacturer_Data[ManufacturerID],0))</f>
        <v>Abbas</v>
      </c>
      <c r="N164" s="4">
        <f>1/COUNTIFS(M:M,Sales_Table7[[#This Row],[Manufacturer Name]])</f>
        <v>1.152073732718894E-3</v>
      </c>
    </row>
    <row r="165" spans="1:14" x14ac:dyDescent="0.25">
      <c r="A165">
        <v>794</v>
      </c>
      <c r="B165" s="2">
        <v>42177</v>
      </c>
      <c r="C165" s="2" t="str">
        <f>TEXT(Sales_Table7[[#This Row],[Date]],"mmmm")</f>
        <v>June</v>
      </c>
      <c r="D165" t="s">
        <v>1583</v>
      </c>
      <c r="E165">
        <v>1</v>
      </c>
      <c r="F165" s="3">
        <v>1070.3699999999999</v>
      </c>
      <c r="G165" t="s">
        <v>20</v>
      </c>
      <c r="H165" t="str">
        <f>INDEX(Product_Data[Product Name],MATCH(Sales_Table7[[#This Row],[ProductID]],Sales_Table[ProductID],0))</f>
        <v>Abbas UR-17</v>
      </c>
      <c r="I165" t="str">
        <f>INDEX(Product_Data[Category],MATCH(Sales_Table7[[#This Row],[ProductID]],Sales_Table[ProductID],0))</f>
        <v>Urban</v>
      </c>
      <c r="J165" t="str">
        <f>INDEX(Product_Data[Segment],MATCH(Sales_Table7[[#This Row],[ProductID]],Sales_Table[ProductID],0))</f>
        <v>Regular</v>
      </c>
      <c r="K165" s="4">
        <f>INDEX(Product_Data[ManufacturerID],MATCH(Sales_Table7[[#This Row],[ProductID]],Sales_Table[ProductID],0))</f>
        <v>1</v>
      </c>
      <c r="L165" s="4" t="str">
        <f>INDEX(Location_Data[State],MATCH(Sales_Table7[[#This Row],[Zip]],Sales_Table[Zip],0))</f>
        <v>New Brunswick</v>
      </c>
      <c r="M165" s="4" t="str">
        <f>INDEX(Manufacturer_Data[Manufacturer Name],MATCH(Sales_Table7[[#This Row],[ManufacturerID]],Manufacturer_Data[ManufacturerID],0))</f>
        <v>Abbas</v>
      </c>
      <c r="N165" s="4">
        <f>1/COUNTIFS(M:M,Sales_Table7[[#This Row],[Manufacturer Name]])</f>
        <v>1.152073732718894E-3</v>
      </c>
    </row>
    <row r="166" spans="1:14" x14ac:dyDescent="0.25">
      <c r="A166">
        <v>2218</v>
      </c>
      <c r="B166" s="2">
        <v>42177</v>
      </c>
      <c r="C166" s="2" t="str">
        <f>TEXT(Sales_Table7[[#This Row],[Date]],"mmmm")</f>
        <v>June</v>
      </c>
      <c r="D166" t="s">
        <v>1573</v>
      </c>
      <c r="E166">
        <v>1</v>
      </c>
      <c r="F166" s="3">
        <v>1763.37</v>
      </c>
      <c r="G166" t="s">
        <v>20</v>
      </c>
      <c r="H166" t="str">
        <f>INDEX(Product_Data[Product Name],MATCH(Sales_Table7[[#This Row],[ProductID]],Sales_Table[ProductID],0))</f>
        <v>Abbas UR-36</v>
      </c>
      <c r="I166" t="str">
        <f>INDEX(Product_Data[Category],MATCH(Sales_Table7[[#This Row],[ProductID]],Sales_Table[ProductID],0))</f>
        <v>Urban</v>
      </c>
      <c r="J166" t="str">
        <f>INDEX(Product_Data[Segment],MATCH(Sales_Table7[[#This Row],[ProductID]],Sales_Table[ProductID],0))</f>
        <v>Regular</v>
      </c>
      <c r="K166" s="4">
        <f>INDEX(Product_Data[ManufacturerID],MATCH(Sales_Table7[[#This Row],[ProductID]],Sales_Table[ProductID],0))</f>
        <v>1</v>
      </c>
      <c r="L166" s="4" t="str">
        <f>INDEX(Location_Data[State],MATCH(Sales_Table7[[#This Row],[Zip]],Sales_Table[Zip],0))</f>
        <v>New Brunswick</v>
      </c>
      <c r="M166" s="4" t="str">
        <f>INDEX(Manufacturer_Data[Manufacturer Name],MATCH(Sales_Table7[[#This Row],[ManufacturerID]],Manufacturer_Data[ManufacturerID],0))</f>
        <v>Abbas</v>
      </c>
      <c r="N166" s="4">
        <f>1/COUNTIFS(M:M,Sales_Table7[[#This Row],[Manufacturer Name]])</f>
        <v>1.152073732718894E-3</v>
      </c>
    </row>
    <row r="167" spans="1:14" x14ac:dyDescent="0.25">
      <c r="A167">
        <v>781</v>
      </c>
      <c r="B167" s="2">
        <v>42177</v>
      </c>
      <c r="C167" s="2" t="str">
        <f>TEXT(Sales_Table7[[#This Row],[Date]],"mmmm")</f>
        <v>June</v>
      </c>
      <c r="D167" t="s">
        <v>1379</v>
      </c>
      <c r="E167">
        <v>1</v>
      </c>
      <c r="F167" s="3">
        <v>1322.37</v>
      </c>
      <c r="G167" t="s">
        <v>20</v>
      </c>
      <c r="H167" t="str">
        <f>INDEX(Product_Data[Product Name],MATCH(Sales_Table7[[#This Row],[ProductID]],Sales_Table[ProductID],0))</f>
        <v>Abbas UR-37</v>
      </c>
      <c r="I167" t="str">
        <f>INDEX(Product_Data[Category],MATCH(Sales_Table7[[#This Row],[ProductID]],Sales_Table[ProductID],0))</f>
        <v>Urban</v>
      </c>
      <c r="J167" t="str">
        <f>INDEX(Product_Data[Segment],MATCH(Sales_Table7[[#This Row],[ProductID]],Sales_Table[ProductID],0))</f>
        <v>Regular</v>
      </c>
      <c r="K167" s="4">
        <f>INDEX(Product_Data[ManufacturerID],MATCH(Sales_Table7[[#This Row],[ProductID]],Sales_Table[ProductID],0))</f>
        <v>1</v>
      </c>
      <c r="L167" s="4" t="str">
        <f>INDEX(Location_Data[State],MATCH(Sales_Table7[[#This Row],[Zip]],Sales_Table[Zip],0))</f>
        <v>New Brunswick</v>
      </c>
      <c r="M167" s="4" t="str">
        <f>INDEX(Manufacturer_Data[Manufacturer Name],MATCH(Sales_Table7[[#This Row],[ManufacturerID]],Manufacturer_Data[ManufacturerID],0))</f>
        <v>Abbas</v>
      </c>
      <c r="N167" s="4">
        <f>1/COUNTIFS(M:M,Sales_Table7[[#This Row],[Manufacturer Name]])</f>
        <v>1.152073732718894E-3</v>
      </c>
    </row>
    <row r="168" spans="1:14" x14ac:dyDescent="0.25">
      <c r="A168">
        <v>993</v>
      </c>
      <c r="B168" s="2">
        <v>42177</v>
      </c>
      <c r="C168" s="2" t="str">
        <f>TEXT(Sales_Table7[[#This Row],[Date]],"mmmm")</f>
        <v>June</v>
      </c>
      <c r="D168" t="s">
        <v>1570</v>
      </c>
      <c r="E168">
        <v>1</v>
      </c>
      <c r="F168" s="3">
        <v>4598.37</v>
      </c>
      <c r="G168" t="s">
        <v>20</v>
      </c>
      <c r="H168" t="str">
        <f>INDEX(Product_Data[Product Name],MATCH(Sales_Table7[[#This Row],[ProductID]],Sales_Table[ProductID],0))</f>
        <v>Abbas MA-11</v>
      </c>
      <c r="I168" t="str">
        <f>INDEX(Product_Data[Category],MATCH(Sales_Table7[[#This Row],[ProductID]],Sales_Table[ProductID],0))</f>
        <v>Mix</v>
      </c>
      <c r="J168" t="str">
        <f>INDEX(Product_Data[Segment],MATCH(Sales_Table7[[#This Row],[ProductID]],Sales_Table[ProductID],0))</f>
        <v>All Season</v>
      </c>
      <c r="K168" s="4">
        <f>INDEX(Product_Data[ManufacturerID],MATCH(Sales_Table7[[#This Row],[ProductID]],Sales_Table[ProductID],0))</f>
        <v>1</v>
      </c>
      <c r="L168" s="4" t="str">
        <f>INDEX(Location_Data[State],MATCH(Sales_Table7[[#This Row],[Zip]],Sales_Table[Zip],0))</f>
        <v>New Brunswick</v>
      </c>
      <c r="M168" s="4" t="str">
        <f>INDEX(Manufacturer_Data[Manufacturer Name],MATCH(Sales_Table7[[#This Row],[ManufacturerID]],Manufacturer_Data[ManufacturerID],0))</f>
        <v>Abbas</v>
      </c>
      <c r="N168" s="4">
        <f>1/COUNTIFS(M:M,Sales_Table7[[#This Row],[Manufacturer Name]])</f>
        <v>1.152073732718894E-3</v>
      </c>
    </row>
    <row r="169" spans="1:14" x14ac:dyDescent="0.25">
      <c r="A169">
        <v>1212</v>
      </c>
      <c r="B169" s="2">
        <v>42177</v>
      </c>
      <c r="C169" s="2" t="str">
        <f>TEXT(Sales_Table7[[#This Row],[Date]],"mmmm")</f>
        <v>June</v>
      </c>
      <c r="D169" t="s">
        <v>1400</v>
      </c>
      <c r="E169">
        <v>1</v>
      </c>
      <c r="F169" s="3">
        <v>5259.87</v>
      </c>
      <c r="G169" t="s">
        <v>20</v>
      </c>
      <c r="H169" t="str">
        <f>INDEX(Product_Data[Product Name],MATCH(Sales_Table7[[#This Row],[ProductID]],Sales_Table[ProductID],0))</f>
        <v>Abbas MA-07</v>
      </c>
      <c r="I169" t="str">
        <f>INDEX(Product_Data[Category],MATCH(Sales_Table7[[#This Row],[ProductID]],Sales_Table[ProductID],0))</f>
        <v>Mix</v>
      </c>
      <c r="J169" t="str">
        <f>INDEX(Product_Data[Segment],MATCH(Sales_Table7[[#This Row],[ProductID]],Sales_Table[ProductID],0))</f>
        <v>All Season</v>
      </c>
      <c r="K169" s="4">
        <f>INDEX(Product_Data[ManufacturerID],MATCH(Sales_Table7[[#This Row],[ProductID]],Sales_Table[ProductID],0))</f>
        <v>1</v>
      </c>
      <c r="L169" s="4" t="str">
        <f>INDEX(Location_Data[State],MATCH(Sales_Table7[[#This Row],[Zip]],Sales_Table[Zip],0))</f>
        <v>New Brunswick</v>
      </c>
      <c r="M169" s="4" t="str">
        <f>INDEX(Manufacturer_Data[Manufacturer Name],MATCH(Sales_Table7[[#This Row],[ManufacturerID]],Manufacturer_Data[ManufacturerID],0))</f>
        <v>Abbas</v>
      </c>
      <c r="N169" s="4">
        <f>1/COUNTIFS(M:M,Sales_Table7[[#This Row],[Manufacturer Name]])</f>
        <v>1.152073732718894E-3</v>
      </c>
    </row>
    <row r="170" spans="1:14" x14ac:dyDescent="0.25">
      <c r="A170">
        <v>207</v>
      </c>
      <c r="B170" s="2">
        <v>42177</v>
      </c>
      <c r="C170" s="2" t="str">
        <f>TEXT(Sales_Table7[[#This Row],[Date]],"mmmm")</f>
        <v>June</v>
      </c>
      <c r="D170" t="s">
        <v>1378</v>
      </c>
      <c r="E170">
        <v>1</v>
      </c>
      <c r="F170" s="3">
        <v>11843.37</v>
      </c>
      <c r="G170" t="s">
        <v>20</v>
      </c>
      <c r="H170" t="str">
        <f>INDEX(Product_Data[Product Name],MATCH(Sales_Table7[[#This Row],[ProductID]],Sales_Table[ProductID],0))</f>
        <v>Abbas UR-40</v>
      </c>
      <c r="I170" t="str">
        <f>INDEX(Product_Data[Category],MATCH(Sales_Table7[[#This Row],[ProductID]],Sales_Table[ProductID],0))</f>
        <v>Urban</v>
      </c>
      <c r="J170" t="str">
        <f>INDEX(Product_Data[Segment],MATCH(Sales_Table7[[#This Row],[ProductID]],Sales_Table[ProductID],0))</f>
        <v>Regular</v>
      </c>
      <c r="K170" s="4">
        <f>INDEX(Product_Data[ManufacturerID],MATCH(Sales_Table7[[#This Row],[ProductID]],Sales_Table[ProductID],0))</f>
        <v>1</v>
      </c>
      <c r="L170" s="4" t="str">
        <f>INDEX(Location_Data[State],MATCH(Sales_Table7[[#This Row],[Zip]],Sales_Table[Zip],0))</f>
        <v>New Brunswick</v>
      </c>
      <c r="M170" s="4" t="str">
        <f>INDEX(Manufacturer_Data[Manufacturer Name],MATCH(Sales_Table7[[#This Row],[ManufacturerID]],Manufacturer_Data[ManufacturerID],0))</f>
        <v>Abbas</v>
      </c>
      <c r="N170" s="4">
        <f>1/COUNTIFS(M:M,Sales_Table7[[#This Row],[Manufacturer Name]])</f>
        <v>1.152073732718894E-3</v>
      </c>
    </row>
    <row r="171" spans="1:14" x14ac:dyDescent="0.25">
      <c r="A171">
        <v>793</v>
      </c>
      <c r="B171" s="2">
        <v>42177</v>
      </c>
      <c r="C171" s="2" t="str">
        <f>TEXT(Sales_Table7[[#This Row],[Date]],"mmmm")</f>
        <v>June</v>
      </c>
      <c r="D171" t="s">
        <v>1583</v>
      </c>
      <c r="E171">
        <v>1</v>
      </c>
      <c r="F171" s="3">
        <v>1070.3699999999999</v>
      </c>
      <c r="G171" t="s">
        <v>20</v>
      </c>
      <c r="H171" t="str">
        <f>INDEX(Product_Data[Product Name],MATCH(Sales_Table7[[#This Row],[ProductID]],Sales_Table[ProductID],0))</f>
        <v>Abbas UR-11</v>
      </c>
      <c r="I171" t="str">
        <f>INDEX(Product_Data[Category],MATCH(Sales_Table7[[#This Row],[ProductID]],Sales_Table[ProductID],0))</f>
        <v>Urban</v>
      </c>
      <c r="J171" t="str">
        <f>INDEX(Product_Data[Segment],MATCH(Sales_Table7[[#This Row],[ProductID]],Sales_Table[ProductID],0))</f>
        <v>Regular</v>
      </c>
      <c r="K171" s="4">
        <f>INDEX(Product_Data[ManufacturerID],MATCH(Sales_Table7[[#This Row],[ProductID]],Sales_Table[ProductID],0))</f>
        <v>1</v>
      </c>
      <c r="L171" s="4" t="str">
        <f>INDEX(Location_Data[State],MATCH(Sales_Table7[[#This Row],[Zip]],Sales_Table[Zip],0))</f>
        <v>New Brunswick</v>
      </c>
      <c r="M171" s="4" t="str">
        <f>INDEX(Manufacturer_Data[Manufacturer Name],MATCH(Sales_Table7[[#This Row],[ManufacturerID]],Manufacturer_Data[ManufacturerID],0))</f>
        <v>Abbas</v>
      </c>
      <c r="N171" s="4">
        <f>1/COUNTIFS(M:M,Sales_Table7[[#This Row],[Manufacturer Name]])</f>
        <v>1.152073732718894E-3</v>
      </c>
    </row>
    <row r="172" spans="1:14" x14ac:dyDescent="0.25">
      <c r="A172">
        <v>782</v>
      </c>
      <c r="B172" s="2">
        <v>42177</v>
      </c>
      <c r="C172" s="2" t="str">
        <f>TEXT(Sales_Table7[[#This Row],[Date]],"mmmm")</f>
        <v>June</v>
      </c>
      <c r="D172" t="s">
        <v>1379</v>
      </c>
      <c r="E172">
        <v>1</v>
      </c>
      <c r="F172" s="3">
        <v>1322.37</v>
      </c>
      <c r="G172" t="s">
        <v>20</v>
      </c>
      <c r="H172" t="str">
        <f>INDEX(Product_Data[Product Name],MATCH(Sales_Table7[[#This Row],[ProductID]],Sales_Table[ProductID],0))</f>
        <v>Abbas UR-42</v>
      </c>
      <c r="I172" t="str">
        <f>INDEX(Product_Data[Category],MATCH(Sales_Table7[[#This Row],[ProductID]],Sales_Table[ProductID],0))</f>
        <v>Urban</v>
      </c>
      <c r="J172" t="str">
        <f>INDEX(Product_Data[Segment],MATCH(Sales_Table7[[#This Row],[ProductID]],Sales_Table[ProductID],0))</f>
        <v>Regular</v>
      </c>
      <c r="K172" s="4">
        <f>INDEX(Product_Data[ManufacturerID],MATCH(Sales_Table7[[#This Row],[ProductID]],Sales_Table[ProductID],0))</f>
        <v>1</v>
      </c>
      <c r="L172" s="4" t="str">
        <f>INDEX(Location_Data[State],MATCH(Sales_Table7[[#This Row],[Zip]],Sales_Table[Zip],0))</f>
        <v>New Brunswick</v>
      </c>
      <c r="M172" s="4" t="str">
        <f>INDEX(Manufacturer_Data[Manufacturer Name],MATCH(Sales_Table7[[#This Row],[ManufacturerID]],Manufacturer_Data[ManufacturerID],0))</f>
        <v>Abbas</v>
      </c>
      <c r="N172" s="4">
        <f>1/COUNTIFS(M:M,Sales_Table7[[#This Row],[Manufacturer Name]])</f>
        <v>1.152073732718894E-3</v>
      </c>
    </row>
    <row r="173" spans="1:14" x14ac:dyDescent="0.25">
      <c r="A173">
        <v>2219</v>
      </c>
      <c r="B173" s="2">
        <v>42177</v>
      </c>
      <c r="C173" s="2" t="str">
        <f>TEXT(Sales_Table7[[#This Row],[Date]],"mmmm")</f>
        <v>June</v>
      </c>
      <c r="D173" t="s">
        <v>1573</v>
      </c>
      <c r="E173">
        <v>1</v>
      </c>
      <c r="F173" s="3">
        <v>1763.37</v>
      </c>
      <c r="G173" t="s">
        <v>20</v>
      </c>
      <c r="H173" t="str">
        <f>INDEX(Product_Data[Product Name],MATCH(Sales_Table7[[#This Row],[ProductID]],Sales_Table[ProductID],0))</f>
        <v>Abbas MA-18</v>
      </c>
      <c r="I173" t="str">
        <f>INDEX(Product_Data[Category],MATCH(Sales_Table7[[#This Row],[ProductID]],Sales_Table[ProductID],0))</f>
        <v>Mix</v>
      </c>
      <c r="J173" t="str">
        <f>INDEX(Product_Data[Segment],MATCH(Sales_Table7[[#This Row],[ProductID]],Sales_Table[ProductID],0))</f>
        <v>All Season</v>
      </c>
      <c r="K173" s="4">
        <f>INDEX(Product_Data[ManufacturerID],MATCH(Sales_Table7[[#This Row],[ProductID]],Sales_Table[ProductID],0))</f>
        <v>1</v>
      </c>
      <c r="L173" s="4" t="str">
        <f>INDEX(Location_Data[State],MATCH(Sales_Table7[[#This Row],[Zip]],Sales_Table[Zip],0))</f>
        <v>New Brunswick</v>
      </c>
      <c r="M173" s="4" t="str">
        <f>INDEX(Manufacturer_Data[Manufacturer Name],MATCH(Sales_Table7[[#This Row],[ManufacturerID]],Manufacturer_Data[ManufacturerID],0))</f>
        <v>Abbas</v>
      </c>
      <c r="N173" s="4">
        <f>1/COUNTIFS(M:M,Sales_Table7[[#This Row],[Manufacturer Name]])</f>
        <v>1.152073732718894E-3</v>
      </c>
    </row>
    <row r="174" spans="1:14" x14ac:dyDescent="0.25">
      <c r="A174">
        <v>487</v>
      </c>
      <c r="B174" s="2">
        <v>42178</v>
      </c>
      <c r="C174" s="2" t="str">
        <f>TEXT(Sales_Table7[[#This Row],[Date]],"mmmm")</f>
        <v>June</v>
      </c>
      <c r="D174" t="s">
        <v>1561</v>
      </c>
      <c r="E174">
        <v>1</v>
      </c>
      <c r="F174" s="3">
        <v>13229.37</v>
      </c>
      <c r="G174" t="s">
        <v>20</v>
      </c>
      <c r="H174" t="str">
        <f>INDEX(Product_Data[Product Name],MATCH(Sales_Table7[[#This Row],[ProductID]],Sales_Table[ProductID],0))</f>
        <v>Abbas MA-25</v>
      </c>
      <c r="I174" t="str">
        <f>INDEX(Product_Data[Category],MATCH(Sales_Table7[[#This Row],[ProductID]],Sales_Table[ProductID],0))</f>
        <v>Mix</v>
      </c>
      <c r="J174" t="str">
        <f>INDEX(Product_Data[Segment],MATCH(Sales_Table7[[#This Row],[ProductID]],Sales_Table[ProductID],0))</f>
        <v>All Season</v>
      </c>
      <c r="K174" s="4">
        <f>INDEX(Product_Data[ManufacturerID],MATCH(Sales_Table7[[#This Row],[ProductID]],Sales_Table[ProductID],0))</f>
        <v>1</v>
      </c>
      <c r="L174" s="4" t="str">
        <f>INDEX(Location_Data[State],MATCH(Sales_Table7[[#This Row],[Zip]],Sales_Table[Zip],0))</f>
        <v>New Brunswick</v>
      </c>
      <c r="M174" s="4" t="str">
        <f>INDEX(Manufacturer_Data[Manufacturer Name],MATCH(Sales_Table7[[#This Row],[ManufacturerID]],Manufacturer_Data[ManufacturerID],0))</f>
        <v>Abbas</v>
      </c>
      <c r="N174" s="4">
        <f>1/COUNTIFS(M:M,Sales_Table7[[#This Row],[Manufacturer Name]])</f>
        <v>1.152073732718894E-3</v>
      </c>
    </row>
    <row r="175" spans="1:14" x14ac:dyDescent="0.25">
      <c r="A175">
        <v>2219</v>
      </c>
      <c r="B175" s="2">
        <v>42102</v>
      </c>
      <c r="C175" s="2" t="str">
        <f>TEXT(Sales_Table7[[#This Row],[Date]],"mmmm")</f>
        <v>April</v>
      </c>
      <c r="D175" t="s">
        <v>1554</v>
      </c>
      <c r="E175">
        <v>1</v>
      </c>
      <c r="F175" s="3">
        <v>1826.37</v>
      </c>
      <c r="G175" t="s">
        <v>20</v>
      </c>
      <c r="H175" t="str">
        <f>INDEX(Product_Data[Product Name],MATCH(Sales_Table7[[#This Row],[ProductID]],Sales_Table[ProductID],0))</f>
        <v>Abbas MA-18</v>
      </c>
      <c r="I175" t="str">
        <f>INDEX(Product_Data[Category],MATCH(Sales_Table7[[#This Row],[ProductID]],Sales_Table[ProductID],0))</f>
        <v>Mix</v>
      </c>
      <c r="J175" t="str">
        <f>INDEX(Product_Data[Segment],MATCH(Sales_Table7[[#This Row],[ProductID]],Sales_Table[ProductID],0))</f>
        <v>All Season</v>
      </c>
      <c r="K175" s="4">
        <f>INDEX(Product_Data[ManufacturerID],MATCH(Sales_Table7[[#This Row],[ProductID]],Sales_Table[ProductID],0))</f>
        <v>1</v>
      </c>
      <c r="L175" s="4" t="str">
        <f>INDEX(Location_Data[State],MATCH(Sales_Table7[[#This Row],[Zip]],Sales_Table[Zip],0))</f>
        <v>New Brunswick</v>
      </c>
      <c r="M175" s="4" t="str">
        <f>INDEX(Manufacturer_Data[Manufacturer Name],MATCH(Sales_Table7[[#This Row],[ManufacturerID]],Manufacturer_Data[ManufacturerID],0))</f>
        <v>Abbas</v>
      </c>
      <c r="N175" s="4">
        <f>1/COUNTIFS(M:M,Sales_Table7[[#This Row],[Manufacturer Name]])</f>
        <v>1.152073732718894E-3</v>
      </c>
    </row>
    <row r="176" spans="1:14" x14ac:dyDescent="0.25">
      <c r="A176">
        <v>2412</v>
      </c>
      <c r="B176" s="2">
        <v>42102</v>
      </c>
      <c r="C176" s="2" t="str">
        <f>TEXT(Sales_Table7[[#This Row],[Date]],"mmmm")</f>
        <v>April</v>
      </c>
      <c r="D176" t="s">
        <v>1564</v>
      </c>
      <c r="E176">
        <v>1</v>
      </c>
      <c r="F176" s="3">
        <v>1290.8699999999999</v>
      </c>
      <c r="G176" t="s">
        <v>20</v>
      </c>
      <c r="H176" t="str">
        <f>INDEX(Product_Data[Product Name],MATCH(Sales_Table7[[#This Row],[ProductID]],Sales_Table[ProductID],0))</f>
        <v>Abbas UE-03</v>
      </c>
      <c r="I176" t="str">
        <f>INDEX(Product_Data[Category],MATCH(Sales_Table7[[#This Row],[ProductID]],Sales_Table[ProductID],0))</f>
        <v>Urban</v>
      </c>
      <c r="J176" t="str">
        <f>INDEX(Product_Data[Segment],MATCH(Sales_Table7[[#This Row],[ProductID]],Sales_Table[ProductID],0))</f>
        <v>Extreme</v>
      </c>
      <c r="K176" s="4">
        <f>INDEX(Product_Data[ManufacturerID],MATCH(Sales_Table7[[#This Row],[ProductID]],Sales_Table[ProductID],0))</f>
        <v>1</v>
      </c>
      <c r="L176" s="4" t="str">
        <f>INDEX(Location_Data[State],MATCH(Sales_Table7[[#This Row],[Zip]],Sales_Table[Zip],0))</f>
        <v>New Brunswick</v>
      </c>
      <c r="M176" s="4" t="str">
        <f>INDEX(Manufacturer_Data[Manufacturer Name],MATCH(Sales_Table7[[#This Row],[ManufacturerID]],Manufacturer_Data[ManufacturerID],0))</f>
        <v>Abbas</v>
      </c>
      <c r="N176" s="4">
        <f>1/COUNTIFS(M:M,Sales_Table7[[#This Row],[Manufacturer Name]])</f>
        <v>1.152073732718894E-3</v>
      </c>
    </row>
    <row r="177" spans="1:14" x14ac:dyDescent="0.25">
      <c r="A177">
        <v>1344</v>
      </c>
      <c r="B177" s="2">
        <v>42148</v>
      </c>
      <c r="C177" s="2" t="str">
        <f>TEXT(Sales_Table7[[#This Row],[Date]],"mmmm")</f>
        <v>May</v>
      </c>
      <c r="D177" t="s">
        <v>994</v>
      </c>
      <c r="E177">
        <v>1</v>
      </c>
      <c r="F177" s="3">
        <v>4408.74</v>
      </c>
      <c r="G177" t="s">
        <v>20</v>
      </c>
      <c r="H177" t="str">
        <f>INDEX(Product_Data[Product Name],MATCH(Sales_Table7[[#This Row],[ProductID]],Sales_Table[ProductID],0))</f>
        <v>Abbas UE-04</v>
      </c>
      <c r="I177" t="str">
        <f>INDEX(Product_Data[Category],MATCH(Sales_Table7[[#This Row],[ProductID]],Sales_Table[ProductID],0))</f>
        <v>Urban</v>
      </c>
      <c r="J177" t="str">
        <f>INDEX(Product_Data[Segment],MATCH(Sales_Table7[[#This Row],[ProductID]],Sales_Table[ProductID],0))</f>
        <v>Extreme</v>
      </c>
      <c r="K177" s="4">
        <f>INDEX(Product_Data[ManufacturerID],MATCH(Sales_Table7[[#This Row],[ProductID]],Sales_Table[ProductID],0))</f>
        <v>1</v>
      </c>
      <c r="L177" s="4" t="str">
        <f>INDEX(Location_Data[State],MATCH(Sales_Table7[[#This Row],[Zip]],Sales_Table[Zip],0))</f>
        <v>Newfoundland and Labrador</v>
      </c>
      <c r="M177" s="4" t="str">
        <f>INDEX(Manufacturer_Data[Manufacturer Name],MATCH(Sales_Table7[[#This Row],[ManufacturerID]],Manufacturer_Data[ManufacturerID],0))</f>
        <v>Abbas</v>
      </c>
      <c r="N177" s="4">
        <f>1/COUNTIFS(M:M,Sales_Table7[[#This Row],[Manufacturer Name]])</f>
        <v>1.152073732718894E-3</v>
      </c>
    </row>
    <row r="178" spans="1:14" x14ac:dyDescent="0.25">
      <c r="A178">
        <v>491</v>
      </c>
      <c r="B178" s="2">
        <v>42148</v>
      </c>
      <c r="C178" s="2" t="str">
        <f>TEXT(Sales_Table7[[#This Row],[Date]],"mmmm")</f>
        <v>May</v>
      </c>
      <c r="D178" t="s">
        <v>1219</v>
      </c>
      <c r="E178">
        <v>1</v>
      </c>
      <c r="F178" s="3">
        <v>10709.37</v>
      </c>
      <c r="G178" t="s">
        <v>20</v>
      </c>
      <c r="H178" t="str">
        <f>INDEX(Product_Data[Product Name],MATCH(Sales_Table7[[#This Row],[ProductID]],Sales_Table[ProductID],0))</f>
        <v>Abbas MA-22</v>
      </c>
      <c r="I178" t="str">
        <f>INDEX(Product_Data[Category],MATCH(Sales_Table7[[#This Row],[ProductID]],Sales_Table[ProductID],0))</f>
        <v>Mix</v>
      </c>
      <c r="J178" t="str">
        <f>INDEX(Product_Data[Segment],MATCH(Sales_Table7[[#This Row],[ProductID]],Sales_Table[ProductID],0))</f>
        <v>All Season</v>
      </c>
      <c r="K178" s="4">
        <f>INDEX(Product_Data[ManufacturerID],MATCH(Sales_Table7[[#This Row],[ProductID]],Sales_Table[ProductID],0))</f>
        <v>1</v>
      </c>
      <c r="L178" s="4" t="str">
        <f>INDEX(Location_Data[State],MATCH(Sales_Table7[[#This Row],[Zip]],Sales_Table[Zip],0))</f>
        <v>Newfoundland and Labrador</v>
      </c>
      <c r="M178" s="4" t="str">
        <f>INDEX(Manufacturer_Data[Manufacturer Name],MATCH(Sales_Table7[[#This Row],[ManufacturerID]],Manufacturer_Data[ManufacturerID],0))</f>
        <v>Abbas</v>
      </c>
      <c r="N178" s="4">
        <f>1/COUNTIFS(M:M,Sales_Table7[[#This Row],[Manufacturer Name]])</f>
        <v>1.152073732718894E-3</v>
      </c>
    </row>
    <row r="179" spans="1:14" x14ac:dyDescent="0.25">
      <c r="A179">
        <v>1223</v>
      </c>
      <c r="B179" s="2">
        <v>42149</v>
      </c>
      <c r="C179" s="2" t="str">
        <f>TEXT(Sales_Table7[[#This Row],[Date]],"mmmm")</f>
        <v>May</v>
      </c>
      <c r="D179" t="s">
        <v>839</v>
      </c>
      <c r="E179">
        <v>1</v>
      </c>
      <c r="F179" s="3">
        <v>4787.37</v>
      </c>
      <c r="G179" t="s">
        <v>20</v>
      </c>
      <c r="H179" t="str">
        <f>INDEX(Product_Data[Product Name],MATCH(Sales_Table7[[#This Row],[ProductID]],Sales_Table[ProductID],0))</f>
        <v>Abbas MA-09</v>
      </c>
      <c r="I179" t="str">
        <f>INDEX(Product_Data[Category],MATCH(Sales_Table7[[#This Row],[ProductID]],Sales_Table[ProductID],0))</f>
        <v>Mix</v>
      </c>
      <c r="J179" t="str">
        <f>INDEX(Product_Data[Segment],MATCH(Sales_Table7[[#This Row],[ProductID]],Sales_Table[ProductID],0))</f>
        <v>All Season</v>
      </c>
      <c r="K179" s="4">
        <f>INDEX(Product_Data[ManufacturerID],MATCH(Sales_Table7[[#This Row],[ProductID]],Sales_Table[ProductID],0))</f>
        <v>1</v>
      </c>
      <c r="L179" s="4" t="str">
        <f>INDEX(Location_Data[State],MATCH(Sales_Table7[[#This Row],[Zip]],Sales_Table[Zip],0))</f>
        <v>Newfoundland and Labrador</v>
      </c>
      <c r="M179" s="4" t="str">
        <f>INDEX(Manufacturer_Data[Manufacturer Name],MATCH(Sales_Table7[[#This Row],[ManufacturerID]],Manufacturer_Data[ManufacturerID],0))</f>
        <v>Abbas</v>
      </c>
      <c r="N179" s="4">
        <f>1/COUNTIFS(M:M,Sales_Table7[[#This Row],[Manufacturer Name]])</f>
        <v>1.152073732718894E-3</v>
      </c>
    </row>
    <row r="180" spans="1:14" x14ac:dyDescent="0.25">
      <c r="A180">
        <v>407</v>
      </c>
      <c r="B180" s="2">
        <v>42149</v>
      </c>
      <c r="C180" s="2" t="str">
        <f>TEXT(Sales_Table7[[#This Row],[Date]],"mmmm")</f>
        <v>May</v>
      </c>
      <c r="D180" t="s">
        <v>1220</v>
      </c>
      <c r="E180">
        <v>1</v>
      </c>
      <c r="F180" s="3">
        <v>20505.87</v>
      </c>
      <c r="G180" t="s">
        <v>20</v>
      </c>
      <c r="H180" t="str">
        <f>INDEX(Product_Data[Product Name],MATCH(Sales_Table7[[#This Row],[ProductID]],Sales_Table[ProductID],0))</f>
        <v>Abbas UM-52</v>
      </c>
      <c r="I180" t="str">
        <f>INDEX(Product_Data[Category],MATCH(Sales_Table7[[#This Row],[ProductID]],Sales_Table[ProductID],0))</f>
        <v>Urban</v>
      </c>
      <c r="J180" t="str">
        <f>INDEX(Product_Data[Segment],MATCH(Sales_Table7[[#This Row],[ProductID]],Sales_Table[ProductID],0))</f>
        <v>Moderation</v>
      </c>
      <c r="K180" s="4">
        <f>INDEX(Product_Data[ManufacturerID],MATCH(Sales_Table7[[#This Row],[ProductID]],Sales_Table[ProductID],0))</f>
        <v>1</v>
      </c>
      <c r="L180" s="4" t="str">
        <f>INDEX(Location_Data[State],MATCH(Sales_Table7[[#This Row],[Zip]],Sales_Table[Zip],0))</f>
        <v>Newfoundland and Labrador</v>
      </c>
      <c r="M180" s="4" t="str">
        <f>INDEX(Manufacturer_Data[Manufacturer Name],MATCH(Sales_Table7[[#This Row],[ManufacturerID]],Manufacturer_Data[ManufacturerID],0))</f>
        <v>Abbas</v>
      </c>
      <c r="N180" s="4">
        <f>1/COUNTIFS(M:M,Sales_Table7[[#This Row],[Manufacturer Name]])</f>
        <v>1.152073732718894E-3</v>
      </c>
    </row>
    <row r="181" spans="1:14" x14ac:dyDescent="0.25">
      <c r="A181">
        <v>2368</v>
      </c>
      <c r="B181" s="2">
        <v>42179</v>
      </c>
      <c r="C181" s="2" t="str">
        <f>TEXT(Sales_Table7[[#This Row],[Date]],"mmmm")</f>
        <v>June</v>
      </c>
      <c r="D181" t="s">
        <v>978</v>
      </c>
      <c r="E181">
        <v>1</v>
      </c>
      <c r="F181" s="3">
        <v>8687.7000000000007</v>
      </c>
      <c r="G181" t="s">
        <v>20</v>
      </c>
      <c r="H181" t="str">
        <f>INDEX(Product_Data[Product Name],MATCH(Sales_Table7[[#This Row],[ProductID]],Sales_Table[ProductID],0))</f>
        <v>Abbas UR-08</v>
      </c>
      <c r="I181" t="str">
        <f>INDEX(Product_Data[Category],MATCH(Sales_Table7[[#This Row],[ProductID]],Sales_Table[ProductID],0))</f>
        <v>Urban</v>
      </c>
      <c r="J181" t="str">
        <f>INDEX(Product_Data[Segment],MATCH(Sales_Table7[[#This Row],[ProductID]],Sales_Table[ProductID],0))</f>
        <v>Regular</v>
      </c>
      <c r="K181" s="4">
        <f>INDEX(Product_Data[ManufacturerID],MATCH(Sales_Table7[[#This Row],[ProductID]],Sales_Table[ProductID],0))</f>
        <v>1</v>
      </c>
      <c r="L181" s="4" t="str">
        <f>INDEX(Location_Data[State],MATCH(Sales_Table7[[#This Row],[Zip]],Sales_Table[Zip],0))</f>
        <v>Newfoundland and Labrador</v>
      </c>
      <c r="M181" s="4" t="str">
        <f>INDEX(Manufacturer_Data[Manufacturer Name],MATCH(Sales_Table7[[#This Row],[ManufacturerID]],Manufacturer_Data[ManufacturerID],0))</f>
        <v>Abbas</v>
      </c>
      <c r="N181" s="4">
        <f>1/COUNTIFS(M:M,Sales_Table7[[#This Row],[Manufacturer Name]])</f>
        <v>1.152073732718894E-3</v>
      </c>
    </row>
    <row r="182" spans="1:14" x14ac:dyDescent="0.25">
      <c r="A182">
        <v>2350</v>
      </c>
      <c r="B182" s="2">
        <v>42179</v>
      </c>
      <c r="C182" s="2" t="str">
        <f>TEXT(Sales_Table7[[#This Row],[Date]],"mmmm")</f>
        <v>June</v>
      </c>
      <c r="D182" t="s">
        <v>1220</v>
      </c>
      <c r="E182">
        <v>1</v>
      </c>
      <c r="F182" s="3">
        <v>4466.7</v>
      </c>
      <c r="G182" t="s">
        <v>20</v>
      </c>
      <c r="H182" t="str">
        <f>INDEX(Product_Data[Product Name],MATCH(Sales_Table7[[#This Row],[ProductID]],Sales_Table[ProductID],0))</f>
        <v>Abbas MA-13</v>
      </c>
      <c r="I182" t="str">
        <f>INDEX(Product_Data[Category],MATCH(Sales_Table7[[#This Row],[ProductID]],Sales_Table[ProductID],0))</f>
        <v>Mix</v>
      </c>
      <c r="J182" t="str">
        <f>INDEX(Product_Data[Segment],MATCH(Sales_Table7[[#This Row],[ProductID]],Sales_Table[ProductID],0))</f>
        <v>All Season</v>
      </c>
      <c r="K182" s="4">
        <f>INDEX(Product_Data[ManufacturerID],MATCH(Sales_Table7[[#This Row],[ProductID]],Sales_Table[ProductID],0))</f>
        <v>1</v>
      </c>
      <c r="L182" s="4" t="str">
        <f>INDEX(Location_Data[State],MATCH(Sales_Table7[[#This Row],[Zip]],Sales_Table[Zip],0))</f>
        <v>Newfoundland and Labrador</v>
      </c>
      <c r="M182" s="4" t="str">
        <f>INDEX(Manufacturer_Data[Manufacturer Name],MATCH(Sales_Table7[[#This Row],[ManufacturerID]],Manufacturer_Data[ManufacturerID],0))</f>
        <v>Abbas</v>
      </c>
      <c r="N182" s="4">
        <f>1/COUNTIFS(M:M,Sales_Table7[[#This Row],[Manufacturer Name]])</f>
        <v>1.152073732718894E-3</v>
      </c>
    </row>
    <row r="183" spans="1:14" x14ac:dyDescent="0.25">
      <c r="A183">
        <v>545</v>
      </c>
      <c r="B183" s="2">
        <v>42179</v>
      </c>
      <c r="C183" s="2" t="str">
        <f>TEXT(Sales_Table7[[#This Row],[Date]],"mmmm")</f>
        <v>June</v>
      </c>
      <c r="D183" t="s">
        <v>969</v>
      </c>
      <c r="E183">
        <v>1</v>
      </c>
      <c r="F183" s="3">
        <v>10835.37</v>
      </c>
      <c r="G183" t="s">
        <v>20</v>
      </c>
      <c r="H183" t="str">
        <f>INDEX(Product_Data[Product Name],MATCH(Sales_Table7[[#This Row],[ProductID]],Sales_Table[ProductID],0))</f>
        <v>Abbas UE-10</v>
      </c>
      <c r="I183" t="str">
        <f>INDEX(Product_Data[Category],MATCH(Sales_Table7[[#This Row],[ProductID]],Sales_Table[ProductID],0))</f>
        <v>Urban</v>
      </c>
      <c r="J183" t="str">
        <f>INDEX(Product_Data[Segment],MATCH(Sales_Table7[[#This Row],[ProductID]],Sales_Table[ProductID],0))</f>
        <v>Extreme</v>
      </c>
      <c r="K183" s="4">
        <f>INDEX(Product_Data[ManufacturerID],MATCH(Sales_Table7[[#This Row],[ProductID]],Sales_Table[ProductID],0))</f>
        <v>1</v>
      </c>
      <c r="L183" s="4" t="str">
        <f>INDEX(Location_Data[State],MATCH(Sales_Table7[[#This Row],[Zip]],Sales_Table[Zip],0))</f>
        <v>New Brunswick</v>
      </c>
      <c r="M183" s="4" t="str">
        <f>INDEX(Manufacturer_Data[Manufacturer Name],MATCH(Sales_Table7[[#This Row],[ManufacturerID]],Manufacturer_Data[ManufacturerID],0))</f>
        <v>Abbas</v>
      </c>
      <c r="N183" s="4">
        <f>1/COUNTIFS(M:M,Sales_Table7[[#This Row],[Manufacturer Name]])</f>
        <v>1.152073732718894E-3</v>
      </c>
    </row>
    <row r="184" spans="1:14" x14ac:dyDescent="0.25">
      <c r="A184">
        <v>926</v>
      </c>
      <c r="B184" s="2">
        <v>42179</v>
      </c>
      <c r="C184" s="2" t="str">
        <f>TEXT(Sales_Table7[[#This Row],[Date]],"mmmm")</f>
        <v>June</v>
      </c>
      <c r="D184" t="s">
        <v>687</v>
      </c>
      <c r="E184">
        <v>1</v>
      </c>
      <c r="F184" s="3">
        <v>6803.37</v>
      </c>
      <c r="G184" t="s">
        <v>20</v>
      </c>
      <c r="H184" t="str">
        <f>INDEX(Product_Data[Product Name],MATCH(Sales_Table7[[#This Row],[ProductID]],Sales_Table[ProductID],0))</f>
        <v>Abbas UE-11</v>
      </c>
      <c r="I184" t="str">
        <f>INDEX(Product_Data[Category],MATCH(Sales_Table7[[#This Row],[ProductID]],Sales_Table[ProductID],0))</f>
        <v>Urban</v>
      </c>
      <c r="J184" t="str">
        <f>INDEX(Product_Data[Segment],MATCH(Sales_Table7[[#This Row],[ProductID]],Sales_Table[ProductID],0))</f>
        <v>Extreme</v>
      </c>
      <c r="K184" s="4">
        <f>INDEX(Product_Data[ManufacturerID],MATCH(Sales_Table7[[#This Row],[ProductID]],Sales_Table[ProductID],0))</f>
        <v>1</v>
      </c>
      <c r="L184" s="4" t="str">
        <f>INDEX(Location_Data[State],MATCH(Sales_Table7[[#This Row],[Zip]],Sales_Table[Zip],0))</f>
        <v>Newfoundland and Labrador</v>
      </c>
      <c r="M184" s="4" t="str">
        <f>INDEX(Manufacturer_Data[Manufacturer Name],MATCH(Sales_Table7[[#This Row],[ManufacturerID]],Manufacturer_Data[ManufacturerID],0))</f>
        <v>Abbas</v>
      </c>
      <c r="N184" s="4">
        <f>1/COUNTIFS(M:M,Sales_Table7[[#This Row],[Manufacturer Name]])</f>
        <v>1.152073732718894E-3</v>
      </c>
    </row>
    <row r="185" spans="1:14" x14ac:dyDescent="0.25">
      <c r="A185">
        <v>2393</v>
      </c>
      <c r="B185" s="2">
        <v>42179</v>
      </c>
      <c r="C185" s="2" t="str">
        <f>TEXT(Sales_Table7[[#This Row],[Date]],"mmmm")</f>
        <v>June</v>
      </c>
      <c r="D185" t="s">
        <v>840</v>
      </c>
      <c r="E185">
        <v>2</v>
      </c>
      <c r="F185" s="3">
        <v>2702.07</v>
      </c>
      <c r="G185" t="s">
        <v>20</v>
      </c>
      <c r="H185" t="str">
        <f>INDEX(Product_Data[Product Name],MATCH(Sales_Table7[[#This Row],[ProductID]],Sales_Table[ProductID],0))</f>
        <v>Abbas UE-12</v>
      </c>
      <c r="I185" t="str">
        <f>INDEX(Product_Data[Category],MATCH(Sales_Table7[[#This Row],[ProductID]],Sales_Table[ProductID],0))</f>
        <v>Urban</v>
      </c>
      <c r="J185" t="str">
        <f>INDEX(Product_Data[Segment],MATCH(Sales_Table7[[#This Row],[ProductID]],Sales_Table[ProductID],0))</f>
        <v>Extreme</v>
      </c>
      <c r="K185" s="4">
        <f>INDEX(Product_Data[ManufacturerID],MATCH(Sales_Table7[[#This Row],[ProductID]],Sales_Table[ProductID],0))</f>
        <v>1</v>
      </c>
      <c r="L185" s="4" t="str">
        <f>INDEX(Location_Data[State],MATCH(Sales_Table7[[#This Row],[Zip]],Sales_Table[Zip],0))</f>
        <v>Newfoundland and Labrador</v>
      </c>
      <c r="M185" s="4" t="str">
        <f>INDEX(Manufacturer_Data[Manufacturer Name],MATCH(Sales_Table7[[#This Row],[ManufacturerID]],Manufacturer_Data[ManufacturerID],0))</f>
        <v>Abbas</v>
      </c>
      <c r="N185" s="4">
        <f>1/COUNTIFS(M:M,Sales_Table7[[#This Row],[Manufacturer Name]])</f>
        <v>1.152073732718894E-3</v>
      </c>
    </row>
    <row r="186" spans="1:14" x14ac:dyDescent="0.25">
      <c r="A186">
        <v>549</v>
      </c>
      <c r="B186" s="2">
        <v>42179</v>
      </c>
      <c r="C186" s="2" t="str">
        <f>TEXT(Sales_Table7[[#This Row],[Date]],"mmmm")</f>
        <v>June</v>
      </c>
      <c r="D186" t="s">
        <v>992</v>
      </c>
      <c r="E186">
        <v>1</v>
      </c>
      <c r="F186" s="3">
        <v>6614.37</v>
      </c>
      <c r="G186" t="s">
        <v>20</v>
      </c>
      <c r="H186" t="str">
        <f>INDEX(Product_Data[Product Name],MATCH(Sales_Table7[[#This Row],[ProductID]],Sales_Table[ProductID],0))</f>
        <v>Abbas UE-13</v>
      </c>
      <c r="I186" t="str">
        <f>INDEX(Product_Data[Category],MATCH(Sales_Table7[[#This Row],[ProductID]],Sales_Table[ProductID],0))</f>
        <v>Urban</v>
      </c>
      <c r="J186" t="str">
        <f>INDEX(Product_Data[Segment],MATCH(Sales_Table7[[#This Row],[ProductID]],Sales_Table[ProductID],0))</f>
        <v>Extreme</v>
      </c>
      <c r="K186" s="4">
        <f>INDEX(Product_Data[ManufacturerID],MATCH(Sales_Table7[[#This Row],[ProductID]],Sales_Table[ProductID],0))</f>
        <v>1</v>
      </c>
      <c r="L186" s="4" t="str">
        <f>INDEX(Location_Data[State],MATCH(Sales_Table7[[#This Row],[Zip]],Sales_Table[Zip],0))</f>
        <v>Newfoundland and Labrador</v>
      </c>
      <c r="M186" s="4" t="str">
        <f>INDEX(Manufacturer_Data[Manufacturer Name],MATCH(Sales_Table7[[#This Row],[ManufacturerID]],Manufacturer_Data[ManufacturerID],0))</f>
        <v>Abbas</v>
      </c>
      <c r="N186" s="4">
        <f>1/COUNTIFS(M:M,Sales_Table7[[#This Row],[Manufacturer Name]])</f>
        <v>1.152073732718894E-3</v>
      </c>
    </row>
    <row r="187" spans="1:14" x14ac:dyDescent="0.25">
      <c r="A187">
        <v>2354</v>
      </c>
      <c r="B187" s="2">
        <v>42180</v>
      </c>
      <c r="C187" s="2" t="str">
        <f>TEXT(Sales_Table7[[#This Row],[Date]],"mmmm")</f>
        <v>June</v>
      </c>
      <c r="D187" t="s">
        <v>955</v>
      </c>
      <c r="E187">
        <v>1</v>
      </c>
      <c r="F187" s="3">
        <v>4661.37</v>
      </c>
      <c r="G187" t="s">
        <v>20</v>
      </c>
      <c r="H187" t="str">
        <f>INDEX(Product_Data[Product Name],MATCH(Sales_Table7[[#This Row],[ProductID]],Sales_Table[ProductID],0))</f>
        <v>Abbas UE-14</v>
      </c>
      <c r="I187" t="str">
        <f>INDEX(Product_Data[Category],MATCH(Sales_Table7[[#This Row],[ProductID]],Sales_Table[ProductID],0))</f>
        <v>Urban</v>
      </c>
      <c r="J187" t="str">
        <f>INDEX(Product_Data[Segment],MATCH(Sales_Table7[[#This Row],[ProductID]],Sales_Table[ProductID],0))</f>
        <v>Extreme</v>
      </c>
      <c r="K187" s="4">
        <f>INDEX(Product_Data[ManufacturerID],MATCH(Sales_Table7[[#This Row],[ProductID]],Sales_Table[ProductID],0))</f>
        <v>1</v>
      </c>
      <c r="L187" s="4" t="str">
        <f>INDEX(Location_Data[State],MATCH(Sales_Table7[[#This Row],[Zip]],Sales_Table[Zip],0))</f>
        <v>New Brunswick</v>
      </c>
      <c r="M187" s="4" t="str">
        <f>INDEX(Manufacturer_Data[Manufacturer Name],MATCH(Sales_Table7[[#This Row],[ManufacturerID]],Manufacturer_Data[ManufacturerID],0))</f>
        <v>Abbas</v>
      </c>
      <c r="N187" s="4">
        <f>1/COUNTIFS(M:M,Sales_Table7[[#This Row],[Manufacturer Name]])</f>
        <v>1.152073732718894E-3</v>
      </c>
    </row>
    <row r="188" spans="1:14" x14ac:dyDescent="0.25">
      <c r="A188">
        <v>407</v>
      </c>
      <c r="B188" s="2">
        <v>42180</v>
      </c>
      <c r="C188" s="2" t="str">
        <f>TEXT(Sales_Table7[[#This Row],[Date]],"mmmm")</f>
        <v>June</v>
      </c>
      <c r="D188" t="s">
        <v>839</v>
      </c>
      <c r="E188">
        <v>1</v>
      </c>
      <c r="F188" s="3">
        <v>20505.87</v>
      </c>
      <c r="G188" t="s">
        <v>20</v>
      </c>
      <c r="H188" t="str">
        <f>INDEX(Product_Data[Product Name],MATCH(Sales_Table7[[#This Row],[ProductID]],Sales_Table[ProductID],0))</f>
        <v>Abbas UM-52</v>
      </c>
      <c r="I188" t="str">
        <f>INDEX(Product_Data[Category],MATCH(Sales_Table7[[#This Row],[ProductID]],Sales_Table[ProductID],0))</f>
        <v>Urban</v>
      </c>
      <c r="J188" t="str">
        <f>INDEX(Product_Data[Segment],MATCH(Sales_Table7[[#This Row],[ProductID]],Sales_Table[ProductID],0))</f>
        <v>Moderation</v>
      </c>
      <c r="K188" s="4">
        <f>INDEX(Product_Data[ManufacturerID],MATCH(Sales_Table7[[#This Row],[ProductID]],Sales_Table[ProductID],0))</f>
        <v>1</v>
      </c>
      <c r="L188" s="4" t="str">
        <f>INDEX(Location_Data[State],MATCH(Sales_Table7[[#This Row],[Zip]],Sales_Table[Zip],0))</f>
        <v>Newfoundland and Labrador</v>
      </c>
      <c r="M188" s="4" t="str">
        <f>INDEX(Manufacturer_Data[Manufacturer Name],MATCH(Sales_Table7[[#This Row],[ManufacturerID]],Manufacturer_Data[ManufacturerID],0))</f>
        <v>Abbas</v>
      </c>
      <c r="N188" s="4">
        <f>1/COUNTIFS(M:M,Sales_Table7[[#This Row],[Manufacturer Name]])</f>
        <v>1.152073732718894E-3</v>
      </c>
    </row>
    <row r="189" spans="1:14" x14ac:dyDescent="0.25">
      <c r="A189">
        <v>2045</v>
      </c>
      <c r="B189" s="2">
        <v>42180</v>
      </c>
      <c r="C189" s="2" t="str">
        <f>TEXT(Sales_Table7[[#This Row],[Date]],"mmmm")</f>
        <v>June</v>
      </c>
      <c r="D189" t="s">
        <v>984</v>
      </c>
      <c r="E189">
        <v>1</v>
      </c>
      <c r="F189" s="3">
        <v>6173.37</v>
      </c>
      <c r="G189" t="s">
        <v>20</v>
      </c>
      <c r="H189" t="str">
        <f>INDEX(Product_Data[Product Name],MATCH(Sales_Table7[[#This Row],[ProductID]],Sales_Table[ProductID],0))</f>
        <v>Abbas UE-16</v>
      </c>
      <c r="I189" t="str">
        <f>INDEX(Product_Data[Category],MATCH(Sales_Table7[[#This Row],[ProductID]],Sales_Table[ProductID],0))</f>
        <v>Urban</v>
      </c>
      <c r="J189" t="str">
        <f>INDEX(Product_Data[Segment],MATCH(Sales_Table7[[#This Row],[ProductID]],Sales_Table[ProductID],0))</f>
        <v>Extreme</v>
      </c>
      <c r="K189" s="4">
        <f>INDEX(Product_Data[ManufacturerID],MATCH(Sales_Table7[[#This Row],[ProductID]],Sales_Table[ProductID],0))</f>
        <v>1</v>
      </c>
      <c r="L189" s="4" t="str">
        <f>INDEX(Location_Data[State],MATCH(Sales_Table7[[#This Row],[Zip]],Sales_Table[Zip],0))</f>
        <v>Nova Scotia</v>
      </c>
      <c r="M189" s="4" t="str">
        <f>INDEX(Manufacturer_Data[Manufacturer Name],MATCH(Sales_Table7[[#This Row],[ManufacturerID]],Manufacturer_Data[ManufacturerID],0))</f>
        <v>Abbas</v>
      </c>
      <c r="N189" s="4">
        <f>1/COUNTIFS(M:M,Sales_Table7[[#This Row],[Manufacturer Name]])</f>
        <v>1.152073732718894E-3</v>
      </c>
    </row>
    <row r="190" spans="1:14" x14ac:dyDescent="0.25">
      <c r="A190">
        <v>599</v>
      </c>
      <c r="B190" s="2">
        <v>42180</v>
      </c>
      <c r="C190" s="2" t="str">
        <f>TEXT(Sales_Table7[[#This Row],[Date]],"mmmm")</f>
        <v>June</v>
      </c>
      <c r="D190" t="s">
        <v>1228</v>
      </c>
      <c r="E190">
        <v>1</v>
      </c>
      <c r="F190" s="3">
        <v>10643.85</v>
      </c>
      <c r="G190" t="s">
        <v>20</v>
      </c>
      <c r="H190" t="str">
        <f>INDEX(Product_Data[Product Name],MATCH(Sales_Table7[[#This Row],[ProductID]],Sales_Table[ProductID],0))</f>
        <v>Abbas UC-01</v>
      </c>
      <c r="I190" t="str">
        <f>INDEX(Product_Data[Category],MATCH(Sales_Table7[[#This Row],[ProductID]],Sales_Table[ProductID],0))</f>
        <v>Urban</v>
      </c>
      <c r="J190" t="str">
        <f>INDEX(Product_Data[Segment],MATCH(Sales_Table7[[#This Row],[ProductID]],Sales_Table[ProductID],0))</f>
        <v>Convenience</v>
      </c>
      <c r="K190" s="4">
        <f>INDEX(Product_Data[ManufacturerID],MATCH(Sales_Table7[[#This Row],[ProductID]],Sales_Table[ProductID],0))</f>
        <v>1</v>
      </c>
      <c r="L190" s="4" t="str">
        <f>INDEX(Location_Data[State],MATCH(Sales_Table7[[#This Row],[Zip]],Sales_Table[Zip],0))</f>
        <v>New Brunswick</v>
      </c>
      <c r="M190" s="4" t="str">
        <f>INDEX(Manufacturer_Data[Manufacturer Name],MATCH(Sales_Table7[[#This Row],[ManufacturerID]],Manufacturer_Data[ManufacturerID],0))</f>
        <v>Abbas</v>
      </c>
      <c r="N190" s="4">
        <f>1/COUNTIFS(M:M,Sales_Table7[[#This Row],[Manufacturer Name]])</f>
        <v>1.152073732718894E-3</v>
      </c>
    </row>
    <row r="191" spans="1:14" x14ac:dyDescent="0.25">
      <c r="A191">
        <v>1180</v>
      </c>
      <c r="B191" s="2">
        <v>42180</v>
      </c>
      <c r="C191" s="2" t="str">
        <f>TEXT(Sales_Table7[[#This Row],[Date]],"mmmm")</f>
        <v>June</v>
      </c>
      <c r="D191" t="s">
        <v>838</v>
      </c>
      <c r="E191">
        <v>1</v>
      </c>
      <c r="F191" s="3">
        <v>6299.37</v>
      </c>
      <c r="G191" t="s">
        <v>20</v>
      </c>
      <c r="H191" t="str">
        <f>INDEX(Product_Data[Product Name],MATCH(Sales_Table7[[#This Row],[ProductID]],Sales_Table[ProductID],0))</f>
        <v>Abbas MA-38</v>
      </c>
      <c r="I191" t="str">
        <f>INDEX(Product_Data[Category],MATCH(Sales_Table7[[#This Row],[ProductID]],Sales_Table[ProductID],0))</f>
        <v>Mix</v>
      </c>
      <c r="J191" t="str">
        <f>INDEX(Product_Data[Segment],MATCH(Sales_Table7[[#This Row],[ProductID]],Sales_Table[ProductID],0))</f>
        <v>All Season</v>
      </c>
      <c r="K191" s="4">
        <f>INDEX(Product_Data[ManufacturerID],MATCH(Sales_Table7[[#This Row],[ProductID]],Sales_Table[ProductID],0))</f>
        <v>1</v>
      </c>
      <c r="L191" s="4" t="str">
        <f>INDEX(Location_Data[State],MATCH(Sales_Table7[[#This Row],[Zip]],Sales_Table[Zip],0))</f>
        <v>Newfoundland and Labrador</v>
      </c>
      <c r="M191" s="4" t="str">
        <f>INDEX(Manufacturer_Data[Manufacturer Name],MATCH(Sales_Table7[[#This Row],[ManufacturerID]],Manufacturer_Data[ManufacturerID],0))</f>
        <v>Abbas</v>
      </c>
      <c r="N191" s="4">
        <f>1/COUNTIFS(M:M,Sales_Table7[[#This Row],[Manufacturer Name]])</f>
        <v>1.152073732718894E-3</v>
      </c>
    </row>
    <row r="192" spans="1:14" x14ac:dyDescent="0.25">
      <c r="A192">
        <v>506</v>
      </c>
      <c r="B192" s="2">
        <v>42180</v>
      </c>
      <c r="C192" s="2" t="str">
        <f>TEXT(Sales_Table7[[#This Row],[Date]],"mmmm")</f>
        <v>June</v>
      </c>
      <c r="D192" t="s">
        <v>1215</v>
      </c>
      <c r="E192">
        <v>1</v>
      </c>
      <c r="F192" s="3">
        <v>15560.37</v>
      </c>
      <c r="G192" t="s">
        <v>20</v>
      </c>
      <c r="H192" t="str">
        <f>INDEX(Product_Data[Product Name],MATCH(Sales_Table7[[#This Row],[ProductID]],Sales_Table[ProductID],0))</f>
        <v>Abbas UM-05</v>
      </c>
      <c r="I192" t="str">
        <f>INDEX(Product_Data[Category],MATCH(Sales_Table7[[#This Row],[ProductID]],Sales_Table[ProductID],0))</f>
        <v>Urban</v>
      </c>
      <c r="J192" t="str">
        <f>INDEX(Product_Data[Segment],MATCH(Sales_Table7[[#This Row],[ProductID]],Sales_Table[ProductID],0))</f>
        <v>Moderation</v>
      </c>
      <c r="K192" s="4">
        <f>INDEX(Product_Data[ManufacturerID],MATCH(Sales_Table7[[#This Row],[ProductID]],Sales_Table[ProductID],0))</f>
        <v>1</v>
      </c>
      <c r="L192" s="4" t="str">
        <f>INDEX(Location_Data[State],MATCH(Sales_Table7[[#This Row],[Zip]],Sales_Table[Zip],0))</f>
        <v>New Brunswick</v>
      </c>
      <c r="M192" s="4" t="str">
        <f>INDEX(Manufacturer_Data[Manufacturer Name],MATCH(Sales_Table7[[#This Row],[ManufacturerID]],Manufacturer_Data[ManufacturerID],0))</f>
        <v>Abbas</v>
      </c>
      <c r="N192" s="4">
        <f>1/COUNTIFS(M:M,Sales_Table7[[#This Row],[Manufacturer Name]])</f>
        <v>1.152073732718894E-3</v>
      </c>
    </row>
    <row r="193" spans="1:14" x14ac:dyDescent="0.25">
      <c r="A193">
        <v>1022</v>
      </c>
      <c r="B193" s="2">
        <v>42094</v>
      </c>
      <c r="C193" s="2" t="str">
        <f>TEXT(Sales_Table7[[#This Row],[Date]],"mmmm")</f>
        <v>March</v>
      </c>
      <c r="D193" t="s">
        <v>1232</v>
      </c>
      <c r="E193">
        <v>1</v>
      </c>
      <c r="F193" s="3">
        <v>1889.37</v>
      </c>
      <c r="G193" t="s">
        <v>20</v>
      </c>
      <c r="H193" t="str">
        <f>INDEX(Product_Data[Product Name],MATCH(Sales_Table7[[#This Row],[ProductID]],Sales_Table[ProductID],0))</f>
        <v>Abbas UC-04</v>
      </c>
      <c r="I193" t="str">
        <f>INDEX(Product_Data[Category],MATCH(Sales_Table7[[#This Row],[ProductID]],Sales_Table[ProductID],0))</f>
        <v>Urban</v>
      </c>
      <c r="J193" t="str">
        <f>INDEX(Product_Data[Segment],MATCH(Sales_Table7[[#This Row],[ProductID]],Sales_Table[ProductID],0))</f>
        <v>Convenience</v>
      </c>
      <c r="K193" s="4">
        <f>INDEX(Product_Data[ManufacturerID],MATCH(Sales_Table7[[#This Row],[ProductID]],Sales_Table[ProductID],0))</f>
        <v>1</v>
      </c>
      <c r="L193" s="4" t="str">
        <f>INDEX(Location_Data[State],MATCH(Sales_Table7[[#This Row],[Zip]],Sales_Table[Zip],0))</f>
        <v>New Brunswick</v>
      </c>
      <c r="M193" s="4" t="str">
        <f>INDEX(Manufacturer_Data[Manufacturer Name],MATCH(Sales_Table7[[#This Row],[ManufacturerID]],Manufacturer_Data[ManufacturerID],0))</f>
        <v>Abbas</v>
      </c>
      <c r="N193" s="4">
        <f>1/COUNTIFS(M:M,Sales_Table7[[#This Row],[Manufacturer Name]])</f>
        <v>1.152073732718894E-3</v>
      </c>
    </row>
    <row r="194" spans="1:14" x14ac:dyDescent="0.25">
      <c r="A194">
        <v>1077</v>
      </c>
      <c r="B194" s="2">
        <v>42094</v>
      </c>
      <c r="C194" s="2" t="str">
        <f>TEXT(Sales_Table7[[#This Row],[Date]],"mmmm")</f>
        <v>March</v>
      </c>
      <c r="D194" t="s">
        <v>842</v>
      </c>
      <c r="E194">
        <v>1</v>
      </c>
      <c r="F194" s="3">
        <v>4220.37</v>
      </c>
      <c r="G194" t="s">
        <v>20</v>
      </c>
      <c r="H194" t="str">
        <f>INDEX(Product_Data[Product Name],MATCH(Sales_Table7[[#This Row],[ProductID]],Sales_Table[ProductID],0))</f>
        <v>Abbas RP-14</v>
      </c>
      <c r="I194" t="str">
        <f>INDEX(Product_Data[Category],MATCH(Sales_Table7[[#This Row],[ProductID]],Sales_Table[ProductID],0))</f>
        <v>Rural</v>
      </c>
      <c r="J194" t="str">
        <f>INDEX(Product_Data[Segment],MATCH(Sales_Table7[[#This Row],[ProductID]],Sales_Table[ProductID],0))</f>
        <v>Productivity</v>
      </c>
      <c r="K194" s="4">
        <f>INDEX(Product_Data[ManufacturerID],MATCH(Sales_Table7[[#This Row],[ProductID]],Sales_Table[ProductID],0))</f>
        <v>1</v>
      </c>
      <c r="L194" s="4" t="str">
        <f>INDEX(Location_Data[State],MATCH(Sales_Table7[[#This Row],[Zip]],Sales_Table[Zip],0))</f>
        <v>Nova Scotia</v>
      </c>
      <c r="M194" s="4" t="str">
        <f>INDEX(Manufacturer_Data[Manufacturer Name],MATCH(Sales_Table7[[#This Row],[ManufacturerID]],Manufacturer_Data[ManufacturerID],0))</f>
        <v>Abbas</v>
      </c>
      <c r="N194" s="4">
        <f>1/COUNTIFS(M:M,Sales_Table7[[#This Row],[Manufacturer Name]])</f>
        <v>1.152073732718894E-3</v>
      </c>
    </row>
    <row r="195" spans="1:14" x14ac:dyDescent="0.25">
      <c r="A195">
        <v>1180</v>
      </c>
      <c r="B195" s="2">
        <v>42094</v>
      </c>
      <c r="C195" s="2" t="str">
        <f>TEXT(Sales_Table7[[#This Row],[Date]],"mmmm")</f>
        <v>March</v>
      </c>
      <c r="D195" t="s">
        <v>973</v>
      </c>
      <c r="E195">
        <v>1</v>
      </c>
      <c r="F195" s="3">
        <v>6173.37</v>
      </c>
      <c r="G195" t="s">
        <v>20</v>
      </c>
      <c r="H195" t="str">
        <f>INDEX(Product_Data[Product Name],MATCH(Sales_Table7[[#This Row],[ProductID]],Sales_Table[ProductID],0))</f>
        <v>Abbas MA-38</v>
      </c>
      <c r="I195" t="str">
        <f>INDEX(Product_Data[Category],MATCH(Sales_Table7[[#This Row],[ProductID]],Sales_Table[ProductID],0))</f>
        <v>Mix</v>
      </c>
      <c r="J195" t="str">
        <f>INDEX(Product_Data[Segment],MATCH(Sales_Table7[[#This Row],[ProductID]],Sales_Table[ProductID],0))</f>
        <v>All Season</v>
      </c>
      <c r="K195" s="4">
        <f>INDEX(Product_Data[ManufacturerID],MATCH(Sales_Table7[[#This Row],[ProductID]],Sales_Table[ProductID],0))</f>
        <v>1</v>
      </c>
      <c r="L195" s="4" t="str">
        <f>INDEX(Location_Data[State],MATCH(Sales_Table7[[#This Row],[Zip]],Sales_Table[Zip],0))</f>
        <v>Newfoundland and Labrador</v>
      </c>
      <c r="M195" s="4" t="str">
        <f>INDEX(Manufacturer_Data[Manufacturer Name],MATCH(Sales_Table7[[#This Row],[ManufacturerID]],Manufacturer_Data[ManufacturerID],0))</f>
        <v>Abbas</v>
      </c>
      <c r="N195" s="4">
        <f>1/COUNTIFS(M:M,Sales_Table7[[#This Row],[Manufacturer Name]])</f>
        <v>1.152073732718894E-3</v>
      </c>
    </row>
    <row r="196" spans="1:14" x14ac:dyDescent="0.25">
      <c r="A196">
        <v>1183</v>
      </c>
      <c r="B196" s="2">
        <v>42094</v>
      </c>
      <c r="C196" s="2" t="str">
        <f>TEXT(Sales_Table7[[#This Row],[Date]],"mmmm")</f>
        <v>March</v>
      </c>
      <c r="D196" t="s">
        <v>945</v>
      </c>
      <c r="E196">
        <v>1</v>
      </c>
      <c r="F196" s="3">
        <v>7559.37</v>
      </c>
      <c r="G196" t="s">
        <v>20</v>
      </c>
      <c r="H196" t="str">
        <f>INDEX(Product_Data[Product Name],MATCH(Sales_Table7[[#This Row],[ProductID]],Sales_Table[ProductID],0))</f>
        <v>Abbas UC-07</v>
      </c>
      <c r="I196" t="str">
        <f>INDEX(Product_Data[Category],MATCH(Sales_Table7[[#This Row],[ProductID]],Sales_Table[ProductID],0))</f>
        <v>Urban</v>
      </c>
      <c r="J196" t="str">
        <f>INDEX(Product_Data[Segment],MATCH(Sales_Table7[[#This Row],[ProductID]],Sales_Table[ProductID],0))</f>
        <v>Convenience</v>
      </c>
      <c r="K196" s="4">
        <f>INDEX(Product_Data[ManufacturerID],MATCH(Sales_Table7[[#This Row],[ProductID]],Sales_Table[ProductID],0))</f>
        <v>1</v>
      </c>
      <c r="L196" s="4" t="str">
        <f>INDEX(Location_Data[State],MATCH(Sales_Table7[[#This Row],[Zip]],Sales_Table[Zip],0))</f>
        <v>Newfoundland and Labrador</v>
      </c>
      <c r="M196" s="4" t="str">
        <f>INDEX(Manufacturer_Data[Manufacturer Name],MATCH(Sales_Table7[[#This Row],[ManufacturerID]],Manufacturer_Data[ManufacturerID],0))</f>
        <v>Abbas</v>
      </c>
      <c r="N196" s="4">
        <f>1/COUNTIFS(M:M,Sales_Table7[[#This Row],[Manufacturer Name]])</f>
        <v>1.152073732718894E-3</v>
      </c>
    </row>
    <row r="197" spans="1:14" x14ac:dyDescent="0.25">
      <c r="A197">
        <v>1879</v>
      </c>
      <c r="B197" s="2">
        <v>42095</v>
      </c>
      <c r="C197" s="2" t="str">
        <f>TEXT(Sales_Table7[[#This Row],[Date]],"mmmm")</f>
        <v>April</v>
      </c>
      <c r="D197" t="s">
        <v>984</v>
      </c>
      <c r="E197">
        <v>1</v>
      </c>
      <c r="F197" s="3">
        <v>11339.37</v>
      </c>
      <c r="G197" t="s">
        <v>20</v>
      </c>
      <c r="H197" t="str">
        <f>INDEX(Product_Data[Product Name],MATCH(Sales_Table7[[#This Row],[ProductID]],Sales_Table[ProductID],0))</f>
        <v>Abbas UC-08</v>
      </c>
      <c r="I197" t="str">
        <f>INDEX(Product_Data[Category],MATCH(Sales_Table7[[#This Row],[ProductID]],Sales_Table[ProductID],0))</f>
        <v>Urban</v>
      </c>
      <c r="J197" t="str">
        <f>INDEX(Product_Data[Segment],MATCH(Sales_Table7[[#This Row],[ProductID]],Sales_Table[ProductID],0))</f>
        <v>Convenience</v>
      </c>
      <c r="K197" s="4">
        <f>INDEX(Product_Data[ManufacturerID],MATCH(Sales_Table7[[#This Row],[ProductID]],Sales_Table[ProductID],0))</f>
        <v>1</v>
      </c>
      <c r="L197" s="4" t="str">
        <f>INDEX(Location_Data[State],MATCH(Sales_Table7[[#This Row],[Zip]],Sales_Table[Zip],0))</f>
        <v>Nova Scotia</v>
      </c>
      <c r="M197" s="4" t="str">
        <f>INDEX(Manufacturer_Data[Manufacturer Name],MATCH(Sales_Table7[[#This Row],[ManufacturerID]],Manufacturer_Data[ManufacturerID],0))</f>
        <v>Abbas</v>
      </c>
      <c r="N197" s="4">
        <f>1/COUNTIFS(M:M,Sales_Table7[[#This Row],[Manufacturer Name]])</f>
        <v>1.152073732718894E-3</v>
      </c>
    </row>
    <row r="198" spans="1:14" x14ac:dyDescent="0.25">
      <c r="A198">
        <v>556</v>
      </c>
      <c r="B198" s="2">
        <v>42095</v>
      </c>
      <c r="C198" s="2" t="str">
        <f>TEXT(Sales_Table7[[#This Row],[Date]],"mmmm")</f>
        <v>April</v>
      </c>
      <c r="D198" t="s">
        <v>1219</v>
      </c>
      <c r="E198">
        <v>1</v>
      </c>
      <c r="F198" s="3">
        <v>10268.370000000001</v>
      </c>
      <c r="G198" t="s">
        <v>20</v>
      </c>
      <c r="H198" t="str">
        <f>INDEX(Product_Data[Product Name],MATCH(Sales_Table7[[#This Row],[ProductID]],Sales_Table[ProductID],0))</f>
        <v>Abbas UM-02</v>
      </c>
      <c r="I198" t="str">
        <f>INDEX(Product_Data[Category],MATCH(Sales_Table7[[#This Row],[ProductID]],Sales_Table[ProductID],0))</f>
        <v>Urban</v>
      </c>
      <c r="J198" t="str">
        <f>INDEX(Product_Data[Segment],MATCH(Sales_Table7[[#This Row],[ProductID]],Sales_Table[ProductID],0))</f>
        <v>Moderation</v>
      </c>
      <c r="K198" s="4">
        <f>INDEX(Product_Data[ManufacturerID],MATCH(Sales_Table7[[#This Row],[ProductID]],Sales_Table[ProductID],0))</f>
        <v>1</v>
      </c>
      <c r="L198" s="4" t="str">
        <f>INDEX(Location_Data[State],MATCH(Sales_Table7[[#This Row],[Zip]],Sales_Table[Zip],0))</f>
        <v>Newfoundland and Labrador</v>
      </c>
      <c r="M198" s="4" t="str">
        <f>INDEX(Manufacturer_Data[Manufacturer Name],MATCH(Sales_Table7[[#This Row],[ManufacturerID]],Manufacturer_Data[ManufacturerID],0))</f>
        <v>Abbas</v>
      </c>
      <c r="N198" s="4">
        <f>1/COUNTIFS(M:M,Sales_Table7[[#This Row],[Manufacturer Name]])</f>
        <v>1.152073732718894E-3</v>
      </c>
    </row>
    <row r="199" spans="1:14" x14ac:dyDescent="0.25">
      <c r="A199">
        <v>674</v>
      </c>
      <c r="B199" s="2">
        <v>42022</v>
      </c>
      <c r="C199" s="2" t="str">
        <f>TEXT(Sales_Table7[[#This Row],[Date]],"mmmm")</f>
        <v>January</v>
      </c>
      <c r="D199" t="s">
        <v>984</v>
      </c>
      <c r="E199">
        <v>1</v>
      </c>
      <c r="F199" s="3">
        <v>8189.37</v>
      </c>
      <c r="G199" t="s">
        <v>20</v>
      </c>
      <c r="H199" t="str">
        <f>INDEX(Product_Data[Product Name],MATCH(Sales_Table7[[#This Row],[ProductID]],Sales_Table[ProductID],0))</f>
        <v>Abbas MA-40</v>
      </c>
      <c r="I199" t="str">
        <f>INDEX(Product_Data[Category],MATCH(Sales_Table7[[#This Row],[ProductID]],Sales_Table[ProductID],0))</f>
        <v>Mix</v>
      </c>
      <c r="J199" t="str">
        <f>INDEX(Product_Data[Segment],MATCH(Sales_Table7[[#This Row],[ProductID]],Sales_Table[ProductID],0))</f>
        <v>All Season</v>
      </c>
      <c r="K199" s="4">
        <f>INDEX(Product_Data[ManufacturerID],MATCH(Sales_Table7[[#This Row],[ProductID]],Sales_Table[ProductID],0))</f>
        <v>1</v>
      </c>
      <c r="L199" s="4" t="str">
        <f>INDEX(Location_Data[State],MATCH(Sales_Table7[[#This Row],[Zip]],Sales_Table[Zip],0))</f>
        <v>Nova Scotia</v>
      </c>
      <c r="M199" s="4" t="str">
        <f>INDEX(Manufacturer_Data[Manufacturer Name],MATCH(Sales_Table7[[#This Row],[ManufacturerID]],Manufacturer_Data[ManufacturerID],0))</f>
        <v>Abbas</v>
      </c>
      <c r="N199" s="4">
        <f>1/COUNTIFS(M:M,Sales_Table7[[#This Row],[Manufacturer Name]])</f>
        <v>1.152073732718894E-3</v>
      </c>
    </row>
    <row r="200" spans="1:14" x14ac:dyDescent="0.25">
      <c r="A200">
        <v>578</v>
      </c>
      <c r="B200" s="2">
        <v>42058</v>
      </c>
      <c r="C200" s="2" t="str">
        <f>TEXT(Sales_Table7[[#This Row],[Date]],"mmmm")</f>
        <v>February</v>
      </c>
      <c r="D200" t="s">
        <v>978</v>
      </c>
      <c r="E200">
        <v>1</v>
      </c>
      <c r="F200" s="3">
        <v>9449.3700000000008</v>
      </c>
      <c r="G200" t="s">
        <v>20</v>
      </c>
      <c r="H200" t="str">
        <f>INDEX(Product_Data[Product Name],MATCH(Sales_Table7[[#This Row],[ProductID]],Sales_Table[ProductID],0))</f>
        <v>Abbas UM-06</v>
      </c>
      <c r="I200" t="str">
        <f>INDEX(Product_Data[Category],MATCH(Sales_Table7[[#This Row],[ProductID]],Sales_Table[ProductID],0))</f>
        <v>Urban</v>
      </c>
      <c r="J200" t="str">
        <f>INDEX(Product_Data[Segment],MATCH(Sales_Table7[[#This Row],[ProductID]],Sales_Table[ProductID],0))</f>
        <v>Moderation</v>
      </c>
      <c r="K200" s="4">
        <f>INDEX(Product_Data[ManufacturerID],MATCH(Sales_Table7[[#This Row],[ProductID]],Sales_Table[ProductID],0))</f>
        <v>1</v>
      </c>
      <c r="L200" s="4" t="str">
        <f>INDEX(Location_Data[State],MATCH(Sales_Table7[[#This Row],[Zip]],Sales_Table[Zip],0))</f>
        <v>Newfoundland and Labrador</v>
      </c>
      <c r="M200" s="4" t="str">
        <f>INDEX(Manufacturer_Data[Manufacturer Name],MATCH(Sales_Table7[[#This Row],[ManufacturerID]],Manufacturer_Data[ManufacturerID],0))</f>
        <v>Abbas</v>
      </c>
      <c r="N200" s="4">
        <f>1/COUNTIFS(M:M,Sales_Table7[[#This Row],[Manufacturer Name]])</f>
        <v>1.152073732718894E-3</v>
      </c>
    </row>
    <row r="201" spans="1:14" x14ac:dyDescent="0.25">
      <c r="A201">
        <v>1180</v>
      </c>
      <c r="B201" s="2">
        <v>42059</v>
      </c>
      <c r="C201" s="2" t="str">
        <f>TEXT(Sales_Table7[[#This Row],[Date]],"mmmm")</f>
        <v>February</v>
      </c>
      <c r="D201" t="s">
        <v>838</v>
      </c>
      <c r="E201">
        <v>1</v>
      </c>
      <c r="F201" s="3">
        <v>6173.37</v>
      </c>
      <c r="G201" t="s">
        <v>20</v>
      </c>
      <c r="H201" t="str">
        <f>INDEX(Product_Data[Product Name],MATCH(Sales_Table7[[#This Row],[ProductID]],Sales_Table[ProductID],0))</f>
        <v>Abbas MA-38</v>
      </c>
      <c r="I201" t="str">
        <f>INDEX(Product_Data[Category],MATCH(Sales_Table7[[#This Row],[ProductID]],Sales_Table[ProductID],0))</f>
        <v>Mix</v>
      </c>
      <c r="J201" t="str">
        <f>INDEX(Product_Data[Segment],MATCH(Sales_Table7[[#This Row],[ProductID]],Sales_Table[ProductID],0))</f>
        <v>All Season</v>
      </c>
      <c r="K201" s="4">
        <f>INDEX(Product_Data[ManufacturerID],MATCH(Sales_Table7[[#This Row],[ProductID]],Sales_Table[ProductID],0))</f>
        <v>1</v>
      </c>
      <c r="L201" s="4" t="str">
        <f>INDEX(Location_Data[State],MATCH(Sales_Table7[[#This Row],[Zip]],Sales_Table[Zip],0))</f>
        <v>Newfoundland and Labrador</v>
      </c>
      <c r="M201" s="4" t="str">
        <f>INDEX(Manufacturer_Data[Manufacturer Name],MATCH(Sales_Table7[[#This Row],[ManufacturerID]],Manufacturer_Data[ManufacturerID],0))</f>
        <v>Abbas</v>
      </c>
      <c r="N201" s="4">
        <f>1/COUNTIFS(M:M,Sales_Table7[[#This Row],[Manufacturer Name]])</f>
        <v>1.152073732718894E-3</v>
      </c>
    </row>
    <row r="202" spans="1:14" x14ac:dyDescent="0.25">
      <c r="A202">
        <v>443</v>
      </c>
      <c r="B202" s="2">
        <v>42059</v>
      </c>
      <c r="C202" s="2" t="str">
        <f>TEXT(Sales_Table7[[#This Row],[Date]],"mmmm")</f>
        <v>February</v>
      </c>
      <c r="D202" t="s">
        <v>838</v>
      </c>
      <c r="E202">
        <v>1</v>
      </c>
      <c r="F202" s="3">
        <v>11084.85</v>
      </c>
      <c r="G202" t="s">
        <v>20</v>
      </c>
      <c r="H202" t="str">
        <f>INDEX(Product_Data[Product Name],MATCH(Sales_Table7[[#This Row],[ProductID]],Sales_Table[ProductID],0))</f>
        <v>Abbas UR-26</v>
      </c>
      <c r="I202" t="str">
        <f>INDEX(Product_Data[Category],MATCH(Sales_Table7[[#This Row],[ProductID]],Sales_Table[ProductID],0))</f>
        <v>Urban</v>
      </c>
      <c r="J202" t="str">
        <f>INDEX(Product_Data[Segment],MATCH(Sales_Table7[[#This Row],[ProductID]],Sales_Table[ProductID],0))</f>
        <v>Regular</v>
      </c>
      <c r="K202" s="4">
        <f>INDEX(Product_Data[ManufacturerID],MATCH(Sales_Table7[[#This Row],[ProductID]],Sales_Table[ProductID],0))</f>
        <v>1</v>
      </c>
      <c r="L202" s="4" t="str">
        <f>INDEX(Location_Data[State],MATCH(Sales_Table7[[#This Row],[Zip]],Sales_Table[Zip],0))</f>
        <v>Newfoundland and Labrador</v>
      </c>
      <c r="M202" s="4" t="str">
        <f>INDEX(Manufacturer_Data[Manufacturer Name],MATCH(Sales_Table7[[#This Row],[ManufacturerID]],Manufacturer_Data[ManufacturerID],0))</f>
        <v>Abbas</v>
      </c>
      <c r="N202" s="4">
        <f>1/COUNTIFS(M:M,Sales_Table7[[#This Row],[Manufacturer Name]])</f>
        <v>1.152073732718894E-3</v>
      </c>
    </row>
    <row r="203" spans="1:14" x14ac:dyDescent="0.25">
      <c r="A203">
        <v>947</v>
      </c>
      <c r="B203" s="2">
        <v>42059</v>
      </c>
      <c r="C203" s="2" t="str">
        <f>TEXT(Sales_Table7[[#This Row],[Date]],"mmmm")</f>
        <v>February</v>
      </c>
      <c r="D203" t="s">
        <v>1230</v>
      </c>
      <c r="E203">
        <v>1</v>
      </c>
      <c r="F203" s="3">
        <v>8504.3700000000008</v>
      </c>
      <c r="G203" t="s">
        <v>20</v>
      </c>
      <c r="H203" t="str">
        <f>INDEX(Product_Data[Product Name],MATCH(Sales_Table7[[#This Row],[ProductID]],Sales_Table[ProductID],0))</f>
        <v>Barba UM-04</v>
      </c>
      <c r="I203" t="str">
        <f>INDEX(Product_Data[Category],MATCH(Sales_Table7[[#This Row],[ProductID]],Sales_Table[ProductID],0))</f>
        <v>Urban</v>
      </c>
      <c r="J203" t="str">
        <f>INDEX(Product_Data[Segment],MATCH(Sales_Table7[[#This Row],[ProductID]],Sales_Table[ProductID],0))</f>
        <v>Moderation</v>
      </c>
      <c r="K203" s="4">
        <f>INDEX(Product_Data[ManufacturerID],MATCH(Sales_Table7[[#This Row],[ProductID]],Sales_Table[ProductID],0))</f>
        <v>3</v>
      </c>
      <c r="L203" s="4" t="str">
        <f>INDEX(Location_Data[State],MATCH(Sales_Table7[[#This Row],[Zip]],Sales_Table[Zip],0))</f>
        <v>Newfoundland and Labrador</v>
      </c>
      <c r="M203" s="4" t="str">
        <f>INDEX(Manufacturer_Data[Manufacturer Name],MATCH(Sales_Table7[[#This Row],[ManufacturerID]],Manufacturer_Data[ManufacturerID],0))</f>
        <v>Barba</v>
      </c>
      <c r="N203" s="4">
        <f>1/COUNTIFS(M:M,Sales_Table7[[#This Row],[Manufacturer Name]])</f>
        <v>0.16666666666666666</v>
      </c>
    </row>
    <row r="204" spans="1:14" x14ac:dyDescent="0.25">
      <c r="A204">
        <v>2365</v>
      </c>
      <c r="B204" s="2">
        <v>42059</v>
      </c>
      <c r="C204" s="2" t="str">
        <f>TEXT(Sales_Table7[[#This Row],[Date]],"mmmm")</f>
        <v>February</v>
      </c>
      <c r="D204" t="s">
        <v>687</v>
      </c>
      <c r="E204">
        <v>1</v>
      </c>
      <c r="F204" s="3">
        <v>6356.7</v>
      </c>
      <c r="G204" t="s">
        <v>20</v>
      </c>
      <c r="H204" t="str">
        <f>INDEX(Product_Data[Product Name],MATCH(Sales_Table7[[#This Row],[ProductID]],Sales_Table[ProductID],0))</f>
        <v>Abbas MA-16</v>
      </c>
      <c r="I204" t="str">
        <f>INDEX(Product_Data[Category],MATCH(Sales_Table7[[#This Row],[ProductID]],Sales_Table[ProductID],0))</f>
        <v>Mix</v>
      </c>
      <c r="J204" t="str">
        <f>INDEX(Product_Data[Segment],MATCH(Sales_Table7[[#This Row],[ProductID]],Sales_Table[ProductID],0))</f>
        <v>All Season</v>
      </c>
      <c r="K204" s="4">
        <f>INDEX(Product_Data[ManufacturerID],MATCH(Sales_Table7[[#This Row],[ProductID]],Sales_Table[ProductID],0))</f>
        <v>1</v>
      </c>
      <c r="L204" s="4" t="str">
        <f>INDEX(Location_Data[State],MATCH(Sales_Table7[[#This Row],[Zip]],Sales_Table[Zip],0))</f>
        <v>Newfoundland and Labrador</v>
      </c>
      <c r="M204" s="4" t="str">
        <f>INDEX(Manufacturer_Data[Manufacturer Name],MATCH(Sales_Table7[[#This Row],[ManufacturerID]],Manufacturer_Data[ManufacturerID],0))</f>
        <v>Abbas</v>
      </c>
      <c r="N204" s="4">
        <f>1/COUNTIFS(M:M,Sales_Table7[[#This Row],[Manufacturer Name]])</f>
        <v>1.152073732718894E-3</v>
      </c>
    </row>
    <row r="205" spans="1:14" x14ac:dyDescent="0.25">
      <c r="A205">
        <v>967</v>
      </c>
      <c r="B205" s="2">
        <v>42059</v>
      </c>
      <c r="C205" s="2" t="str">
        <f>TEXT(Sales_Table7[[#This Row],[Date]],"mmmm")</f>
        <v>February</v>
      </c>
      <c r="D205" t="s">
        <v>1220</v>
      </c>
      <c r="E205">
        <v>1</v>
      </c>
      <c r="F205" s="3">
        <v>8126.37</v>
      </c>
      <c r="G205" t="s">
        <v>20</v>
      </c>
      <c r="H205" t="str">
        <f>INDEX(Product_Data[Product Name],MATCH(Sales_Table7[[#This Row],[ProductID]],Sales_Table[ProductID],0))</f>
        <v>Barba UM-06</v>
      </c>
      <c r="I205" t="str">
        <f>INDEX(Product_Data[Category],MATCH(Sales_Table7[[#This Row],[ProductID]],Sales_Table[ProductID],0))</f>
        <v>Urban</v>
      </c>
      <c r="J205" t="str">
        <f>INDEX(Product_Data[Segment],MATCH(Sales_Table7[[#This Row],[ProductID]],Sales_Table[ProductID],0))</f>
        <v>Moderation</v>
      </c>
      <c r="K205" s="4">
        <f>INDEX(Product_Data[ManufacturerID],MATCH(Sales_Table7[[#This Row],[ProductID]],Sales_Table[ProductID],0))</f>
        <v>3</v>
      </c>
      <c r="L205" s="4" t="str">
        <f>INDEX(Location_Data[State],MATCH(Sales_Table7[[#This Row],[Zip]],Sales_Table[Zip],0))</f>
        <v>Newfoundland and Labrador</v>
      </c>
      <c r="M205" s="4" t="str">
        <f>INDEX(Manufacturer_Data[Manufacturer Name],MATCH(Sales_Table7[[#This Row],[ManufacturerID]],Manufacturer_Data[ManufacturerID],0))</f>
        <v>Barba</v>
      </c>
      <c r="N205" s="4">
        <f>1/COUNTIFS(M:M,Sales_Table7[[#This Row],[Manufacturer Name]])</f>
        <v>0.16666666666666666</v>
      </c>
    </row>
    <row r="206" spans="1:14" x14ac:dyDescent="0.25">
      <c r="A206">
        <v>590</v>
      </c>
      <c r="B206" s="2">
        <v>42023</v>
      </c>
      <c r="C206" s="2" t="str">
        <f>TEXT(Sales_Table7[[#This Row],[Date]],"mmmm")</f>
        <v>January</v>
      </c>
      <c r="D206" t="s">
        <v>1220</v>
      </c>
      <c r="E206">
        <v>1</v>
      </c>
      <c r="F206" s="3">
        <v>10709.37</v>
      </c>
      <c r="G206" t="s">
        <v>20</v>
      </c>
      <c r="H206" t="str">
        <f>INDEX(Product_Data[Product Name],MATCH(Sales_Table7[[#This Row],[ProductID]],Sales_Table[ProductID],0))</f>
        <v>Abbas MA-33</v>
      </c>
      <c r="I206" t="str">
        <f>INDEX(Product_Data[Category],MATCH(Sales_Table7[[#This Row],[ProductID]],Sales_Table[ProductID],0))</f>
        <v>Mix</v>
      </c>
      <c r="J206" t="str">
        <f>INDEX(Product_Data[Segment],MATCH(Sales_Table7[[#This Row],[ProductID]],Sales_Table[ProductID],0))</f>
        <v>All Season</v>
      </c>
      <c r="K206" s="4">
        <f>INDEX(Product_Data[ManufacturerID],MATCH(Sales_Table7[[#This Row],[ProductID]],Sales_Table[ProductID],0))</f>
        <v>1</v>
      </c>
      <c r="L206" s="4" t="str">
        <f>INDEX(Location_Data[State],MATCH(Sales_Table7[[#This Row],[Zip]],Sales_Table[Zip],0))</f>
        <v>Newfoundland and Labrador</v>
      </c>
      <c r="M206" s="4" t="str">
        <f>INDEX(Manufacturer_Data[Manufacturer Name],MATCH(Sales_Table7[[#This Row],[ManufacturerID]],Manufacturer_Data[ManufacturerID],0))</f>
        <v>Abbas</v>
      </c>
      <c r="N206" s="4">
        <f>1/COUNTIFS(M:M,Sales_Table7[[#This Row],[Manufacturer Name]])</f>
        <v>1.152073732718894E-3</v>
      </c>
    </row>
    <row r="207" spans="1:14" x14ac:dyDescent="0.25">
      <c r="A207">
        <v>1182</v>
      </c>
      <c r="B207" s="2">
        <v>42023</v>
      </c>
      <c r="C207" s="2" t="str">
        <f>TEXT(Sales_Table7[[#This Row],[Date]],"mmmm")</f>
        <v>January</v>
      </c>
      <c r="D207" t="s">
        <v>840</v>
      </c>
      <c r="E207">
        <v>1</v>
      </c>
      <c r="F207" s="3">
        <v>2519.37</v>
      </c>
      <c r="G207" t="s">
        <v>20</v>
      </c>
      <c r="H207" t="str">
        <f>INDEX(Product_Data[Product Name],MATCH(Sales_Table7[[#This Row],[ProductID]],Sales_Table[ProductID],0))</f>
        <v>Abbas UR-12</v>
      </c>
      <c r="I207" t="str">
        <f>INDEX(Product_Data[Category],MATCH(Sales_Table7[[#This Row],[ProductID]],Sales_Table[ProductID],0))</f>
        <v>Urban</v>
      </c>
      <c r="J207" t="str">
        <f>INDEX(Product_Data[Segment],MATCH(Sales_Table7[[#This Row],[ProductID]],Sales_Table[ProductID],0))</f>
        <v>Regular</v>
      </c>
      <c r="K207" s="4">
        <f>INDEX(Product_Data[ManufacturerID],MATCH(Sales_Table7[[#This Row],[ProductID]],Sales_Table[ProductID],0))</f>
        <v>1</v>
      </c>
      <c r="L207" s="4" t="str">
        <f>INDEX(Location_Data[State],MATCH(Sales_Table7[[#This Row],[Zip]],Sales_Table[Zip],0))</f>
        <v>Newfoundland and Labrador</v>
      </c>
      <c r="M207" s="4" t="str">
        <f>INDEX(Manufacturer_Data[Manufacturer Name],MATCH(Sales_Table7[[#This Row],[ManufacturerID]],Manufacturer_Data[ManufacturerID],0))</f>
        <v>Abbas</v>
      </c>
      <c r="N207" s="4">
        <f>1/COUNTIFS(M:M,Sales_Table7[[#This Row],[Manufacturer Name]])</f>
        <v>1.152073732718894E-3</v>
      </c>
    </row>
    <row r="208" spans="1:14" x14ac:dyDescent="0.25">
      <c r="A208">
        <v>1522</v>
      </c>
      <c r="B208" s="2">
        <v>42023</v>
      </c>
      <c r="C208" s="2" t="str">
        <f>TEXT(Sales_Table7[[#This Row],[Date]],"mmmm")</f>
        <v>January</v>
      </c>
      <c r="D208" t="s">
        <v>840</v>
      </c>
      <c r="E208">
        <v>2</v>
      </c>
      <c r="F208" s="3">
        <v>12597.48</v>
      </c>
      <c r="G208" t="s">
        <v>20</v>
      </c>
      <c r="H208" t="str">
        <f>INDEX(Product_Data[Product Name],MATCH(Sales_Table7[[#This Row],[ProductID]],Sales_Table[ProductID],0))</f>
        <v>Barba UM-09</v>
      </c>
      <c r="I208" t="str">
        <f>INDEX(Product_Data[Category],MATCH(Sales_Table7[[#This Row],[ProductID]],Sales_Table[ProductID],0))</f>
        <v>Urban</v>
      </c>
      <c r="J208" t="str">
        <f>INDEX(Product_Data[Segment],MATCH(Sales_Table7[[#This Row],[ProductID]],Sales_Table[ProductID],0))</f>
        <v>Moderation</v>
      </c>
      <c r="K208" s="4">
        <f>INDEX(Product_Data[ManufacturerID],MATCH(Sales_Table7[[#This Row],[ProductID]],Sales_Table[ProductID],0))</f>
        <v>3</v>
      </c>
      <c r="L208" s="4" t="str">
        <f>INDEX(Location_Data[State],MATCH(Sales_Table7[[#This Row],[Zip]],Sales_Table[Zip],0))</f>
        <v>Newfoundland and Labrador</v>
      </c>
      <c r="M208" s="4" t="str">
        <f>INDEX(Manufacturer_Data[Manufacturer Name],MATCH(Sales_Table7[[#This Row],[ManufacturerID]],Manufacturer_Data[ManufacturerID],0))</f>
        <v>Barba</v>
      </c>
      <c r="N208" s="4">
        <f>1/COUNTIFS(M:M,Sales_Table7[[#This Row],[Manufacturer Name]])</f>
        <v>0.16666666666666666</v>
      </c>
    </row>
    <row r="209" spans="1:14" x14ac:dyDescent="0.25">
      <c r="A209">
        <v>1521</v>
      </c>
      <c r="B209" s="2">
        <v>42023</v>
      </c>
      <c r="C209" s="2" t="str">
        <f>TEXT(Sales_Table7[[#This Row],[Date]],"mmmm")</f>
        <v>January</v>
      </c>
      <c r="D209" t="s">
        <v>840</v>
      </c>
      <c r="E209">
        <v>2</v>
      </c>
      <c r="F209" s="3">
        <v>12597.48</v>
      </c>
      <c r="G209" t="s">
        <v>20</v>
      </c>
      <c r="H209" t="str">
        <f>INDEX(Product_Data[Product Name],MATCH(Sales_Table7[[#This Row],[ProductID]],Sales_Table[ProductID],0))</f>
        <v>Barba UM-10</v>
      </c>
      <c r="I209" t="str">
        <f>INDEX(Product_Data[Category],MATCH(Sales_Table7[[#This Row],[ProductID]],Sales_Table[ProductID],0))</f>
        <v>Urban</v>
      </c>
      <c r="J209" t="str">
        <f>INDEX(Product_Data[Segment],MATCH(Sales_Table7[[#This Row],[ProductID]],Sales_Table[ProductID],0))</f>
        <v>Moderation</v>
      </c>
      <c r="K209" s="4">
        <f>INDEX(Product_Data[ManufacturerID],MATCH(Sales_Table7[[#This Row],[ProductID]],Sales_Table[ProductID],0))</f>
        <v>3</v>
      </c>
      <c r="L209" s="4" t="str">
        <f>INDEX(Location_Data[State],MATCH(Sales_Table7[[#This Row],[Zip]],Sales_Table[Zip],0))</f>
        <v>Newfoundland and Labrador</v>
      </c>
      <c r="M209" s="4" t="str">
        <f>INDEX(Manufacturer_Data[Manufacturer Name],MATCH(Sales_Table7[[#This Row],[ManufacturerID]],Manufacturer_Data[ManufacturerID],0))</f>
        <v>Barba</v>
      </c>
      <c r="N209" s="4">
        <f>1/COUNTIFS(M:M,Sales_Table7[[#This Row],[Manufacturer Name]])</f>
        <v>0.16666666666666666</v>
      </c>
    </row>
    <row r="210" spans="1:14" x14ac:dyDescent="0.25">
      <c r="A210">
        <v>674</v>
      </c>
      <c r="B210" s="2">
        <v>42118</v>
      </c>
      <c r="C210" s="2" t="str">
        <f>TEXT(Sales_Table7[[#This Row],[Date]],"mmmm")</f>
        <v>April</v>
      </c>
      <c r="D210" t="s">
        <v>838</v>
      </c>
      <c r="E210">
        <v>1</v>
      </c>
      <c r="F210" s="3">
        <v>8315.3700000000008</v>
      </c>
      <c r="G210" t="s">
        <v>20</v>
      </c>
      <c r="H210" t="str">
        <f>INDEX(Product_Data[Product Name],MATCH(Sales_Table7[[#This Row],[ProductID]],Sales_Table[ProductID],0))</f>
        <v>Abbas MA-40</v>
      </c>
      <c r="I210" t="str">
        <f>INDEX(Product_Data[Category],MATCH(Sales_Table7[[#This Row],[ProductID]],Sales_Table[ProductID],0))</f>
        <v>Mix</v>
      </c>
      <c r="J210" t="str">
        <f>INDEX(Product_Data[Segment],MATCH(Sales_Table7[[#This Row],[ProductID]],Sales_Table[ProductID],0))</f>
        <v>All Season</v>
      </c>
      <c r="K210" s="4">
        <f>INDEX(Product_Data[ManufacturerID],MATCH(Sales_Table7[[#This Row],[ProductID]],Sales_Table[ProductID],0))</f>
        <v>1</v>
      </c>
      <c r="L210" s="4" t="str">
        <f>INDEX(Location_Data[State],MATCH(Sales_Table7[[#This Row],[Zip]],Sales_Table[Zip],0))</f>
        <v>Newfoundland and Labrador</v>
      </c>
      <c r="M210" s="4" t="str">
        <f>INDEX(Manufacturer_Data[Manufacturer Name],MATCH(Sales_Table7[[#This Row],[ManufacturerID]],Manufacturer_Data[ManufacturerID],0))</f>
        <v>Abbas</v>
      </c>
      <c r="N210" s="4">
        <f>1/COUNTIFS(M:M,Sales_Table7[[#This Row],[Manufacturer Name]])</f>
        <v>1.152073732718894E-3</v>
      </c>
    </row>
    <row r="211" spans="1:14" x14ac:dyDescent="0.25">
      <c r="A211">
        <v>549</v>
      </c>
      <c r="B211" s="2">
        <v>42118</v>
      </c>
      <c r="C211" s="2" t="str">
        <f>TEXT(Sales_Table7[[#This Row],[Date]],"mmmm")</f>
        <v>April</v>
      </c>
      <c r="D211" t="s">
        <v>945</v>
      </c>
      <c r="E211">
        <v>1</v>
      </c>
      <c r="F211" s="3">
        <v>6614.37</v>
      </c>
      <c r="G211" t="s">
        <v>20</v>
      </c>
      <c r="H211" t="str">
        <f>INDEX(Product_Data[Product Name],MATCH(Sales_Table7[[#This Row],[ProductID]],Sales_Table[ProductID],0))</f>
        <v>Abbas UE-13</v>
      </c>
      <c r="I211" t="str">
        <f>INDEX(Product_Data[Category],MATCH(Sales_Table7[[#This Row],[ProductID]],Sales_Table[ProductID],0))</f>
        <v>Urban</v>
      </c>
      <c r="J211" t="str">
        <f>INDEX(Product_Data[Segment],MATCH(Sales_Table7[[#This Row],[ProductID]],Sales_Table[ProductID],0))</f>
        <v>Extreme</v>
      </c>
      <c r="K211" s="4">
        <f>INDEX(Product_Data[ManufacturerID],MATCH(Sales_Table7[[#This Row],[ProductID]],Sales_Table[ProductID],0))</f>
        <v>1</v>
      </c>
      <c r="L211" s="4" t="str">
        <f>INDEX(Location_Data[State],MATCH(Sales_Table7[[#This Row],[Zip]],Sales_Table[Zip],0))</f>
        <v>Newfoundland and Labrador</v>
      </c>
      <c r="M211" s="4" t="str">
        <f>INDEX(Manufacturer_Data[Manufacturer Name],MATCH(Sales_Table7[[#This Row],[ManufacturerID]],Manufacturer_Data[ManufacturerID],0))</f>
        <v>Abbas</v>
      </c>
      <c r="N211" s="4">
        <f>1/COUNTIFS(M:M,Sales_Table7[[#This Row],[Manufacturer Name]])</f>
        <v>1.152073732718894E-3</v>
      </c>
    </row>
    <row r="212" spans="1:14" x14ac:dyDescent="0.25">
      <c r="A212">
        <v>2275</v>
      </c>
      <c r="B212" s="2">
        <v>42118</v>
      </c>
      <c r="C212" s="2" t="str">
        <f>TEXT(Sales_Table7[[#This Row],[Date]],"mmmm")</f>
        <v>April</v>
      </c>
      <c r="D212" t="s">
        <v>1219</v>
      </c>
      <c r="E212">
        <v>1</v>
      </c>
      <c r="F212" s="3">
        <v>4724.37</v>
      </c>
      <c r="G212" t="s">
        <v>20</v>
      </c>
      <c r="H212" t="str">
        <f>INDEX(Product_Data[Product Name],MATCH(Sales_Table7[[#This Row],[ProductID]],Sales_Table[ProductID],0))</f>
        <v>Abbas MA-20</v>
      </c>
      <c r="I212" t="str">
        <f>INDEX(Product_Data[Category],MATCH(Sales_Table7[[#This Row],[ProductID]],Sales_Table[ProductID],0))</f>
        <v>Mix</v>
      </c>
      <c r="J212" t="str">
        <f>INDEX(Product_Data[Segment],MATCH(Sales_Table7[[#This Row],[ProductID]],Sales_Table[ProductID],0))</f>
        <v>All Season</v>
      </c>
      <c r="K212" s="4">
        <f>INDEX(Product_Data[ManufacturerID],MATCH(Sales_Table7[[#This Row],[ProductID]],Sales_Table[ProductID],0))</f>
        <v>1</v>
      </c>
      <c r="L212" s="4" t="str">
        <f>INDEX(Location_Data[State],MATCH(Sales_Table7[[#This Row],[Zip]],Sales_Table[Zip],0))</f>
        <v>Newfoundland and Labrador</v>
      </c>
      <c r="M212" s="4" t="str">
        <f>INDEX(Manufacturer_Data[Manufacturer Name],MATCH(Sales_Table7[[#This Row],[ManufacturerID]],Manufacturer_Data[ManufacturerID],0))</f>
        <v>Abbas</v>
      </c>
      <c r="N212" s="4">
        <f>1/COUNTIFS(M:M,Sales_Table7[[#This Row],[Manufacturer Name]])</f>
        <v>1.152073732718894E-3</v>
      </c>
    </row>
    <row r="213" spans="1:14" x14ac:dyDescent="0.25">
      <c r="A213">
        <v>1022</v>
      </c>
      <c r="B213" s="2">
        <v>42078</v>
      </c>
      <c r="C213" s="2" t="str">
        <f>TEXT(Sales_Table7[[#This Row],[Date]],"mmmm")</f>
        <v>March</v>
      </c>
      <c r="D213" t="s">
        <v>1577</v>
      </c>
      <c r="E213">
        <v>1</v>
      </c>
      <c r="F213" s="3">
        <v>1889.37</v>
      </c>
      <c r="G213" t="s">
        <v>20</v>
      </c>
      <c r="H213" t="str">
        <f>INDEX(Product_Data[Product Name],MATCH(Sales_Table7[[#This Row],[ProductID]],Sales_Table[ProductID],0))</f>
        <v>Abbas UC-04</v>
      </c>
      <c r="I213" t="str">
        <f>INDEX(Product_Data[Category],MATCH(Sales_Table7[[#This Row],[ProductID]],Sales_Table[ProductID],0))</f>
        <v>Urban</v>
      </c>
      <c r="J213" t="str">
        <f>INDEX(Product_Data[Segment],MATCH(Sales_Table7[[#This Row],[ProductID]],Sales_Table[ProductID],0))</f>
        <v>Convenience</v>
      </c>
      <c r="K213" s="4">
        <f>INDEX(Product_Data[ManufacturerID],MATCH(Sales_Table7[[#This Row],[ProductID]],Sales_Table[ProductID],0))</f>
        <v>1</v>
      </c>
      <c r="L213" s="4" t="str">
        <f>INDEX(Location_Data[State],MATCH(Sales_Table7[[#This Row],[Zip]],Sales_Table[Zip],0))</f>
        <v>New Brunswick</v>
      </c>
      <c r="M213" s="4" t="str">
        <f>INDEX(Manufacturer_Data[Manufacturer Name],MATCH(Sales_Table7[[#This Row],[ManufacturerID]],Manufacturer_Data[ManufacturerID],0))</f>
        <v>Abbas</v>
      </c>
      <c r="N213" s="4">
        <f>1/COUNTIFS(M:M,Sales_Table7[[#This Row],[Manufacturer Name]])</f>
        <v>1.152073732718894E-3</v>
      </c>
    </row>
    <row r="214" spans="1:14" x14ac:dyDescent="0.25">
      <c r="A214">
        <v>1183</v>
      </c>
      <c r="B214" s="2">
        <v>42078</v>
      </c>
      <c r="C214" s="2" t="str">
        <f>TEXT(Sales_Table7[[#This Row],[Date]],"mmmm")</f>
        <v>March</v>
      </c>
      <c r="D214" t="s">
        <v>1383</v>
      </c>
      <c r="E214">
        <v>1</v>
      </c>
      <c r="F214" s="3">
        <v>7433.37</v>
      </c>
      <c r="G214" t="s">
        <v>20</v>
      </c>
      <c r="H214" t="str">
        <f>INDEX(Product_Data[Product Name],MATCH(Sales_Table7[[#This Row],[ProductID]],Sales_Table[ProductID],0))</f>
        <v>Abbas UC-07</v>
      </c>
      <c r="I214" t="str">
        <f>INDEX(Product_Data[Category],MATCH(Sales_Table7[[#This Row],[ProductID]],Sales_Table[ProductID],0))</f>
        <v>Urban</v>
      </c>
      <c r="J214" t="str">
        <f>INDEX(Product_Data[Segment],MATCH(Sales_Table7[[#This Row],[ProductID]],Sales_Table[ProductID],0))</f>
        <v>Convenience</v>
      </c>
      <c r="K214" s="4">
        <f>INDEX(Product_Data[ManufacturerID],MATCH(Sales_Table7[[#This Row],[ProductID]],Sales_Table[ProductID],0))</f>
        <v>1</v>
      </c>
      <c r="L214" s="4" t="str">
        <f>INDEX(Location_Data[State],MATCH(Sales_Table7[[#This Row],[Zip]],Sales_Table[Zip],0))</f>
        <v>New Brunswick</v>
      </c>
      <c r="M214" s="4" t="str">
        <f>INDEX(Manufacturer_Data[Manufacturer Name],MATCH(Sales_Table7[[#This Row],[ManufacturerID]],Manufacturer_Data[ManufacturerID],0))</f>
        <v>Abbas</v>
      </c>
      <c r="N214" s="4">
        <f>1/COUNTIFS(M:M,Sales_Table7[[#This Row],[Manufacturer Name]])</f>
        <v>1.152073732718894E-3</v>
      </c>
    </row>
    <row r="215" spans="1:14" x14ac:dyDescent="0.25">
      <c r="A215">
        <v>2055</v>
      </c>
      <c r="B215" s="2">
        <v>42078</v>
      </c>
      <c r="C215" s="2" t="str">
        <f>TEXT(Sales_Table7[[#This Row],[Date]],"mmmm")</f>
        <v>March</v>
      </c>
      <c r="D215" t="s">
        <v>1569</v>
      </c>
      <c r="E215">
        <v>1</v>
      </c>
      <c r="F215" s="3">
        <v>7874.37</v>
      </c>
      <c r="G215" t="s">
        <v>20</v>
      </c>
      <c r="H215" t="str">
        <f>INDEX(Product_Data[Product Name],MATCH(Sales_Table7[[#This Row],[ProductID]],Sales_Table[ProductID],0))</f>
        <v>Abbas UM-10</v>
      </c>
      <c r="I215" t="str">
        <f>INDEX(Product_Data[Category],MATCH(Sales_Table7[[#This Row],[ProductID]],Sales_Table[ProductID],0))</f>
        <v>Urban</v>
      </c>
      <c r="J215" t="str">
        <f>INDEX(Product_Data[Segment],MATCH(Sales_Table7[[#This Row],[ProductID]],Sales_Table[ProductID],0))</f>
        <v>Moderation</v>
      </c>
      <c r="K215" s="4">
        <f>INDEX(Product_Data[ManufacturerID],MATCH(Sales_Table7[[#This Row],[ProductID]],Sales_Table[ProductID],0))</f>
        <v>1</v>
      </c>
      <c r="L215" s="4" t="str">
        <f>INDEX(Location_Data[State],MATCH(Sales_Table7[[#This Row],[Zip]],Sales_Table[Zip],0))</f>
        <v>New Brunswick</v>
      </c>
      <c r="M215" s="4" t="str">
        <f>INDEX(Manufacturer_Data[Manufacturer Name],MATCH(Sales_Table7[[#This Row],[ManufacturerID]],Manufacturer_Data[ManufacturerID],0))</f>
        <v>Abbas</v>
      </c>
      <c r="N215" s="4">
        <f>1/COUNTIFS(M:M,Sales_Table7[[#This Row],[Manufacturer Name]])</f>
        <v>1.152073732718894E-3</v>
      </c>
    </row>
    <row r="216" spans="1:14" x14ac:dyDescent="0.25">
      <c r="A216">
        <v>826</v>
      </c>
      <c r="B216" s="2">
        <v>42034</v>
      </c>
      <c r="C216" s="2" t="str">
        <f>TEXT(Sales_Table7[[#This Row],[Date]],"mmmm")</f>
        <v>January</v>
      </c>
      <c r="D216" t="s">
        <v>1411</v>
      </c>
      <c r="E216">
        <v>1</v>
      </c>
      <c r="F216" s="3">
        <v>14426.37</v>
      </c>
      <c r="G216" t="s">
        <v>20</v>
      </c>
      <c r="H216" t="str">
        <f>INDEX(Product_Data[Product Name],MATCH(Sales_Table7[[#This Row],[ProductID]],Sales_Table[ProductID],0))</f>
        <v>Abbas UM-43</v>
      </c>
      <c r="I216" t="str">
        <f>INDEX(Product_Data[Category],MATCH(Sales_Table7[[#This Row],[ProductID]],Sales_Table[ProductID],0))</f>
        <v>Urban</v>
      </c>
      <c r="J216" t="str">
        <f>INDEX(Product_Data[Segment],MATCH(Sales_Table7[[#This Row],[ProductID]],Sales_Table[ProductID],0))</f>
        <v>Moderation</v>
      </c>
      <c r="K216" s="4">
        <f>INDEX(Product_Data[ManufacturerID],MATCH(Sales_Table7[[#This Row],[ProductID]],Sales_Table[ProductID],0))</f>
        <v>1</v>
      </c>
      <c r="L216" s="4" t="str">
        <f>INDEX(Location_Data[State],MATCH(Sales_Table7[[#This Row],[Zip]],Sales_Table[Zip],0))</f>
        <v>New Brunswick</v>
      </c>
      <c r="M216" s="4" t="str">
        <f>INDEX(Manufacturer_Data[Manufacturer Name],MATCH(Sales_Table7[[#This Row],[ManufacturerID]],Manufacturer_Data[ManufacturerID],0))</f>
        <v>Abbas</v>
      </c>
      <c r="N216" s="4">
        <f>1/COUNTIFS(M:M,Sales_Table7[[#This Row],[Manufacturer Name]])</f>
        <v>1.152073732718894E-3</v>
      </c>
    </row>
    <row r="217" spans="1:14" x14ac:dyDescent="0.25">
      <c r="A217">
        <v>978</v>
      </c>
      <c r="B217" s="2">
        <v>42034</v>
      </c>
      <c r="C217" s="2" t="str">
        <f>TEXT(Sales_Table7[[#This Row],[Date]],"mmmm")</f>
        <v>January</v>
      </c>
      <c r="D217" t="s">
        <v>1401</v>
      </c>
      <c r="E217">
        <v>1</v>
      </c>
      <c r="F217" s="3">
        <v>9638.3700000000008</v>
      </c>
      <c r="G217" t="s">
        <v>20</v>
      </c>
      <c r="H217" t="str">
        <f>INDEX(Product_Data[Product Name],MATCH(Sales_Table7[[#This Row],[ProductID]],Sales_Table[ProductID],0))</f>
        <v>Abbas RP-20</v>
      </c>
      <c r="I217" t="str">
        <f>INDEX(Product_Data[Category],MATCH(Sales_Table7[[#This Row],[ProductID]],Sales_Table[ProductID],0))</f>
        <v>Rural</v>
      </c>
      <c r="J217" t="str">
        <f>INDEX(Product_Data[Segment],MATCH(Sales_Table7[[#This Row],[ProductID]],Sales_Table[ProductID],0))</f>
        <v>Productivity</v>
      </c>
      <c r="K217" s="4">
        <f>INDEX(Product_Data[ManufacturerID],MATCH(Sales_Table7[[#This Row],[ProductID]],Sales_Table[ProductID],0))</f>
        <v>1</v>
      </c>
      <c r="L217" s="4" t="str">
        <f>INDEX(Location_Data[State],MATCH(Sales_Table7[[#This Row],[Zip]],Sales_Table[Zip],0))</f>
        <v>New Brunswick</v>
      </c>
      <c r="M217" s="4" t="str">
        <f>INDEX(Manufacturer_Data[Manufacturer Name],MATCH(Sales_Table7[[#This Row],[ManufacturerID]],Manufacturer_Data[ManufacturerID],0))</f>
        <v>Abbas</v>
      </c>
      <c r="N217" s="4">
        <f>1/COUNTIFS(M:M,Sales_Table7[[#This Row],[Manufacturer Name]])</f>
        <v>1.152073732718894E-3</v>
      </c>
    </row>
    <row r="218" spans="1:14" x14ac:dyDescent="0.25">
      <c r="A218">
        <v>1883</v>
      </c>
      <c r="B218" s="2">
        <v>42034</v>
      </c>
      <c r="C218" s="2" t="str">
        <f>TEXT(Sales_Table7[[#This Row],[Date]],"mmmm")</f>
        <v>January</v>
      </c>
      <c r="D218" t="s">
        <v>1400</v>
      </c>
      <c r="E218">
        <v>1</v>
      </c>
      <c r="F218" s="3">
        <v>9134.3700000000008</v>
      </c>
      <c r="G218" t="s">
        <v>20</v>
      </c>
      <c r="H218" t="str">
        <f>INDEX(Product_Data[Product Name],MATCH(Sales_Table7[[#This Row],[ProductID]],Sales_Table[ProductID],0))</f>
        <v>Fama RP-05</v>
      </c>
      <c r="I218" t="str">
        <f>INDEX(Product_Data[Category],MATCH(Sales_Table7[[#This Row],[ProductID]],Sales_Table[ProductID],0))</f>
        <v>Rural</v>
      </c>
      <c r="J218" t="str">
        <f>INDEX(Product_Data[Segment],MATCH(Sales_Table7[[#This Row],[ProductID]],Sales_Table[ProductID],0))</f>
        <v>Productivity</v>
      </c>
      <c r="K218" s="4">
        <f>INDEX(Product_Data[ManufacturerID],MATCH(Sales_Table7[[#This Row],[ProductID]],Sales_Table[ProductID],0))</f>
        <v>5</v>
      </c>
      <c r="L218" s="4" t="str">
        <f>INDEX(Location_Data[State],MATCH(Sales_Table7[[#This Row],[Zip]],Sales_Table[Zip],0))</f>
        <v>New Brunswick</v>
      </c>
      <c r="M218" s="4" t="str">
        <f>INDEX(Manufacturer_Data[Manufacturer Name],MATCH(Sales_Table7[[#This Row],[ManufacturerID]],Manufacturer_Data[ManufacturerID],0))</f>
        <v>Fama</v>
      </c>
      <c r="N218" s="4">
        <f>1/COUNTIFS(M:M,Sales_Table7[[#This Row],[Manufacturer Name]])</f>
        <v>3.5971223021582736E-3</v>
      </c>
    </row>
    <row r="219" spans="1:14" x14ac:dyDescent="0.25">
      <c r="A219">
        <v>407</v>
      </c>
      <c r="B219" s="2">
        <v>42043</v>
      </c>
      <c r="C219" s="2" t="str">
        <f>TEXT(Sales_Table7[[#This Row],[Date]],"mmmm")</f>
        <v>February</v>
      </c>
      <c r="D219" t="s">
        <v>1576</v>
      </c>
      <c r="E219">
        <v>1</v>
      </c>
      <c r="F219" s="3">
        <v>20505.87</v>
      </c>
      <c r="G219" t="s">
        <v>20</v>
      </c>
      <c r="H219" t="str">
        <f>INDEX(Product_Data[Product Name],MATCH(Sales_Table7[[#This Row],[ProductID]],Sales_Table[ProductID],0))</f>
        <v>Abbas UM-52</v>
      </c>
      <c r="I219" t="str">
        <f>INDEX(Product_Data[Category],MATCH(Sales_Table7[[#This Row],[ProductID]],Sales_Table[ProductID],0))</f>
        <v>Urban</v>
      </c>
      <c r="J219" t="str">
        <f>INDEX(Product_Data[Segment],MATCH(Sales_Table7[[#This Row],[ProductID]],Sales_Table[ProductID],0))</f>
        <v>Moderation</v>
      </c>
      <c r="K219" s="4">
        <f>INDEX(Product_Data[ManufacturerID],MATCH(Sales_Table7[[#This Row],[ProductID]],Sales_Table[ProductID],0))</f>
        <v>1</v>
      </c>
      <c r="L219" s="4" t="str">
        <f>INDEX(Location_Data[State],MATCH(Sales_Table7[[#This Row],[Zip]],Sales_Table[Zip],0))</f>
        <v>New Brunswick</v>
      </c>
      <c r="M219" s="4" t="str">
        <f>INDEX(Manufacturer_Data[Manufacturer Name],MATCH(Sales_Table7[[#This Row],[ManufacturerID]],Manufacturer_Data[ManufacturerID],0))</f>
        <v>Abbas</v>
      </c>
      <c r="N219" s="4">
        <f>1/COUNTIFS(M:M,Sales_Table7[[#This Row],[Manufacturer Name]])</f>
        <v>1.152073732718894E-3</v>
      </c>
    </row>
    <row r="220" spans="1:14" x14ac:dyDescent="0.25">
      <c r="A220">
        <v>2055</v>
      </c>
      <c r="B220" s="2">
        <v>42043</v>
      </c>
      <c r="C220" s="2" t="str">
        <f>TEXT(Sales_Table7[[#This Row],[Date]],"mmmm")</f>
        <v>February</v>
      </c>
      <c r="D220" t="s">
        <v>1560</v>
      </c>
      <c r="E220">
        <v>1</v>
      </c>
      <c r="F220" s="3">
        <v>7874.37</v>
      </c>
      <c r="G220" t="s">
        <v>20</v>
      </c>
      <c r="H220" t="str">
        <f>INDEX(Product_Data[Product Name],MATCH(Sales_Table7[[#This Row],[ProductID]],Sales_Table[ProductID],0))</f>
        <v>Abbas UM-10</v>
      </c>
      <c r="I220" t="str">
        <f>INDEX(Product_Data[Category],MATCH(Sales_Table7[[#This Row],[ProductID]],Sales_Table[ProductID],0))</f>
        <v>Urban</v>
      </c>
      <c r="J220" t="str">
        <f>INDEX(Product_Data[Segment],MATCH(Sales_Table7[[#This Row],[ProductID]],Sales_Table[ProductID],0))</f>
        <v>Moderation</v>
      </c>
      <c r="K220" s="4">
        <f>INDEX(Product_Data[ManufacturerID],MATCH(Sales_Table7[[#This Row],[ProductID]],Sales_Table[ProductID],0))</f>
        <v>1</v>
      </c>
      <c r="L220" s="4" t="str">
        <f>INDEX(Location_Data[State],MATCH(Sales_Table7[[#This Row],[Zip]],Sales_Table[Zip],0))</f>
        <v>New Brunswick</v>
      </c>
      <c r="M220" s="4" t="str">
        <f>INDEX(Manufacturer_Data[Manufacturer Name],MATCH(Sales_Table7[[#This Row],[ManufacturerID]],Manufacturer_Data[ManufacturerID],0))</f>
        <v>Abbas</v>
      </c>
      <c r="N220" s="4">
        <f>1/COUNTIFS(M:M,Sales_Table7[[#This Row],[Manufacturer Name]])</f>
        <v>1.152073732718894E-3</v>
      </c>
    </row>
    <row r="221" spans="1:14" x14ac:dyDescent="0.25">
      <c r="A221">
        <v>443</v>
      </c>
      <c r="B221" s="2">
        <v>42044</v>
      </c>
      <c r="C221" s="2" t="str">
        <f>TEXT(Sales_Table7[[#This Row],[Date]],"mmmm")</f>
        <v>February</v>
      </c>
      <c r="D221" t="s">
        <v>1202</v>
      </c>
      <c r="E221">
        <v>1</v>
      </c>
      <c r="F221" s="3">
        <v>11084.85</v>
      </c>
      <c r="G221" t="s">
        <v>20</v>
      </c>
      <c r="H221" t="str">
        <f>INDEX(Product_Data[Product Name],MATCH(Sales_Table7[[#This Row],[ProductID]],Sales_Table[ProductID],0))</f>
        <v>Abbas UR-26</v>
      </c>
      <c r="I221" t="str">
        <f>INDEX(Product_Data[Category],MATCH(Sales_Table7[[#This Row],[ProductID]],Sales_Table[ProductID],0))</f>
        <v>Urban</v>
      </c>
      <c r="J221" t="str">
        <f>INDEX(Product_Data[Segment],MATCH(Sales_Table7[[#This Row],[ProductID]],Sales_Table[ProductID],0))</f>
        <v>Regular</v>
      </c>
      <c r="K221" s="4">
        <f>INDEX(Product_Data[ManufacturerID],MATCH(Sales_Table7[[#This Row],[ProductID]],Sales_Table[ProductID],0))</f>
        <v>1</v>
      </c>
      <c r="L221" s="4" t="str">
        <f>INDEX(Location_Data[State],MATCH(Sales_Table7[[#This Row],[Zip]],Sales_Table[Zip],0))</f>
        <v>New Brunswick</v>
      </c>
      <c r="M221" s="4" t="str">
        <f>INDEX(Manufacturer_Data[Manufacturer Name],MATCH(Sales_Table7[[#This Row],[ManufacturerID]],Manufacturer_Data[ManufacturerID],0))</f>
        <v>Abbas</v>
      </c>
      <c r="N221" s="4">
        <f>1/COUNTIFS(M:M,Sales_Table7[[#This Row],[Manufacturer Name]])</f>
        <v>1.152073732718894E-3</v>
      </c>
    </row>
    <row r="222" spans="1:14" x14ac:dyDescent="0.25">
      <c r="A222">
        <v>2263</v>
      </c>
      <c r="B222" s="2">
        <v>42089</v>
      </c>
      <c r="C222" s="2" t="str">
        <f>TEXT(Sales_Table7[[#This Row],[Date]],"mmmm")</f>
        <v>March</v>
      </c>
      <c r="D222" t="s">
        <v>1413</v>
      </c>
      <c r="E222">
        <v>1</v>
      </c>
      <c r="F222" s="3">
        <v>4220.37</v>
      </c>
      <c r="G222" t="s">
        <v>20</v>
      </c>
      <c r="H222" t="str">
        <f>INDEX(Product_Data[Product Name],MATCH(Sales_Table7[[#This Row],[ProductID]],Sales_Table[ProductID],0))</f>
        <v>Fama RP-09</v>
      </c>
      <c r="I222" t="str">
        <f>INDEX(Product_Data[Category],MATCH(Sales_Table7[[#This Row],[ProductID]],Sales_Table[ProductID],0))</f>
        <v>Rural</v>
      </c>
      <c r="J222" t="str">
        <f>INDEX(Product_Data[Segment],MATCH(Sales_Table7[[#This Row],[ProductID]],Sales_Table[ProductID],0))</f>
        <v>Productivity</v>
      </c>
      <c r="K222" s="4">
        <f>INDEX(Product_Data[ManufacturerID],MATCH(Sales_Table7[[#This Row],[ProductID]],Sales_Table[ProductID],0))</f>
        <v>5</v>
      </c>
      <c r="L222" s="4" t="str">
        <f>INDEX(Location_Data[State],MATCH(Sales_Table7[[#This Row],[Zip]],Sales_Table[Zip],0))</f>
        <v>New Brunswick</v>
      </c>
      <c r="M222" s="4" t="str">
        <f>INDEX(Manufacturer_Data[Manufacturer Name],MATCH(Sales_Table7[[#This Row],[ManufacturerID]],Manufacturer_Data[ManufacturerID],0))</f>
        <v>Fama</v>
      </c>
      <c r="N222" s="4">
        <f>1/COUNTIFS(M:M,Sales_Table7[[#This Row],[Manufacturer Name]])</f>
        <v>3.5971223021582736E-3</v>
      </c>
    </row>
    <row r="223" spans="1:14" x14ac:dyDescent="0.25">
      <c r="A223">
        <v>1009</v>
      </c>
      <c r="B223" s="2">
        <v>42073</v>
      </c>
      <c r="C223" s="2" t="str">
        <f>TEXT(Sales_Table7[[#This Row],[Date]],"mmmm")</f>
        <v>March</v>
      </c>
      <c r="D223" t="s">
        <v>1600</v>
      </c>
      <c r="E223">
        <v>1</v>
      </c>
      <c r="F223" s="3">
        <v>1353.87</v>
      </c>
      <c r="G223" t="s">
        <v>20</v>
      </c>
      <c r="H223" t="str">
        <f>INDEX(Product_Data[Product Name],MATCH(Sales_Table7[[#This Row],[ProductID]],Sales_Table[ProductID],0))</f>
        <v>Fama RP-10</v>
      </c>
      <c r="I223" t="str">
        <f>INDEX(Product_Data[Category],MATCH(Sales_Table7[[#This Row],[ProductID]],Sales_Table[ProductID],0))</f>
        <v>Rural</v>
      </c>
      <c r="J223" t="str">
        <f>INDEX(Product_Data[Segment],MATCH(Sales_Table7[[#This Row],[ProductID]],Sales_Table[ProductID],0))</f>
        <v>Productivity</v>
      </c>
      <c r="K223" s="4">
        <f>INDEX(Product_Data[ManufacturerID],MATCH(Sales_Table7[[#This Row],[ProductID]],Sales_Table[ProductID],0))</f>
        <v>5</v>
      </c>
      <c r="L223" s="4" t="str">
        <f>INDEX(Location_Data[State],MATCH(Sales_Table7[[#This Row],[Zip]],Sales_Table[Zip],0))</f>
        <v>New Brunswick</v>
      </c>
      <c r="M223" s="4" t="str">
        <f>INDEX(Manufacturer_Data[Manufacturer Name],MATCH(Sales_Table7[[#This Row],[ManufacturerID]],Manufacturer_Data[ManufacturerID],0))</f>
        <v>Fama</v>
      </c>
      <c r="N223" s="4">
        <f>1/COUNTIFS(M:M,Sales_Table7[[#This Row],[Manufacturer Name]])</f>
        <v>3.5971223021582736E-3</v>
      </c>
    </row>
    <row r="224" spans="1:14" x14ac:dyDescent="0.25">
      <c r="A224">
        <v>229</v>
      </c>
      <c r="B224" s="2">
        <v>42073</v>
      </c>
      <c r="C224" s="2" t="str">
        <f>TEXT(Sales_Table7[[#This Row],[Date]],"mmmm")</f>
        <v>March</v>
      </c>
      <c r="D224" t="s">
        <v>1383</v>
      </c>
      <c r="E224">
        <v>1</v>
      </c>
      <c r="F224" s="3">
        <v>7241.85</v>
      </c>
      <c r="G224" t="s">
        <v>20</v>
      </c>
      <c r="H224" t="str">
        <f>INDEX(Product_Data[Product Name],MATCH(Sales_Table7[[#This Row],[ProductID]],Sales_Table[ProductID],0))</f>
        <v>Fama UM-01</v>
      </c>
      <c r="I224" t="str">
        <f>INDEX(Product_Data[Category],MATCH(Sales_Table7[[#This Row],[ProductID]],Sales_Table[ProductID],0))</f>
        <v>Urban</v>
      </c>
      <c r="J224" t="str">
        <f>INDEX(Product_Data[Segment],MATCH(Sales_Table7[[#This Row],[ProductID]],Sales_Table[ProductID],0))</f>
        <v>Moderation</v>
      </c>
      <c r="K224" s="4">
        <f>INDEX(Product_Data[ManufacturerID],MATCH(Sales_Table7[[#This Row],[ProductID]],Sales_Table[ProductID],0))</f>
        <v>5</v>
      </c>
      <c r="L224" s="4" t="str">
        <f>INDEX(Location_Data[State],MATCH(Sales_Table7[[#This Row],[Zip]],Sales_Table[Zip],0))</f>
        <v>New Brunswick</v>
      </c>
      <c r="M224" s="4" t="str">
        <f>INDEX(Manufacturer_Data[Manufacturer Name],MATCH(Sales_Table7[[#This Row],[ManufacturerID]],Manufacturer_Data[ManufacturerID],0))</f>
        <v>Fama</v>
      </c>
      <c r="N224" s="4">
        <f>1/COUNTIFS(M:M,Sales_Table7[[#This Row],[Manufacturer Name]])</f>
        <v>3.5971223021582736E-3</v>
      </c>
    </row>
    <row r="225" spans="1:14" x14ac:dyDescent="0.25">
      <c r="A225">
        <v>1519</v>
      </c>
      <c r="B225" s="2">
        <v>42073</v>
      </c>
      <c r="C225" s="2" t="str">
        <f>TEXT(Sales_Table7[[#This Row],[Date]],"mmmm")</f>
        <v>March</v>
      </c>
      <c r="D225" t="s">
        <v>1395</v>
      </c>
      <c r="E225">
        <v>1</v>
      </c>
      <c r="F225" s="3">
        <v>2707.74</v>
      </c>
      <c r="G225" t="s">
        <v>20</v>
      </c>
      <c r="H225" t="str">
        <f>INDEX(Product_Data[Product Name],MATCH(Sales_Table7[[#This Row],[ProductID]],Sales_Table[ProductID],0))</f>
        <v>Fama UM-02</v>
      </c>
      <c r="I225" t="str">
        <f>INDEX(Product_Data[Category],MATCH(Sales_Table7[[#This Row],[ProductID]],Sales_Table[ProductID],0))</f>
        <v>Urban</v>
      </c>
      <c r="J225" t="str">
        <f>INDEX(Product_Data[Segment],MATCH(Sales_Table7[[#This Row],[ProductID]],Sales_Table[ProductID],0))</f>
        <v>Moderation</v>
      </c>
      <c r="K225" s="4">
        <f>INDEX(Product_Data[ManufacturerID],MATCH(Sales_Table7[[#This Row],[ProductID]],Sales_Table[ProductID],0))</f>
        <v>5</v>
      </c>
      <c r="L225" s="4" t="str">
        <f>INDEX(Location_Data[State],MATCH(Sales_Table7[[#This Row],[Zip]],Sales_Table[Zip],0))</f>
        <v>New Brunswick</v>
      </c>
      <c r="M225" s="4" t="str">
        <f>INDEX(Manufacturer_Data[Manufacturer Name],MATCH(Sales_Table7[[#This Row],[ManufacturerID]],Manufacturer_Data[ManufacturerID],0))</f>
        <v>Fama</v>
      </c>
      <c r="N225" s="4">
        <f>1/COUNTIFS(M:M,Sales_Table7[[#This Row],[Manufacturer Name]])</f>
        <v>3.5971223021582736E-3</v>
      </c>
    </row>
    <row r="226" spans="1:14" x14ac:dyDescent="0.25">
      <c r="A226">
        <v>438</v>
      </c>
      <c r="B226" s="2">
        <v>42086</v>
      </c>
      <c r="C226" s="2" t="str">
        <f>TEXT(Sales_Table7[[#This Row],[Date]],"mmmm")</f>
        <v>March</v>
      </c>
      <c r="D226" t="s">
        <v>1570</v>
      </c>
      <c r="E226">
        <v>1</v>
      </c>
      <c r="F226" s="3">
        <v>11969.37</v>
      </c>
      <c r="G226" t="s">
        <v>20</v>
      </c>
      <c r="H226" t="str">
        <f>INDEX(Product_Data[Product Name],MATCH(Sales_Table7[[#This Row],[ProductID]],Sales_Table[ProductID],0))</f>
        <v>Abbas RS-02</v>
      </c>
      <c r="I226" t="str">
        <f>INDEX(Product_Data[Category],MATCH(Sales_Table7[[#This Row],[ProductID]],Sales_Table[ProductID],0))</f>
        <v>Rural</v>
      </c>
      <c r="J226" t="str">
        <f>INDEX(Product_Data[Segment],MATCH(Sales_Table7[[#This Row],[ProductID]],Sales_Table[ProductID],0))</f>
        <v>Select</v>
      </c>
      <c r="K226" s="4">
        <f>INDEX(Product_Data[ManufacturerID],MATCH(Sales_Table7[[#This Row],[ProductID]],Sales_Table[ProductID],0))</f>
        <v>1</v>
      </c>
      <c r="L226" s="4" t="str">
        <f>INDEX(Location_Data[State],MATCH(Sales_Table7[[#This Row],[Zip]],Sales_Table[Zip],0))</f>
        <v>New Brunswick</v>
      </c>
      <c r="M226" s="4" t="str">
        <f>INDEX(Manufacturer_Data[Manufacturer Name],MATCH(Sales_Table7[[#This Row],[ManufacturerID]],Manufacturer_Data[ManufacturerID],0))</f>
        <v>Abbas</v>
      </c>
      <c r="N226" s="4">
        <f>1/COUNTIFS(M:M,Sales_Table7[[#This Row],[Manufacturer Name]])</f>
        <v>1.152073732718894E-3</v>
      </c>
    </row>
    <row r="227" spans="1:14" x14ac:dyDescent="0.25">
      <c r="A227">
        <v>457</v>
      </c>
      <c r="B227" s="2">
        <v>42086</v>
      </c>
      <c r="C227" s="2" t="str">
        <f>TEXT(Sales_Table7[[#This Row],[Date]],"mmmm")</f>
        <v>March</v>
      </c>
      <c r="D227" t="s">
        <v>1384</v>
      </c>
      <c r="E227">
        <v>1</v>
      </c>
      <c r="F227" s="3">
        <v>11969.37</v>
      </c>
      <c r="G227" t="s">
        <v>20</v>
      </c>
      <c r="H227" t="str">
        <f>INDEX(Product_Data[Product Name],MATCH(Sales_Table7[[#This Row],[ProductID]],Sales_Table[ProductID],0))</f>
        <v>Abbas UM-15</v>
      </c>
      <c r="I227" t="str">
        <f>INDEX(Product_Data[Category],MATCH(Sales_Table7[[#This Row],[ProductID]],Sales_Table[ProductID],0))</f>
        <v>Urban</v>
      </c>
      <c r="J227" t="str">
        <f>INDEX(Product_Data[Segment],MATCH(Sales_Table7[[#This Row],[ProductID]],Sales_Table[ProductID],0))</f>
        <v>Moderation</v>
      </c>
      <c r="K227" s="4">
        <f>INDEX(Product_Data[ManufacturerID],MATCH(Sales_Table7[[#This Row],[ProductID]],Sales_Table[ProductID],0))</f>
        <v>1</v>
      </c>
      <c r="L227" s="4" t="str">
        <f>INDEX(Location_Data[State],MATCH(Sales_Table7[[#This Row],[Zip]],Sales_Table[Zip],0))</f>
        <v>New Brunswick</v>
      </c>
      <c r="M227" s="4" t="str">
        <f>INDEX(Manufacturer_Data[Manufacturer Name],MATCH(Sales_Table7[[#This Row],[ManufacturerID]],Manufacturer_Data[ManufacturerID],0))</f>
        <v>Abbas</v>
      </c>
      <c r="N227" s="4">
        <f>1/COUNTIFS(M:M,Sales_Table7[[#This Row],[Manufacturer Name]])</f>
        <v>1.152073732718894E-3</v>
      </c>
    </row>
    <row r="228" spans="1:14" x14ac:dyDescent="0.25">
      <c r="A228">
        <v>487</v>
      </c>
      <c r="B228" s="2">
        <v>42086</v>
      </c>
      <c r="C228" s="2" t="str">
        <f>TEXT(Sales_Table7[[#This Row],[Date]],"mmmm")</f>
        <v>March</v>
      </c>
      <c r="D228" t="s">
        <v>1400</v>
      </c>
      <c r="E228">
        <v>1</v>
      </c>
      <c r="F228" s="3">
        <v>13229.37</v>
      </c>
      <c r="G228" t="s">
        <v>20</v>
      </c>
      <c r="H228" t="str">
        <f>INDEX(Product_Data[Product Name],MATCH(Sales_Table7[[#This Row],[ProductID]],Sales_Table[ProductID],0))</f>
        <v>Abbas MA-25</v>
      </c>
      <c r="I228" t="str">
        <f>INDEX(Product_Data[Category],MATCH(Sales_Table7[[#This Row],[ProductID]],Sales_Table[ProductID],0))</f>
        <v>Mix</v>
      </c>
      <c r="J228" t="str">
        <f>INDEX(Product_Data[Segment],MATCH(Sales_Table7[[#This Row],[ProductID]],Sales_Table[ProductID],0))</f>
        <v>All Season</v>
      </c>
      <c r="K228" s="4">
        <f>INDEX(Product_Data[ManufacturerID],MATCH(Sales_Table7[[#This Row],[ProductID]],Sales_Table[ProductID],0))</f>
        <v>1</v>
      </c>
      <c r="L228" s="4" t="str">
        <f>INDEX(Location_Data[State],MATCH(Sales_Table7[[#This Row],[Zip]],Sales_Table[Zip],0))</f>
        <v>New Brunswick</v>
      </c>
      <c r="M228" s="4" t="str">
        <f>INDEX(Manufacturer_Data[Manufacturer Name],MATCH(Sales_Table7[[#This Row],[ManufacturerID]],Manufacturer_Data[ManufacturerID],0))</f>
        <v>Abbas</v>
      </c>
      <c r="N228" s="4">
        <f>1/COUNTIFS(M:M,Sales_Table7[[#This Row],[Manufacturer Name]])</f>
        <v>1.152073732718894E-3</v>
      </c>
    </row>
    <row r="229" spans="1:14" x14ac:dyDescent="0.25">
      <c r="A229">
        <v>332</v>
      </c>
      <c r="B229" s="2">
        <v>42097</v>
      </c>
      <c r="C229" s="2" t="str">
        <f>TEXT(Sales_Table7[[#This Row],[Date]],"mmmm")</f>
        <v>April</v>
      </c>
      <c r="D229" t="s">
        <v>1556</v>
      </c>
      <c r="E229">
        <v>1</v>
      </c>
      <c r="F229" s="3">
        <v>11336.85</v>
      </c>
      <c r="G229" t="s">
        <v>20</v>
      </c>
      <c r="H229" t="str">
        <f>INDEX(Product_Data[Product Name],MATCH(Sales_Table7[[#This Row],[ProductID]],Sales_Table[ProductID],0))</f>
        <v>Fama UM-06</v>
      </c>
      <c r="I229" t="str">
        <f>INDEX(Product_Data[Category],MATCH(Sales_Table7[[#This Row],[ProductID]],Sales_Table[ProductID],0))</f>
        <v>Urban</v>
      </c>
      <c r="J229" t="str">
        <f>INDEX(Product_Data[Segment],MATCH(Sales_Table7[[#This Row],[ProductID]],Sales_Table[ProductID],0))</f>
        <v>Moderation</v>
      </c>
      <c r="K229" s="4">
        <f>INDEX(Product_Data[ManufacturerID],MATCH(Sales_Table7[[#This Row],[ProductID]],Sales_Table[ProductID],0))</f>
        <v>5</v>
      </c>
      <c r="L229" s="4" t="str">
        <f>INDEX(Location_Data[State],MATCH(Sales_Table7[[#This Row],[Zip]],Sales_Table[Zip],0))</f>
        <v>New Brunswick</v>
      </c>
      <c r="M229" s="4" t="str">
        <f>INDEX(Manufacturer_Data[Manufacturer Name],MATCH(Sales_Table7[[#This Row],[ManufacturerID]],Manufacturer_Data[ManufacturerID],0))</f>
        <v>Fama</v>
      </c>
      <c r="N229" s="4">
        <f>1/COUNTIFS(M:M,Sales_Table7[[#This Row],[Manufacturer Name]])</f>
        <v>3.5971223021582736E-3</v>
      </c>
    </row>
    <row r="230" spans="1:14" x14ac:dyDescent="0.25">
      <c r="A230">
        <v>585</v>
      </c>
      <c r="B230" s="2">
        <v>42097</v>
      </c>
      <c r="C230" s="2" t="str">
        <f>TEXT(Sales_Table7[[#This Row],[Date]],"mmmm")</f>
        <v>April</v>
      </c>
      <c r="D230" t="s">
        <v>1570</v>
      </c>
      <c r="E230">
        <v>1</v>
      </c>
      <c r="F230" s="3">
        <v>5039.37</v>
      </c>
      <c r="G230" t="s">
        <v>20</v>
      </c>
      <c r="H230" t="str">
        <f>INDEX(Product_Data[Product Name],MATCH(Sales_Table7[[#This Row],[ProductID]],Sales_Table[ProductID],0))</f>
        <v>Abbas MA-44</v>
      </c>
      <c r="I230" t="str">
        <f>INDEX(Product_Data[Category],MATCH(Sales_Table7[[#This Row],[ProductID]],Sales_Table[ProductID],0))</f>
        <v>Mix</v>
      </c>
      <c r="J230" t="str">
        <f>INDEX(Product_Data[Segment],MATCH(Sales_Table7[[#This Row],[ProductID]],Sales_Table[ProductID],0))</f>
        <v>All Season</v>
      </c>
      <c r="K230" s="4">
        <f>INDEX(Product_Data[ManufacturerID],MATCH(Sales_Table7[[#This Row],[ProductID]],Sales_Table[ProductID],0))</f>
        <v>1</v>
      </c>
      <c r="L230" s="4" t="str">
        <f>INDEX(Location_Data[State],MATCH(Sales_Table7[[#This Row],[Zip]],Sales_Table[Zip],0))</f>
        <v>New Brunswick</v>
      </c>
      <c r="M230" s="4" t="str">
        <f>INDEX(Manufacturer_Data[Manufacturer Name],MATCH(Sales_Table7[[#This Row],[ManufacturerID]],Manufacturer_Data[ManufacturerID],0))</f>
        <v>Abbas</v>
      </c>
      <c r="N230" s="4">
        <f>1/COUNTIFS(M:M,Sales_Table7[[#This Row],[Manufacturer Name]])</f>
        <v>1.152073732718894E-3</v>
      </c>
    </row>
    <row r="231" spans="1:14" x14ac:dyDescent="0.25">
      <c r="A231">
        <v>359</v>
      </c>
      <c r="B231" s="2">
        <v>42097</v>
      </c>
      <c r="C231" s="2" t="str">
        <f>TEXT(Sales_Table7[[#This Row],[Date]],"mmmm")</f>
        <v>April</v>
      </c>
      <c r="D231" t="s">
        <v>1350</v>
      </c>
      <c r="E231">
        <v>1</v>
      </c>
      <c r="F231" s="3">
        <v>13730.85</v>
      </c>
      <c r="G231" t="s">
        <v>20</v>
      </c>
      <c r="H231" t="str">
        <f>INDEX(Product_Data[Product Name],MATCH(Sales_Table7[[#This Row],[ProductID]],Sales_Table[ProductID],0))</f>
        <v>Fama UR-02</v>
      </c>
      <c r="I231" t="str">
        <f>INDEX(Product_Data[Category],MATCH(Sales_Table7[[#This Row],[ProductID]],Sales_Table[ProductID],0))</f>
        <v>Urban</v>
      </c>
      <c r="J231" t="str">
        <f>INDEX(Product_Data[Segment],MATCH(Sales_Table7[[#This Row],[ProductID]],Sales_Table[ProductID],0))</f>
        <v>Regular</v>
      </c>
      <c r="K231" s="4">
        <f>INDEX(Product_Data[ManufacturerID],MATCH(Sales_Table7[[#This Row],[ProductID]],Sales_Table[ProductID],0))</f>
        <v>5</v>
      </c>
      <c r="L231" s="4" t="str">
        <f>INDEX(Location_Data[State],MATCH(Sales_Table7[[#This Row],[Zip]],Sales_Table[Zip],0))</f>
        <v>Quebec</v>
      </c>
      <c r="M231" s="4" t="str">
        <f>INDEX(Manufacturer_Data[Manufacturer Name],MATCH(Sales_Table7[[#This Row],[ManufacturerID]],Manufacturer_Data[ManufacturerID],0))</f>
        <v>Fama</v>
      </c>
      <c r="N231" s="4">
        <f>1/COUNTIFS(M:M,Sales_Table7[[#This Row],[Manufacturer Name]])</f>
        <v>3.5971223021582736E-3</v>
      </c>
    </row>
    <row r="232" spans="1:14" x14ac:dyDescent="0.25">
      <c r="A232">
        <v>1172</v>
      </c>
      <c r="B232" s="2">
        <v>42099</v>
      </c>
      <c r="C232" s="2" t="str">
        <f>TEXT(Sales_Table7[[#This Row],[Date]],"mmmm")</f>
        <v>April</v>
      </c>
      <c r="D232" t="s">
        <v>1384</v>
      </c>
      <c r="E232">
        <v>1</v>
      </c>
      <c r="F232" s="3">
        <v>5921.37</v>
      </c>
      <c r="G232" t="s">
        <v>20</v>
      </c>
      <c r="H232" t="str">
        <f>INDEX(Product_Data[Product Name],MATCH(Sales_Table7[[#This Row],[ProductID]],Sales_Table[ProductID],0))</f>
        <v>Fama UR-03</v>
      </c>
      <c r="I232" t="str">
        <f>INDEX(Product_Data[Category],MATCH(Sales_Table7[[#This Row],[ProductID]],Sales_Table[ProductID],0))</f>
        <v>Urban</v>
      </c>
      <c r="J232" t="str">
        <f>INDEX(Product_Data[Segment],MATCH(Sales_Table7[[#This Row],[ProductID]],Sales_Table[ProductID],0))</f>
        <v>Regular</v>
      </c>
      <c r="K232" s="4">
        <f>INDEX(Product_Data[ManufacturerID],MATCH(Sales_Table7[[#This Row],[ProductID]],Sales_Table[ProductID],0))</f>
        <v>5</v>
      </c>
      <c r="L232" s="4" t="str">
        <f>INDEX(Location_Data[State],MATCH(Sales_Table7[[#This Row],[Zip]],Sales_Table[Zip],0))</f>
        <v>New Brunswick</v>
      </c>
      <c r="M232" s="4" t="str">
        <f>INDEX(Manufacturer_Data[Manufacturer Name],MATCH(Sales_Table7[[#This Row],[ManufacturerID]],Manufacturer_Data[ManufacturerID],0))</f>
        <v>Fama</v>
      </c>
      <c r="N232" s="4">
        <f>1/COUNTIFS(M:M,Sales_Table7[[#This Row],[Manufacturer Name]])</f>
        <v>3.5971223021582736E-3</v>
      </c>
    </row>
    <row r="233" spans="1:14" x14ac:dyDescent="0.25">
      <c r="A233">
        <v>1529</v>
      </c>
      <c r="B233" s="2">
        <v>42103</v>
      </c>
      <c r="C233" s="2" t="str">
        <f>TEXT(Sales_Table7[[#This Row],[Date]],"mmmm")</f>
        <v>April</v>
      </c>
      <c r="D233" t="s">
        <v>973</v>
      </c>
      <c r="E233">
        <v>1</v>
      </c>
      <c r="F233" s="3">
        <v>5038.74</v>
      </c>
      <c r="G233" t="s">
        <v>20</v>
      </c>
      <c r="H233" t="str">
        <f>INDEX(Product_Data[Product Name],MATCH(Sales_Table7[[#This Row],[ProductID]],Sales_Table[ProductID],0))</f>
        <v>Fama UR-04</v>
      </c>
      <c r="I233" t="str">
        <f>INDEX(Product_Data[Category],MATCH(Sales_Table7[[#This Row],[ProductID]],Sales_Table[ProductID],0))</f>
        <v>Urban</v>
      </c>
      <c r="J233" t="str">
        <f>INDEX(Product_Data[Segment],MATCH(Sales_Table7[[#This Row],[ProductID]],Sales_Table[ProductID],0))</f>
        <v>Regular</v>
      </c>
      <c r="K233" s="4">
        <f>INDEX(Product_Data[ManufacturerID],MATCH(Sales_Table7[[#This Row],[ProductID]],Sales_Table[ProductID],0))</f>
        <v>5</v>
      </c>
      <c r="L233" s="4" t="str">
        <f>INDEX(Location_Data[State],MATCH(Sales_Table7[[#This Row],[Zip]],Sales_Table[Zip],0))</f>
        <v>Newfoundland and Labrador</v>
      </c>
      <c r="M233" s="4" t="str">
        <f>INDEX(Manufacturer_Data[Manufacturer Name],MATCH(Sales_Table7[[#This Row],[ManufacturerID]],Manufacturer_Data[ManufacturerID],0))</f>
        <v>Fama</v>
      </c>
      <c r="N233" s="4">
        <f>1/COUNTIFS(M:M,Sales_Table7[[#This Row],[Manufacturer Name]])</f>
        <v>3.5971223021582736E-3</v>
      </c>
    </row>
    <row r="234" spans="1:14" x14ac:dyDescent="0.25">
      <c r="A234">
        <v>674</v>
      </c>
      <c r="B234" s="2">
        <v>42040</v>
      </c>
      <c r="C234" s="2" t="str">
        <f>TEXT(Sales_Table7[[#This Row],[Date]],"mmmm")</f>
        <v>February</v>
      </c>
      <c r="D234" t="s">
        <v>1219</v>
      </c>
      <c r="E234">
        <v>1</v>
      </c>
      <c r="F234" s="3">
        <v>8189.37</v>
      </c>
      <c r="G234" t="s">
        <v>20</v>
      </c>
      <c r="H234" t="str">
        <f>INDEX(Product_Data[Product Name],MATCH(Sales_Table7[[#This Row],[ProductID]],Sales_Table[ProductID],0))</f>
        <v>Abbas MA-40</v>
      </c>
      <c r="I234" t="str">
        <f>INDEX(Product_Data[Category],MATCH(Sales_Table7[[#This Row],[ProductID]],Sales_Table[ProductID],0))</f>
        <v>Mix</v>
      </c>
      <c r="J234" t="str">
        <f>INDEX(Product_Data[Segment],MATCH(Sales_Table7[[#This Row],[ProductID]],Sales_Table[ProductID],0))</f>
        <v>All Season</v>
      </c>
      <c r="K234" s="4">
        <f>INDEX(Product_Data[ManufacturerID],MATCH(Sales_Table7[[#This Row],[ProductID]],Sales_Table[ProductID],0))</f>
        <v>1</v>
      </c>
      <c r="L234" s="4" t="str">
        <f>INDEX(Location_Data[State],MATCH(Sales_Table7[[#This Row],[Zip]],Sales_Table[Zip],0))</f>
        <v>Newfoundland and Labrador</v>
      </c>
      <c r="M234" s="4" t="str">
        <f>INDEX(Manufacturer_Data[Manufacturer Name],MATCH(Sales_Table7[[#This Row],[ManufacturerID]],Manufacturer_Data[ManufacturerID],0))</f>
        <v>Abbas</v>
      </c>
      <c r="N234" s="4">
        <f>1/COUNTIFS(M:M,Sales_Table7[[#This Row],[Manufacturer Name]])</f>
        <v>1.152073732718894E-3</v>
      </c>
    </row>
    <row r="235" spans="1:14" x14ac:dyDescent="0.25">
      <c r="A235">
        <v>2225</v>
      </c>
      <c r="B235" s="2">
        <v>42080</v>
      </c>
      <c r="C235" s="2" t="str">
        <f>TEXT(Sales_Table7[[#This Row],[Date]],"mmmm")</f>
        <v>March</v>
      </c>
      <c r="D235" t="s">
        <v>839</v>
      </c>
      <c r="E235">
        <v>1</v>
      </c>
      <c r="F235" s="3">
        <v>723.87</v>
      </c>
      <c r="G235" t="s">
        <v>20</v>
      </c>
      <c r="H235" t="str">
        <f>INDEX(Product_Data[Product Name],MATCH(Sales_Table7[[#This Row],[ProductID]],Sales_Table[ProductID],0))</f>
        <v>Abbas RP-21</v>
      </c>
      <c r="I235" t="str">
        <f>INDEX(Product_Data[Category],MATCH(Sales_Table7[[#This Row],[ProductID]],Sales_Table[ProductID],0))</f>
        <v>Rural</v>
      </c>
      <c r="J235" t="str">
        <f>INDEX(Product_Data[Segment],MATCH(Sales_Table7[[#This Row],[ProductID]],Sales_Table[ProductID],0))</f>
        <v>Productivity</v>
      </c>
      <c r="K235" s="4">
        <f>INDEX(Product_Data[ManufacturerID],MATCH(Sales_Table7[[#This Row],[ProductID]],Sales_Table[ProductID],0))</f>
        <v>1</v>
      </c>
      <c r="L235" s="4" t="str">
        <f>INDEX(Location_Data[State],MATCH(Sales_Table7[[#This Row],[Zip]],Sales_Table[Zip],0))</f>
        <v>Newfoundland and Labrador</v>
      </c>
      <c r="M235" s="4" t="str">
        <f>INDEX(Manufacturer_Data[Manufacturer Name],MATCH(Sales_Table7[[#This Row],[ManufacturerID]],Manufacturer_Data[ManufacturerID],0))</f>
        <v>Abbas</v>
      </c>
      <c r="N235" s="4">
        <f>1/COUNTIFS(M:M,Sales_Table7[[#This Row],[Manufacturer Name]])</f>
        <v>1.152073732718894E-3</v>
      </c>
    </row>
    <row r="236" spans="1:14" x14ac:dyDescent="0.25">
      <c r="A236">
        <v>945</v>
      </c>
      <c r="B236" s="2">
        <v>42080</v>
      </c>
      <c r="C236" s="2" t="str">
        <f>TEXT(Sales_Table7[[#This Row],[Date]],"mmmm")</f>
        <v>March</v>
      </c>
      <c r="D236" t="s">
        <v>838</v>
      </c>
      <c r="E236">
        <v>1</v>
      </c>
      <c r="F236" s="3">
        <v>8189.37</v>
      </c>
      <c r="G236" t="s">
        <v>20</v>
      </c>
      <c r="H236" t="str">
        <f>INDEX(Product_Data[Product Name],MATCH(Sales_Table7[[#This Row],[ProductID]],Sales_Table[ProductID],0))</f>
        <v>Abbas UM-40</v>
      </c>
      <c r="I236" t="str">
        <f>INDEX(Product_Data[Category],MATCH(Sales_Table7[[#This Row],[ProductID]],Sales_Table[ProductID],0))</f>
        <v>Urban</v>
      </c>
      <c r="J236" t="str">
        <f>INDEX(Product_Data[Segment],MATCH(Sales_Table7[[#This Row],[ProductID]],Sales_Table[ProductID],0))</f>
        <v>Moderation</v>
      </c>
      <c r="K236" s="4">
        <f>INDEX(Product_Data[ManufacturerID],MATCH(Sales_Table7[[#This Row],[ProductID]],Sales_Table[ProductID],0))</f>
        <v>1</v>
      </c>
      <c r="L236" s="4" t="str">
        <f>INDEX(Location_Data[State],MATCH(Sales_Table7[[#This Row],[Zip]],Sales_Table[Zip],0))</f>
        <v>Newfoundland and Labrador</v>
      </c>
      <c r="M236" s="4" t="str">
        <f>INDEX(Manufacturer_Data[Manufacturer Name],MATCH(Sales_Table7[[#This Row],[ManufacturerID]],Manufacturer_Data[ManufacturerID],0))</f>
        <v>Abbas</v>
      </c>
      <c r="N236" s="4">
        <f>1/COUNTIFS(M:M,Sales_Table7[[#This Row],[Manufacturer Name]])</f>
        <v>1.152073732718894E-3</v>
      </c>
    </row>
    <row r="237" spans="1:14" x14ac:dyDescent="0.25">
      <c r="A237">
        <v>438</v>
      </c>
      <c r="B237" s="2">
        <v>42056</v>
      </c>
      <c r="C237" s="2" t="str">
        <f>TEXT(Sales_Table7[[#This Row],[Date]],"mmmm")</f>
        <v>February</v>
      </c>
      <c r="D237" t="s">
        <v>687</v>
      </c>
      <c r="E237">
        <v>1</v>
      </c>
      <c r="F237" s="3">
        <v>11969.37</v>
      </c>
      <c r="G237" t="s">
        <v>20</v>
      </c>
      <c r="H237" t="str">
        <f>INDEX(Product_Data[Product Name],MATCH(Sales_Table7[[#This Row],[ProductID]],Sales_Table[ProductID],0))</f>
        <v>Abbas RS-02</v>
      </c>
      <c r="I237" t="str">
        <f>INDEX(Product_Data[Category],MATCH(Sales_Table7[[#This Row],[ProductID]],Sales_Table[ProductID],0))</f>
        <v>Rural</v>
      </c>
      <c r="J237" t="str">
        <f>INDEX(Product_Data[Segment],MATCH(Sales_Table7[[#This Row],[ProductID]],Sales_Table[ProductID],0))</f>
        <v>Select</v>
      </c>
      <c r="K237" s="4">
        <f>INDEX(Product_Data[ManufacturerID],MATCH(Sales_Table7[[#This Row],[ProductID]],Sales_Table[ProductID],0))</f>
        <v>1</v>
      </c>
      <c r="L237" s="4" t="str">
        <f>INDEX(Location_Data[State],MATCH(Sales_Table7[[#This Row],[Zip]],Sales_Table[Zip],0))</f>
        <v>Newfoundland and Labrador</v>
      </c>
      <c r="M237" s="4" t="str">
        <f>INDEX(Manufacturer_Data[Manufacturer Name],MATCH(Sales_Table7[[#This Row],[ManufacturerID]],Manufacturer_Data[ManufacturerID],0))</f>
        <v>Abbas</v>
      </c>
      <c r="N237" s="4">
        <f>1/COUNTIFS(M:M,Sales_Table7[[#This Row],[Manufacturer Name]])</f>
        <v>1.152073732718894E-3</v>
      </c>
    </row>
    <row r="238" spans="1:14" x14ac:dyDescent="0.25">
      <c r="A238">
        <v>585</v>
      </c>
      <c r="B238" s="2">
        <v>42056</v>
      </c>
      <c r="C238" s="2" t="str">
        <f>TEXT(Sales_Table7[[#This Row],[Date]],"mmmm")</f>
        <v>February</v>
      </c>
      <c r="D238" t="s">
        <v>840</v>
      </c>
      <c r="E238">
        <v>1</v>
      </c>
      <c r="F238" s="3">
        <v>5039.37</v>
      </c>
      <c r="G238" t="s">
        <v>20</v>
      </c>
      <c r="H238" t="str">
        <f>INDEX(Product_Data[Product Name],MATCH(Sales_Table7[[#This Row],[ProductID]],Sales_Table[ProductID],0))</f>
        <v>Abbas MA-44</v>
      </c>
      <c r="I238" t="str">
        <f>INDEX(Product_Data[Category],MATCH(Sales_Table7[[#This Row],[ProductID]],Sales_Table[ProductID],0))</f>
        <v>Mix</v>
      </c>
      <c r="J238" t="str">
        <f>INDEX(Product_Data[Segment],MATCH(Sales_Table7[[#This Row],[ProductID]],Sales_Table[ProductID],0))</f>
        <v>All Season</v>
      </c>
      <c r="K238" s="4">
        <f>INDEX(Product_Data[ManufacturerID],MATCH(Sales_Table7[[#This Row],[ProductID]],Sales_Table[ProductID],0))</f>
        <v>1</v>
      </c>
      <c r="L238" s="4" t="str">
        <f>INDEX(Location_Data[State],MATCH(Sales_Table7[[#This Row],[Zip]],Sales_Table[Zip],0))</f>
        <v>Newfoundland and Labrador</v>
      </c>
      <c r="M238" s="4" t="str">
        <f>INDEX(Manufacturer_Data[Manufacturer Name],MATCH(Sales_Table7[[#This Row],[ManufacturerID]],Manufacturer_Data[ManufacturerID],0))</f>
        <v>Abbas</v>
      </c>
      <c r="N238" s="4">
        <f>1/COUNTIFS(M:M,Sales_Table7[[#This Row],[Manufacturer Name]])</f>
        <v>1.152073732718894E-3</v>
      </c>
    </row>
    <row r="239" spans="1:14" x14ac:dyDescent="0.25">
      <c r="A239">
        <v>438</v>
      </c>
      <c r="B239" s="2">
        <v>42057</v>
      </c>
      <c r="C239" s="2" t="str">
        <f>TEXT(Sales_Table7[[#This Row],[Date]],"mmmm")</f>
        <v>February</v>
      </c>
      <c r="D239" t="s">
        <v>1230</v>
      </c>
      <c r="E239">
        <v>1</v>
      </c>
      <c r="F239" s="3">
        <v>11969.37</v>
      </c>
      <c r="G239" t="s">
        <v>20</v>
      </c>
      <c r="H239" t="str">
        <f>INDEX(Product_Data[Product Name],MATCH(Sales_Table7[[#This Row],[ProductID]],Sales_Table[ProductID],0))</f>
        <v>Abbas RS-02</v>
      </c>
      <c r="I239" t="str">
        <f>INDEX(Product_Data[Category],MATCH(Sales_Table7[[#This Row],[ProductID]],Sales_Table[ProductID],0))</f>
        <v>Rural</v>
      </c>
      <c r="J239" t="str">
        <f>INDEX(Product_Data[Segment],MATCH(Sales_Table7[[#This Row],[ProductID]],Sales_Table[ProductID],0))</f>
        <v>Select</v>
      </c>
      <c r="K239" s="4">
        <f>INDEX(Product_Data[ManufacturerID],MATCH(Sales_Table7[[#This Row],[ProductID]],Sales_Table[ProductID],0))</f>
        <v>1</v>
      </c>
      <c r="L239" s="4" t="str">
        <f>INDEX(Location_Data[State],MATCH(Sales_Table7[[#This Row],[Zip]],Sales_Table[Zip],0))</f>
        <v>Newfoundland and Labrador</v>
      </c>
      <c r="M239" s="4" t="str">
        <f>INDEX(Manufacturer_Data[Manufacturer Name],MATCH(Sales_Table7[[#This Row],[ManufacturerID]],Manufacturer_Data[ManufacturerID],0))</f>
        <v>Abbas</v>
      </c>
      <c r="N239" s="4">
        <f>1/COUNTIFS(M:M,Sales_Table7[[#This Row],[Manufacturer Name]])</f>
        <v>1.152073732718894E-3</v>
      </c>
    </row>
    <row r="240" spans="1:14" x14ac:dyDescent="0.25">
      <c r="A240">
        <v>556</v>
      </c>
      <c r="B240" s="2">
        <v>42057</v>
      </c>
      <c r="C240" s="2" t="str">
        <f>TEXT(Sales_Table7[[#This Row],[Date]],"mmmm")</f>
        <v>February</v>
      </c>
      <c r="D240" t="s">
        <v>1229</v>
      </c>
      <c r="E240">
        <v>1</v>
      </c>
      <c r="F240" s="3">
        <v>10268.370000000001</v>
      </c>
      <c r="G240" t="s">
        <v>20</v>
      </c>
      <c r="H240" t="str">
        <f>INDEX(Product_Data[Product Name],MATCH(Sales_Table7[[#This Row],[ProductID]],Sales_Table[ProductID],0))</f>
        <v>Abbas UM-02</v>
      </c>
      <c r="I240" t="str">
        <f>INDEX(Product_Data[Category],MATCH(Sales_Table7[[#This Row],[ProductID]],Sales_Table[ProductID],0))</f>
        <v>Urban</v>
      </c>
      <c r="J240" t="str">
        <f>INDEX(Product_Data[Segment],MATCH(Sales_Table7[[#This Row],[ProductID]],Sales_Table[ProductID],0))</f>
        <v>Moderation</v>
      </c>
      <c r="K240" s="4">
        <f>INDEX(Product_Data[ManufacturerID],MATCH(Sales_Table7[[#This Row],[ProductID]],Sales_Table[ProductID],0))</f>
        <v>1</v>
      </c>
      <c r="L240" s="4" t="str">
        <f>INDEX(Location_Data[State],MATCH(Sales_Table7[[#This Row],[Zip]],Sales_Table[Zip],0))</f>
        <v>Prince Edward Island</v>
      </c>
      <c r="M240" s="4" t="str">
        <f>INDEX(Manufacturer_Data[Manufacturer Name],MATCH(Sales_Table7[[#This Row],[ManufacturerID]],Manufacturer_Data[ManufacturerID],0))</f>
        <v>Abbas</v>
      </c>
      <c r="N240" s="4">
        <f>1/COUNTIFS(M:M,Sales_Table7[[#This Row],[Manufacturer Name]])</f>
        <v>1.152073732718894E-3</v>
      </c>
    </row>
    <row r="241" spans="1:14" x14ac:dyDescent="0.25">
      <c r="A241">
        <v>1472</v>
      </c>
      <c r="B241" s="2">
        <v>42058</v>
      </c>
      <c r="C241" s="2" t="str">
        <f>TEXT(Sales_Table7[[#This Row],[Date]],"mmmm")</f>
        <v>February</v>
      </c>
      <c r="D241" t="s">
        <v>1229</v>
      </c>
      <c r="E241">
        <v>1</v>
      </c>
      <c r="F241" s="3">
        <v>3526.74</v>
      </c>
      <c r="G241" t="s">
        <v>20</v>
      </c>
      <c r="H241" t="str">
        <f>INDEX(Product_Data[Product Name],MATCH(Sales_Table7[[#This Row],[ProductID]],Sales_Table[ProductID],0))</f>
        <v>Fama UR-12</v>
      </c>
      <c r="I241" t="str">
        <f>INDEX(Product_Data[Category],MATCH(Sales_Table7[[#This Row],[ProductID]],Sales_Table[ProductID],0))</f>
        <v>Urban</v>
      </c>
      <c r="J241" t="str">
        <f>INDEX(Product_Data[Segment],MATCH(Sales_Table7[[#This Row],[ProductID]],Sales_Table[ProductID],0))</f>
        <v>Regular</v>
      </c>
      <c r="K241" s="4">
        <f>INDEX(Product_Data[ManufacturerID],MATCH(Sales_Table7[[#This Row],[ProductID]],Sales_Table[ProductID],0))</f>
        <v>5</v>
      </c>
      <c r="L241" s="4" t="str">
        <f>INDEX(Location_Data[State],MATCH(Sales_Table7[[#This Row],[Zip]],Sales_Table[Zip],0))</f>
        <v>Prince Edward Island</v>
      </c>
      <c r="M241" s="4" t="str">
        <f>INDEX(Manufacturer_Data[Manufacturer Name],MATCH(Sales_Table7[[#This Row],[ManufacturerID]],Manufacturer_Data[ManufacturerID],0))</f>
        <v>Fama</v>
      </c>
      <c r="N241" s="4">
        <f>1/COUNTIFS(M:M,Sales_Table7[[#This Row],[Manufacturer Name]])</f>
        <v>3.5971223021582736E-3</v>
      </c>
    </row>
    <row r="242" spans="1:14" x14ac:dyDescent="0.25">
      <c r="A242">
        <v>2379</v>
      </c>
      <c r="B242" s="2">
        <v>42058</v>
      </c>
      <c r="C242" s="2" t="str">
        <f>TEXT(Sales_Table7[[#This Row],[Date]],"mmmm")</f>
        <v>February</v>
      </c>
      <c r="D242" t="s">
        <v>394</v>
      </c>
      <c r="E242">
        <v>1</v>
      </c>
      <c r="F242" s="3">
        <v>2330.37</v>
      </c>
      <c r="G242" t="s">
        <v>20</v>
      </c>
      <c r="H242" t="str">
        <f>INDEX(Product_Data[Product Name],MATCH(Sales_Table7[[#This Row],[ProductID]],Sales_Table[ProductID],0))</f>
        <v>Fama UR-13</v>
      </c>
      <c r="I242" t="str">
        <f>INDEX(Product_Data[Category],MATCH(Sales_Table7[[#This Row],[ProductID]],Sales_Table[ProductID],0))</f>
        <v>Urban</v>
      </c>
      <c r="J242" t="str">
        <f>INDEX(Product_Data[Segment],MATCH(Sales_Table7[[#This Row],[ProductID]],Sales_Table[ProductID],0))</f>
        <v>Regular</v>
      </c>
      <c r="K242" s="4">
        <f>INDEX(Product_Data[ManufacturerID],MATCH(Sales_Table7[[#This Row],[ProductID]],Sales_Table[ProductID],0))</f>
        <v>5</v>
      </c>
      <c r="L242" s="4" t="str">
        <f>INDEX(Location_Data[State],MATCH(Sales_Table7[[#This Row],[Zip]],Sales_Table[Zip],0))</f>
        <v>Nova Scotia</v>
      </c>
      <c r="M242" s="4" t="str">
        <f>INDEX(Manufacturer_Data[Manufacturer Name],MATCH(Sales_Table7[[#This Row],[ManufacturerID]],Manufacturer_Data[ManufacturerID],0))</f>
        <v>Fama</v>
      </c>
      <c r="N242" s="4">
        <f>1/COUNTIFS(M:M,Sales_Table7[[#This Row],[Manufacturer Name]])</f>
        <v>3.5971223021582736E-3</v>
      </c>
    </row>
    <row r="243" spans="1:14" x14ac:dyDescent="0.25">
      <c r="A243">
        <v>963</v>
      </c>
      <c r="B243" s="2">
        <v>42094</v>
      </c>
      <c r="C243" s="2" t="str">
        <f>TEXT(Sales_Table7[[#This Row],[Date]],"mmmm")</f>
        <v>March</v>
      </c>
      <c r="D243" t="s">
        <v>1216</v>
      </c>
      <c r="E243">
        <v>1</v>
      </c>
      <c r="F243" s="3">
        <v>5039.37</v>
      </c>
      <c r="G243" t="s">
        <v>20</v>
      </c>
      <c r="H243" t="str">
        <f>INDEX(Product_Data[Product Name],MATCH(Sales_Table7[[#This Row],[ProductID]],Sales_Table[ProductID],0))</f>
        <v>Fama UR-14</v>
      </c>
      <c r="I243" t="str">
        <f>INDEX(Product_Data[Category],MATCH(Sales_Table7[[#This Row],[ProductID]],Sales_Table[ProductID],0))</f>
        <v>Urban</v>
      </c>
      <c r="J243" t="str">
        <f>INDEX(Product_Data[Segment],MATCH(Sales_Table7[[#This Row],[ProductID]],Sales_Table[ProductID],0))</f>
        <v>Regular</v>
      </c>
      <c r="K243" s="4">
        <f>INDEX(Product_Data[ManufacturerID],MATCH(Sales_Table7[[#This Row],[ProductID]],Sales_Table[ProductID],0))</f>
        <v>5</v>
      </c>
      <c r="L243" s="4" t="str">
        <f>INDEX(Location_Data[State],MATCH(Sales_Table7[[#This Row],[Zip]],Sales_Table[Zip],0))</f>
        <v>Newfoundland and Labrador</v>
      </c>
      <c r="M243" s="4" t="str">
        <f>INDEX(Manufacturer_Data[Manufacturer Name],MATCH(Sales_Table7[[#This Row],[ManufacturerID]],Manufacturer_Data[ManufacturerID],0))</f>
        <v>Fama</v>
      </c>
      <c r="N243" s="4">
        <f>1/COUNTIFS(M:M,Sales_Table7[[#This Row],[Manufacturer Name]])</f>
        <v>3.5971223021582736E-3</v>
      </c>
    </row>
    <row r="244" spans="1:14" x14ac:dyDescent="0.25">
      <c r="A244">
        <v>993</v>
      </c>
      <c r="B244" s="2">
        <v>42094</v>
      </c>
      <c r="C244" s="2" t="str">
        <f>TEXT(Sales_Table7[[#This Row],[Date]],"mmmm")</f>
        <v>March</v>
      </c>
      <c r="D244" t="s">
        <v>1212</v>
      </c>
      <c r="E244">
        <v>1</v>
      </c>
      <c r="F244" s="3">
        <v>4598.37</v>
      </c>
      <c r="G244" t="s">
        <v>20</v>
      </c>
      <c r="H244" t="str">
        <f>INDEX(Product_Data[Product Name],MATCH(Sales_Table7[[#This Row],[ProductID]],Sales_Table[ProductID],0))</f>
        <v>Abbas MA-11</v>
      </c>
      <c r="I244" t="str">
        <f>INDEX(Product_Data[Category],MATCH(Sales_Table7[[#This Row],[ProductID]],Sales_Table[ProductID],0))</f>
        <v>Mix</v>
      </c>
      <c r="J244" t="str">
        <f>INDEX(Product_Data[Segment],MATCH(Sales_Table7[[#This Row],[ProductID]],Sales_Table[ProductID],0))</f>
        <v>All Season</v>
      </c>
      <c r="K244" s="4">
        <f>INDEX(Product_Data[ManufacturerID],MATCH(Sales_Table7[[#This Row],[ProductID]],Sales_Table[ProductID],0))</f>
        <v>1</v>
      </c>
      <c r="L244" s="4" t="str">
        <f>INDEX(Location_Data[State],MATCH(Sales_Table7[[#This Row],[Zip]],Sales_Table[Zip],0))</f>
        <v>Newfoundland and Labrador</v>
      </c>
      <c r="M244" s="4" t="str">
        <f>INDEX(Manufacturer_Data[Manufacturer Name],MATCH(Sales_Table7[[#This Row],[ManufacturerID]],Manufacturer_Data[ManufacturerID],0))</f>
        <v>Abbas</v>
      </c>
      <c r="N244" s="4">
        <f>1/COUNTIFS(M:M,Sales_Table7[[#This Row],[Manufacturer Name]])</f>
        <v>1.152073732718894E-3</v>
      </c>
    </row>
    <row r="245" spans="1:14" x14ac:dyDescent="0.25">
      <c r="A245">
        <v>1223</v>
      </c>
      <c r="B245" s="2">
        <v>42094</v>
      </c>
      <c r="C245" s="2" t="str">
        <f>TEXT(Sales_Table7[[#This Row],[Date]],"mmmm")</f>
        <v>March</v>
      </c>
      <c r="D245" t="s">
        <v>391</v>
      </c>
      <c r="E245">
        <v>1</v>
      </c>
      <c r="F245" s="3">
        <v>4787.37</v>
      </c>
      <c r="G245" t="s">
        <v>20</v>
      </c>
      <c r="H245" t="str">
        <f>INDEX(Product_Data[Product Name],MATCH(Sales_Table7[[#This Row],[ProductID]],Sales_Table[ProductID],0))</f>
        <v>Abbas MA-09</v>
      </c>
      <c r="I245" t="str">
        <f>INDEX(Product_Data[Category],MATCH(Sales_Table7[[#This Row],[ProductID]],Sales_Table[ProductID],0))</f>
        <v>Mix</v>
      </c>
      <c r="J245" t="str">
        <f>INDEX(Product_Data[Segment],MATCH(Sales_Table7[[#This Row],[ProductID]],Sales_Table[ProductID],0))</f>
        <v>All Season</v>
      </c>
      <c r="K245" s="4">
        <f>INDEX(Product_Data[ManufacturerID],MATCH(Sales_Table7[[#This Row],[ProductID]],Sales_Table[ProductID],0))</f>
        <v>1</v>
      </c>
      <c r="L245" s="4" t="str">
        <f>INDEX(Location_Data[State],MATCH(Sales_Table7[[#This Row],[Zip]],Sales_Table[Zip],0))</f>
        <v>Nova Scotia</v>
      </c>
      <c r="M245" s="4" t="str">
        <f>INDEX(Manufacturer_Data[Manufacturer Name],MATCH(Sales_Table7[[#This Row],[ManufacturerID]],Manufacturer_Data[ManufacturerID],0))</f>
        <v>Abbas</v>
      </c>
      <c r="N245" s="4">
        <f>1/COUNTIFS(M:M,Sales_Table7[[#This Row],[Manufacturer Name]])</f>
        <v>1.152073732718894E-3</v>
      </c>
    </row>
    <row r="246" spans="1:14" x14ac:dyDescent="0.25">
      <c r="A246">
        <v>2061</v>
      </c>
      <c r="B246" s="2">
        <v>42009</v>
      </c>
      <c r="C246" s="2" t="str">
        <f>TEXT(Sales_Table7[[#This Row],[Date]],"mmmm")</f>
        <v>January</v>
      </c>
      <c r="D246" t="s">
        <v>839</v>
      </c>
      <c r="E246">
        <v>1</v>
      </c>
      <c r="F246" s="3">
        <v>4409.37</v>
      </c>
      <c r="G246" t="s">
        <v>20</v>
      </c>
      <c r="H246" t="str">
        <f>INDEX(Product_Data[Product Name],MATCH(Sales_Table7[[#This Row],[ProductID]],Sales_Table[ProductID],0))</f>
        <v>Fama UR-17</v>
      </c>
      <c r="I246" t="str">
        <f>INDEX(Product_Data[Category],MATCH(Sales_Table7[[#This Row],[ProductID]],Sales_Table[ProductID],0))</f>
        <v>Urban</v>
      </c>
      <c r="J246" t="str">
        <f>INDEX(Product_Data[Segment],MATCH(Sales_Table7[[#This Row],[ProductID]],Sales_Table[ProductID],0))</f>
        <v>Regular</v>
      </c>
      <c r="K246" s="4">
        <f>INDEX(Product_Data[ManufacturerID],MATCH(Sales_Table7[[#This Row],[ProductID]],Sales_Table[ProductID],0))</f>
        <v>5</v>
      </c>
      <c r="L246" s="4" t="str">
        <f>INDEX(Location_Data[State],MATCH(Sales_Table7[[#This Row],[Zip]],Sales_Table[Zip],0))</f>
        <v>Newfoundland and Labrador</v>
      </c>
      <c r="M246" s="4" t="str">
        <f>INDEX(Manufacturer_Data[Manufacturer Name],MATCH(Sales_Table7[[#This Row],[ManufacturerID]],Manufacturer_Data[ManufacturerID],0))</f>
        <v>Fama</v>
      </c>
      <c r="N246" s="4">
        <f>1/COUNTIFS(M:M,Sales_Table7[[#This Row],[Manufacturer Name]])</f>
        <v>3.5971223021582736E-3</v>
      </c>
    </row>
    <row r="247" spans="1:14" x14ac:dyDescent="0.25">
      <c r="A247">
        <v>1114</v>
      </c>
      <c r="B247" s="2">
        <v>42009</v>
      </c>
      <c r="C247" s="2" t="str">
        <f>TEXT(Sales_Table7[[#This Row],[Date]],"mmmm")</f>
        <v>January</v>
      </c>
      <c r="D247" t="s">
        <v>1215</v>
      </c>
      <c r="E247">
        <v>1</v>
      </c>
      <c r="F247" s="3">
        <v>2424.87</v>
      </c>
      <c r="G247" t="s">
        <v>20</v>
      </c>
      <c r="H247" t="str">
        <f>INDEX(Product_Data[Product Name],MATCH(Sales_Table7[[#This Row],[ProductID]],Sales_Table[ProductID],0))</f>
        <v>Fama UR-18</v>
      </c>
      <c r="I247" t="str">
        <f>INDEX(Product_Data[Category],MATCH(Sales_Table7[[#This Row],[ProductID]],Sales_Table[ProductID],0))</f>
        <v>Urban</v>
      </c>
      <c r="J247" t="str">
        <f>INDEX(Product_Data[Segment],MATCH(Sales_Table7[[#This Row],[ProductID]],Sales_Table[ProductID],0))</f>
        <v>Regular</v>
      </c>
      <c r="K247" s="4">
        <f>INDEX(Product_Data[ManufacturerID],MATCH(Sales_Table7[[#This Row],[ProductID]],Sales_Table[ProductID],0))</f>
        <v>5</v>
      </c>
      <c r="L247" s="4" t="str">
        <f>INDEX(Location_Data[State],MATCH(Sales_Table7[[#This Row],[Zip]],Sales_Table[Zip],0))</f>
        <v>New Brunswick</v>
      </c>
      <c r="M247" s="4" t="str">
        <f>INDEX(Manufacturer_Data[Manufacturer Name],MATCH(Sales_Table7[[#This Row],[ManufacturerID]],Manufacturer_Data[ManufacturerID],0))</f>
        <v>Fama</v>
      </c>
      <c r="N247" s="4">
        <f>1/COUNTIFS(M:M,Sales_Table7[[#This Row],[Manufacturer Name]])</f>
        <v>3.5971223021582736E-3</v>
      </c>
    </row>
    <row r="248" spans="1:14" x14ac:dyDescent="0.25">
      <c r="A248">
        <v>1180</v>
      </c>
      <c r="B248" s="2">
        <v>42010</v>
      </c>
      <c r="C248" s="2" t="str">
        <f>TEXT(Sales_Table7[[#This Row],[Date]],"mmmm")</f>
        <v>January</v>
      </c>
      <c r="D248" t="s">
        <v>1214</v>
      </c>
      <c r="E248">
        <v>1</v>
      </c>
      <c r="F248" s="3">
        <v>6299.37</v>
      </c>
      <c r="G248" t="s">
        <v>20</v>
      </c>
      <c r="H248" t="str">
        <f>INDEX(Product_Data[Product Name],MATCH(Sales_Table7[[#This Row],[ProductID]],Sales_Table[ProductID],0))</f>
        <v>Abbas MA-38</v>
      </c>
      <c r="I248" t="str">
        <f>INDEX(Product_Data[Category],MATCH(Sales_Table7[[#This Row],[ProductID]],Sales_Table[ProductID],0))</f>
        <v>Mix</v>
      </c>
      <c r="J248" t="str">
        <f>INDEX(Product_Data[Segment],MATCH(Sales_Table7[[#This Row],[ProductID]],Sales_Table[ProductID],0))</f>
        <v>All Season</v>
      </c>
      <c r="K248" s="4">
        <f>INDEX(Product_Data[ManufacturerID],MATCH(Sales_Table7[[#This Row],[ProductID]],Sales_Table[ProductID],0))</f>
        <v>1</v>
      </c>
      <c r="L248" s="4" t="str">
        <f>INDEX(Location_Data[State],MATCH(Sales_Table7[[#This Row],[Zip]],Sales_Table[Zip],0))</f>
        <v>Quebec</v>
      </c>
      <c r="M248" s="4" t="str">
        <f>INDEX(Manufacturer_Data[Manufacturer Name],MATCH(Sales_Table7[[#This Row],[ManufacturerID]],Manufacturer_Data[ManufacturerID],0))</f>
        <v>Abbas</v>
      </c>
      <c r="N248" s="4">
        <f>1/COUNTIFS(M:M,Sales_Table7[[#This Row],[Manufacturer Name]])</f>
        <v>1.152073732718894E-3</v>
      </c>
    </row>
    <row r="249" spans="1:14" x14ac:dyDescent="0.25">
      <c r="A249">
        <v>12</v>
      </c>
      <c r="B249" s="2">
        <v>42010</v>
      </c>
      <c r="C249" s="2" t="str">
        <f>TEXT(Sales_Table7[[#This Row],[Date]],"mmmm")</f>
        <v>January</v>
      </c>
      <c r="D249" t="s">
        <v>838</v>
      </c>
      <c r="E249">
        <v>1</v>
      </c>
      <c r="F249" s="3">
        <v>5480.37</v>
      </c>
      <c r="G249" t="s">
        <v>20</v>
      </c>
      <c r="H249" t="str">
        <f>INDEX(Product_Data[Product Name],MATCH(Sales_Table7[[#This Row],[ProductID]],Sales_Table[ProductID],0))</f>
        <v>Fama UR-20</v>
      </c>
      <c r="I249" t="str">
        <f>INDEX(Product_Data[Category],MATCH(Sales_Table7[[#This Row],[ProductID]],Sales_Table[ProductID],0))</f>
        <v>Urban</v>
      </c>
      <c r="J249" t="str">
        <f>INDEX(Product_Data[Segment],MATCH(Sales_Table7[[#This Row],[ProductID]],Sales_Table[ProductID],0))</f>
        <v>Regular</v>
      </c>
      <c r="K249" s="4">
        <f>INDEX(Product_Data[ManufacturerID],MATCH(Sales_Table7[[#This Row],[ProductID]],Sales_Table[ProductID],0))</f>
        <v>5</v>
      </c>
      <c r="L249" s="4" t="str">
        <f>INDEX(Location_Data[State],MATCH(Sales_Table7[[#This Row],[Zip]],Sales_Table[Zip],0))</f>
        <v>Newfoundland and Labrador</v>
      </c>
      <c r="M249" s="4" t="str">
        <f>INDEX(Manufacturer_Data[Manufacturer Name],MATCH(Sales_Table7[[#This Row],[ManufacturerID]],Manufacturer_Data[ManufacturerID],0))</f>
        <v>Fama</v>
      </c>
      <c r="N249" s="4">
        <f>1/COUNTIFS(M:M,Sales_Table7[[#This Row],[Manufacturer Name]])</f>
        <v>3.5971223021582736E-3</v>
      </c>
    </row>
    <row r="250" spans="1:14" x14ac:dyDescent="0.25">
      <c r="A250">
        <v>1124</v>
      </c>
      <c r="B250" s="2">
        <v>42058</v>
      </c>
      <c r="C250" s="2" t="str">
        <f>TEXT(Sales_Table7[[#This Row],[Date]],"mmmm")</f>
        <v>February</v>
      </c>
      <c r="D250" t="s">
        <v>840</v>
      </c>
      <c r="E250">
        <v>1</v>
      </c>
      <c r="F250" s="3">
        <v>8315.3700000000008</v>
      </c>
      <c r="G250" t="s">
        <v>20</v>
      </c>
      <c r="H250" t="str">
        <f>INDEX(Product_Data[Product Name],MATCH(Sales_Table7[[#This Row],[ProductID]],Sales_Table[ProductID],0))</f>
        <v>Fama UR-21</v>
      </c>
      <c r="I250" t="str">
        <f>INDEX(Product_Data[Category],MATCH(Sales_Table7[[#This Row],[ProductID]],Sales_Table[ProductID],0))</f>
        <v>Urban</v>
      </c>
      <c r="J250" t="str">
        <f>INDEX(Product_Data[Segment],MATCH(Sales_Table7[[#This Row],[ProductID]],Sales_Table[ProductID],0))</f>
        <v>Regular</v>
      </c>
      <c r="K250" s="4">
        <f>INDEX(Product_Data[ManufacturerID],MATCH(Sales_Table7[[#This Row],[ProductID]],Sales_Table[ProductID],0))</f>
        <v>5</v>
      </c>
      <c r="L250" s="4" t="str">
        <f>INDEX(Location_Data[State],MATCH(Sales_Table7[[#This Row],[Zip]],Sales_Table[Zip],0))</f>
        <v>Newfoundland and Labrador</v>
      </c>
      <c r="M250" s="4" t="str">
        <f>INDEX(Manufacturer_Data[Manufacturer Name],MATCH(Sales_Table7[[#This Row],[ManufacturerID]],Manufacturer_Data[ManufacturerID],0))</f>
        <v>Fama</v>
      </c>
      <c r="N250" s="4">
        <f>1/COUNTIFS(M:M,Sales_Table7[[#This Row],[Manufacturer Name]])</f>
        <v>3.5971223021582736E-3</v>
      </c>
    </row>
    <row r="251" spans="1:14" x14ac:dyDescent="0.25">
      <c r="A251">
        <v>407</v>
      </c>
      <c r="B251" s="2">
        <v>42058</v>
      </c>
      <c r="C251" s="2" t="str">
        <f>TEXT(Sales_Table7[[#This Row],[Date]],"mmmm")</f>
        <v>February</v>
      </c>
      <c r="D251" t="s">
        <v>394</v>
      </c>
      <c r="E251">
        <v>1</v>
      </c>
      <c r="F251" s="3">
        <v>20505.87</v>
      </c>
      <c r="G251" t="s">
        <v>20</v>
      </c>
      <c r="H251" t="str">
        <f>INDEX(Product_Data[Product Name],MATCH(Sales_Table7[[#This Row],[ProductID]],Sales_Table[ProductID],0))</f>
        <v>Abbas UM-52</v>
      </c>
      <c r="I251" t="str">
        <f>INDEX(Product_Data[Category],MATCH(Sales_Table7[[#This Row],[ProductID]],Sales_Table[ProductID],0))</f>
        <v>Urban</v>
      </c>
      <c r="J251" t="str">
        <f>INDEX(Product_Data[Segment],MATCH(Sales_Table7[[#This Row],[ProductID]],Sales_Table[ProductID],0))</f>
        <v>Moderation</v>
      </c>
      <c r="K251" s="4">
        <f>INDEX(Product_Data[ManufacturerID],MATCH(Sales_Table7[[#This Row],[ProductID]],Sales_Table[ProductID],0))</f>
        <v>1</v>
      </c>
      <c r="L251" s="4" t="str">
        <f>INDEX(Location_Data[State],MATCH(Sales_Table7[[#This Row],[Zip]],Sales_Table[Zip],0))</f>
        <v>Nova Scotia</v>
      </c>
      <c r="M251" s="4" t="str">
        <f>INDEX(Manufacturer_Data[Manufacturer Name],MATCH(Sales_Table7[[#This Row],[ManufacturerID]],Manufacturer_Data[ManufacturerID],0))</f>
        <v>Abbas</v>
      </c>
      <c r="N251" s="4">
        <f>1/COUNTIFS(M:M,Sales_Table7[[#This Row],[Manufacturer Name]])</f>
        <v>1.152073732718894E-3</v>
      </c>
    </row>
    <row r="252" spans="1:14" x14ac:dyDescent="0.25">
      <c r="A252">
        <v>487</v>
      </c>
      <c r="B252" s="2">
        <v>42058</v>
      </c>
      <c r="C252" s="2" t="str">
        <f>TEXT(Sales_Table7[[#This Row],[Date]],"mmmm")</f>
        <v>February</v>
      </c>
      <c r="D252" t="s">
        <v>832</v>
      </c>
      <c r="E252">
        <v>1</v>
      </c>
      <c r="F252" s="3">
        <v>13229.37</v>
      </c>
      <c r="G252" t="s">
        <v>20</v>
      </c>
      <c r="H252" t="str">
        <f>INDEX(Product_Data[Product Name],MATCH(Sales_Table7[[#This Row],[ProductID]],Sales_Table[ProductID],0))</f>
        <v>Abbas MA-25</v>
      </c>
      <c r="I252" t="str">
        <f>INDEX(Product_Data[Category],MATCH(Sales_Table7[[#This Row],[ProductID]],Sales_Table[ProductID],0))</f>
        <v>Mix</v>
      </c>
      <c r="J252" t="str">
        <f>INDEX(Product_Data[Segment],MATCH(Sales_Table7[[#This Row],[ProductID]],Sales_Table[ProductID],0))</f>
        <v>All Season</v>
      </c>
      <c r="K252" s="4">
        <f>INDEX(Product_Data[ManufacturerID],MATCH(Sales_Table7[[#This Row],[ProductID]],Sales_Table[ProductID],0))</f>
        <v>1</v>
      </c>
      <c r="L252" s="4" t="str">
        <f>INDEX(Location_Data[State],MATCH(Sales_Table7[[#This Row],[Zip]],Sales_Table[Zip],0))</f>
        <v>Newfoundland and Labrador</v>
      </c>
      <c r="M252" s="4" t="str">
        <f>INDEX(Manufacturer_Data[Manufacturer Name],MATCH(Sales_Table7[[#This Row],[ManufacturerID]],Manufacturer_Data[ManufacturerID],0))</f>
        <v>Abbas</v>
      </c>
      <c r="N252" s="4">
        <f>1/COUNTIFS(M:M,Sales_Table7[[#This Row],[Manufacturer Name]])</f>
        <v>1.152073732718894E-3</v>
      </c>
    </row>
    <row r="253" spans="1:14" x14ac:dyDescent="0.25">
      <c r="A253">
        <v>1471</v>
      </c>
      <c r="B253" s="2">
        <v>42058</v>
      </c>
      <c r="C253" s="2" t="str">
        <f>TEXT(Sales_Table7[[#This Row],[Date]],"mmmm")</f>
        <v>February</v>
      </c>
      <c r="D253" t="s">
        <v>1229</v>
      </c>
      <c r="E253">
        <v>1</v>
      </c>
      <c r="F253" s="3">
        <v>3526.74</v>
      </c>
      <c r="G253" t="s">
        <v>20</v>
      </c>
      <c r="H253" t="str">
        <f>INDEX(Product_Data[Product Name],MATCH(Sales_Table7[[#This Row],[ProductID]],Sales_Table[ProductID],0))</f>
        <v>Fama UR-24</v>
      </c>
      <c r="I253" t="str">
        <f>INDEX(Product_Data[Category],MATCH(Sales_Table7[[#This Row],[ProductID]],Sales_Table[ProductID],0))</f>
        <v>Urban</v>
      </c>
      <c r="J253" t="str">
        <f>INDEX(Product_Data[Segment],MATCH(Sales_Table7[[#This Row],[ProductID]],Sales_Table[ProductID],0))</f>
        <v>Regular</v>
      </c>
      <c r="K253" s="4">
        <f>INDEX(Product_Data[ManufacturerID],MATCH(Sales_Table7[[#This Row],[ProductID]],Sales_Table[ProductID],0))</f>
        <v>5</v>
      </c>
      <c r="L253" s="4" t="str">
        <f>INDEX(Location_Data[State],MATCH(Sales_Table7[[#This Row],[Zip]],Sales_Table[Zip],0))</f>
        <v>Prince Edward Island</v>
      </c>
      <c r="M253" s="4" t="str">
        <f>INDEX(Manufacturer_Data[Manufacturer Name],MATCH(Sales_Table7[[#This Row],[ManufacturerID]],Manufacturer_Data[ManufacturerID],0))</f>
        <v>Fama</v>
      </c>
      <c r="N253" s="4">
        <f>1/COUNTIFS(M:M,Sales_Table7[[#This Row],[Manufacturer Name]])</f>
        <v>3.5971223021582736E-3</v>
      </c>
    </row>
    <row r="254" spans="1:14" x14ac:dyDescent="0.25">
      <c r="A254">
        <v>826</v>
      </c>
      <c r="B254" s="2">
        <v>42058</v>
      </c>
      <c r="C254" s="2" t="str">
        <f>TEXT(Sales_Table7[[#This Row],[Date]],"mmmm")</f>
        <v>February</v>
      </c>
      <c r="D254" t="s">
        <v>1229</v>
      </c>
      <c r="E254">
        <v>1</v>
      </c>
      <c r="F254" s="3">
        <v>14426.37</v>
      </c>
      <c r="G254" t="s">
        <v>20</v>
      </c>
      <c r="H254" t="str">
        <f>INDEX(Product_Data[Product Name],MATCH(Sales_Table7[[#This Row],[ProductID]],Sales_Table[ProductID],0))</f>
        <v>Abbas UM-43</v>
      </c>
      <c r="I254" t="str">
        <f>INDEX(Product_Data[Category],MATCH(Sales_Table7[[#This Row],[ProductID]],Sales_Table[ProductID],0))</f>
        <v>Urban</v>
      </c>
      <c r="J254" t="str">
        <f>INDEX(Product_Data[Segment],MATCH(Sales_Table7[[#This Row],[ProductID]],Sales_Table[ProductID],0))</f>
        <v>Moderation</v>
      </c>
      <c r="K254" s="4">
        <f>INDEX(Product_Data[ManufacturerID],MATCH(Sales_Table7[[#This Row],[ProductID]],Sales_Table[ProductID],0))</f>
        <v>1</v>
      </c>
      <c r="L254" s="4" t="str">
        <f>INDEX(Location_Data[State],MATCH(Sales_Table7[[#This Row],[Zip]],Sales_Table[Zip],0))</f>
        <v>Prince Edward Island</v>
      </c>
      <c r="M254" s="4" t="str">
        <f>INDEX(Manufacturer_Data[Manufacturer Name],MATCH(Sales_Table7[[#This Row],[ManufacturerID]],Manufacturer_Data[ManufacturerID],0))</f>
        <v>Abbas</v>
      </c>
      <c r="N254" s="4">
        <f>1/COUNTIFS(M:M,Sales_Table7[[#This Row],[Manufacturer Name]])</f>
        <v>1.152073732718894E-3</v>
      </c>
    </row>
    <row r="255" spans="1:14" x14ac:dyDescent="0.25">
      <c r="A255">
        <v>202</v>
      </c>
      <c r="B255" s="2">
        <v>42094</v>
      </c>
      <c r="C255" s="2" t="str">
        <f>TEXT(Sales_Table7[[#This Row],[Date]],"mmmm")</f>
        <v>March</v>
      </c>
      <c r="D255" t="s">
        <v>839</v>
      </c>
      <c r="E255">
        <v>1</v>
      </c>
      <c r="F255" s="3">
        <v>15749.37</v>
      </c>
      <c r="G255" t="s">
        <v>20</v>
      </c>
      <c r="H255" t="str">
        <f>INDEX(Product_Data[Product Name],MATCH(Sales_Table7[[#This Row],[ProductID]],Sales_Table[ProductID],0))</f>
        <v>Fama UR-26</v>
      </c>
      <c r="I255" t="str">
        <f>INDEX(Product_Data[Category],MATCH(Sales_Table7[[#This Row],[ProductID]],Sales_Table[ProductID],0))</f>
        <v>Urban</v>
      </c>
      <c r="J255" t="str">
        <f>INDEX(Product_Data[Segment],MATCH(Sales_Table7[[#This Row],[ProductID]],Sales_Table[ProductID],0))</f>
        <v>Regular</v>
      </c>
      <c r="K255" s="4">
        <f>INDEX(Product_Data[ManufacturerID],MATCH(Sales_Table7[[#This Row],[ProductID]],Sales_Table[ProductID],0))</f>
        <v>5</v>
      </c>
      <c r="L255" s="4" t="str">
        <f>INDEX(Location_Data[State],MATCH(Sales_Table7[[#This Row],[Zip]],Sales_Table[Zip],0))</f>
        <v>Newfoundland and Labrador</v>
      </c>
      <c r="M255" s="4" t="str">
        <f>INDEX(Manufacturer_Data[Manufacturer Name],MATCH(Sales_Table7[[#This Row],[ManufacturerID]],Manufacturer_Data[ManufacturerID],0))</f>
        <v>Fama</v>
      </c>
      <c r="N255" s="4">
        <f>1/COUNTIFS(M:M,Sales_Table7[[#This Row],[Manufacturer Name]])</f>
        <v>3.5971223021582736E-3</v>
      </c>
    </row>
    <row r="256" spans="1:14" x14ac:dyDescent="0.25">
      <c r="A256">
        <v>487</v>
      </c>
      <c r="B256" s="2">
        <v>42094</v>
      </c>
      <c r="C256" s="2" t="str">
        <f>TEXT(Sales_Table7[[#This Row],[Date]],"mmmm")</f>
        <v>March</v>
      </c>
      <c r="D256" t="s">
        <v>834</v>
      </c>
      <c r="E256">
        <v>1</v>
      </c>
      <c r="F256" s="3">
        <v>13229.37</v>
      </c>
      <c r="G256" t="s">
        <v>20</v>
      </c>
      <c r="H256" t="str">
        <f>INDEX(Product_Data[Product Name],MATCH(Sales_Table7[[#This Row],[ProductID]],Sales_Table[ProductID],0))</f>
        <v>Abbas MA-25</v>
      </c>
      <c r="I256" t="str">
        <f>INDEX(Product_Data[Category],MATCH(Sales_Table7[[#This Row],[ProductID]],Sales_Table[ProductID],0))</f>
        <v>Mix</v>
      </c>
      <c r="J256" t="str">
        <f>INDEX(Product_Data[Segment],MATCH(Sales_Table7[[#This Row],[ProductID]],Sales_Table[ProductID],0))</f>
        <v>All Season</v>
      </c>
      <c r="K256" s="4">
        <f>INDEX(Product_Data[ManufacturerID],MATCH(Sales_Table7[[#This Row],[ProductID]],Sales_Table[ProductID],0))</f>
        <v>1</v>
      </c>
      <c r="L256" s="4" t="str">
        <f>INDEX(Location_Data[State],MATCH(Sales_Table7[[#This Row],[Zip]],Sales_Table[Zip],0))</f>
        <v>Quebec</v>
      </c>
      <c r="M256" s="4" t="str">
        <f>INDEX(Manufacturer_Data[Manufacturer Name],MATCH(Sales_Table7[[#This Row],[ManufacturerID]],Manufacturer_Data[ManufacturerID],0))</f>
        <v>Abbas</v>
      </c>
      <c r="N256" s="4">
        <f>1/COUNTIFS(M:M,Sales_Table7[[#This Row],[Manufacturer Name]])</f>
        <v>1.152073732718894E-3</v>
      </c>
    </row>
    <row r="257" spans="1:14" x14ac:dyDescent="0.25">
      <c r="A257">
        <v>1086</v>
      </c>
      <c r="B257" s="2">
        <v>42094</v>
      </c>
      <c r="C257" s="2" t="str">
        <f>TEXT(Sales_Table7[[#This Row],[Date]],"mmmm")</f>
        <v>March</v>
      </c>
      <c r="D257" t="s">
        <v>1219</v>
      </c>
      <c r="E257">
        <v>1</v>
      </c>
      <c r="F257" s="3">
        <v>1164.8699999999999</v>
      </c>
      <c r="G257" t="s">
        <v>20</v>
      </c>
      <c r="H257" t="str">
        <f>INDEX(Product_Data[Product Name],MATCH(Sales_Table7[[#This Row],[ProductID]],Sales_Table[ProductID],0))</f>
        <v>Fama UR-28</v>
      </c>
      <c r="I257" t="str">
        <f>INDEX(Product_Data[Category],MATCH(Sales_Table7[[#This Row],[ProductID]],Sales_Table[ProductID],0))</f>
        <v>Urban</v>
      </c>
      <c r="J257" t="str">
        <f>INDEX(Product_Data[Segment],MATCH(Sales_Table7[[#This Row],[ProductID]],Sales_Table[ProductID],0))</f>
        <v>Regular</v>
      </c>
      <c r="K257" s="4">
        <f>INDEX(Product_Data[ManufacturerID],MATCH(Sales_Table7[[#This Row],[ProductID]],Sales_Table[ProductID],0))</f>
        <v>5</v>
      </c>
      <c r="L257" s="4" t="str">
        <f>INDEX(Location_Data[State],MATCH(Sales_Table7[[#This Row],[Zip]],Sales_Table[Zip],0))</f>
        <v>Newfoundland and Labrador</v>
      </c>
      <c r="M257" s="4" t="str">
        <f>INDEX(Manufacturer_Data[Manufacturer Name],MATCH(Sales_Table7[[#This Row],[ManufacturerID]],Manufacturer_Data[ManufacturerID],0))</f>
        <v>Fama</v>
      </c>
      <c r="N257" s="4">
        <f>1/COUNTIFS(M:M,Sales_Table7[[#This Row],[Manufacturer Name]])</f>
        <v>3.5971223021582736E-3</v>
      </c>
    </row>
    <row r="258" spans="1:14" x14ac:dyDescent="0.25">
      <c r="A258">
        <v>2054</v>
      </c>
      <c r="B258" s="2">
        <v>42094</v>
      </c>
      <c r="C258" s="2" t="str">
        <f>TEXT(Sales_Table7[[#This Row],[Date]],"mmmm")</f>
        <v>March</v>
      </c>
      <c r="D258" t="s">
        <v>838</v>
      </c>
      <c r="E258">
        <v>1</v>
      </c>
      <c r="F258" s="3">
        <v>7685.37</v>
      </c>
      <c r="G258" t="s">
        <v>20</v>
      </c>
      <c r="H258" t="str">
        <f>INDEX(Product_Data[Product Name],MATCH(Sales_Table7[[#This Row],[ProductID]],Sales_Table[ProductID],0))</f>
        <v>Fama UR-29</v>
      </c>
      <c r="I258" t="str">
        <f>INDEX(Product_Data[Category],MATCH(Sales_Table7[[#This Row],[ProductID]],Sales_Table[ProductID],0))</f>
        <v>Urban</v>
      </c>
      <c r="J258" t="str">
        <f>INDEX(Product_Data[Segment],MATCH(Sales_Table7[[#This Row],[ProductID]],Sales_Table[ProductID],0))</f>
        <v>Regular</v>
      </c>
      <c r="K258" s="4">
        <f>INDEX(Product_Data[ManufacturerID],MATCH(Sales_Table7[[#This Row],[ProductID]],Sales_Table[ProductID],0))</f>
        <v>5</v>
      </c>
      <c r="L258" s="4" t="str">
        <f>INDEX(Location_Data[State],MATCH(Sales_Table7[[#This Row],[Zip]],Sales_Table[Zip],0))</f>
        <v>Newfoundland and Labrador</v>
      </c>
      <c r="M258" s="4" t="str">
        <f>INDEX(Manufacturer_Data[Manufacturer Name],MATCH(Sales_Table7[[#This Row],[ManufacturerID]],Manufacturer_Data[ManufacturerID],0))</f>
        <v>Fama</v>
      </c>
      <c r="N258" s="4">
        <f>1/COUNTIFS(M:M,Sales_Table7[[#This Row],[Manufacturer Name]])</f>
        <v>3.5971223021582736E-3</v>
      </c>
    </row>
    <row r="259" spans="1:14" x14ac:dyDescent="0.25">
      <c r="A259">
        <v>2055</v>
      </c>
      <c r="B259" s="2">
        <v>42103</v>
      </c>
      <c r="C259" s="2" t="str">
        <f>TEXT(Sales_Table7[[#This Row],[Date]],"mmmm")</f>
        <v>April</v>
      </c>
      <c r="D259" t="s">
        <v>839</v>
      </c>
      <c r="E259">
        <v>1</v>
      </c>
      <c r="F259" s="3">
        <v>7874.37</v>
      </c>
      <c r="G259" t="s">
        <v>20</v>
      </c>
      <c r="H259" t="str">
        <f>INDEX(Product_Data[Product Name],MATCH(Sales_Table7[[#This Row],[ProductID]],Sales_Table[ProductID],0))</f>
        <v>Abbas UM-10</v>
      </c>
      <c r="I259" t="str">
        <f>INDEX(Product_Data[Category],MATCH(Sales_Table7[[#This Row],[ProductID]],Sales_Table[ProductID],0))</f>
        <v>Urban</v>
      </c>
      <c r="J259" t="str">
        <f>INDEX(Product_Data[Segment],MATCH(Sales_Table7[[#This Row],[ProductID]],Sales_Table[ProductID],0))</f>
        <v>Moderation</v>
      </c>
      <c r="K259" s="4">
        <f>INDEX(Product_Data[ManufacturerID],MATCH(Sales_Table7[[#This Row],[ProductID]],Sales_Table[ProductID],0))</f>
        <v>1</v>
      </c>
      <c r="L259" s="4" t="str">
        <f>INDEX(Location_Data[State],MATCH(Sales_Table7[[#This Row],[Zip]],Sales_Table[Zip],0))</f>
        <v>Newfoundland and Labrador</v>
      </c>
      <c r="M259" s="4" t="str">
        <f>INDEX(Manufacturer_Data[Manufacturer Name],MATCH(Sales_Table7[[#This Row],[ManufacturerID]],Manufacturer_Data[ManufacturerID],0))</f>
        <v>Abbas</v>
      </c>
      <c r="N259" s="4">
        <f>1/COUNTIFS(M:M,Sales_Table7[[#This Row],[Manufacturer Name]])</f>
        <v>1.152073732718894E-3</v>
      </c>
    </row>
    <row r="260" spans="1:14" x14ac:dyDescent="0.25">
      <c r="A260">
        <v>1348</v>
      </c>
      <c r="B260" s="2">
        <v>42106</v>
      </c>
      <c r="C260" s="2" t="str">
        <f>TEXT(Sales_Table7[[#This Row],[Date]],"mmmm")</f>
        <v>April</v>
      </c>
      <c r="D260" t="s">
        <v>705</v>
      </c>
      <c r="E260">
        <v>1</v>
      </c>
      <c r="F260" s="3">
        <v>4156.74</v>
      </c>
      <c r="G260" t="s">
        <v>20</v>
      </c>
      <c r="H260" t="str">
        <f>INDEX(Product_Data[Product Name],MATCH(Sales_Table7[[#This Row],[ProductID]],Sales_Table[ProductID],0))</f>
        <v>Abbas UR-22</v>
      </c>
      <c r="I260" t="str">
        <f>INDEX(Product_Data[Category],MATCH(Sales_Table7[[#This Row],[ProductID]],Sales_Table[ProductID],0))</f>
        <v>Urban</v>
      </c>
      <c r="J260" t="str">
        <f>INDEX(Product_Data[Segment],MATCH(Sales_Table7[[#This Row],[ProductID]],Sales_Table[ProductID],0))</f>
        <v>Regular</v>
      </c>
      <c r="K260" s="4">
        <f>INDEX(Product_Data[ManufacturerID],MATCH(Sales_Table7[[#This Row],[ProductID]],Sales_Table[ProductID],0))</f>
        <v>1</v>
      </c>
      <c r="L260" s="4" t="str">
        <f>INDEX(Location_Data[State],MATCH(Sales_Table7[[#This Row],[Zip]],Sales_Table[Zip],0))</f>
        <v>Quebec</v>
      </c>
      <c r="M260" s="4" t="str">
        <f>INDEX(Manufacturer_Data[Manufacturer Name],MATCH(Sales_Table7[[#This Row],[ManufacturerID]],Manufacturer_Data[ManufacturerID],0))</f>
        <v>Abbas</v>
      </c>
      <c r="N260" s="4">
        <f>1/COUNTIFS(M:M,Sales_Table7[[#This Row],[Manufacturer Name]])</f>
        <v>1.152073732718894E-3</v>
      </c>
    </row>
    <row r="261" spans="1:14" x14ac:dyDescent="0.25">
      <c r="A261">
        <v>1114</v>
      </c>
      <c r="B261" s="2">
        <v>42011</v>
      </c>
      <c r="C261" s="2" t="str">
        <f>TEXT(Sales_Table7[[#This Row],[Date]],"mmmm")</f>
        <v>January</v>
      </c>
      <c r="D261" t="s">
        <v>960</v>
      </c>
      <c r="E261">
        <v>1</v>
      </c>
      <c r="F261" s="3">
        <v>2424.87</v>
      </c>
      <c r="G261" t="s">
        <v>20</v>
      </c>
      <c r="H261" t="str">
        <f>INDEX(Product_Data[Product Name],MATCH(Sales_Table7[[#This Row],[ProductID]],Sales_Table[ProductID],0))</f>
        <v>Fama UR-18</v>
      </c>
      <c r="I261" t="str">
        <f>INDEX(Product_Data[Category],MATCH(Sales_Table7[[#This Row],[ProductID]],Sales_Table[ProductID],0))</f>
        <v>Urban</v>
      </c>
      <c r="J261" t="str">
        <f>INDEX(Product_Data[Segment],MATCH(Sales_Table7[[#This Row],[ProductID]],Sales_Table[ProductID],0))</f>
        <v>Regular</v>
      </c>
      <c r="K261" s="4">
        <f>INDEX(Product_Data[ManufacturerID],MATCH(Sales_Table7[[#This Row],[ProductID]],Sales_Table[ProductID],0))</f>
        <v>5</v>
      </c>
      <c r="L261" s="4" t="str">
        <f>INDEX(Location_Data[State],MATCH(Sales_Table7[[#This Row],[Zip]],Sales_Table[Zip],0))</f>
        <v>Nova Scotia</v>
      </c>
      <c r="M261" s="4" t="str">
        <f>INDEX(Manufacturer_Data[Manufacturer Name],MATCH(Sales_Table7[[#This Row],[ManufacturerID]],Manufacturer_Data[ManufacturerID],0))</f>
        <v>Fama</v>
      </c>
      <c r="N261" s="4">
        <f>1/COUNTIFS(M:M,Sales_Table7[[#This Row],[Manufacturer Name]])</f>
        <v>3.5971223021582736E-3</v>
      </c>
    </row>
    <row r="262" spans="1:14" x14ac:dyDescent="0.25">
      <c r="A262">
        <v>2215</v>
      </c>
      <c r="B262" s="2">
        <v>42062</v>
      </c>
      <c r="C262" s="2" t="str">
        <f>TEXT(Sales_Table7[[#This Row],[Date]],"mmmm")</f>
        <v>February</v>
      </c>
      <c r="D262" t="s">
        <v>838</v>
      </c>
      <c r="E262">
        <v>1</v>
      </c>
      <c r="F262" s="3">
        <v>4535.37</v>
      </c>
      <c r="G262" t="s">
        <v>20</v>
      </c>
      <c r="H262" t="str">
        <f>INDEX(Product_Data[Product Name],MATCH(Sales_Table7[[#This Row],[ProductID]],Sales_Table[ProductID],0))</f>
        <v>Abbas RP-10</v>
      </c>
      <c r="I262" t="str">
        <f>INDEX(Product_Data[Category],MATCH(Sales_Table7[[#This Row],[ProductID]],Sales_Table[ProductID],0))</f>
        <v>Rural</v>
      </c>
      <c r="J262" t="str">
        <f>INDEX(Product_Data[Segment],MATCH(Sales_Table7[[#This Row],[ProductID]],Sales_Table[ProductID],0))</f>
        <v>Productivity</v>
      </c>
      <c r="K262" s="4">
        <f>INDEX(Product_Data[ManufacturerID],MATCH(Sales_Table7[[#This Row],[ProductID]],Sales_Table[ProductID],0))</f>
        <v>1</v>
      </c>
      <c r="L262" s="4" t="str">
        <f>INDEX(Location_Data[State],MATCH(Sales_Table7[[#This Row],[Zip]],Sales_Table[Zip],0))</f>
        <v>Newfoundland and Labrador</v>
      </c>
      <c r="M262" s="4" t="str">
        <f>INDEX(Manufacturer_Data[Manufacturer Name],MATCH(Sales_Table7[[#This Row],[ManufacturerID]],Manufacturer_Data[ManufacturerID],0))</f>
        <v>Abbas</v>
      </c>
      <c r="N262" s="4">
        <f>1/COUNTIFS(M:M,Sales_Table7[[#This Row],[Manufacturer Name]])</f>
        <v>1.152073732718894E-3</v>
      </c>
    </row>
    <row r="263" spans="1:14" x14ac:dyDescent="0.25">
      <c r="A263">
        <v>2214</v>
      </c>
      <c r="B263" s="2">
        <v>42062</v>
      </c>
      <c r="C263" s="2" t="str">
        <f>TEXT(Sales_Table7[[#This Row],[Date]],"mmmm")</f>
        <v>February</v>
      </c>
      <c r="D263" t="s">
        <v>838</v>
      </c>
      <c r="E263">
        <v>1</v>
      </c>
      <c r="F263" s="3">
        <v>4535.37</v>
      </c>
      <c r="G263" t="s">
        <v>20</v>
      </c>
      <c r="H263" t="str">
        <f>INDEX(Product_Data[Product Name],MATCH(Sales_Table7[[#This Row],[ProductID]],Sales_Table[ProductID],0))</f>
        <v>Fama UR-34</v>
      </c>
      <c r="I263" t="str">
        <f>INDEX(Product_Data[Category],MATCH(Sales_Table7[[#This Row],[ProductID]],Sales_Table[ProductID],0))</f>
        <v>Urban</v>
      </c>
      <c r="J263" t="str">
        <f>INDEX(Product_Data[Segment],MATCH(Sales_Table7[[#This Row],[ProductID]],Sales_Table[ProductID],0))</f>
        <v>Regular</v>
      </c>
      <c r="K263" s="4">
        <f>INDEX(Product_Data[ManufacturerID],MATCH(Sales_Table7[[#This Row],[ProductID]],Sales_Table[ProductID],0))</f>
        <v>5</v>
      </c>
      <c r="L263" s="4" t="str">
        <f>INDEX(Location_Data[State],MATCH(Sales_Table7[[#This Row],[Zip]],Sales_Table[Zip],0))</f>
        <v>Newfoundland and Labrador</v>
      </c>
      <c r="M263" s="4" t="str">
        <f>INDEX(Manufacturer_Data[Manufacturer Name],MATCH(Sales_Table7[[#This Row],[ManufacturerID]],Manufacturer_Data[ManufacturerID],0))</f>
        <v>Fama</v>
      </c>
      <c r="N263" s="4">
        <f>1/COUNTIFS(M:M,Sales_Table7[[#This Row],[Manufacturer Name]])</f>
        <v>3.5971223021582736E-3</v>
      </c>
    </row>
    <row r="264" spans="1:14" x14ac:dyDescent="0.25">
      <c r="A264">
        <v>2367</v>
      </c>
      <c r="B264" s="2">
        <v>42062</v>
      </c>
      <c r="C264" s="2" t="str">
        <f>TEXT(Sales_Table7[[#This Row],[Date]],"mmmm")</f>
        <v>February</v>
      </c>
      <c r="D264" t="s">
        <v>391</v>
      </c>
      <c r="E264">
        <v>1</v>
      </c>
      <c r="F264" s="3">
        <v>5663.7</v>
      </c>
      <c r="G264" t="s">
        <v>20</v>
      </c>
      <c r="H264" t="str">
        <f>INDEX(Product_Data[Product Name],MATCH(Sales_Table7[[#This Row],[ProductID]],Sales_Table[ProductID],0))</f>
        <v>Abbas MA-28</v>
      </c>
      <c r="I264" t="str">
        <f>INDEX(Product_Data[Category],MATCH(Sales_Table7[[#This Row],[ProductID]],Sales_Table[ProductID],0))</f>
        <v>Mix</v>
      </c>
      <c r="J264" t="str">
        <f>INDEX(Product_Data[Segment],MATCH(Sales_Table7[[#This Row],[ProductID]],Sales_Table[ProductID],0))</f>
        <v>All Season</v>
      </c>
      <c r="K264" s="4">
        <f>INDEX(Product_Data[ManufacturerID],MATCH(Sales_Table7[[#This Row],[ProductID]],Sales_Table[ProductID],0))</f>
        <v>1</v>
      </c>
      <c r="L264" s="4" t="str">
        <f>INDEX(Location_Data[State],MATCH(Sales_Table7[[#This Row],[Zip]],Sales_Table[Zip],0))</f>
        <v>Nova Scotia</v>
      </c>
      <c r="M264" s="4" t="str">
        <f>INDEX(Manufacturer_Data[Manufacturer Name],MATCH(Sales_Table7[[#This Row],[ManufacturerID]],Manufacturer_Data[ManufacturerID],0))</f>
        <v>Abbas</v>
      </c>
      <c r="N264" s="4">
        <f>1/COUNTIFS(M:M,Sales_Table7[[#This Row],[Manufacturer Name]])</f>
        <v>1.152073732718894E-3</v>
      </c>
    </row>
    <row r="265" spans="1:14" x14ac:dyDescent="0.25">
      <c r="A265">
        <v>2395</v>
      </c>
      <c r="B265" s="2">
        <v>42062</v>
      </c>
      <c r="C265" s="2" t="str">
        <f>TEXT(Sales_Table7[[#This Row],[Date]],"mmmm")</f>
        <v>February</v>
      </c>
      <c r="D265" t="s">
        <v>984</v>
      </c>
      <c r="E265">
        <v>1</v>
      </c>
      <c r="F265" s="3">
        <v>1889.37</v>
      </c>
      <c r="G265" t="s">
        <v>20</v>
      </c>
      <c r="H265" t="str">
        <f>INDEX(Product_Data[Product Name],MATCH(Sales_Table7[[#This Row],[ProductID]],Sales_Table[ProductID],0))</f>
        <v>Fama UR-36</v>
      </c>
      <c r="I265" t="str">
        <f>INDEX(Product_Data[Category],MATCH(Sales_Table7[[#This Row],[ProductID]],Sales_Table[ProductID],0))</f>
        <v>Urban</v>
      </c>
      <c r="J265" t="str">
        <f>INDEX(Product_Data[Segment],MATCH(Sales_Table7[[#This Row],[ProductID]],Sales_Table[ProductID],0))</f>
        <v>Regular</v>
      </c>
      <c r="K265" s="4">
        <f>INDEX(Product_Data[ManufacturerID],MATCH(Sales_Table7[[#This Row],[ProductID]],Sales_Table[ProductID],0))</f>
        <v>5</v>
      </c>
      <c r="L265" s="4" t="str">
        <f>INDEX(Location_Data[State],MATCH(Sales_Table7[[#This Row],[Zip]],Sales_Table[Zip],0))</f>
        <v>Nova Scotia</v>
      </c>
      <c r="M265" s="4" t="str">
        <f>INDEX(Manufacturer_Data[Manufacturer Name],MATCH(Sales_Table7[[#This Row],[ManufacturerID]],Manufacturer_Data[ManufacturerID],0))</f>
        <v>Fama</v>
      </c>
      <c r="N265" s="4">
        <f>1/COUNTIFS(M:M,Sales_Table7[[#This Row],[Manufacturer Name]])</f>
        <v>3.5971223021582736E-3</v>
      </c>
    </row>
    <row r="266" spans="1:14" x14ac:dyDescent="0.25">
      <c r="A266">
        <v>2284</v>
      </c>
      <c r="B266" s="2">
        <v>42029</v>
      </c>
      <c r="C266" s="2" t="str">
        <f>TEXT(Sales_Table7[[#This Row],[Date]],"mmmm")</f>
        <v>January</v>
      </c>
      <c r="D266" t="s">
        <v>687</v>
      </c>
      <c r="E266">
        <v>1</v>
      </c>
      <c r="F266" s="3">
        <v>4157.37</v>
      </c>
      <c r="G266" t="s">
        <v>20</v>
      </c>
      <c r="H266" t="str">
        <f>INDEX(Product_Data[Product Name],MATCH(Sales_Table7[[#This Row],[ProductID]],Sales_Table[ProductID],0))</f>
        <v>Fama UR-37</v>
      </c>
      <c r="I266" t="str">
        <f>INDEX(Product_Data[Category],MATCH(Sales_Table7[[#This Row],[ProductID]],Sales_Table[ProductID],0))</f>
        <v>Urban</v>
      </c>
      <c r="J266" t="str">
        <f>INDEX(Product_Data[Segment],MATCH(Sales_Table7[[#This Row],[ProductID]],Sales_Table[ProductID],0))</f>
        <v>Regular</v>
      </c>
      <c r="K266" s="4">
        <f>INDEX(Product_Data[ManufacturerID],MATCH(Sales_Table7[[#This Row],[ProductID]],Sales_Table[ProductID],0))</f>
        <v>5</v>
      </c>
      <c r="L266" s="4" t="str">
        <f>INDEX(Location_Data[State],MATCH(Sales_Table7[[#This Row],[Zip]],Sales_Table[Zip],0))</f>
        <v>Newfoundland and Labrador</v>
      </c>
      <c r="M266" s="4" t="str">
        <f>INDEX(Manufacturer_Data[Manufacturer Name],MATCH(Sales_Table7[[#This Row],[ManufacturerID]],Manufacturer_Data[ManufacturerID],0))</f>
        <v>Fama</v>
      </c>
      <c r="N266" s="4">
        <f>1/COUNTIFS(M:M,Sales_Table7[[#This Row],[Manufacturer Name]])</f>
        <v>3.5971223021582736E-3</v>
      </c>
    </row>
    <row r="267" spans="1:14" x14ac:dyDescent="0.25">
      <c r="A267">
        <v>2186</v>
      </c>
      <c r="B267" s="2">
        <v>42030</v>
      </c>
      <c r="C267" s="2" t="str">
        <f>TEXT(Sales_Table7[[#This Row],[Date]],"mmmm")</f>
        <v>January</v>
      </c>
      <c r="D267" t="s">
        <v>969</v>
      </c>
      <c r="E267">
        <v>1</v>
      </c>
      <c r="F267" s="3">
        <v>5606.37</v>
      </c>
      <c r="G267" t="s">
        <v>20</v>
      </c>
      <c r="H267" t="str">
        <f>INDEX(Product_Data[Product Name],MATCH(Sales_Table7[[#This Row],[ProductID]],Sales_Table[ProductID],0))</f>
        <v>Fama UR-38</v>
      </c>
      <c r="I267" t="str">
        <f>INDEX(Product_Data[Category],MATCH(Sales_Table7[[#This Row],[ProductID]],Sales_Table[ProductID],0))</f>
        <v>Urban</v>
      </c>
      <c r="J267" t="str">
        <f>INDEX(Product_Data[Segment],MATCH(Sales_Table7[[#This Row],[ProductID]],Sales_Table[ProductID],0))</f>
        <v>Regular</v>
      </c>
      <c r="K267" s="4">
        <f>INDEX(Product_Data[ManufacturerID],MATCH(Sales_Table7[[#This Row],[ProductID]],Sales_Table[ProductID],0))</f>
        <v>5</v>
      </c>
      <c r="L267" s="4" t="str">
        <f>INDEX(Location_Data[State],MATCH(Sales_Table7[[#This Row],[Zip]],Sales_Table[Zip],0))</f>
        <v>New Brunswick</v>
      </c>
      <c r="M267" s="4" t="str">
        <f>INDEX(Manufacturer_Data[Manufacturer Name],MATCH(Sales_Table7[[#This Row],[ManufacturerID]],Manufacturer_Data[ManufacturerID],0))</f>
        <v>Fama</v>
      </c>
      <c r="N267" s="4">
        <f>1/COUNTIFS(M:M,Sales_Table7[[#This Row],[Manufacturer Name]])</f>
        <v>3.5971223021582736E-3</v>
      </c>
    </row>
    <row r="268" spans="1:14" x14ac:dyDescent="0.25">
      <c r="A268">
        <v>735</v>
      </c>
      <c r="B268" s="2">
        <v>42030</v>
      </c>
      <c r="C268" s="2" t="str">
        <f>TEXT(Sales_Table7[[#This Row],[Date]],"mmmm")</f>
        <v>January</v>
      </c>
      <c r="D268" t="s">
        <v>1212</v>
      </c>
      <c r="E268">
        <v>1</v>
      </c>
      <c r="F268" s="3">
        <v>4724.37</v>
      </c>
      <c r="G268" t="s">
        <v>20</v>
      </c>
      <c r="H268" t="str">
        <f>INDEX(Product_Data[Product Name],MATCH(Sales_Table7[[#This Row],[ProductID]],Sales_Table[ProductID],0))</f>
        <v>Abbas UM-37</v>
      </c>
      <c r="I268" t="str">
        <f>INDEX(Product_Data[Category],MATCH(Sales_Table7[[#This Row],[ProductID]],Sales_Table[ProductID],0))</f>
        <v>Urban</v>
      </c>
      <c r="J268" t="str">
        <f>INDEX(Product_Data[Segment],MATCH(Sales_Table7[[#This Row],[ProductID]],Sales_Table[ProductID],0))</f>
        <v>Moderation</v>
      </c>
      <c r="K268" s="4">
        <f>INDEX(Product_Data[ManufacturerID],MATCH(Sales_Table7[[#This Row],[ProductID]],Sales_Table[ProductID],0))</f>
        <v>1</v>
      </c>
      <c r="L268" s="4" t="str">
        <f>INDEX(Location_Data[State],MATCH(Sales_Table7[[#This Row],[Zip]],Sales_Table[Zip],0))</f>
        <v>Newfoundland and Labrador</v>
      </c>
      <c r="M268" s="4" t="str">
        <f>INDEX(Manufacturer_Data[Manufacturer Name],MATCH(Sales_Table7[[#This Row],[ManufacturerID]],Manufacturer_Data[ManufacturerID],0))</f>
        <v>Abbas</v>
      </c>
      <c r="N268" s="4">
        <f>1/COUNTIFS(M:M,Sales_Table7[[#This Row],[Manufacturer Name]])</f>
        <v>1.152073732718894E-3</v>
      </c>
    </row>
    <row r="269" spans="1:14" x14ac:dyDescent="0.25">
      <c r="A269">
        <v>736</v>
      </c>
      <c r="B269" s="2">
        <v>42030</v>
      </c>
      <c r="C269" s="2" t="str">
        <f>TEXT(Sales_Table7[[#This Row],[Date]],"mmmm")</f>
        <v>January</v>
      </c>
      <c r="D269" t="s">
        <v>1212</v>
      </c>
      <c r="E269">
        <v>1</v>
      </c>
      <c r="F269" s="3">
        <v>4724.37</v>
      </c>
      <c r="G269" t="s">
        <v>20</v>
      </c>
      <c r="H269" t="str">
        <f>INDEX(Product_Data[Product Name],MATCH(Sales_Table7[[#This Row],[ProductID]],Sales_Table[ProductID],0))</f>
        <v>Abbas UM-33</v>
      </c>
      <c r="I269" t="str">
        <f>INDEX(Product_Data[Category],MATCH(Sales_Table7[[#This Row],[ProductID]],Sales_Table[ProductID],0))</f>
        <v>Urban</v>
      </c>
      <c r="J269" t="str">
        <f>INDEX(Product_Data[Segment],MATCH(Sales_Table7[[#This Row],[ProductID]],Sales_Table[ProductID],0))</f>
        <v>Moderation</v>
      </c>
      <c r="K269" s="4">
        <f>INDEX(Product_Data[ManufacturerID],MATCH(Sales_Table7[[#This Row],[ProductID]],Sales_Table[ProductID],0))</f>
        <v>1</v>
      </c>
      <c r="L269" s="4" t="str">
        <f>INDEX(Location_Data[State],MATCH(Sales_Table7[[#This Row],[Zip]],Sales_Table[Zip],0))</f>
        <v>Newfoundland and Labrador</v>
      </c>
      <c r="M269" s="4" t="str">
        <f>INDEX(Manufacturer_Data[Manufacturer Name],MATCH(Sales_Table7[[#This Row],[ManufacturerID]],Manufacturer_Data[ManufacturerID],0))</f>
        <v>Abbas</v>
      </c>
      <c r="N269" s="4">
        <f>1/COUNTIFS(M:M,Sales_Table7[[#This Row],[Manufacturer Name]])</f>
        <v>1.152073732718894E-3</v>
      </c>
    </row>
    <row r="270" spans="1:14" x14ac:dyDescent="0.25">
      <c r="A270">
        <v>1350</v>
      </c>
      <c r="B270" s="2">
        <v>42155</v>
      </c>
      <c r="C270" s="2" t="str">
        <f>TEXT(Sales_Table7[[#This Row],[Date]],"mmmm")</f>
        <v>May</v>
      </c>
      <c r="D270" t="s">
        <v>1230</v>
      </c>
      <c r="E270">
        <v>2</v>
      </c>
      <c r="F270" s="3">
        <v>10077.48</v>
      </c>
      <c r="G270" t="s">
        <v>20</v>
      </c>
      <c r="H270" t="str">
        <f>INDEX(Product_Data[Product Name],MATCH(Sales_Table7[[#This Row],[ProductID]],Sales_Table[ProductID],0))</f>
        <v>Fama UR-41</v>
      </c>
      <c r="I270" t="str">
        <f>INDEX(Product_Data[Category],MATCH(Sales_Table7[[#This Row],[ProductID]],Sales_Table[ProductID],0))</f>
        <v>Urban</v>
      </c>
      <c r="J270" t="str">
        <f>INDEX(Product_Data[Segment],MATCH(Sales_Table7[[#This Row],[ProductID]],Sales_Table[ProductID],0))</f>
        <v>Regular</v>
      </c>
      <c r="K270" s="4">
        <f>INDEX(Product_Data[ManufacturerID],MATCH(Sales_Table7[[#This Row],[ProductID]],Sales_Table[ProductID],0))</f>
        <v>5</v>
      </c>
      <c r="L270" s="4" t="str">
        <f>INDEX(Location_Data[State],MATCH(Sales_Table7[[#This Row],[Zip]],Sales_Table[Zip],0))</f>
        <v>Newfoundland and Labrador</v>
      </c>
      <c r="M270" s="4" t="str">
        <f>INDEX(Manufacturer_Data[Manufacturer Name],MATCH(Sales_Table7[[#This Row],[ManufacturerID]],Manufacturer_Data[ManufacturerID],0))</f>
        <v>Fama</v>
      </c>
      <c r="N270" s="4">
        <f>1/COUNTIFS(M:M,Sales_Table7[[#This Row],[Manufacturer Name]])</f>
        <v>3.5971223021582736E-3</v>
      </c>
    </row>
    <row r="271" spans="1:14" x14ac:dyDescent="0.25">
      <c r="A271">
        <v>1496</v>
      </c>
      <c r="B271" s="2">
        <v>42155</v>
      </c>
      <c r="C271" s="2" t="str">
        <f>TEXT(Sales_Table7[[#This Row],[Date]],"mmmm")</f>
        <v>May</v>
      </c>
      <c r="D271" t="s">
        <v>957</v>
      </c>
      <c r="E271">
        <v>1</v>
      </c>
      <c r="F271" s="3">
        <v>4408.74</v>
      </c>
      <c r="G271" t="s">
        <v>20</v>
      </c>
      <c r="H271" t="str">
        <f>INDEX(Product_Data[Product Name],MATCH(Sales_Table7[[#This Row],[ProductID]],Sales_Table[ProductID],0))</f>
        <v>Fama UR-42</v>
      </c>
      <c r="I271" t="str">
        <f>INDEX(Product_Data[Category],MATCH(Sales_Table7[[#This Row],[ProductID]],Sales_Table[ProductID],0))</f>
        <v>Urban</v>
      </c>
      <c r="J271" t="str">
        <f>INDEX(Product_Data[Segment],MATCH(Sales_Table7[[#This Row],[ProductID]],Sales_Table[ProductID],0))</f>
        <v>Regular</v>
      </c>
      <c r="K271" s="4">
        <f>INDEX(Product_Data[ManufacturerID],MATCH(Sales_Table7[[#This Row],[ProductID]],Sales_Table[ProductID],0))</f>
        <v>5</v>
      </c>
      <c r="L271" s="4" t="str">
        <f>INDEX(Location_Data[State],MATCH(Sales_Table7[[#This Row],[Zip]],Sales_Table[Zip],0))</f>
        <v>Newfoundland and Labrador</v>
      </c>
      <c r="M271" s="4" t="str">
        <f>INDEX(Manufacturer_Data[Manufacturer Name],MATCH(Sales_Table7[[#This Row],[ManufacturerID]],Manufacturer_Data[ManufacturerID],0))</f>
        <v>Fama</v>
      </c>
      <c r="N271" s="4">
        <f>1/COUNTIFS(M:M,Sales_Table7[[#This Row],[Manufacturer Name]])</f>
        <v>3.5971223021582736E-3</v>
      </c>
    </row>
    <row r="272" spans="1:14" x14ac:dyDescent="0.25">
      <c r="A272">
        <v>1529</v>
      </c>
      <c r="B272" s="2">
        <v>42155</v>
      </c>
      <c r="C272" s="2" t="str">
        <f>TEXT(Sales_Table7[[#This Row],[Date]],"mmmm")</f>
        <v>May</v>
      </c>
      <c r="D272" t="s">
        <v>1220</v>
      </c>
      <c r="E272">
        <v>1</v>
      </c>
      <c r="F272" s="3">
        <v>4282.74</v>
      </c>
      <c r="G272" t="s">
        <v>20</v>
      </c>
      <c r="H272" t="str">
        <f>INDEX(Product_Data[Product Name],MATCH(Sales_Table7[[#This Row],[ProductID]],Sales_Table[ProductID],0))</f>
        <v>Fama UR-04</v>
      </c>
      <c r="I272" t="str">
        <f>INDEX(Product_Data[Category],MATCH(Sales_Table7[[#This Row],[ProductID]],Sales_Table[ProductID],0))</f>
        <v>Urban</v>
      </c>
      <c r="J272" t="str">
        <f>INDEX(Product_Data[Segment],MATCH(Sales_Table7[[#This Row],[ProductID]],Sales_Table[ProductID],0))</f>
        <v>Regular</v>
      </c>
      <c r="K272" s="4">
        <f>INDEX(Product_Data[ManufacturerID],MATCH(Sales_Table7[[#This Row],[ProductID]],Sales_Table[ProductID],0))</f>
        <v>5</v>
      </c>
      <c r="L272" s="4" t="str">
        <f>INDEX(Location_Data[State],MATCH(Sales_Table7[[#This Row],[Zip]],Sales_Table[Zip],0))</f>
        <v>Newfoundland and Labrador</v>
      </c>
      <c r="M272" s="4" t="str">
        <f>INDEX(Manufacturer_Data[Manufacturer Name],MATCH(Sales_Table7[[#This Row],[ManufacturerID]],Manufacturer_Data[ManufacturerID],0))</f>
        <v>Fama</v>
      </c>
      <c r="N272" s="4">
        <f>1/COUNTIFS(M:M,Sales_Table7[[#This Row],[Manufacturer Name]])</f>
        <v>3.5971223021582736E-3</v>
      </c>
    </row>
    <row r="273" spans="1:14" x14ac:dyDescent="0.25">
      <c r="A273">
        <v>1703</v>
      </c>
      <c r="B273" s="2">
        <v>42155</v>
      </c>
      <c r="C273" s="2" t="str">
        <f>TEXT(Sales_Table7[[#This Row],[Date]],"mmmm")</f>
        <v>May</v>
      </c>
      <c r="D273" t="s">
        <v>680</v>
      </c>
      <c r="E273">
        <v>1</v>
      </c>
      <c r="F273" s="3">
        <v>1290.8699999999999</v>
      </c>
      <c r="G273" t="s">
        <v>20</v>
      </c>
      <c r="H273" t="str">
        <f>INDEX(Product_Data[Product Name],MATCH(Sales_Table7[[#This Row],[ProductID]],Sales_Table[ProductID],0))</f>
        <v>Fama UR-44</v>
      </c>
      <c r="I273" t="str">
        <f>INDEX(Product_Data[Category],MATCH(Sales_Table7[[#This Row],[ProductID]],Sales_Table[ProductID],0))</f>
        <v>Urban</v>
      </c>
      <c r="J273" t="str">
        <f>INDEX(Product_Data[Segment],MATCH(Sales_Table7[[#This Row],[ProductID]],Sales_Table[ProductID],0))</f>
        <v>Regular</v>
      </c>
      <c r="K273" s="4">
        <f>INDEX(Product_Data[ManufacturerID],MATCH(Sales_Table7[[#This Row],[ProductID]],Sales_Table[ProductID],0))</f>
        <v>5</v>
      </c>
      <c r="L273" s="4" t="str">
        <f>INDEX(Location_Data[State],MATCH(Sales_Table7[[#This Row],[Zip]],Sales_Table[Zip],0))</f>
        <v>Nova Scotia</v>
      </c>
      <c r="M273" s="4" t="str">
        <f>INDEX(Manufacturer_Data[Manufacturer Name],MATCH(Sales_Table7[[#This Row],[ManufacturerID]],Manufacturer_Data[ManufacturerID],0))</f>
        <v>Fama</v>
      </c>
      <c r="N273" s="4">
        <f>1/COUNTIFS(M:M,Sales_Table7[[#This Row],[Manufacturer Name]])</f>
        <v>3.5971223021582736E-3</v>
      </c>
    </row>
    <row r="274" spans="1:14" x14ac:dyDescent="0.25">
      <c r="A274">
        <v>1343</v>
      </c>
      <c r="B274" s="2">
        <v>42155</v>
      </c>
      <c r="C274" s="2" t="str">
        <f>TEXT(Sales_Table7[[#This Row],[Date]],"mmmm")</f>
        <v>May</v>
      </c>
      <c r="D274" t="s">
        <v>957</v>
      </c>
      <c r="E274">
        <v>1</v>
      </c>
      <c r="F274" s="3">
        <v>3778.74</v>
      </c>
      <c r="G274" t="s">
        <v>20</v>
      </c>
      <c r="H274" t="str">
        <f>INDEX(Product_Data[Product Name],MATCH(Sales_Table7[[#This Row],[ProductID]],Sales_Table[ProductID],0))</f>
        <v>Fama UR-45</v>
      </c>
      <c r="I274" t="str">
        <f>INDEX(Product_Data[Category],MATCH(Sales_Table7[[#This Row],[ProductID]],Sales_Table[ProductID],0))</f>
        <v>Urban</v>
      </c>
      <c r="J274" t="str">
        <f>INDEX(Product_Data[Segment],MATCH(Sales_Table7[[#This Row],[ProductID]],Sales_Table[ProductID],0))</f>
        <v>Regular</v>
      </c>
      <c r="K274" s="4">
        <f>INDEX(Product_Data[ManufacturerID],MATCH(Sales_Table7[[#This Row],[ProductID]],Sales_Table[ProductID],0))</f>
        <v>5</v>
      </c>
      <c r="L274" s="4" t="str">
        <f>INDEX(Location_Data[State],MATCH(Sales_Table7[[#This Row],[Zip]],Sales_Table[Zip],0))</f>
        <v>Newfoundland and Labrador</v>
      </c>
      <c r="M274" s="4" t="str">
        <f>INDEX(Manufacturer_Data[Manufacturer Name],MATCH(Sales_Table7[[#This Row],[ManufacturerID]],Manufacturer_Data[ManufacturerID],0))</f>
        <v>Fama</v>
      </c>
      <c r="N274" s="4">
        <f>1/COUNTIFS(M:M,Sales_Table7[[#This Row],[Manufacturer Name]])</f>
        <v>3.5971223021582736E-3</v>
      </c>
    </row>
    <row r="275" spans="1:14" x14ac:dyDescent="0.25">
      <c r="A275">
        <v>1363</v>
      </c>
      <c r="B275" s="2">
        <v>42155</v>
      </c>
      <c r="C275" s="2" t="str">
        <f>TEXT(Sales_Table7[[#This Row],[Date]],"mmmm")</f>
        <v>May</v>
      </c>
      <c r="D275" t="s">
        <v>1228</v>
      </c>
      <c r="E275">
        <v>1</v>
      </c>
      <c r="F275" s="3">
        <v>2455.7399999999998</v>
      </c>
      <c r="G275" t="s">
        <v>20</v>
      </c>
      <c r="H275" t="str">
        <f>INDEX(Product_Data[Product Name],MATCH(Sales_Table7[[#This Row],[ProductID]],Sales_Table[ProductID],0))</f>
        <v>Fama UR-46</v>
      </c>
      <c r="I275" t="str">
        <f>INDEX(Product_Data[Category],MATCH(Sales_Table7[[#This Row],[ProductID]],Sales_Table[ProductID],0))</f>
        <v>Urban</v>
      </c>
      <c r="J275" t="str">
        <f>INDEX(Product_Data[Segment],MATCH(Sales_Table7[[#This Row],[ProductID]],Sales_Table[ProductID],0))</f>
        <v>Regular</v>
      </c>
      <c r="K275" s="4">
        <f>INDEX(Product_Data[ManufacturerID],MATCH(Sales_Table7[[#This Row],[ProductID]],Sales_Table[ProductID],0))</f>
        <v>5</v>
      </c>
      <c r="L275" s="4" t="str">
        <f>INDEX(Location_Data[State],MATCH(Sales_Table7[[#This Row],[Zip]],Sales_Table[Zip],0))</f>
        <v>New Brunswick</v>
      </c>
      <c r="M275" s="4" t="str">
        <f>INDEX(Manufacturer_Data[Manufacturer Name],MATCH(Sales_Table7[[#This Row],[ManufacturerID]],Manufacturer_Data[ManufacturerID],0))</f>
        <v>Fama</v>
      </c>
      <c r="N275" s="4">
        <f>1/COUNTIFS(M:M,Sales_Table7[[#This Row],[Manufacturer Name]])</f>
        <v>3.5971223021582736E-3</v>
      </c>
    </row>
    <row r="276" spans="1:14" x14ac:dyDescent="0.25">
      <c r="A276">
        <v>438</v>
      </c>
      <c r="B276" s="2">
        <v>42155</v>
      </c>
      <c r="C276" s="2" t="str">
        <f>TEXT(Sales_Table7[[#This Row],[Date]],"mmmm")</f>
        <v>May</v>
      </c>
      <c r="D276" t="s">
        <v>1220</v>
      </c>
      <c r="E276">
        <v>1</v>
      </c>
      <c r="F276" s="3">
        <v>11969.37</v>
      </c>
      <c r="G276" t="s">
        <v>20</v>
      </c>
      <c r="H276" t="str">
        <f>INDEX(Product_Data[Product Name],MATCH(Sales_Table7[[#This Row],[ProductID]],Sales_Table[ProductID],0))</f>
        <v>Abbas RS-02</v>
      </c>
      <c r="I276" t="str">
        <f>INDEX(Product_Data[Category],MATCH(Sales_Table7[[#This Row],[ProductID]],Sales_Table[ProductID],0))</f>
        <v>Rural</v>
      </c>
      <c r="J276" t="str">
        <f>INDEX(Product_Data[Segment],MATCH(Sales_Table7[[#This Row],[ProductID]],Sales_Table[ProductID],0))</f>
        <v>Select</v>
      </c>
      <c r="K276" s="4">
        <f>INDEX(Product_Data[ManufacturerID],MATCH(Sales_Table7[[#This Row],[ProductID]],Sales_Table[ProductID],0))</f>
        <v>1</v>
      </c>
      <c r="L276" s="4" t="str">
        <f>INDEX(Location_Data[State],MATCH(Sales_Table7[[#This Row],[Zip]],Sales_Table[Zip],0))</f>
        <v>Newfoundland and Labrador</v>
      </c>
      <c r="M276" s="4" t="str">
        <f>INDEX(Manufacturer_Data[Manufacturer Name],MATCH(Sales_Table7[[#This Row],[ManufacturerID]],Manufacturer_Data[ManufacturerID],0))</f>
        <v>Abbas</v>
      </c>
      <c r="N276" s="4">
        <f>1/COUNTIFS(M:M,Sales_Table7[[#This Row],[Manufacturer Name]])</f>
        <v>1.152073732718894E-3</v>
      </c>
    </row>
    <row r="277" spans="1:14" x14ac:dyDescent="0.25">
      <c r="A277">
        <v>1823</v>
      </c>
      <c r="B277" s="2">
        <v>42156</v>
      </c>
      <c r="C277" s="2" t="str">
        <f>TEXT(Sales_Table7[[#This Row],[Date]],"mmmm")</f>
        <v>June</v>
      </c>
      <c r="D277" t="s">
        <v>839</v>
      </c>
      <c r="E277">
        <v>1</v>
      </c>
      <c r="F277" s="3">
        <v>5480.37</v>
      </c>
      <c r="G277" t="s">
        <v>20</v>
      </c>
      <c r="H277" t="str">
        <f>INDEX(Product_Data[Product Name],MATCH(Sales_Table7[[#This Row],[ProductID]],Sales_Table[ProductID],0))</f>
        <v>Fama UR-48</v>
      </c>
      <c r="I277" t="str">
        <f>INDEX(Product_Data[Category],MATCH(Sales_Table7[[#This Row],[ProductID]],Sales_Table[ProductID],0))</f>
        <v>Urban</v>
      </c>
      <c r="J277" t="str">
        <f>INDEX(Product_Data[Segment],MATCH(Sales_Table7[[#This Row],[ProductID]],Sales_Table[ProductID],0))</f>
        <v>Regular</v>
      </c>
      <c r="K277" s="4">
        <f>INDEX(Product_Data[ManufacturerID],MATCH(Sales_Table7[[#This Row],[ProductID]],Sales_Table[ProductID],0))</f>
        <v>5</v>
      </c>
      <c r="L277" s="4" t="str">
        <f>INDEX(Location_Data[State],MATCH(Sales_Table7[[#This Row],[Zip]],Sales_Table[Zip],0))</f>
        <v>Newfoundland and Labrador</v>
      </c>
      <c r="M277" s="4" t="str">
        <f>INDEX(Manufacturer_Data[Manufacturer Name],MATCH(Sales_Table7[[#This Row],[ManufacturerID]],Manufacturer_Data[ManufacturerID],0))</f>
        <v>Fama</v>
      </c>
      <c r="N277" s="4">
        <f>1/COUNTIFS(M:M,Sales_Table7[[#This Row],[Manufacturer Name]])</f>
        <v>3.5971223021582736E-3</v>
      </c>
    </row>
    <row r="278" spans="1:14" x14ac:dyDescent="0.25">
      <c r="A278">
        <v>1172</v>
      </c>
      <c r="B278" s="2">
        <v>42117</v>
      </c>
      <c r="C278" s="2" t="str">
        <f>TEXT(Sales_Table7[[#This Row],[Date]],"mmmm")</f>
        <v>April</v>
      </c>
      <c r="D278" t="s">
        <v>994</v>
      </c>
      <c r="E278">
        <v>1</v>
      </c>
      <c r="F278" s="3">
        <v>5732.37</v>
      </c>
      <c r="G278" t="s">
        <v>20</v>
      </c>
      <c r="H278" t="str">
        <f>INDEX(Product_Data[Product Name],MATCH(Sales_Table7[[#This Row],[ProductID]],Sales_Table[ProductID],0))</f>
        <v>Fama UR-03</v>
      </c>
      <c r="I278" t="str">
        <f>INDEX(Product_Data[Category],MATCH(Sales_Table7[[#This Row],[ProductID]],Sales_Table[ProductID],0))</f>
        <v>Urban</v>
      </c>
      <c r="J278" t="str">
        <f>INDEX(Product_Data[Segment],MATCH(Sales_Table7[[#This Row],[ProductID]],Sales_Table[ProductID],0))</f>
        <v>Regular</v>
      </c>
      <c r="K278" s="4">
        <f>INDEX(Product_Data[ManufacturerID],MATCH(Sales_Table7[[#This Row],[ProductID]],Sales_Table[ProductID],0))</f>
        <v>5</v>
      </c>
      <c r="L278" s="4" t="str">
        <f>INDEX(Location_Data[State],MATCH(Sales_Table7[[#This Row],[Zip]],Sales_Table[Zip],0))</f>
        <v>Newfoundland and Labrador</v>
      </c>
      <c r="M278" s="4" t="str">
        <f>INDEX(Manufacturer_Data[Manufacturer Name],MATCH(Sales_Table7[[#This Row],[ManufacturerID]],Manufacturer_Data[ManufacturerID],0))</f>
        <v>Fama</v>
      </c>
      <c r="N278" s="4">
        <f>1/COUNTIFS(M:M,Sales_Table7[[#This Row],[Manufacturer Name]])</f>
        <v>3.5971223021582736E-3</v>
      </c>
    </row>
    <row r="279" spans="1:14" x14ac:dyDescent="0.25">
      <c r="A279">
        <v>1223</v>
      </c>
      <c r="B279" s="2">
        <v>42117</v>
      </c>
      <c r="C279" s="2" t="str">
        <f>TEXT(Sales_Table7[[#This Row],[Date]],"mmmm")</f>
        <v>April</v>
      </c>
      <c r="D279" t="s">
        <v>973</v>
      </c>
      <c r="E279">
        <v>1</v>
      </c>
      <c r="F279" s="3">
        <v>4787.37</v>
      </c>
      <c r="G279" t="s">
        <v>20</v>
      </c>
      <c r="H279" t="str">
        <f>INDEX(Product_Data[Product Name],MATCH(Sales_Table7[[#This Row],[ProductID]],Sales_Table[ProductID],0))</f>
        <v>Abbas MA-09</v>
      </c>
      <c r="I279" t="str">
        <f>INDEX(Product_Data[Category],MATCH(Sales_Table7[[#This Row],[ProductID]],Sales_Table[ProductID],0))</f>
        <v>Mix</v>
      </c>
      <c r="J279" t="str">
        <f>INDEX(Product_Data[Segment],MATCH(Sales_Table7[[#This Row],[ProductID]],Sales_Table[ProductID],0))</f>
        <v>All Season</v>
      </c>
      <c r="K279" s="4">
        <f>INDEX(Product_Data[ManufacturerID],MATCH(Sales_Table7[[#This Row],[ProductID]],Sales_Table[ProductID],0))</f>
        <v>1</v>
      </c>
      <c r="L279" s="4" t="str">
        <f>INDEX(Location_Data[State],MATCH(Sales_Table7[[#This Row],[Zip]],Sales_Table[Zip],0))</f>
        <v>Newfoundland and Labrador</v>
      </c>
      <c r="M279" s="4" t="str">
        <f>INDEX(Manufacturer_Data[Manufacturer Name],MATCH(Sales_Table7[[#This Row],[ManufacturerID]],Manufacturer_Data[ManufacturerID],0))</f>
        <v>Abbas</v>
      </c>
      <c r="N279" s="4">
        <f>1/COUNTIFS(M:M,Sales_Table7[[#This Row],[Manufacturer Name]])</f>
        <v>1.152073732718894E-3</v>
      </c>
    </row>
    <row r="280" spans="1:14" x14ac:dyDescent="0.25">
      <c r="A280">
        <v>676</v>
      </c>
      <c r="B280" s="2">
        <v>42117</v>
      </c>
      <c r="C280" s="2" t="str">
        <f>TEXT(Sales_Table7[[#This Row],[Date]],"mmmm")</f>
        <v>April</v>
      </c>
      <c r="D280" t="s">
        <v>838</v>
      </c>
      <c r="E280">
        <v>1</v>
      </c>
      <c r="F280" s="3">
        <v>9134.3700000000008</v>
      </c>
      <c r="G280" t="s">
        <v>20</v>
      </c>
      <c r="H280" t="str">
        <f>INDEX(Product_Data[Product Name],MATCH(Sales_Table7[[#This Row],[ProductID]],Sales_Table[ProductID],0))</f>
        <v>Fama UR-51</v>
      </c>
      <c r="I280" t="str">
        <f>INDEX(Product_Data[Category],MATCH(Sales_Table7[[#This Row],[ProductID]],Sales_Table[ProductID],0))</f>
        <v>Urban</v>
      </c>
      <c r="J280" t="str">
        <f>INDEX(Product_Data[Segment],MATCH(Sales_Table7[[#This Row],[ProductID]],Sales_Table[ProductID],0))</f>
        <v>Regular</v>
      </c>
      <c r="K280" s="4">
        <f>INDEX(Product_Data[ManufacturerID],MATCH(Sales_Table7[[#This Row],[ProductID]],Sales_Table[ProductID],0))</f>
        <v>5</v>
      </c>
      <c r="L280" s="4" t="str">
        <f>INDEX(Location_Data[State],MATCH(Sales_Table7[[#This Row],[Zip]],Sales_Table[Zip],0))</f>
        <v>Newfoundland and Labrador</v>
      </c>
      <c r="M280" s="4" t="str">
        <f>INDEX(Manufacturer_Data[Manufacturer Name],MATCH(Sales_Table7[[#This Row],[ManufacturerID]],Manufacturer_Data[ManufacturerID],0))</f>
        <v>Fama</v>
      </c>
      <c r="N280" s="4">
        <f>1/COUNTIFS(M:M,Sales_Table7[[#This Row],[Manufacturer Name]])</f>
        <v>3.5971223021582736E-3</v>
      </c>
    </row>
    <row r="281" spans="1:14" x14ac:dyDescent="0.25">
      <c r="A281">
        <v>1175</v>
      </c>
      <c r="B281" s="2">
        <v>42117</v>
      </c>
      <c r="C281" s="2" t="str">
        <f>TEXT(Sales_Table7[[#This Row],[Date]],"mmmm")</f>
        <v>April</v>
      </c>
      <c r="D281" t="s">
        <v>693</v>
      </c>
      <c r="E281">
        <v>1</v>
      </c>
      <c r="F281" s="3">
        <v>7622.37</v>
      </c>
      <c r="G281" t="s">
        <v>20</v>
      </c>
      <c r="H281" t="str">
        <f>INDEX(Product_Data[Product Name],MATCH(Sales_Table7[[#This Row],[ProductID]],Sales_Table[ProductID],0))</f>
        <v>Fama UE-01</v>
      </c>
      <c r="I281" t="str">
        <f>INDEX(Product_Data[Category],MATCH(Sales_Table7[[#This Row],[ProductID]],Sales_Table[ProductID],0))</f>
        <v>Urban</v>
      </c>
      <c r="J281" t="str">
        <f>INDEX(Product_Data[Segment],MATCH(Sales_Table7[[#This Row],[ProductID]],Sales_Table[ProductID],0))</f>
        <v>Extreme</v>
      </c>
      <c r="K281" s="4">
        <f>INDEX(Product_Data[ManufacturerID],MATCH(Sales_Table7[[#This Row],[ProductID]],Sales_Table[ProductID],0))</f>
        <v>5</v>
      </c>
      <c r="L281" s="4" t="str">
        <f>INDEX(Location_Data[State],MATCH(Sales_Table7[[#This Row],[Zip]],Sales_Table[Zip],0))</f>
        <v>Quebec</v>
      </c>
      <c r="M281" s="4" t="str">
        <f>INDEX(Manufacturer_Data[Manufacturer Name],MATCH(Sales_Table7[[#This Row],[ManufacturerID]],Manufacturer_Data[ManufacturerID],0))</f>
        <v>Fama</v>
      </c>
      <c r="N281" s="4">
        <f>1/COUNTIFS(M:M,Sales_Table7[[#This Row],[Manufacturer Name]])</f>
        <v>3.5971223021582736E-3</v>
      </c>
    </row>
    <row r="282" spans="1:14" x14ac:dyDescent="0.25">
      <c r="A282">
        <v>405</v>
      </c>
      <c r="B282" s="2">
        <v>42117</v>
      </c>
      <c r="C282" s="2" t="str">
        <f>TEXT(Sales_Table7[[#This Row],[Date]],"mmmm")</f>
        <v>April</v>
      </c>
      <c r="D282" t="s">
        <v>984</v>
      </c>
      <c r="E282">
        <v>1</v>
      </c>
      <c r="F282" s="3">
        <v>22994.37</v>
      </c>
      <c r="G282" t="s">
        <v>20</v>
      </c>
      <c r="H282" t="str">
        <f>INDEX(Product_Data[Product Name],MATCH(Sales_Table7[[#This Row],[ProductID]],Sales_Table[ProductID],0))</f>
        <v>Abbas UM-25</v>
      </c>
      <c r="I282" t="str">
        <f>INDEX(Product_Data[Category],MATCH(Sales_Table7[[#This Row],[ProductID]],Sales_Table[ProductID],0))</f>
        <v>Urban</v>
      </c>
      <c r="J282" t="str">
        <f>INDEX(Product_Data[Segment],MATCH(Sales_Table7[[#This Row],[ProductID]],Sales_Table[ProductID],0))</f>
        <v>Moderation</v>
      </c>
      <c r="K282" s="4">
        <f>INDEX(Product_Data[ManufacturerID],MATCH(Sales_Table7[[#This Row],[ProductID]],Sales_Table[ProductID],0))</f>
        <v>1</v>
      </c>
      <c r="L282" s="4" t="str">
        <f>INDEX(Location_Data[State],MATCH(Sales_Table7[[#This Row],[Zip]],Sales_Table[Zip],0))</f>
        <v>Nova Scotia</v>
      </c>
      <c r="M282" s="4" t="str">
        <f>INDEX(Manufacturer_Data[Manufacturer Name],MATCH(Sales_Table7[[#This Row],[ManufacturerID]],Manufacturer_Data[ManufacturerID],0))</f>
        <v>Abbas</v>
      </c>
      <c r="N282" s="4">
        <f>1/COUNTIFS(M:M,Sales_Table7[[#This Row],[Manufacturer Name]])</f>
        <v>1.152073732718894E-3</v>
      </c>
    </row>
    <row r="283" spans="1:14" x14ac:dyDescent="0.25">
      <c r="A283">
        <v>438</v>
      </c>
      <c r="B283" s="2">
        <v>42156</v>
      </c>
      <c r="C283" s="2" t="str">
        <f>TEXT(Sales_Table7[[#This Row],[Date]],"mmmm")</f>
        <v>June</v>
      </c>
      <c r="D283" t="s">
        <v>953</v>
      </c>
      <c r="E283">
        <v>1</v>
      </c>
      <c r="F283" s="3">
        <v>11969.37</v>
      </c>
      <c r="G283" t="s">
        <v>20</v>
      </c>
      <c r="H283" t="str">
        <f>INDEX(Product_Data[Product Name],MATCH(Sales_Table7[[#This Row],[ProductID]],Sales_Table[ProductID],0))</f>
        <v>Abbas RS-02</v>
      </c>
      <c r="I283" t="str">
        <f>INDEX(Product_Data[Category],MATCH(Sales_Table7[[#This Row],[ProductID]],Sales_Table[ProductID],0))</f>
        <v>Rural</v>
      </c>
      <c r="J283" t="str">
        <f>INDEX(Product_Data[Segment],MATCH(Sales_Table7[[#This Row],[ProductID]],Sales_Table[ProductID],0))</f>
        <v>Select</v>
      </c>
      <c r="K283" s="4">
        <f>INDEX(Product_Data[ManufacturerID],MATCH(Sales_Table7[[#This Row],[ProductID]],Sales_Table[ProductID],0))</f>
        <v>1</v>
      </c>
      <c r="L283" s="4" t="str">
        <f>INDEX(Location_Data[State],MATCH(Sales_Table7[[#This Row],[Zip]],Sales_Table[Zip],0))</f>
        <v>Newfoundland and Labrador</v>
      </c>
      <c r="M283" s="4" t="str">
        <f>INDEX(Manufacturer_Data[Manufacturer Name],MATCH(Sales_Table7[[#This Row],[ManufacturerID]],Manufacturer_Data[ManufacturerID],0))</f>
        <v>Abbas</v>
      </c>
      <c r="N283" s="4">
        <f>1/COUNTIFS(M:M,Sales_Table7[[#This Row],[Manufacturer Name]])</f>
        <v>1.152073732718894E-3</v>
      </c>
    </row>
    <row r="284" spans="1:14" x14ac:dyDescent="0.25">
      <c r="A284">
        <v>1852</v>
      </c>
      <c r="B284" s="2">
        <v>42156</v>
      </c>
      <c r="C284" s="2" t="str">
        <f>TEXT(Sales_Table7[[#This Row],[Date]],"mmmm")</f>
        <v>June</v>
      </c>
      <c r="D284" t="s">
        <v>838</v>
      </c>
      <c r="E284">
        <v>1</v>
      </c>
      <c r="F284" s="3">
        <v>2078.37</v>
      </c>
      <c r="G284" t="s">
        <v>20</v>
      </c>
      <c r="H284" t="str">
        <f>INDEX(Product_Data[Product Name],MATCH(Sales_Table7[[#This Row],[ProductID]],Sales_Table[ProductID],0))</f>
        <v>Fama UE-04</v>
      </c>
      <c r="I284" t="str">
        <f>INDEX(Product_Data[Category],MATCH(Sales_Table7[[#This Row],[ProductID]],Sales_Table[ProductID],0))</f>
        <v>Urban</v>
      </c>
      <c r="J284" t="str">
        <f>INDEX(Product_Data[Segment],MATCH(Sales_Table7[[#This Row],[ProductID]],Sales_Table[ProductID],0))</f>
        <v>Extreme</v>
      </c>
      <c r="K284" s="4">
        <f>INDEX(Product_Data[ManufacturerID],MATCH(Sales_Table7[[#This Row],[ProductID]],Sales_Table[ProductID],0))</f>
        <v>5</v>
      </c>
      <c r="L284" s="4" t="str">
        <f>INDEX(Location_Data[State],MATCH(Sales_Table7[[#This Row],[Zip]],Sales_Table[Zip],0))</f>
        <v>Newfoundland and Labrador</v>
      </c>
      <c r="M284" s="4" t="str">
        <f>INDEX(Manufacturer_Data[Manufacturer Name],MATCH(Sales_Table7[[#This Row],[ManufacturerID]],Manufacturer_Data[ManufacturerID],0))</f>
        <v>Fama</v>
      </c>
      <c r="N284" s="4">
        <f>1/COUNTIFS(M:M,Sales_Table7[[#This Row],[Manufacturer Name]])</f>
        <v>3.5971223021582736E-3</v>
      </c>
    </row>
    <row r="285" spans="1:14" x14ac:dyDescent="0.25">
      <c r="A285">
        <v>761</v>
      </c>
      <c r="B285" s="2">
        <v>42157</v>
      </c>
      <c r="C285" s="2" t="str">
        <f>TEXT(Sales_Table7[[#This Row],[Date]],"mmmm")</f>
        <v>June</v>
      </c>
      <c r="D285" t="s">
        <v>1220</v>
      </c>
      <c r="E285">
        <v>1</v>
      </c>
      <c r="F285" s="3">
        <v>2330.37</v>
      </c>
      <c r="G285" t="s">
        <v>20</v>
      </c>
      <c r="H285" t="str">
        <f>INDEX(Product_Data[Product Name],MATCH(Sales_Table7[[#This Row],[ProductID]],Sales_Table[ProductID],0))</f>
        <v>Fama UE-05</v>
      </c>
      <c r="I285" t="str">
        <f>INDEX(Product_Data[Category],MATCH(Sales_Table7[[#This Row],[ProductID]],Sales_Table[ProductID],0))</f>
        <v>Urban</v>
      </c>
      <c r="J285" t="str">
        <f>INDEX(Product_Data[Segment],MATCH(Sales_Table7[[#This Row],[ProductID]],Sales_Table[ProductID],0))</f>
        <v>Extreme</v>
      </c>
      <c r="K285" s="4">
        <f>INDEX(Product_Data[ManufacturerID],MATCH(Sales_Table7[[#This Row],[ProductID]],Sales_Table[ProductID],0))</f>
        <v>5</v>
      </c>
      <c r="L285" s="4" t="str">
        <f>INDEX(Location_Data[State],MATCH(Sales_Table7[[#This Row],[Zip]],Sales_Table[Zip],0))</f>
        <v>Newfoundland and Labrador</v>
      </c>
      <c r="M285" s="4" t="str">
        <f>INDEX(Manufacturer_Data[Manufacturer Name],MATCH(Sales_Table7[[#This Row],[ManufacturerID]],Manufacturer_Data[ManufacturerID],0))</f>
        <v>Fama</v>
      </c>
      <c r="N285" s="4">
        <f>1/COUNTIFS(M:M,Sales_Table7[[#This Row],[Manufacturer Name]])</f>
        <v>3.5971223021582736E-3</v>
      </c>
    </row>
    <row r="286" spans="1:14" x14ac:dyDescent="0.25">
      <c r="A286">
        <v>762</v>
      </c>
      <c r="B286" s="2">
        <v>42157</v>
      </c>
      <c r="C286" s="2" t="str">
        <f>TEXT(Sales_Table7[[#This Row],[Date]],"mmmm")</f>
        <v>June</v>
      </c>
      <c r="D286" t="s">
        <v>1220</v>
      </c>
      <c r="E286">
        <v>1</v>
      </c>
      <c r="F286" s="3">
        <v>2330.37</v>
      </c>
      <c r="G286" t="s">
        <v>20</v>
      </c>
      <c r="H286" t="str">
        <f>INDEX(Product_Data[Product Name],MATCH(Sales_Table7[[#This Row],[ProductID]],Sales_Table[ProductID],0))</f>
        <v>Fama UE-06</v>
      </c>
      <c r="I286" t="str">
        <f>INDEX(Product_Data[Category],MATCH(Sales_Table7[[#This Row],[ProductID]],Sales_Table[ProductID],0))</f>
        <v>Urban</v>
      </c>
      <c r="J286" t="str">
        <f>INDEX(Product_Data[Segment],MATCH(Sales_Table7[[#This Row],[ProductID]],Sales_Table[ProductID],0))</f>
        <v>Extreme</v>
      </c>
      <c r="K286" s="4">
        <f>INDEX(Product_Data[ManufacturerID],MATCH(Sales_Table7[[#This Row],[ProductID]],Sales_Table[ProductID],0))</f>
        <v>5</v>
      </c>
      <c r="L286" s="4" t="str">
        <f>INDEX(Location_Data[State],MATCH(Sales_Table7[[#This Row],[Zip]],Sales_Table[Zip],0))</f>
        <v>Newfoundland and Labrador</v>
      </c>
      <c r="M286" s="4" t="str">
        <f>INDEX(Manufacturer_Data[Manufacturer Name],MATCH(Sales_Table7[[#This Row],[ManufacturerID]],Manufacturer_Data[ManufacturerID],0))</f>
        <v>Fama</v>
      </c>
      <c r="N286" s="4">
        <f>1/COUNTIFS(M:M,Sales_Table7[[#This Row],[Manufacturer Name]])</f>
        <v>3.5971223021582736E-3</v>
      </c>
    </row>
    <row r="287" spans="1:14" x14ac:dyDescent="0.25">
      <c r="A287">
        <v>548</v>
      </c>
      <c r="B287" s="2">
        <v>42118</v>
      </c>
      <c r="C287" s="2" t="str">
        <f>TEXT(Sales_Table7[[#This Row],[Date]],"mmmm")</f>
        <v>April</v>
      </c>
      <c r="D287" t="s">
        <v>969</v>
      </c>
      <c r="E287">
        <v>1</v>
      </c>
      <c r="F287" s="3">
        <v>6236.37</v>
      </c>
      <c r="G287" t="s">
        <v>20</v>
      </c>
      <c r="H287" t="str">
        <f>INDEX(Product_Data[Product Name],MATCH(Sales_Table7[[#This Row],[ProductID]],Sales_Table[ProductID],0))</f>
        <v>Fama UE-07</v>
      </c>
      <c r="I287" t="str">
        <f>INDEX(Product_Data[Category],MATCH(Sales_Table7[[#This Row],[ProductID]],Sales_Table[ProductID],0))</f>
        <v>Urban</v>
      </c>
      <c r="J287" t="str">
        <f>INDEX(Product_Data[Segment],MATCH(Sales_Table7[[#This Row],[ProductID]],Sales_Table[ProductID],0))</f>
        <v>Extreme</v>
      </c>
      <c r="K287" s="4">
        <f>INDEX(Product_Data[ManufacturerID],MATCH(Sales_Table7[[#This Row],[ProductID]],Sales_Table[ProductID],0))</f>
        <v>5</v>
      </c>
      <c r="L287" s="4" t="str">
        <f>INDEX(Location_Data[State],MATCH(Sales_Table7[[#This Row],[Zip]],Sales_Table[Zip],0))</f>
        <v>New Brunswick</v>
      </c>
      <c r="M287" s="4" t="str">
        <f>INDEX(Manufacturer_Data[Manufacturer Name],MATCH(Sales_Table7[[#This Row],[ManufacturerID]],Manufacturer_Data[ManufacturerID],0))</f>
        <v>Fama</v>
      </c>
      <c r="N287" s="4">
        <f>1/COUNTIFS(M:M,Sales_Table7[[#This Row],[Manufacturer Name]])</f>
        <v>3.5971223021582736E-3</v>
      </c>
    </row>
    <row r="288" spans="1:14" x14ac:dyDescent="0.25">
      <c r="A288">
        <v>407</v>
      </c>
      <c r="B288" s="2">
        <v>42118</v>
      </c>
      <c r="C288" s="2" t="str">
        <f>TEXT(Sales_Table7[[#This Row],[Date]],"mmmm")</f>
        <v>April</v>
      </c>
      <c r="D288" t="s">
        <v>973</v>
      </c>
      <c r="E288">
        <v>1</v>
      </c>
      <c r="F288" s="3">
        <v>20505.87</v>
      </c>
      <c r="G288" t="s">
        <v>20</v>
      </c>
      <c r="H288" t="str">
        <f>INDEX(Product_Data[Product Name],MATCH(Sales_Table7[[#This Row],[ProductID]],Sales_Table[ProductID],0))</f>
        <v>Abbas UM-52</v>
      </c>
      <c r="I288" t="str">
        <f>INDEX(Product_Data[Category],MATCH(Sales_Table7[[#This Row],[ProductID]],Sales_Table[ProductID],0))</f>
        <v>Urban</v>
      </c>
      <c r="J288" t="str">
        <f>INDEX(Product_Data[Segment],MATCH(Sales_Table7[[#This Row],[ProductID]],Sales_Table[ProductID],0))</f>
        <v>Moderation</v>
      </c>
      <c r="K288" s="4">
        <f>INDEX(Product_Data[ManufacturerID],MATCH(Sales_Table7[[#This Row],[ProductID]],Sales_Table[ProductID],0))</f>
        <v>1</v>
      </c>
      <c r="L288" s="4" t="str">
        <f>INDEX(Location_Data[State],MATCH(Sales_Table7[[#This Row],[Zip]],Sales_Table[Zip],0))</f>
        <v>Newfoundland and Labrador</v>
      </c>
      <c r="M288" s="4" t="str">
        <f>INDEX(Manufacturer_Data[Manufacturer Name],MATCH(Sales_Table7[[#This Row],[ManufacturerID]],Manufacturer_Data[ManufacturerID],0))</f>
        <v>Abbas</v>
      </c>
      <c r="N288" s="4">
        <f>1/COUNTIFS(M:M,Sales_Table7[[#This Row],[Manufacturer Name]])</f>
        <v>1.152073732718894E-3</v>
      </c>
    </row>
    <row r="289" spans="1:14" x14ac:dyDescent="0.25">
      <c r="A289">
        <v>907</v>
      </c>
      <c r="B289" s="2">
        <v>42054</v>
      </c>
      <c r="C289" s="2" t="str">
        <f>TEXT(Sales_Table7[[#This Row],[Date]],"mmmm")</f>
        <v>February</v>
      </c>
      <c r="D289" t="s">
        <v>840</v>
      </c>
      <c r="E289">
        <v>1</v>
      </c>
      <c r="F289" s="3">
        <v>7307.37</v>
      </c>
      <c r="G289" t="s">
        <v>20</v>
      </c>
      <c r="H289" t="str">
        <f>INDEX(Product_Data[Product Name],MATCH(Sales_Table7[[#This Row],[ProductID]],Sales_Table[ProductID],0))</f>
        <v>Abbas RP-17</v>
      </c>
      <c r="I289" t="str">
        <f>INDEX(Product_Data[Category],MATCH(Sales_Table7[[#This Row],[ProductID]],Sales_Table[ProductID],0))</f>
        <v>Rural</v>
      </c>
      <c r="J289" t="str">
        <f>INDEX(Product_Data[Segment],MATCH(Sales_Table7[[#This Row],[ProductID]],Sales_Table[ProductID],0))</f>
        <v>Productivity</v>
      </c>
      <c r="K289" s="4">
        <f>INDEX(Product_Data[ManufacturerID],MATCH(Sales_Table7[[#This Row],[ProductID]],Sales_Table[ProductID],0))</f>
        <v>1</v>
      </c>
      <c r="L289" s="4" t="str">
        <f>INDEX(Location_Data[State],MATCH(Sales_Table7[[#This Row],[Zip]],Sales_Table[Zip],0))</f>
        <v>Newfoundland and Labrador</v>
      </c>
      <c r="M289" s="4" t="str">
        <f>INDEX(Manufacturer_Data[Manufacturer Name],MATCH(Sales_Table7[[#This Row],[ManufacturerID]],Manufacturer_Data[ManufacturerID],0))</f>
        <v>Abbas</v>
      </c>
      <c r="N289" s="4">
        <f>1/COUNTIFS(M:M,Sales_Table7[[#This Row],[Manufacturer Name]])</f>
        <v>1.152073732718894E-3</v>
      </c>
    </row>
    <row r="290" spans="1:14" x14ac:dyDescent="0.25">
      <c r="A290">
        <v>183</v>
      </c>
      <c r="B290" s="2">
        <v>42054</v>
      </c>
      <c r="C290" s="2" t="str">
        <f>TEXT(Sales_Table7[[#This Row],[Date]],"mmmm")</f>
        <v>February</v>
      </c>
      <c r="D290" t="s">
        <v>1219</v>
      </c>
      <c r="E290">
        <v>1</v>
      </c>
      <c r="F290" s="3">
        <v>8694</v>
      </c>
      <c r="G290" t="s">
        <v>20</v>
      </c>
      <c r="H290" t="str">
        <f>INDEX(Product_Data[Product Name],MATCH(Sales_Table7[[#This Row],[ProductID]],Sales_Table[ProductID],0))</f>
        <v>Fama UE-10</v>
      </c>
      <c r="I290" t="str">
        <f>INDEX(Product_Data[Category],MATCH(Sales_Table7[[#This Row],[ProductID]],Sales_Table[ProductID],0))</f>
        <v>Urban</v>
      </c>
      <c r="J290" t="str">
        <f>INDEX(Product_Data[Segment],MATCH(Sales_Table7[[#This Row],[ProductID]],Sales_Table[ProductID],0))</f>
        <v>Extreme</v>
      </c>
      <c r="K290" s="4">
        <f>INDEX(Product_Data[ManufacturerID],MATCH(Sales_Table7[[#This Row],[ProductID]],Sales_Table[ProductID],0))</f>
        <v>5</v>
      </c>
      <c r="L290" s="4" t="str">
        <f>INDEX(Location_Data[State],MATCH(Sales_Table7[[#This Row],[Zip]],Sales_Table[Zip],0))</f>
        <v>Newfoundland and Labrador</v>
      </c>
      <c r="M290" s="4" t="str">
        <f>INDEX(Manufacturer_Data[Manufacturer Name],MATCH(Sales_Table7[[#This Row],[ManufacturerID]],Manufacturer_Data[ManufacturerID],0))</f>
        <v>Fama</v>
      </c>
      <c r="N290" s="4">
        <f>1/COUNTIFS(M:M,Sales_Table7[[#This Row],[Manufacturer Name]])</f>
        <v>3.5971223021582736E-3</v>
      </c>
    </row>
    <row r="291" spans="1:14" x14ac:dyDescent="0.25">
      <c r="A291">
        <v>359</v>
      </c>
      <c r="B291" s="2">
        <v>42054</v>
      </c>
      <c r="C291" s="2" t="str">
        <f>TEXT(Sales_Table7[[#This Row],[Date]],"mmmm")</f>
        <v>February</v>
      </c>
      <c r="D291" t="s">
        <v>992</v>
      </c>
      <c r="E291">
        <v>1</v>
      </c>
      <c r="F291" s="3">
        <v>13730.85</v>
      </c>
      <c r="G291" t="s">
        <v>20</v>
      </c>
      <c r="H291" t="str">
        <f>INDEX(Product_Data[Product Name],MATCH(Sales_Table7[[#This Row],[ProductID]],Sales_Table[ProductID],0))</f>
        <v>Fama UR-02</v>
      </c>
      <c r="I291" t="str">
        <f>INDEX(Product_Data[Category],MATCH(Sales_Table7[[#This Row],[ProductID]],Sales_Table[ProductID],0))</f>
        <v>Urban</v>
      </c>
      <c r="J291" t="str">
        <f>INDEX(Product_Data[Segment],MATCH(Sales_Table7[[#This Row],[ProductID]],Sales_Table[ProductID],0))</f>
        <v>Regular</v>
      </c>
      <c r="K291" s="4">
        <f>INDEX(Product_Data[ManufacturerID],MATCH(Sales_Table7[[#This Row],[ProductID]],Sales_Table[ProductID],0))</f>
        <v>5</v>
      </c>
      <c r="L291" s="4" t="str">
        <f>INDEX(Location_Data[State],MATCH(Sales_Table7[[#This Row],[Zip]],Sales_Table[Zip],0))</f>
        <v>Newfoundland and Labrador</v>
      </c>
      <c r="M291" s="4" t="str">
        <f>INDEX(Manufacturer_Data[Manufacturer Name],MATCH(Sales_Table7[[#This Row],[ManufacturerID]],Manufacturer_Data[ManufacturerID],0))</f>
        <v>Fama</v>
      </c>
      <c r="N291" s="4">
        <f>1/COUNTIFS(M:M,Sales_Table7[[#This Row],[Manufacturer Name]])</f>
        <v>3.5971223021582736E-3</v>
      </c>
    </row>
    <row r="292" spans="1:14" x14ac:dyDescent="0.25">
      <c r="A292">
        <v>1060</v>
      </c>
      <c r="B292" s="2">
        <v>42064</v>
      </c>
      <c r="C292" s="2" t="str">
        <f>TEXT(Sales_Table7[[#This Row],[Date]],"mmmm")</f>
        <v>March</v>
      </c>
      <c r="D292" t="s">
        <v>945</v>
      </c>
      <c r="E292">
        <v>1</v>
      </c>
      <c r="F292" s="3">
        <v>1952.37</v>
      </c>
      <c r="G292" t="s">
        <v>20</v>
      </c>
      <c r="H292" t="str">
        <f>INDEX(Product_Data[Product Name],MATCH(Sales_Table7[[#This Row],[ProductID]],Sales_Table[ProductID],0))</f>
        <v>Abbas RP-09</v>
      </c>
      <c r="I292" t="str">
        <f>INDEX(Product_Data[Category],MATCH(Sales_Table7[[#This Row],[ProductID]],Sales_Table[ProductID],0))</f>
        <v>Rural</v>
      </c>
      <c r="J292" t="str">
        <f>INDEX(Product_Data[Segment],MATCH(Sales_Table7[[#This Row],[ProductID]],Sales_Table[ProductID],0))</f>
        <v>Productivity</v>
      </c>
      <c r="K292" s="4">
        <f>INDEX(Product_Data[ManufacturerID],MATCH(Sales_Table7[[#This Row],[ProductID]],Sales_Table[ProductID],0))</f>
        <v>1</v>
      </c>
      <c r="L292" s="4" t="str">
        <f>INDEX(Location_Data[State],MATCH(Sales_Table7[[#This Row],[Zip]],Sales_Table[Zip],0))</f>
        <v>Newfoundland and Labrador</v>
      </c>
      <c r="M292" s="4" t="str">
        <f>INDEX(Manufacturer_Data[Manufacturer Name],MATCH(Sales_Table7[[#This Row],[ManufacturerID]],Manufacturer_Data[ManufacturerID],0))</f>
        <v>Abbas</v>
      </c>
      <c r="N292" s="4">
        <f>1/COUNTIFS(M:M,Sales_Table7[[#This Row],[Manufacturer Name]])</f>
        <v>1.152073732718894E-3</v>
      </c>
    </row>
    <row r="293" spans="1:14" x14ac:dyDescent="0.25">
      <c r="A293">
        <v>1137</v>
      </c>
      <c r="B293" s="2">
        <v>42064</v>
      </c>
      <c r="C293" s="2" t="str">
        <f>TEXT(Sales_Table7[[#This Row],[Date]],"mmmm")</f>
        <v>March</v>
      </c>
      <c r="D293" t="s">
        <v>687</v>
      </c>
      <c r="E293">
        <v>1</v>
      </c>
      <c r="F293" s="3">
        <v>8693.3700000000008</v>
      </c>
      <c r="G293" t="s">
        <v>20</v>
      </c>
      <c r="H293" t="str">
        <f>INDEX(Product_Data[Product Name],MATCH(Sales_Table7[[#This Row],[ProductID]],Sales_Table[ProductID],0))</f>
        <v>Abbas MA-45</v>
      </c>
      <c r="I293" t="str">
        <f>INDEX(Product_Data[Category],MATCH(Sales_Table7[[#This Row],[ProductID]],Sales_Table[ProductID],0))</f>
        <v>Mix</v>
      </c>
      <c r="J293" t="str">
        <f>INDEX(Product_Data[Segment],MATCH(Sales_Table7[[#This Row],[ProductID]],Sales_Table[ProductID],0))</f>
        <v>All Season</v>
      </c>
      <c r="K293" s="4">
        <f>INDEX(Product_Data[ManufacturerID],MATCH(Sales_Table7[[#This Row],[ProductID]],Sales_Table[ProductID],0))</f>
        <v>1</v>
      </c>
      <c r="L293" s="4" t="str">
        <f>INDEX(Location_Data[State],MATCH(Sales_Table7[[#This Row],[Zip]],Sales_Table[Zip],0))</f>
        <v>Newfoundland and Labrador</v>
      </c>
      <c r="M293" s="4" t="str">
        <f>INDEX(Manufacturer_Data[Manufacturer Name],MATCH(Sales_Table7[[#This Row],[ManufacturerID]],Manufacturer_Data[ManufacturerID],0))</f>
        <v>Abbas</v>
      </c>
      <c r="N293" s="4">
        <f>1/COUNTIFS(M:M,Sales_Table7[[#This Row],[Manufacturer Name]])</f>
        <v>1.152073732718894E-3</v>
      </c>
    </row>
    <row r="294" spans="1:14" x14ac:dyDescent="0.25">
      <c r="A294">
        <v>1180</v>
      </c>
      <c r="B294" s="2">
        <v>42064</v>
      </c>
      <c r="C294" s="2" t="str">
        <f>TEXT(Sales_Table7[[#This Row],[Date]],"mmmm")</f>
        <v>March</v>
      </c>
      <c r="D294" t="s">
        <v>685</v>
      </c>
      <c r="E294">
        <v>1</v>
      </c>
      <c r="F294" s="3">
        <v>6299.37</v>
      </c>
      <c r="G294" t="s">
        <v>20</v>
      </c>
      <c r="H294" t="str">
        <f>INDEX(Product_Data[Product Name],MATCH(Sales_Table7[[#This Row],[ProductID]],Sales_Table[ProductID],0))</f>
        <v>Abbas MA-38</v>
      </c>
      <c r="I294" t="str">
        <f>INDEX(Product_Data[Category],MATCH(Sales_Table7[[#This Row],[ProductID]],Sales_Table[ProductID],0))</f>
        <v>Mix</v>
      </c>
      <c r="J294" t="str">
        <f>INDEX(Product_Data[Segment],MATCH(Sales_Table7[[#This Row],[ProductID]],Sales_Table[ProductID],0))</f>
        <v>All Season</v>
      </c>
      <c r="K294" s="4">
        <f>INDEX(Product_Data[ManufacturerID],MATCH(Sales_Table7[[#This Row],[ProductID]],Sales_Table[ProductID],0))</f>
        <v>1</v>
      </c>
      <c r="L294" s="4" t="str">
        <f>INDEX(Location_Data[State],MATCH(Sales_Table7[[#This Row],[Zip]],Sales_Table[Zip],0))</f>
        <v>Quebec</v>
      </c>
      <c r="M294" s="4" t="str">
        <f>INDEX(Manufacturer_Data[Manufacturer Name],MATCH(Sales_Table7[[#This Row],[ManufacturerID]],Manufacturer_Data[ManufacturerID],0))</f>
        <v>Abbas</v>
      </c>
      <c r="N294" s="4">
        <f>1/COUNTIFS(M:M,Sales_Table7[[#This Row],[Manufacturer Name]])</f>
        <v>1.152073732718894E-3</v>
      </c>
    </row>
    <row r="295" spans="1:14" x14ac:dyDescent="0.25">
      <c r="A295">
        <v>2073</v>
      </c>
      <c r="B295" s="2">
        <v>42064</v>
      </c>
      <c r="C295" s="2" t="str">
        <f>TEXT(Sales_Table7[[#This Row],[Date]],"mmmm")</f>
        <v>March</v>
      </c>
      <c r="D295" t="s">
        <v>836</v>
      </c>
      <c r="E295">
        <v>1</v>
      </c>
      <c r="F295" s="3">
        <v>4535.37</v>
      </c>
      <c r="G295" t="s">
        <v>20</v>
      </c>
      <c r="H295" t="str">
        <f>INDEX(Product_Data[Product Name],MATCH(Sales_Table7[[#This Row],[ProductID]],Sales_Table[ProductID],0))</f>
        <v>Fama UE-15</v>
      </c>
      <c r="I295" t="str">
        <f>INDEX(Product_Data[Category],MATCH(Sales_Table7[[#This Row],[ProductID]],Sales_Table[ProductID],0))</f>
        <v>Urban</v>
      </c>
      <c r="J295" t="str">
        <f>INDEX(Product_Data[Segment],MATCH(Sales_Table7[[#This Row],[ProductID]],Sales_Table[ProductID],0))</f>
        <v>Extreme</v>
      </c>
      <c r="K295" s="4">
        <f>INDEX(Product_Data[ManufacturerID],MATCH(Sales_Table7[[#This Row],[ProductID]],Sales_Table[ProductID],0))</f>
        <v>5</v>
      </c>
      <c r="L295" s="4" t="str">
        <f>INDEX(Location_Data[State],MATCH(Sales_Table7[[#This Row],[Zip]],Sales_Table[Zip],0))</f>
        <v>Newfoundland and Labrador</v>
      </c>
      <c r="M295" s="4" t="str">
        <f>INDEX(Manufacturer_Data[Manufacturer Name],MATCH(Sales_Table7[[#This Row],[ManufacturerID]],Manufacturer_Data[ManufacturerID],0))</f>
        <v>Fama</v>
      </c>
      <c r="N295" s="4">
        <f>1/COUNTIFS(M:M,Sales_Table7[[#This Row],[Manufacturer Name]])</f>
        <v>3.5971223021582736E-3</v>
      </c>
    </row>
    <row r="296" spans="1:14" x14ac:dyDescent="0.25">
      <c r="A296">
        <v>556</v>
      </c>
      <c r="B296" s="2">
        <v>42065</v>
      </c>
      <c r="C296" s="2" t="str">
        <f>TEXT(Sales_Table7[[#This Row],[Date]],"mmmm")</f>
        <v>March</v>
      </c>
      <c r="D296" t="s">
        <v>391</v>
      </c>
      <c r="E296">
        <v>1</v>
      </c>
      <c r="F296" s="3">
        <v>10268.370000000001</v>
      </c>
      <c r="G296" t="s">
        <v>20</v>
      </c>
      <c r="H296" t="str">
        <f>INDEX(Product_Data[Product Name],MATCH(Sales_Table7[[#This Row],[ProductID]],Sales_Table[ProductID],0))</f>
        <v>Abbas UM-02</v>
      </c>
      <c r="I296" t="str">
        <f>INDEX(Product_Data[Category],MATCH(Sales_Table7[[#This Row],[ProductID]],Sales_Table[ProductID],0))</f>
        <v>Urban</v>
      </c>
      <c r="J296" t="str">
        <f>INDEX(Product_Data[Segment],MATCH(Sales_Table7[[#This Row],[ProductID]],Sales_Table[ProductID],0))</f>
        <v>Moderation</v>
      </c>
      <c r="K296" s="4">
        <f>INDEX(Product_Data[ManufacturerID],MATCH(Sales_Table7[[#This Row],[ProductID]],Sales_Table[ProductID],0))</f>
        <v>1</v>
      </c>
      <c r="L296" s="4" t="str">
        <f>INDEX(Location_Data[State],MATCH(Sales_Table7[[#This Row],[Zip]],Sales_Table[Zip],0))</f>
        <v>Nova Scotia</v>
      </c>
      <c r="M296" s="4" t="str">
        <f>INDEX(Manufacturer_Data[Manufacturer Name],MATCH(Sales_Table7[[#This Row],[ManufacturerID]],Manufacturer_Data[ManufacturerID],0))</f>
        <v>Abbas</v>
      </c>
      <c r="N296" s="4">
        <f>1/COUNTIFS(M:M,Sales_Table7[[#This Row],[Manufacturer Name]])</f>
        <v>1.152073732718894E-3</v>
      </c>
    </row>
    <row r="297" spans="1:14" x14ac:dyDescent="0.25">
      <c r="A297">
        <v>1942</v>
      </c>
      <c r="B297" s="2">
        <v>42065</v>
      </c>
      <c r="C297" s="2" t="str">
        <f>TEXT(Sales_Table7[[#This Row],[Date]],"mmmm")</f>
        <v>March</v>
      </c>
      <c r="D297" t="s">
        <v>1230</v>
      </c>
      <c r="E297">
        <v>1</v>
      </c>
      <c r="F297" s="3">
        <v>1448.37</v>
      </c>
      <c r="G297" t="s">
        <v>20</v>
      </c>
      <c r="H297" t="str">
        <f>INDEX(Product_Data[Product Name],MATCH(Sales_Table7[[#This Row],[ProductID]],Sales_Table[ProductID],0))</f>
        <v>Fama UE-17</v>
      </c>
      <c r="I297" t="str">
        <f>INDEX(Product_Data[Category],MATCH(Sales_Table7[[#This Row],[ProductID]],Sales_Table[ProductID],0))</f>
        <v>Urban</v>
      </c>
      <c r="J297" t="str">
        <f>INDEX(Product_Data[Segment],MATCH(Sales_Table7[[#This Row],[ProductID]],Sales_Table[ProductID],0))</f>
        <v>Extreme</v>
      </c>
      <c r="K297" s="4">
        <f>INDEX(Product_Data[ManufacturerID],MATCH(Sales_Table7[[#This Row],[ProductID]],Sales_Table[ProductID],0))</f>
        <v>5</v>
      </c>
      <c r="L297" s="4" t="str">
        <f>INDEX(Location_Data[State],MATCH(Sales_Table7[[#This Row],[Zip]],Sales_Table[Zip],0))</f>
        <v>Newfoundland and Labrador</v>
      </c>
      <c r="M297" s="4" t="str">
        <f>INDEX(Manufacturer_Data[Manufacturer Name],MATCH(Sales_Table7[[#This Row],[ManufacturerID]],Manufacturer_Data[ManufacturerID],0))</f>
        <v>Fama</v>
      </c>
      <c r="N297" s="4">
        <f>1/COUNTIFS(M:M,Sales_Table7[[#This Row],[Manufacturer Name]])</f>
        <v>3.5971223021582736E-3</v>
      </c>
    </row>
    <row r="298" spans="1:14" x14ac:dyDescent="0.25">
      <c r="A298">
        <v>559</v>
      </c>
      <c r="B298" s="2">
        <v>42065</v>
      </c>
      <c r="C298" s="2" t="str">
        <f>TEXT(Sales_Table7[[#This Row],[Date]],"mmmm")</f>
        <v>March</v>
      </c>
      <c r="D298" t="s">
        <v>839</v>
      </c>
      <c r="E298">
        <v>1</v>
      </c>
      <c r="F298" s="3">
        <v>7559.37</v>
      </c>
      <c r="G298" t="s">
        <v>20</v>
      </c>
      <c r="H298" t="str">
        <f>INDEX(Product_Data[Product Name],MATCH(Sales_Table7[[#This Row],[ProductID]],Sales_Table[ProductID],0))</f>
        <v>Fama UE-18</v>
      </c>
      <c r="I298" t="str">
        <f>INDEX(Product_Data[Category],MATCH(Sales_Table7[[#This Row],[ProductID]],Sales_Table[ProductID],0))</f>
        <v>Urban</v>
      </c>
      <c r="J298" t="str">
        <f>INDEX(Product_Data[Segment],MATCH(Sales_Table7[[#This Row],[ProductID]],Sales_Table[ProductID],0))</f>
        <v>Extreme</v>
      </c>
      <c r="K298" s="4">
        <f>INDEX(Product_Data[ManufacturerID],MATCH(Sales_Table7[[#This Row],[ProductID]],Sales_Table[ProductID],0))</f>
        <v>5</v>
      </c>
      <c r="L298" s="4" t="str">
        <f>INDEX(Location_Data[State],MATCH(Sales_Table7[[#This Row],[Zip]],Sales_Table[Zip],0))</f>
        <v>Newfoundland and Labrador</v>
      </c>
      <c r="M298" s="4" t="str">
        <f>INDEX(Manufacturer_Data[Manufacturer Name],MATCH(Sales_Table7[[#This Row],[ManufacturerID]],Manufacturer_Data[ManufacturerID],0))</f>
        <v>Fama</v>
      </c>
      <c r="N298" s="4">
        <f>1/COUNTIFS(M:M,Sales_Table7[[#This Row],[Manufacturer Name]])</f>
        <v>3.5971223021582736E-3</v>
      </c>
    </row>
    <row r="299" spans="1:14" x14ac:dyDescent="0.25">
      <c r="A299">
        <v>1995</v>
      </c>
      <c r="B299" s="2">
        <v>42065</v>
      </c>
      <c r="C299" s="2" t="str">
        <f>TEXT(Sales_Table7[[#This Row],[Date]],"mmmm")</f>
        <v>March</v>
      </c>
      <c r="D299" t="s">
        <v>972</v>
      </c>
      <c r="E299">
        <v>1</v>
      </c>
      <c r="F299" s="3">
        <v>5354.37</v>
      </c>
      <c r="G299" t="s">
        <v>20</v>
      </c>
      <c r="H299" t="str">
        <f>INDEX(Product_Data[Product Name],MATCH(Sales_Table7[[#This Row],[ProductID]],Sales_Table[ProductID],0))</f>
        <v>Fama UE-19</v>
      </c>
      <c r="I299" t="str">
        <f>INDEX(Product_Data[Category],MATCH(Sales_Table7[[#This Row],[ProductID]],Sales_Table[ProductID],0))</f>
        <v>Urban</v>
      </c>
      <c r="J299" t="str">
        <f>INDEX(Product_Data[Segment],MATCH(Sales_Table7[[#This Row],[ProductID]],Sales_Table[ProductID],0))</f>
        <v>Extreme</v>
      </c>
      <c r="K299" s="4">
        <f>INDEX(Product_Data[ManufacturerID],MATCH(Sales_Table7[[#This Row],[ProductID]],Sales_Table[ProductID],0))</f>
        <v>5</v>
      </c>
      <c r="L299" s="4" t="str">
        <f>INDEX(Location_Data[State],MATCH(Sales_Table7[[#This Row],[Zip]],Sales_Table[Zip],0))</f>
        <v>Quebec</v>
      </c>
      <c r="M299" s="4" t="str">
        <f>INDEX(Manufacturer_Data[Manufacturer Name],MATCH(Sales_Table7[[#This Row],[ManufacturerID]],Manufacturer_Data[ManufacturerID],0))</f>
        <v>Fama</v>
      </c>
      <c r="N299" s="4">
        <f>1/COUNTIFS(M:M,Sales_Table7[[#This Row],[Manufacturer Name]])</f>
        <v>3.5971223021582736E-3</v>
      </c>
    </row>
    <row r="300" spans="1:14" x14ac:dyDescent="0.25">
      <c r="A300">
        <v>1943</v>
      </c>
      <c r="B300" s="2">
        <v>42065</v>
      </c>
      <c r="C300" s="2" t="str">
        <f>TEXT(Sales_Table7[[#This Row],[Date]],"mmmm")</f>
        <v>March</v>
      </c>
      <c r="D300" t="s">
        <v>1230</v>
      </c>
      <c r="E300">
        <v>1</v>
      </c>
      <c r="F300" s="3">
        <v>1448.37</v>
      </c>
      <c r="G300" t="s">
        <v>20</v>
      </c>
      <c r="H300" t="str">
        <f>INDEX(Product_Data[Product Name],MATCH(Sales_Table7[[#This Row],[ProductID]],Sales_Table[ProductID],0))</f>
        <v>Fama UE-20</v>
      </c>
      <c r="I300" t="str">
        <f>INDEX(Product_Data[Category],MATCH(Sales_Table7[[#This Row],[ProductID]],Sales_Table[ProductID],0))</f>
        <v>Urban</v>
      </c>
      <c r="J300" t="str">
        <f>INDEX(Product_Data[Segment],MATCH(Sales_Table7[[#This Row],[ProductID]],Sales_Table[ProductID],0))</f>
        <v>Extreme</v>
      </c>
      <c r="K300" s="4">
        <f>INDEX(Product_Data[ManufacturerID],MATCH(Sales_Table7[[#This Row],[ProductID]],Sales_Table[ProductID],0))</f>
        <v>5</v>
      </c>
      <c r="L300" s="4" t="str">
        <f>INDEX(Location_Data[State],MATCH(Sales_Table7[[#This Row],[Zip]],Sales_Table[Zip],0))</f>
        <v>Newfoundland and Labrador</v>
      </c>
      <c r="M300" s="4" t="str">
        <f>INDEX(Manufacturer_Data[Manufacturer Name],MATCH(Sales_Table7[[#This Row],[ManufacturerID]],Manufacturer_Data[ManufacturerID],0))</f>
        <v>Fama</v>
      </c>
      <c r="N300" s="4">
        <f>1/COUNTIFS(M:M,Sales_Table7[[#This Row],[Manufacturer Name]])</f>
        <v>3.5971223021582736E-3</v>
      </c>
    </row>
    <row r="301" spans="1:14" x14ac:dyDescent="0.25">
      <c r="A301">
        <v>1466</v>
      </c>
      <c r="B301" s="2">
        <v>42074</v>
      </c>
      <c r="C301" s="2" t="str">
        <f>TEXT(Sales_Table7[[#This Row],[Date]],"mmmm")</f>
        <v>March</v>
      </c>
      <c r="D301" t="s">
        <v>954</v>
      </c>
      <c r="E301">
        <v>1</v>
      </c>
      <c r="F301" s="3">
        <v>2802.24</v>
      </c>
      <c r="G301" t="s">
        <v>20</v>
      </c>
      <c r="H301" t="str">
        <f>INDEX(Product_Data[Product Name],MATCH(Sales_Table7[[#This Row],[ProductID]],Sales_Table[ProductID],0))</f>
        <v>Fama UE-21</v>
      </c>
      <c r="I301" t="str">
        <f>INDEX(Product_Data[Category],MATCH(Sales_Table7[[#This Row],[ProductID]],Sales_Table[ProductID],0))</f>
        <v>Urban</v>
      </c>
      <c r="J301" t="str">
        <f>INDEX(Product_Data[Segment],MATCH(Sales_Table7[[#This Row],[ProductID]],Sales_Table[ProductID],0))</f>
        <v>Extreme</v>
      </c>
      <c r="K301" s="4">
        <f>INDEX(Product_Data[ManufacturerID],MATCH(Sales_Table7[[#This Row],[ProductID]],Sales_Table[ProductID],0))</f>
        <v>5</v>
      </c>
      <c r="L301" s="4" t="str">
        <f>INDEX(Location_Data[State],MATCH(Sales_Table7[[#This Row],[Zip]],Sales_Table[Zip],0))</f>
        <v>Quebec</v>
      </c>
      <c r="M301" s="4" t="str">
        <f>INDEX(Manufacturer_Data[Manufacturer Name],MATCH(Sales_Table7[[#This Row],[ManufacturerID]],Manufacturer_Data[ManufacturerID],0))</f>
        <v>Fama</v>
      </c>
      <c r="N301" s="4">
        <f>1/COUNTIFS(M:M,Sales_Table7[[#This Row],[Manufacturer Name]])</f>
        <v>3.5971223021582736E-3</v>
      </c>
    </row>
    <row r="302" spans="1:14" x14ac:dyDescent="0.25">
      <c r="A302">
        <v>478</v>
      </c>
      <c r="B302" s="2">
        <v>42074</v>
      </c>
      <c r="C302" s="2" t="str">
        <f>TEXT(Sales_Table7[[#This Row],[Date]],"mmmm")</f>
        <v>March</v>
      </c>
      <c r="D302" t="s">
        <v>945</v>
      </c>
      <c r="E302">
        <v>1</v>
      </c>
      <c r="F302" s="3">
        <v>17009.37</v>
      </c>
      <c r="G302" t="s">
        <v>20</v>
      </c>
      <c r="H302" t="str">
        <f>INDEX(Product_Data[Product Name],MATCH(Sales_Table7[[#This Row],[ProductID]],Sales_Table[ProductID],0))</f>
        <v>Fama UE-22</v>
      </c>
      <c r="I302" t="str">
        <f>INDEX(Product_Data[Category],MATCH(Sales_Table7[[#This Row],[ProductID]],Sales_Table[ProductID],0))</f>
        <v>Urban</v>
      </c>
      <c r="J302" t="str">
        <f>INDEX(Product_Data[Segment],MATCH(Sales_Table7[[#This Row],[ProductID]],Sales_Table[ProductID],0))</f>
        <v>Extreme</v>
      </c>
      <c r="K302" s="4">
        <f>INDEX(Product_Data[ManufacturerID],MATCH(Sales_Table7[[#This Row],[ProductID]],Sales_Table[ProductID],0))</f>
        <v>5</v>
      </c>
      <c r="L302" s="4" t="str">
        <f>INDEX(Location_Data[State],MATCH(Sales_Table7[[#This Row],[Zip]],Sales_Table[Zip],0))</f>
        <v>Newfoundland and Labrador</v>
      </c>
      <c r="M302" s="4" t="str">
        <f>INDEX(Manufacturer_Data[Manufacturer Name],MATCH(Sales_Table7[[#This Row],[ManufacturerID]],Manufacturer_Data[ManufacturerID],0))</f>
        <v>Fama</v>
      </c>
      <c r="N302" s="4">
        <f>1/COUNTIFS(M:M,Sales_Table7[[#This Row],[Manufacturer Name]])</f>
        <v>3.5971223021582736E-3</v>
      </c>
    </row>
    <row r="303" spans="1:14" x14ac:dyDescent="0.25">
      <c r="A303">
        <v>2388</v>
      </c>
      <c r="B303" s="2">
        <v>42074</v>
      </c>
      <c r="C303" s="2" t="str">
        <f>TEXT(Sales_Table7[[#This Row],[Date]],"mmmm")</f>
        <v>March</v>
      </c>
      <c r="D303" t="s">
        <v>960</v>
      </c>
      <c r="E303">
        <v>1</v>
      </c>
      <c r="F303" s="3">
        <v>4157.37</v>
      </c>
      <c r="G303" t="s">
        <v>20</v>
      </c>
      <c r="H303" t="str">
        <f>INDEX(Product_Data[Product Name],MATCH(Sales_Table7[[#This Row],[ProductID]],Sales_Table[ProductID],0))</f>
        <v>Fama UE-23</v>
      </c>
      <c r="I303" t="str">
        <f>INDEX(Product_Data[Category],MATCH(Sales_Table7[[#This Row],[ProductID]],Sales_Table[ProductID],0))</f>
        <v>Urban</v>
      </c>
      <c r="J303" t="str">
        <f>INDEX(Product_Data[Segment],MATCH(Sales_Table7[[#This Row],[ProductID]],Sales_Table[ProductID],0))</f>
        <v>Extreme</v>
      </c>
      <c r="K303" s="4">
        <f>INDEX(Product_Data[ManufacturerID],MATCH(Sales_Table7[[#This Row],[ProductID]],Sales_Table[ProductID],0))</f>
        <v>5</v>
      </c>
      <c r="L303" s="4" t="str">
        <f>INDEX(Location_Data[State],MATCH(Sales_Table7[[#This Row],[Zip]],Sales_Table[Zip],0))</f>
        <v>Nova Scotia</v>
      </c>
      <c r="M303" s="4" t="str">
        <f>INDEX(Manufacturer_Data[Manufacturer Name],MATCH(Sales_Table7[[#This Row],[ManufacturerID]],Manufacturer_Data[ManufacturerID],0))</f>
        <v>Fama</v>
      </c>
      <c r="N303" s="4">
        <f>1/COUNTIFS(M:M,Sales_Table7[[#This Row],[Manufacturer Name]])</f>
        <v>3.5971223021582736E-3</v>
      </c>
    </row>
    <row r="304" spans="1:14" x14ac:dyDescent="0.25">
      <c r="A304">
        <v>2219</v>
      </c>
      <c r="B304" s="2">
        <v>42074</v>
      </c>
      <c r="C304" s="2" t="str">
        <f>TEXT(Sales_Table7[[#This Row],[Date]],"mmmm")</f>
        <v>March</v>
      </c>
      <c r="D304" t="s">
        <v>833</v>
      </c>
      <c r="E304">
        <v>1</v>
      </c>
      <c r="F304" s="3">
        <v>1763.37</v>
      </c>
      <c r="G304" t="s">
        <v>20</v>
      </c>
      <c r="H304" t="str">
        <f>INDEX(Product_Data[Product Name],MATCH(Sales_Table7[[#This Row],[ProductID]],Sales_Table[ProductID],0))</f>
        <v>Abbas MA-18</v>
      </c>
      <c r="I304" t="str">
        <f>INDEX(Product_Data[Category],MATCH(Sales_Table7[[#This Row],[ProductID]],Sales_Table[ProductID],0))</f>
        <v>Mix</v>
      </c>
      <c r="J304" t="str">
        <f>INDEX(Product_Data[Segment],MATCH(Sales_Table7[[#This Row],[ProductID]],Sales_Table[ProductID],0))</f>
        <v>All Season</v>
      </c>
      <c r="K304" s="4">
        <f>INDEX(Product_Data[ManufacturerID],MATCH(Sales_Table7[[#This Row],[ProductID]],Sales_Table[ProductID],0))</f>
        <v>1</v>
      </c>
      <c r="L304" s="4" t="str">
        <f>INDEX(Location_Data[State],MATCH(Sales_Table7[[#This Row],[Zip]],Sales_Table[Zip],0))</f>
        <v>Nova Scotia</v>
      </c>
      <c r="M304" s="4" t="str">
        <f>INDEX(Manufacturer_Data[Manufacturer Name],MATCH(Sales_Table7[[#This Row],[ManufacturerID]],Manufacturer_Data[ManufacturerID],0))</f>
        <v>Abbas</v>
      </c>
      <c r="N304" s="4">
        <f>1/COUNTIFS(M:M,Sales_Table7[[#This Row],[Manufacturer Name]])</f>
        <v>1.152073732718894E-3</v>
      </c>
    </row>
    <row r="305" spans="1:14" x14ac:dyDescent="0.25">
      <c r="A305">
        <v>1226</v>
      </c>
      <c r="B305" s="2">
        <v>42075</v>
      </c>
      <c r="C305" s="2" t="str">
        <f>TEXT(Sales_Table7[[#This Row],[Date]],"mmmm")</f>
        <v>March</v>
      </c>
      <c r="D305" t="s">
        <v>685</v>
      </c>
      <c r="E305">
        <v>1</v>
      </c>
      <c r="F305" s="3">
        <v>6866.37</v>
      </c>
      <c r="G305" t="s">
        <v>20</v>
      </c>
      <c r="H305" t="str">
        <f>INDEX(Product_Data[Product Name],MATCH(Sales_Table7[[#This Row],[ProductID]],Sales_Table[ProductID],0))</f>
        <v>Abbas MA-05</v>
      </c>
      <c r="I305" t="str">
        <f>INDEX(Product_Data[Category],MATCH(Sales_Table7[[#This Row],[ProductID]],Sales_Table[ProductID],0))</f>
        <v>Mix</v>
      </c>
      <c r="J305" t="str">
        <f>INDEX(Product_Data[Segment],MATCH(Sales_Table7[[#This Row],[ProductID]],Sales_Table[ProductID],0))</f>
        <v>All Season</v>
      </c>
      <c r="K305" s="4">
        <f>INDEX(Product_Data[ManufacturerID],MATCH(Sales_Table7[[#This Row],[ProductID]],Sales_Table[ProductID],0))</f>
        <v>1</v>
      </c>
      <c r="L305" s="4" t="str">
        <f>INDEX(Location_Data[State],MATCH(Sales_Table7[[#This Row],[Zip]],Sales_Table[Zip],0))</f>
        <v>Quebec</v>
      </c>
      <c r="M305" s="4" t="str">
        <f>INDEX(Manufacturer_Data[Manufacturer Name],MATCH(Sales_Table7[[#This Row],[ManufacturerID]],Manufacturer_Data[ManufacturerID],0))</f>
        <v>Abbas</v>
      </c>
      <c r="N305" s="4">
        <f>1/COUNTIFS(M:M,Sales_Table7[[#This Row],[Manufacturer Name]])</f>
        <v>1.152073732718894E-3</v>
      </c>
    </row>
    <row r="306" spans="1:14" x14ac:dyDescent="0.25">
      <c r="A306">
        <v>1137</v>
      </c>
      <c r="B306" s="2">
        <v>42075</v>
      </c>
      <c r="C306" s="2" t="str">
        <f>TEXT(Sales_Table7[[#This Row],[Date]],"mmmm")</f>
        <v>March</v>
      </c>
      <c r="D306" t="s">
        <v>391</v>
      </c>
      <c r="E306">
        <v>1</v>
      </c>
      <c r="F306" s="3">
        <v>8945.3700000000008</v>
      </c>
      <c r="G306" t="s">
        <v>20</v>
      </c>
      <c r="H306" t="str">
        <f>INDEX(Product_Data[Product Name],MATCH(Sales_Table7[[#This Row],[ProductID]],Sales_Table[ProductID],0))</f>
        <v>Abbas MA-45</v>
      </c>
      <c r="I306" t="str">
        <f>INDEX(Product_Data[Category],MATCH(Sales_Table7[[#This Row],[ProductID]],Sales_Table[ProductID],0))</f>
        <v>Mix</v>
      </c>
      <c r="J306" t="str">
        <f>INDEX(Product_Data[Segment],MATCH(Sales_Table7[[#This Row],[ProductID]],Sales_Table[ProductID],0))</f>
        <v>All Season</v>
      </c>
      <c r="K306" s="4">
        <f>INDEX(Product_Data[ManufacturerID],MATCH(Sales_Table7[[#This Row],[ProductID]],Sales_Table[ProductID],0))</f>
        <v>1</v>
      </c>
      <c r="L306" s="4" t="str">
        <f>INDEX(Location_Data[State],MATCH(Sales_Table7[[#This Row],[Zip]],Sales_Table[Zip],0))</f>
        <v>Nova Scotia</v>
      </c>
      <c r="M306" s="4" t="str">
        <f>INDEX(Manufacturer_Data[Manufacturer Name],MATCH(Sales_Table7[[#This Row],[ManufacturerID]],Manufacturer_Data[ManufacturerID],0))</f>
        <v>Abbas</v>
      </c>
      <c r="N306" s="4">
        <f>1/COUNTIFS(M:M,Sales_Table7[[#This Row],[Manufacturer Name]])</f>
        <v>1.152073732718894E-3</v>
      </c>
    </row>
    <row r="307" spans="1:14" x14ac:dyDescent="0.25">
      <c r="A307">
        <v>636</v>
      </c>
      <c r="B307" s="2">
        <v>42182</v>
      </c>
      <c r="C307" s="2" t="str">
        <f>TEXT(Sales_Table7[[#This Row],[Date]],"mmmm")</f>
        <v>June</v>
      </c>
      <c r="D307" t="s">
        <v>429</v>
      </c>
      <c r="E307">
        <v>1</v>
      </c>
      <c r="F307" s="3">
        <v>10583.37</v>
      </c>
      <c r="G307" t="s">
        <v>20</v>
      </c>
      <c r="H307" t="str">
        <f>INDEX(Product_Data[Product Name],MATCH(Sales_Table7[[#This Row],[ProductID]],Sales_Table[ProductID],0))</f>
        <v>Abbas UM-35</v>
      </c>
      <c r="I307" t="str">
        <f>INDEX(Product_Data[Category],MATCH(Sales_Table7[[#This Row],[ProductID]],Sales_Table[ProductID],0))</f>
        <v>Urban</v>
      </c>
      <c r="J307" t="str">
        <f>INDEX(Product_Data[Segment],MATCH(Sales_Table7[[#This Row],[ProductID]],Sales_Table[ProductID],0))</f>
        <v>Moderation</v>
      </c>
      <c r="K307" s="4">
        <f>INDEX(Product_Data[ManufacturerID],MATCH(Sales_Table7[[#This Row],[ProductID]],Sales_Table[ProductID],0))</f>
        <v>1</v>
      </c>
      <c r="L307" s="4" t="str">
        <f>INDEX(Location_Data[State],MATCH(Sales_Table7[[#This Row],[Zip]],Sales_Table[Zip],0))</f>
        <v>Quebec</v>
      </c>
      <c r="M307" s="4" t="str">
        <f>INDEX(Manufacturer_Data[Manufacturer Name],MATCH(Sales_Table7[[#This Row],[ManufacturerID]],Manufacturer_Data[ManufacturerID],0))</f>
        <v>Abbas</v>
      </c>
      <c r="N307" s="4">
        <f>1/COUNTIFS(M:M,Sales_Table7[[#This Row],[Manufacturer Name]])</f>
        <v>1.152073732718894E-3</v>
      </c>
    </row>
    <row r="308" spans="1:14" x14ac:dyDescent="0.25">
      <c r="A308">
        <v>487</v>
      </c>
      <c r="B308" s="2">
        <v>42182</v>
      </c>
      <c r="C308" s="2" t="str">
        <f>TEXT(Sales_Table7[[#This Row],[Date]],"mmmm")</f>
        <v>June</v>
      </c>
      <c r="D308" t="s">
        <v>1230</v>
      </c>
      <c r="E308">
        <v>1</v>
      </c>
      <c r="F308" s="3">
        <v>13229.37</v>
      </c>
      <c r="G308" t="s">
        <v>20</v>
      </c>
      <c r="H308" t="str">
        <f>INDEX(Product_Data[Product Name],MATCH(Sales_Table7[[#This Row],[ProductID]],Sales_Table[ProductID],0))</f>
        <v>Abbas MA-25</v>
      </c>
      <c r="I308" t="str">
        <f>INDEX(Product_Data[Category],MATCH(Sales_Table7[[#This Row],[ProductID]],Sales_Table[ProductID],0))</f>
        <v>Mix</v>
      </c>
      <c r="J308" t="str">
        <f>INDEX(Product_Data[Segment],MATCH(Sales_Table7[[#This Row],[ProductID]],Sales_Table[ProductID],0))</f>
        <v>All Season</v>
      </c>
      <c r="K308" s="4">
        <f>INDEX(Product_Data[ManufacturerID],MATCH(Sales_Table7[[#This Row],[ProductID]],Sales_Table[ProductID],0))</f>
        <v>1</v>
      </c>
      <c r="L308" s="4" t="str">
        <f>INDEX(Location_Data[State],MATCH(Sales_Table7[[#This Row],[Zip]],Sales_Table[Zip],0))</f>
        <v>Newfoundland and Labrador</v>
      </c>
      <c r="M308" s="4" t="str">
        <f>INDEX(Manufacturer_Data[Manufacturer Name],MATCH(Sales_Table7[[#This Row],[ManufacturerID]],Manufacturer_Data[ManufacturerID],0))</f>
        <v>Abbas</v>
      </c>
      <c r="N308" s="4">
        <f>1/COUNTIFS(M:M,Sales_Table7[[#This Row],[Manufacturer Name]])</f>
        <v>1.152073732718894E-3</v>
      </c>
    </row>
    <row r="309" spans="1:14" x14ac:dyDescent="0.25">
      <c r="A309">
        <v>1722</v>
      </c>
      <c r="B309" s="2">
        <v>42185</v>
      </c>
      <c r="C309" s="2" t="str">
        <f>TEXT(Sales_Table7[[#This Row],[Date]],"mmmm")</f>
        <v>June</v>
      </c>
      <c r="D309" t="s">
        <v>984</v>
      </c>
      <c r="E309">
        <v>1</v>
      </c>
      <c r="F309" s="3">
        <v>1038.8699999999999</v>
      </c>
      <c r="G309" t="s">
        <v>20</v>
      </c>
      <c r="H309" t="str">
        <f>INDEX(Product_Data[Product Name],MATCH(Sales_Table7[[#This Row],[ProductID]],Sales_Table[ProductID],0))</f>
        <v>Abbas RP-05</v>
      </c>
      <c r="I309" t="str">
        <f>INDEX(Product_Data[Category],MATCH(Sales_Table7[[#This Row],[ProductID]],Sales_Table[ProductID],0))</f>
        <v>Rural</v>
      </c>
      <c r="J309" t="str">
        <f>INDEX(Product_Data[Segment],MATCH(Sales_Table7[[#This Row],[ProductID]],Sales_Table[ProductID],0))</f>
        <v>Productivity</v>
      </c>
      <c r="K309" s="4">
        <f>INDEX(Product_Data[ManufacturerID],MATCH(Sales_Table7[[#This Row],[ProductID]],Sales_Table[ProductID],0))</f>
        <v>1</v>
      </c>
      <c r="L309" s="4" t="str">
        <f>INDEX(Location_Data[State],MATCH(Sales_Table7[[#This Row],[Zip]],Sales_Table[Zip],0))</f>
        <v>Nova Scotia</v>
      </c>
      <c r="M309" s="4" t="str">
        <f>INDEX(Manufacturer_Data[Manufacturer Name],MATCH(Sales_Table7[[#This Row],[ManufacturerID]],Manufacturer_Data[ManufacturerID],0))</f>
        <v>Abbas</v>
      </c>
      <c r="N309" s="4">
        <f>1/COUNTIFS(M:M,Sales_Table7[[#This Row],[Manufacturer Name]])</f>
        <v>1.152073732718894E-3</v>
      </c>
    </row>
    <row r="310" spans="1:14" x14ac:dyDescent="0.25">
      <c r="A310">
        <v>1304</v>
      </c>
      <c r="B310" s="2">
        <v>42113</v>
      </c>
      <c r="C310" s="2" t="str">
        <f>TEXT(Sales_Table7[[#This Row],[Date]],"mmmm")</f>
        <v>April</v>
      </c>
      <c r="D310" t="s">
        <v>972</v>
      </c>
      <c r="E310">
        <v>1</v>
      </c>
      <c r="F310" s="3">
        <v>4787.37</v>
      </c>
      <c r="G310" t="s">
        <v>20</v>
      </c>
      <c r="H310" t="str">
        <f>INDEX(Product_Data[Product Name],MATCH(Sales_Table7[[#This Row],[ProductID]],Sales_Table[ProductID],0))</f>
        <v>Fama UE-30</v>
      </c>
      <c r="I310" t="str">
        <f>INDEX(Product_Data[Category],MATCH(Sales_Table7[[#This Row],[ProductID]],Sales_Table[ProductID],0))</f>
        <v>Urban</v>
      </c>
      <c r="J310" t="str">
        <f>INDEX(Product_Data[Segment],MATCH(Sales_Table7[[#This Row],[ProductID]],Sales_Table[ProductID],0))</f>
        <v>Extreme</v>
      </c>
      <c r="K310" s="4">
        <f>INDEX(Product_Data[ManufacturerID],MATCH(Sales_Table7[[#This Row],[ProductID]],Sales_Table[ProductID],0))</f>
        <v>5</v>
      </c>
      <c r="L310" s="4" t="str">
        <f>INDEX(Location_Data[State],MATCH(Sales_Table7[[#This Row],[Zip]],Sales_Table[Zip],0))</f>
        <v>Quebec</v>
      </c>
      <c r="M310" s="4" t="str">
        <f>INDEX(Manufacturer_Data[Manufacturer Name],MATCH(Sales_Table7[[#This Row],[ManufacturerID]],Manufacturer_Data[ManufacturerID],0))</f>
        <v>Fama</v>
      </c>
      <c r="N310" s="4">
        <f>1/COUNTIFS(M:M,Sales_Table7[[#This Row],[Manufacturer Name]])</f>
        <v>3.5971223021582736E-3</v>
      </c>
    </row>
    <row r="311" spans="1:14" x14ac:dyDescent="0.25">
      <c r="A311">
        <v>1171</v>
      </c>
      <c r="B311" s="2">
        <v>42113</v>
      </c>
      <c r="C311" s="2" t="str">
        <f>TEXT(Sales_Table7[[#This Row],[Date]],"mmmm")</f>
        <v>April</v>
      </c>
      <c r="D311" t="s">
        <v>960</v>
      </c>
      <c r="E311">
        <v>1</v>
      </c>
      <c r="F311" s="3">
        <v>4283.37</v>
      </c>
      <c r="G311" t="s">
        <v>20</v>
      </c>
      <c r="H311" t="str">
        <f>INDEX(Product_Data[Product Name],MATCH(Sales_Table7[[#This Row],[ProductID]],Sales_Table[ProductID],0))</f>
        <v>Fama UE-31</v>
      </c>
      <c r="I311" t="str">
        <f>INDEX(Product_Data[Category],MATCH(Sales_Table7[[#This Row],[ProductID]],Sales_Table[ProductID],0))</f>
        <v>Urban</v>
      </c>
      <c r="J311" t="str">
        <f>INDEX(Product_Data[Segment],MATCH(Sales_Table7[[#This Row],[ProductID]],Sales_Table[ProductID],0))</f>
        <v>Extreme</v>
      </c>
      <c r="K311" s="4">
        <f>INDEX(Product_Data[ManufacturerID],MATCH(Sales_Table7[[#This Row],[ProductID]],Sales_Table[ProductID],0))</f>
        <v>5</v>
      </c>
      <c r="L311" s="4" t="str">
        <f>INDEX(Location_Data[State],MATCH(Sales_Table7[[#This Row],[Zip]],Sales_Table[Zip],0))</f>
        <v>Nova Scotia</v>
      </c>
      <c r="M311" s="4" t="str">
        <f>INDEX(Manufacturer_Data[Manufacturer Name],MATCH(Sales_Table7[[#This Row],[ManufacturerID]],Manufacturer_Data[ManufacturerID],0))</f>
        <v>Fama</v>
      </c>
      <c r="N311" s="4">
        <f>1/COUNTIFS(M:M,Sales_Table7[[#This Row],[Manufacturer Name]])</f>
        <v>3.5971223021582736E-3</v>
      </c>
    </row>
    <row r="312" spans="1:14" x14ac:dyDescent="0.25">
      <c r="A312">
        <v>1180</v>
      </c>
      <c r="B312" s="2">
        <v>42113</v>
      </c>
      <c r="C312" s="2" t="str">
        <f>TEXT(Sales_Table7[[#This Row],[Date]],"mmmm")</f>
        <v>April</v>
      </c>
      <c r="D312" t="s">
        <v>962</v>
      </c>
      <c r="E312">
        <v>1</v>
      </c>
      <c r="F312" s="3">
        <v>6173.37</v>
      </c>
      <c r="G312" t="s">
        <v>20</v>
      </c>
      <c r="H312" t="str">
        <f>INDEX(Product_Data[Product Name],MATCH(Sales_Table7[[#This Row],[ProductID]],Sales_Table[ProductID],0))</f>
        <v>Abbas MA-38</v>
      </c>
      <c r="I312" t="str">
        <f>INDEX(Product_Data[Category],MATCH(Sales_Table7[[#This Row],[ProductID]],Sales_Table[ProductID],0))</f>
        <v>Mix</v>
      </c>
      <c r="J312" t="str">
        <f>INDEX(Product_Data[Segment],MATCH(Sales_Table7[[#This Row],[ProductID]],Sales_Table[ProductID],0))</f>
        <v>All Season</v>
      </c>
      <c r="K312" s="4">
        <f>INDEX(Product_Data[ManufacturerID],MATCH(Sales_Table7[[#This Row],[ProductID]],Sales_Table[ProductID],0))</f>
        <v>1</v>
      </c>
      <c r="L312" s="4" t="str">
        <f>INDEX(Location_Data[State],MATCH(Sales_Table7[[#This Row],[Zip]],Sales_Table[Zip],0))</f>
        <v>Quebec</v>
      </c>
      <c r="M312" s="4" t="str">
        <f>INDEX(Manufacturer_Data[Manufacturer Name],MATCH(Sales_Table7[[#This Row],[ManufacturerID]],Manufacturer_Data[ManufacturerID],0))</f>
        <v>Abbas</v>
      </c>
      <c r="N312" s="4">
        <f>1/COUNTIFS(M:M,Sales_Table7[[#This Row],[Manufacturer Name]])</f>
        <v>1.152073732718894E-3</v>
      </c>
    </row>
    <row r="313" spans="1:14" x14ac:dyDescent="0.25">
      <c r="A313">
        <v>1987</v>
      </c>
      <c r="B313" s="2">
        <v>42113</v>
      </c>
      <c r="C313" s="2" t="str">
        <f>TEXT(Sales_Table7[[#This Row],[Date]],"mmmm")</f>
        <v>April</v>
      </c>
      <c r="D313" t="s">
        <v>983</v>
      </c>
      <c r="E313">
        <v>1</v>
      </c>
      <c r="F313" s="3">
        <v>2204.37</v>
      </c>
      <c r="G313" t="s">
        <v>20</v>
      </c>
      <c r="H313" t="str">
        <f>INDEX(Product_Data[Product Name],MATCH(Sales_Table7[[#This Row],[ProductID]],Sales_Table[ProductID],0))</f>
        <v>Fama UE-33</v>
      </c>
      <c r="I313" t="str">
        <f>INDEX(Product_Data[Category],MATCH(Sales_Table7[[#This Row],[ProductID]],Sales_Table[ProductID],0))</f>
        <v>Urban</v>
      </c>
      <c r="J313" t="str">
        <f>INDEX(Product_Data[Segment],MATCH(Sales_Table7[[#This Row],[ProductID]],Sales_Table[ProductID],0))</f>
        <v>Extreme</v>
      </c>
      <c r="K313" s="4">
        <f>INDEX(Product_Data[ManufacturerID],MATCH(Sales_Table7[[#This Row],[ProductID]],Sales_Table[ProductID],0))</f>
        <v>5</v>
      </c>
      <c r="L313" s="4" t="str">
        <f>INDEX(Location_Data[State],MATCH(Sales_Table7[[#This Row],[Zip]],Sales_Table[Zip],0))</f>
        <v>Newfoundland and Labrador</v>
      </c>
      <c r="M313" s="4" t="str">
        <f>INDEX(Manufacturer_Data[Manufacturer Name],MATCH(Sales_Table7[[#This Row],[ManufacturerID]],Manufacturer_Data[ManufacturerID],0))</f>
        <v>Fama</v>
      </c>
      <c r="N313" s="4">
        <f>1/COUNTIFS(M:M,Sales_Table7[[#This Row],[Manufacturer Name]])</f>
        <v>3.5971223021582736E-3</v>
      </c>
    </row>
    <row r="314" spans="1:14" x14ac:dyDescent="0.25">
      <c r="A314">
        <v>433</v>
      </c>
      <c r="B314" s="2">
        <v>42114</v>
      </c>
      <c r="C314" s="2" t="str">
        <f>TEXT(Sales_Table7[[#This Row],[Date]],"mmmm")</f>
        <v>April</v>
      </c>
      <c r="D314" t="s">
        <v>945</v>
      </c>
      <c r="E314">
        <v>1</v>
      </c>
      <c r="F314" s="3">
        <v>11969.37</v>
      </c>
      <c r="G314" t="s">
        <v>20</v>
      </c>
      <c r="H314" t="str">
        <f>INDEX(Product_Data[Product Name],MATCH(Sales_Table7[[#This Row],[ProductID]],Sales_Table[ProductID],0))</f>
        <v>Fama UE-34</v>
      </c>
      <c r="I314" t="str">
        <f>INDEX(Product_Data[Category],MATCH(Sales_Table7[[#This Row],[ProductID]],Sales_Table[ProductID],0))</f>
        <v>Urban</v>
      </c>
      <c r="J314" t="str">
        <f>INDEX(Product_Data[Segment],MATCH(Sales_Table7[[#This Row],[ProductID]],Sales_Table[ProductID],0))</f>
        <v>Extreme</v>
      </c>
      <c r="K314" s="4">
        <f>INDEX(Product_Data[ManufacturerID],MATCH(Sales_Table7[[#This Row],[ProductID]],Sales_Table[ProductID],0))</f>
        <v>5</v>
      </c>
      <c r="L314" s="4" t="str">
        <f>INDEX(Location_Data[State],MATCH(Sales_Table7[[#This Row],[Zip]],Sales_Table[Zip],0))</f>
        <v>Newfoundland and Labrador</v>
      </c>
      <c r="M314" s="4" t="str">
        <f>INDEX(Manufacturer_Data[Manufacturer Name],MATCH(Sales_Table7[[#This Row],[ManufacturerID]],Manufacturer_Data[ManufacturerID],0))</f>
        <v>Fama</v>
      </c>
      <c r="N314" s="4">
        <f>1/COUNTIFS(M:M,Sales_Table7[[#This Row],[Manufacturer Name]])</f>
        <v>3.5971223021582736E-3</v>
      </c>
    </row>
    <row r="315" spans="1:14" x14ac:dyDescent="0.25">
      <c r="A315">
        <v>2361</v>
      </c>
      <c r="B315" s="2">
        <v>42114</v>
      </c>
      <c r="C315" s="2" t="str">
        <f>TEXT(Sales_Table7[[#This Row],[Date]],"mmmm")</f>
        <v>April</v>
      </c>
      <c r="D315" t="s">
        <v>838</v>
      </c>
      <c r="E315">
        <v>1</v>
      </c>
      <c r="F315" s="3">
        <v>7112.7</v>
      </c>
      <c r="G315" t="s">
        <v>20</v>
      </c>
      <c r="H315" t="str">
        <f>INDEX(Product_Data[Product Name],MATCH(Sales_Table7[[#This Row],[ProductID]],Sales_Table[ProductID],0))</f>
        <v>Abbas UR-03</v>
      </c>
      <c r="I315" t="str">
        <f>INDEX(Product_Data[Category],MATCH(Sales_Table7[[#This Row],[ProductID]],Sales_Table[ProductID],0))</f>
        <v>Urban</v>
      </c>
      <c r="J315" t="str">
        <f>INDEX(Product_Data[Segment],MATCH(Sales_Table7[[#This Row],[ProductID]],Sales_Table[ProductID],0))</f>
        <v>Regular</v>
      </c>
      <c r="K315" s="4">
        <f>INDEX(Product_Data[ManufacturerID],MATCH(Sales_Table7[[#This Row],[ProductID]],Sales_Table[ProductID],0))</f>
        <v>1</v>
      </c>
      <c r="L315" s="4" t="str">
        <f>INDEX(Location_Data[State],MATCH(Sales_Table7[[#This Row],[Zip]],Sales_Table[Zip],0))</f>
        <v>Newfoundland and Labrador</v>
      </c>
      <c r="M315" s="4" t="str">
        <f>INDEX(Manufacturer_Data[Manufacturer Name],MATCH(Sales_Table7[[#This Row],[ManufacturerID]],Manufacturer_Data[ManufacturerID],0))</f>
        <v>Abbas</v>
      </c>
      <c r="N315" s="4">
        <f>1/COUNTIFS(M:M,Sales_Table7[[#This Row],[Manufacturer Name]])</f>
        <v>1.152073732718894E-3</v>
      </c>
    </row>
    <row r="316" spans="1:14" x14ac:dyDescent="0.25">
      <c r="A316">
        <v>734</v>
      </c>
      <c r="B316" s="2">
        <v>42060</v>
      </c>
      <c r="C316" s="2" t="str">
        <f>TEXT(Sales_Table7[[#This Row],[Date]],"mmmm")</f>
        <v>February</v>
      </c>
      <c r="D316" t="s">
        <v>1230</v>
      </c>
      <c r="E316">
        <v>1</v>
      </c>
      <c r="F316" s="3">
        <v>4787.37</v>
      </c>
      <c r="G316" t="s">
        <v>20</v>
      </c>
      <c r="H316" t="str">
        <f>INDEX(Product_Data[Product Name],MATCH(Sales_Table7[[#This Row],[ProductID]],Sales_Table[ProductID],0))</f>
        <v>Fama UE-36</v>
      </c>
      <c r="I316" t="str">
        <f>INDEX(Product_Data[Category],MATCH(Sales_Table7[[#This Row],[ProductID]],Sales_Table[ProductID],0))</f>
        <v>Urban</v>
      </c>
      <c r="J316" t="str">
        <f>INDEX(Product_Data[Segment],MATCH(Sales_Table7[[#This Row],[ProductID]],Sales_Table[ProductID],0))</f>
        <v>Extreme</v>
      </c>
      <c r="K316" s="4">
        <f>INDEX(Product_Data[ManufacturerID],MATCH(Sales_Table7[[#This Row],[ProductID]],Sales_Table[ProductID],0))</f>
        <v>5</v>
      </c>
      <c r="L316" s="4" t="str">
        <f>INDEX(Location_Data[State],MATCH(Sales_Table7[[#This Row],[Zip]],Sales_Table[Zip],0))</f>
        <v>Newfoundland and Labrador</v>
      </c>
      <c r="M316" s="4" t="str">
        <f>INDEX(Manufacturer_Data[Manufacturer Name],MATCH(Sales_Table7[[#This Row],[ManufacturerID]],Manufacturer_Data[ManufacturerID],0))</f>
        <v>Fama</v>
      </c>
      <c r="N316" s="4">
        <f>1/COUNTIFS(M:M,Sales_Table7[[#This Row],[Manufacturer Name]])</f>
        <v>3.5971223021582736E-3</v>
      </c>
    </row>
    <row r="317" spans="1:14" x14ac:dyDescent="0.25">
      <c r="A317">
        <v>1235</v>
      </c>
      <c r="B317" s="2">
        <v>42060</v>
      </c>
      <c r="C317" s="2" t="str">
        <f>TEXT(Sales_Table7[[#This Row],[Date]],"mmmm")</f>
        <v>February</v>
      </c>
      <c r="D317" t="s">
        <v>840</v>
      </c>
      <c r="E317">
        <v>1</v>
      </c>
      <c r="F317" s="3">
        <v>5794.74</v>
      </c>
      <c r="G317" t="s">
        <v>20</v>
      </c>
      <c r="H317" t="str">
        <f>INDEX(Product_Data[Product Name],MATCH(Sales_Table7[[#This Row],[ProductID]],Sales_Table[ProductID],0))</f>
        <v>Fama UE-37</v>
      </c>
      <c r="I317" t="str">
        <f>INDEX(Product_Data[Category],MATCH(Sales_Table7[[#This Row],[ProductID]],Sales_Table[ProductID],0))</f>
        <v>Urban</v>
      </c>
      <c r="J317" t="str">
        <f>INDEX(Product_Data[Segment],MATCH(Sales_Table7[[#This Row],[ProductID]],Sales_Table[ProductID],0))</f>
        <v>Extreme</v>
      </c>
      <c r="K317" s="4">
        <f>INDEX(Product_Data[ManufacturerID],MATCH(Sales_Table7[[#This Row],[ProductID]],Sales_Table[ProductID],0))</f>
        <v>5</v>
      </c>
      <c r="L317" s="4" t="str">
        <f>INDEX(Location_Data[State],MATCH(Sales_Table7[[#This Row],[Zip]],Sales_Table[Zip],0))</f>
        <v>Newfoundland and Labrador</v>
      </c>
      <c r="M317" s="4" t="str">
        <f>INDEX(Manufacturer_Data[Manufacturer Name],MATCH(Sales_Table7[[#This Row],[ManufacturerID]],Manufacturer_Data[ManufacturerID],0))</f>
        <v>Fama</v>
      </c>
      <c r="N317" s="4">
        <f>1/COUNTIFS(M:M,Sales_Table7[[#This Row],[Manufacturer Name]])</f>
        <v>3.5971223021582736E-3</v>
      </c>
    </row>
    <row r="318" spans="1:14" x14ac:dyDescent="0.25">
      <c r="A318">
        <v>1349</v>
      </c>
      <c r="B318" s="2">
        <v>42060</v>
      </c>
      <c r="C318" s="2" t="str">
        <f>TEXT(Sales_Table7[[#This Row],[Date]],"mmmm")</f>
        <v>February</v>
      </c>
      <c r="D318" t="s">
        <v>1220</v>
      </c>
      <c r="E318">
        <v>1</v>
      </c>
      <c r="F318" s="3">
        <v>4282.74</v>
      </c>
      <c r="G318" t="s">
        <v>20</v>
      </c>
      <c r="H318" t="str">
        <f>INDEX(Product_Data[Product Name],MATCH(Sales_Table7[[#This Row],[ProductID]],Sales_Table[ProductID],0))</f>
        <v>Fama UE-38</v>
      </c>
      <c r="I318" t="str">
        <f>INDEX(Product_Data[Category],MATCH(Sales_Table7[[#This Row],[ProductID]],Sales_Table[ProductID],0))</f>
        <v>Urban</v>
      </c>
      <c r="J318" t="str">
        <f>INDEX(Product_Data[Segment],MATCH(Sales_Table7[[#This Row],[ProductID]],Sales_Table[ProductID],0))</f>
        <v>Extreme</v>
      </c>
      <c r="K318" s="4">
        <f>INDEX(Product_Data[ManufacturerID],MATCH(Sales_Table7[[#This Row],[ProductID]],Sales_Table[ProductID],0))</f>
        <v>5</v>
      </c>
      <c r="L318" s="4" t="str">
        <f>INDEX(Location_Data[State],MATCH(Sales_Table7[[#This Row],[Zip]],Sales_Table[Zip],0))</f>
        <v>Newfoundland and Labrador</v>
      </c>
      <c r="M318" s="4" t="str">
        <f>INDEX(Manufacturer_Data[Manufacturer Name],MATCH(Sales_Table7[[#This Row],[ManufacturerID]],Manufacturer_Data[ManufacturerID],0))</f>
        <v>Fama</v>
      </c>
      <c r="N318" s="4">
        <f>1/COUNTIFS(M:M,Sales_Table7[[#This Row],[Manufacturer Name]])</f>
        <v>3.5971223021582736E-3</v>
      </c>
    </row>
    <row r="319" spans="1:14" x14ac:dyDescent="0.25">
      <c r="A319">
        <v>733</v>
      </c>
      <c r="B319" s="2">
        <v>42060</v>
      </c>
      <c r="C319" s="2" t="str">
        <f>TEXT(Sales_Table7[[#This Row],[Date]],"mmmm")</f>
        <v>February</v>
      </c>
      <c r="D319" t="s">
        <v>1230</v>
      </c>
      <c r="E319">
        <v>1</v>
      </c>
      <c r="F319" s="3">
        <v>4787.37</v>
      </c>
      <c r="G319" t="s">
        <v>20</v>
      </c>
      <c r="H319" t="str">
        <f>INDEX(Product_Data[Product Name],MATCH(Sales_Table7[[#This Row],[ProductID]],Sales_Table[ProductID],0))</f>
        <v>Abbas UM-13</v>
      </c>
      <c r="I319" t="str">
        <f>INDEX(Product_Data[Category],MATCH(Sales_Table7[[#This Row],[ProductID]],Sales_Table[ProductID],0))</f>
        <v>Urban</v>
      </c>
      <c r="J319" t="str">
        <f>INDEX(Product_Data[Segment],MATCH(Sales_Table7[[#This Row],[ProductID]],Sales_Table[ProductID],0))</f>
        <v>Moderation</v>
      </c>
      <c r="K319" s="4">
        <f>INDEX(Product_Data[ManufacturerID],MATCH(Sales_Table7[[#This Row],[ProductID]],Sales_Table[ProductID],0))</f>
        <v>1</v>
      </c>
      <c r="L319" s="4" t="str">
        <f>INDEX(Location_Data[State],MATCH(Sales_Table7[[#This Row],[Zip]],Sales_Table[Zip],0))</f>
        <v>Newfoundland and Labrador</v>
      </c>
      <c r="M319" s="4" t="str">
        <f>INDEX(Manufacturer_Data[Manufacturer Name],MATCH(Sales_Table7[[#This Row],[ManufacturerID]],Manufacturer_Data[ManufacturerID],0))</f>
        <v>Abbas</v>
      </c>
      <c r="N319" s="4">
        <f>1/COUNTIFS(M:M,Sales_Table7[[#This Row],[Manufacturer Name]])</f>
        <v>1.152073732718894E-3</v>
      </c>
    </row>
    <row r="320" spans="1:14" x14ac:dyDescent="0.25">
      <c r="A320">
        <v>2275</v>
      </c>
      <c r="B320" s="2">
        <v>42060</v>
      </c>
      <c r="C320" s="2" t="str">
        <f>TEXT(Sales_Table7[[#This Row],[Date]],"mmmm")</f>
        <v>February</v>
      </c>
      <c r="D320" t="s">
        <v>1219</v>
      </c>
      <c r="E320">
        <v>1</v>
      </c>
      <c r="F320" s="3">
        <v>5096.7</v>
      </c>
      <c r="G320" t="s">
        <v>20</v>
      </c>
      <c r="H320" t="str">
        <f>INDEX(Product_Data[Product Name],MATCH(Sales_Table7[[#This Row],[ProductID]],Sales_Table[ProductID],0))</f>
        <v>Abbas MA-20</v>
      </c>
      <c r="I320" t="str">
        <f>INDEX(Product_Data[Category],MATCH(Sales_Table7[[#This Row],[ProductID]],Sales_Table[ProductID],0))</f>
        <v>Mix</v>
      </c>
      <c r="J320" t="str">
        <f>INDEX(Product_Data[Segment],MATCH(Sales_Table7[[#This Row],[ProductID]],Sales_Table[ProductID],0))</f>
        <v>All Season</v>
      </c>
      <c r="K320" s="4">
        <f>INDEX(Product_Data[ManufacturerID],MATCH(Sales_Table7[[#This Row],[ProductID]],Sales_Table[ProductID],0))</f>
        <v>1</v>
      </c>
      <c r="L320" s="4" t="str">
        <f>INDEX(Location_Data[State],MATCH(Sales_Table7[[#This Row],[Zip]],Sales_Table[Zip],0))</f>
        <v>Newfoundland and Labrador</v>
      </c>
      <c r="M320" s="4" t="str">
        <f>INDEX(Manufacturer_Data[Manufacturer Name],MATCH(Sales_Table7[[#This Row],[ManufacturerID]],Manufacturer_Data[ManufacturerID],0))</f>
        <v>Abbas</v>
      </c>
      <c r="N320" s="4">
        <f>1/COUNTIFS(M:M,Sales_Table7[[#This Row],[Manufacturer Name]])</f>
        <v>1.152073732718894E-3</v>
      </c>
    </row>
    <row r="321" spans="1:14" x14ac:dyDescent="0.25">
      <c r="A321">
        <v>1236</v>
      </c>
      <c r="B321" s="2">
        <v>42060</v>
      </c>
      <c r="C321" s="2" t="str">
        <f>TEXT(Sales_Table7[[#This Row],[Date]],"mmmm")</f>
        <v>February</v>
      </c>
      <c r="D321" t="s">
        <v>840</v>
      </c>
      <c r="E321">
        <v>1</v>
      </c>
      <c r="F321" s="3">
        <v>5794.74</v>
      </c>
      <c r="G321" t="s">
        <v>20</v>
      </c>
      <c r="H321" t="str">
        <f>INDEX(Product_Data[Product Name],MATCH(Sales_Table7[[#This Row],[ProductID]],Sales_Table[ProductID],0))</f>
        <v>Fama UE-41</v>
      </c>
      <c r="I321" t="str">
        <f>INDEX(Product_Data[Category],MATCH(Sales_Table7[[#This Row],[ProductID]],Sales_Table[ProductID],0))</f>
        <v>Urban</v>
      </c>
      <c r="J321" t="str">
        <f>INDEX(Product_Data[Segment],MATCH(Sales_Table7[[#This Row],[ProductID]],Sales_Table[ProductID],0))</f>
        <v>Extreme</v>
      </c>
      <c r="K321" s="4">
        <f>INDEX(Product_Data[ManufacturerID],MATCH(Sales_Table7[[#This Row],[ProductID]],Sales_Table[ProductID],0))</f>
        <v>5</v>
      </c>
      <c r="L321" s="4" t="str">
        <f>INDEX(Location_Data[State],MATCH(Sales_Table7[[#This Row],[Zip]],Sales_Table[Zip],0))</f>
        <v>Newfoundland and Labrador</v>
      </c>
      <c r="M321" s="4" t="str">
        <f>INDEX(Manufacturer_Data[Manufacturer Name],MATCH(Sales_Table7[[#This Row],[ManufacturerID]],Manufacturer_Data[ManufacturerID],0))</f>
        <v>Fama</v>
      </c>
      <c r="N321" s="4">
        <f>1/COUNTIFS(M:M,Sales_Table7[[#This Row],[Manufacturer Name]])</f>
        <v>3.5971223021582736E-3</v>
      </c>
    </row>
    <row r="322" spans="1:14" x14ac:dyDescent="0.25">
      <c r="A322">
        <v>1350</v>
      </c>
      <c r="B322" s="2">
        <v>42060</v>
      </c>
      <c r="C322" s="2" t="str">
        <f>TEXT(Sales_Table7[[#This Row],[Date]],"mmmm")</f>
        <v>February</v>
      </c>
      <c r="D322" t="s">
        <v>1220</v>
      </c>
      <c r="E322">
        <v>1</v>
      </c>
      <c r="F322" s="3">
        <v>4282.74</v>
      </c>
      <c r="G322" t="s">
        <v>20</v>
      </c>
      <c r="H322" t="str">
        <f>INDEX(Product_Data[Product Name],MATCH(Sales_Table7[[#This Row],[ProductID]],Sales_Table[ProductID],0))</f>
        <v>Fama UR-41</v>
      </c>
      <c r="I322" t="str">
        <f>INDEX(Product_Data[Category],MATCH(Sales_Table7[[#This Row],[ProductID]],Sales_Table[ProductID],0))</f>
        <v>Urban</v>
      </c>
      <c r="J322" t="str">
        <f>INDEX(Product_Data[Segment],MATCH(Sales_Table7[[#This Row],[ProductID]],Sales_Table[ProductID],0))</f>
        <v>Regular</v>
      </c>
      <c r="K322" s="4">
        <f>INDEX(Product_Data[ManufacturerID],MATCH(Sales_Table7[[#This Row],[ProductID]],Sales_Table[ProductID],0))</f>
        <v>5</v>
      </c>
      <c r="L322" s="4" t="str">
        <f>INDEX(Location_Data[State],MATCH(Sales_Table7[[#This Row],[Zip]],Sales_Table[Zip],0))</f>
        <v>Newfoundland and Labrador</v>
      </c>
      <c r="M322" s="4" t="str">
        <f>INDEX(Manufacturer_Data[Manufacturer Name],MATCH(Sales_Table7[[#This Row],[ManufacturerID]],Manufacturer_Data[ManufacturerID],0))</f>
        <v>Fama</v>
      </c>
      <c r="N322" s="4">
        <f>1/COUNTIFS(M:M,Sales_Table7[[#This Row],[Manufacturer Name]])</f>
        <v>3.5971223021582736E-3</v>
      </c>
    </row>
    <row r="323" spans="1:14" x14ac:dyDescent="0.25">
      <c r="A323">
        <v>438</v>
      </c>
      <c r="B323" s="2">
        <v>42061</v>
      </c>
      <c r="C323" s="2" t="str">
        <f>TEXT(Sales_Table7[[#This Row],[Date]],"mmmm")</f>
        <v>February</v>
      </c>
      <c r="D323" t="s">
        <v>983</v>
      </c>
      <c r="E323">
        <v>1</v>
      </c>
      <c r="F323" s="3">
        <v>11969.37</v>
      </c>
      <c r="G323" t="s">
        <v>20</v>
      </c>
      <c r="H323" t="str">
        <f>INDEX(Product_Data[Product Name],MATCH(Sales_Table7[[#This Row],[ProductID]],Sales_Table[ProductID],0))</f>
        <v>Abbas RS-02</v>
      </c>
      <c r="I323" t="str">
        <f>INDEX(Product_Data[Category],MATCH(Sales_Table7[[#This Row],[ProductID]],Sales_Table[ProductID],0))</f>
        <v>Rural</v>
      </c>
      <c r="J323" t="str">
        <f>INDEX(Product_Data[Segment],MATCH(Sales_Table7[[#This Row],[ProductID]],Sales_Table[ProductID],0))</f>
        <v>Select</v>
      </c>
      <c r="K323" s="4">
        <f>INDEX(Product_Data[ManufacturerID],MATCH(Sales_Table7[[#This Row],[ProductID]],Sales_Table[ProductID],0))</f>
        <v>1</v>
      </c>
      <c r="L323" s="4" t="str">
        <f>INDEX(Location_Data[State],MATCH(Sales_Table7[[#This Row],[Zip]],Sales_Table[Zip],0))</f>
        <v>Newfoundland and Labrador</v>
      </c>
      <c r="M323" s="4" t="str">
        <f>INDEX(Manufacturer_Data[Manufacturer Name],MATCH(Sales_Table7[[#This Row],[ManufacturerID]],Manufacturer_Data[ManufacturerID],0))</f>
        <v>Abbas</v>
      </c>
      <c r="N323" s="4">
        <f>1/COUNTIFS(M:M,Sales_Table7[[#This Row],[Manufacturer Name]])</f>
        <v>1.152073732718894E-3</v>
      </c>
    </row>
    <row r="324" spans="1:14" x14ac:dyDescent="0.25">
      <c r="A324">
        <v>791</v>
      </c>
      <c r="B324" s="2">
        <v>42061</v>
      </c>
      <c r="C324" s="2" t="str">
        <f>TEXT(Sales_Table7[[#This Row],[Date]],"mmmm")</f>
        <v>February</v>
      </c>
      <c r="D324" t="s">
        <v>838</v>
      </c>
      <c r="E324">
        <v>1</v>
      </c>
      <c r="F324" s="3">
        <v>849.87</v>
      </c>
      <c r="G324" t="s">
        <v>20</v>
      </c>
      <c r="H324" t="str">
        <f>INDEX(Product_Data[Product Name],MATCH(Sales_Table7[[#This Row],[ProductID]],Sales_Table[ProductID],0))</f>
        <v>Fama UE-44</v>
      </c>
      <c r="I324" t="str">
        <f>INDEX(Product_Data[Category],MATCH(Sales_Table7[[#This Row],[ProductID]],Sales_Table[ProductID],0))</f>
        <v>Urban</v>
      </c>
      <c r="J324" t="str">
        <f>INDEX(Product_Data[Segment],MATCH(Sales_Table7[[#This Row],[ProductID]],Sales_Table[ProductID],0))</f>
        <v>Extreme</v>
      </c>
      <c r="K324" s="4">
        <f>INDEX(Product_Data[ManufacturerID],MATCH(Sales_Table7[[#This Row],[ProductID]],Sales_Table[ProductID],0))</f>
        <v>5</v>
      </c>
      <c r="L324" s="4" t="str">
        <f>INDEX(Location_Data[State],MATCH(Sales_Table7[[#This Row],[Zip]],Sales_Table[Zip],0))</f>
        <v>Newfoundland and Labrador</v>
      </c>
      <c r="M324" s="4" t="str">
        <f>INDEX(Manufacturer_Data[Manufacturer Name],MATCH(Sales_Table7[[#This Row],[ManufacturerID]],Manufacturer_Data[ManufacturerID],0))</f>
        <v>Fama</v>
      </c>
      <c r="N324" s="4">
        <f>1/COUNTIFS(M:M,Sales_Table7[[#This Row],[Manufacturer Name]])</f>
        <v>3.5971223021582736E-3</v>
      </c>
    </row>
    <row r="325" spans="1:14" x14ac:dyDescent="0.25">
      <c r="A325">
        <v>1183</v>
      </c>
      <c r="B325" s="2">
        <v>42024</v>
      </c>
      <c r="C325" s="2" t="str">
        <f>TEXT(Sales_Table7[[#This Row],[Date]],"mmmm")</f>
        <v>January</v>
      </c>
      <c r="D325" t="s">
        <v>687</v>
      </c>
      <c r="E325">
        <v>1</v>
      </c>
      <c r="F325" s="3">
        <v>7433.37</v>
      </c>
      <c r="G325" t="s">
        <v>20</v>
      </c>
      <c r="H325" t="str">
        <f>INDEX(Product_Data[Product Name],MATCH(Sales_Table7[[#This Row],[ProductID]],Sales_Table[ProductID],0))</f>
        <v>Abbas UC-07</v>
      </c>
      <c r="I325" t="str">
        <f>INDEX(Product_Data[Category],MATCH(Sales_Table7[[#This Row],[ProductID]],Sales_Table[ProductID],0))</f>
        <v>Urban</v>
      </c>
      <c r="J325" t="str">
        <f>INDEX(Product_Data[Segment],MATCH(Sales_Table7[[#This Row],[ProductID]],Sales_Table[ProductID],0))</f>
        <v>Convenience</v>
      </c>
      <c r="K325" s="4">
        <f>INDEX(Product_Data[ManufacturerID],MATCH(Sales_Table7[[#This Row],[ProductID]],Sales_Table[ProductID],0))</f>
        <v>1</v>
      </c>
      <c r="L325" s="4" t="str">
        <f>INDEX(Location_Data[State],MATCH(Sales_Table7[[#This Row],[Zip]],Sales_Table[Zip],0))</f>
        <v>Newfoundland and Labrador</v>
      </c>
      <c r="M325" s="4" t="str">
        <f>INDEX(Manufacturer_Data[Manufacturer Name],MATCH(Sales_Table7[[#This Row],[ManufacturerID]],Manufacturer_Data[ManufacturerID],0))</f>
        <v>Abbas</v>
      </c>
      <c r="N325" s="4">
        <f>1/COUNTIFS(M:M,Sales_Table7[[#This Row],[Manufacturer Name]])</f>
        <v>1.152073732718894E-3</v>
      </c>
    </row>
    <row r="326" spans="1:14" x14ac:dyDescent="0.25">
      <c r="A326">
        <v>1182</v>
      </c>
      <c r="B326" s="2">
        <v>42025</v>
      </c>
      <c r="C326" s="2" t="str">
        <f>TEXT(Sales_Table7[[#This Row],[Date]],"mmmm")</f>
        <v>January</v>
      </c>
      <c r="D326" t="s">
        <v>838</v>
      </c>
      <c r="E326">
        <v>1</v>
      </c>
      <c r="F326" s="3">
        <v>2519.37</v>
      </c>
      <c r="G326" t="s">
        <v>20</v>
      </c>
      <c r="H326" t="str">
        <f>INDEX(Product_Data[Product Name],MATCH(Sales_Table7[[#This Row],[ProductID]],Sales_Table[ProductID],0))</f>
        <v>Abbas UR-12</v>
      </c>
      <c r="I326" t="str">
        <f>INDEX(Product_Data[Category],MATCH(Sales_Table7[[#This Row],[ProductID]],Sales_Table[ProductID],0))</f>
        <v>Urban</v>
      </c>
      <c r="J326" t="str">
        <f>INDEX(Product_Data[Segment],MATCH(Sales_Table7[[#This Row],[ProductID]],Sales_Table[ProductID],0))</f>
        <v>Regular</v>
      </c>
      <c r="K326" s="4">
        <f>INDEX(Product_Data[ManufacturerID],MATCH(Sales_Table7[[#This Row],[ProductID]],Sales_Table[ProductID],0))</f>
        <v>1</v>
      </c>
      <c r="L326" s="4" t="str">
        <f>INDEX(Location_Data[State],MATCH(Sales_Table7[[#This Row],[Zip]],Sales_Table[Zip],0))</f>
        <v>Newfoundland and Labrador</v>
      </c>
      <c r="M326" s="4" t="str">
        <f>INDEX(Manufacturer_Data[Manufacturer Name],MATCH(Sales_Table7[[#This Row],[ManufacturerID]],Manufacturer_Data[ManufacturerID],0))</f>
        <v>Abbas</v>
      </c>
      <c r="N326" s="4">
        <f>1/COUNTIFS(M:M,Sales_Table7[[#This Row],[Manufacturer Name]])</f>
        <v>1.152073732718894E-3</v>
      </c>
    </row>
    <row r="327" spans="1:14" x14ac:dyDescent="0.25">
      <c r="A327">
        <v>1853</v>
      </c>
      <c r="B327" s="2">
        <v>42005</v>
      </c>
      <c r="C327" s="2" t="str">
        <f>TEXT(Sales_Table7[[#This Row],[Date]],"mmmm")</f>
        <v>January</v>
      </c>
      <c r="D327" t="s">
        <v>838</v>
      </c>
      <c r="E327">
        <v>1</v>
      </c>
      <c r="F327" s="3">
        <v>4409.37</v>
      </c>
      <c r="G327" t="s">
        <v>20</v>
      </c>
      <c r="H327" t="str">
        <f>INDEX(Product_Data[Product Name],MATCH(Sales_Table7[[#This Row],[ProductID]],Sales_Table[ProductID],0))</f>
        <v>Fama UE-47</v>
      </c>
      <c r="I327" t="str">
        <f>INDEX(Product_Data[Category],MATCH(Sales_Table7[[#This Row],[ProductID]],Sales_Table[ProductID],0))</f>
        <v>Urban</v>
      </c>
      <c r="J327" t="str">
        <f>INDEX(Product_Data[Segment],MATCH(Sales_Table7[[#This Row],[ProductID]],Sales_Table[ProductID],0))</f>
        <v>Extreme</v>
      </c>
      <c r="K327" s="4">
        <f>INDEX(Product_Data[ManufacturerID],MATCH(Sales_Table7[[#This Row],[ProductID]],Sales_Table[ProductID],0))</f>
        <v>5</v>
      </c>
      <c r="L327" s="4" t="str">
        <f>INDEX(Location_Data[State],MATCH(Sales_Table7[[#This Row],[Zip]],Sales_Table[Zip],0))</f>
        <v>Newfoundland and Labrador</v>
      </c>
      <c r="M327" s="4" t="str">
        <f>INDEX(Manufacturer_Data[Manufacturer Name],MATCH(Sales_Table7[[#This Row],[ManufacturerID]],Manufacturer_Data[ManufacturerID],0))</f>
        <v>Fama</v>
      </c>
      <c r="N327" s="4">
        <f>1/COUNTIFS(M:M,Sales_Table7[[#This Row],[Manufacturer Name]])</f>
        <v>3.5971223021582736E-3</v>
      </c>
    </row>
    <row r="328" spans="1:14" x14ac:dyDescent="0.25">
      <c r="A328">
        <v>1851</v>
      </c>
      <c r="B328" s="2">
        <v>42005</v>
      </c>
      <c r="C328" s="2" t="str">
        <f>TEXT(Sales_Table7[[#This Row],[Date]],"mmmm")</f>
        <v>January</v>
      </c>
      <c r="D328" t="s">
        <v>834</v>
      </c>
      <c r="E328">
        <v>1</v>
      </c>
      <c r="F328" s="3">
        <v>3905.37</v>
      </c>
      <c r="G328" t="s">
        <v>20</v>
      </c>
      <c r="H328" t="str">
        <f>INDEX(Product_Data[Product Name],MATCH(Sales_Table7[[#This Row],[ProductID]],Sales_Table[ProductID],0))</f>
        <v>Fama UE-48</v>
      </c>
      <c r="I328" t="str">
        <f>INDEX(Product_Data[Category],MATCH(Sales_Table7[[#This Row],[ProductID]],Sales_Table[ProductID],0))</f>
        <v>Urban</v>
      </c>
      <c r="J328" t="str">
        <f>INDEX(Product_Data[Segment],MATCH(Sales_Table7[[#This Row],[ProductID]],Sales_Table[ProductID],0))</f>
        <v>Extreme</v>
      </c>
      <c r="K328" s="4">
        <f>INDEX(Product_Data[ManufacturerID],MATCH(Sales_Table7[[#This Row],[ProductID]],Sales_Table[ProductID],0))</f>
        <v>5</v>
      </c>
      <c r="L328" s="4" t="str">
        <f>INDEX(Location_Data[State],MATCH(Sales_Table7[[#This Row],[Zip]],Sales_Table[Zip],0))</f>
        <v>Quebec</v>
      </c>
      <c r="M328" s="4" t="str">
        <f>INDEX(Manufacturer_Data[Manufacturer Name],MATCH(Sales_Table7[[#This Row],[ManufacturerID]],Manufacturer_Data[ManufacturerID],0))</f>
        <v>Fama</v>
      </c>
      <c r="N328" s="4">
        <f>1/COUNTIFS(M:M,Sales_Table7[[#This Row],[Manufacturer Name]])</f>
        <v>3.5971223021582736E-3</v>
      </c>
    </row>
    <row r="329" spans="1:14" x14ac:dyDescent="0.25">
      <c r="A329">
        <v>781</v>
      </c>
      <c r="B329" s="2">
        <v>42008</v>
      </c>
      <c r="C329" s="2" t="str">
        <f>TEXT(Sales_Table7[[#This Row],[Date]],"mmmm")</f>
        <v>January</v>
      </c>
      <c r="D329" t="s">
        <v>838</v>
      </c>
      <c r="E329">
        <v>1</v>
      </c>
      <c r="F329" s="3">
        <v>1303.47</v>
      </c>
      <c r="G329" t="s">
        <v>20</v>
      </c>
      <c r="H329" t="str">
        <f>INDEX(Product_Data[Product Name],MATCH(Sales_Table7[[#This Row],[ProductID]],Sales_Table[ProductID],0))</f>
        <v>Abbas UR-37</v>
      </c>
      <c r="I329" t="str">
        <f>INDEX(Product_Data[Category],MATCH(Sales_Table7[[#This Row],[ProductID]],Sales_Table[ProductID],0))</f>
        <v>Urban</v>
      </c>
      <c r="J329" t="str">
        <f>INDEX(Product_Data[Segment],MATCH(Sales_Table7[[#This Row],[ProductID]],Sales_Table[ProductID],0))</f>
        <v>Regular</v>
      </c>
      <c r="K329" s="4">
        <f>INDEX(Product_Data[ManufacturerID],MATCH(Sales_Table7[[#This Row],[ProductID]],Sales_Table[ProductID],0))</f>
        <v>1</v>
      </c>
      <c r="L329" s="4" t="str">
        <f>INDEX(Location_Data[State],MATCH(Sales_Table7[[#This Row],[Zip]],Sales_Table[Zip],0))</f>
        <v>Newfoundland and Labrador</v>
      </c>
      <c r="M329" s="4" t="str">
        <f>INDEX(Manufacturer_Data[Manufacturer Name],MATCH(Sales_Table7[[#This Row],[ManufacturerID]],Manufacturer_Data[ManufacturerID],0))</f>
        <v>Abbas</v>
      </c>
      <c r="N329" s="4">
        <f>1/COUNTIFS(M:M,Sales_Table7[[#This Row],[Manufacturer Name]])</f>
        <v>1.152073732718894E-3</v>
      </c>
    </row>
    <row r="330" spans="1:14" x14ac:dyDescent="0.25">
      <c r="A330">
        <v>782</v>
      </c>
      <c r="B330" s="2">
        <v>42008</v>
      </c>
      <c r="C330" s="2" t="str">
        <f>TEXT(Sales_Table7[[#This Row],[Date]],"mmmm")</f>
        <v>January</v>
      </c>
      <c r="D330" t="s">
        <v>838</v>
      </c>
      <c r="E330">
        <v>1</v>
      </c>
      <c r="F330" s="3">
        <v>1303.47</v>
      </c>
      <c r="G330" t="s">
        <v>20</v>
      </c>
      <c r="H330" t="str">
        <f>INDEX(Product_Data[Product Name],MATCH(Sales_Table7[[#This Row],[ProductID]],Sales_Table[ProductID],0))</f>
        <v>Abbas UR-42</v>
      </c>
      <c r="I330" t="str">
        <f>INDEX(Product_Data[Category],MATCH(Sales_Table7[[#This Row],[ProductID]],Sales_Table[ProductID],0))</f>
        <v>Urban</v>
      </c>
      <c r="J330" t="str">
        <f>INDEX(Product_Data[Segment],MATCH(Sales_Table7[[#This Row],[ProductID]],Sales_Table[ProductID],0))</f>
        <v>Regular</v>
      </c>
      <c r="K330" s="4">
        <f>INDEX(Product_Data[ManufacturerID],MATCH(Sales_Table7[[#This Row],[ProductID]],Sales_Table[ProductID],0))</f>
        <v>1</v>
      </c>
      <c r="L330" s="4" t="str">
        <f>INDEX(Location_Data[State],MATCH(Sales_Table7[[#This Row],[Zip]],Sales_Table[Zip],0))</f>
        <v>Newfoundland and Labrador</v>
      </c>
      <c r="M330" s="4" t="str">
        <f>INDEX(Manufacturer_Data[Manufacturer Name],MATCH(Sales_Table7[[#This Row],[ManufacturerID]],Manufacturer_Data[ManufacturerID],0))</f>
        <v>Abbas</v>
      </c>
      <c r="N330" s="4">
        <f>1/COUNTIFS(M:M,Sales_Table7[[#This Row],[Manufacturer Name]])</f>
        <v>1.152073732718894E-3</v>
      </c>
    </row>
    <row r="331" spans="1:14" x14ac:dyDescent="0.25">
      <c r="A331">
        <v>1212</v>
      </c>
      <c r="B331" s="2">
        <v>42061</v>
      </c>
      <c r="C331" s="2" t="str">
        <f>TEXT(Sales_Table7[[#This Row],[Date]],"mmmm")</f>
        <v>February</v>
      </c>
      <c r="D331" t="s">
        <v>687</v>
      </c>
      <c r="E331">
        <v>1</v>
      </c>
      <c r="F331" s="3">
        <v>4850.37</v>
      </c>
      <c r="G331" t="s">
        <v>20</v>
      </c>
      <c r="H331" t="str">
        <f>INDEX(Product_Data[Product Name],MATCH(Sales_Table7[[#This Row],[ProductID]],Sales_Table[ProductID],0))</f>
        <v>Abbas MA-07</v>
      </c>
      <c r="I331" t="str">
        <f>INDEX(Product_Data[Category],MATCH(Sales_Table7[[#This Row],[ProductID]],Sales_Table[ProductID],0))</f>
        <v>Mix</v>
      </c>
      <c r="J331" t="str">
        <f>INDEX(Product_Data[Segment],MATCH(Sales_Table7[[#This Row],[ProductID]],Sales_Table[ProductID],0))</f>
        <v>All Season</v>
      </c>
      <c r="K331" s="4">
        <f>INDEX(Product_Data[ManufacturerID],MATCH(Sales_Table7[[#This Row],[ProductID]],Sales_Table[ProductID],0))</f>
        <v>1</v>
      </c>
      <c r="L331" s="4" t="str">
        <f>INDEX(Location_Data[State],MATCH(Sales_Table7[[#This Row],[Zip]],Sales_Table[Zip],0))</f>
        <v>Newfoundland and Labrador</v>
      </c>
      <c r="M331" s="4" t="str">
        <f>INDEX(Manufacturer_Data[Manufacturer Name],MATCH(Sales_Table7[[#This Row],[ManufacturerID]],Manufacturer_Data[ManufacturerID],0))</f>
        <v>Abbas</v>
      </c>
      <c r="N331" s="4">
        <f>1/COUNTIFS(M:M,Sales_Table7[[#This Row],[Manufacturer Name]])</f>
        <v>1.152073732718894E-3</v>
      </c>
    </row>
    <row r="332" spans="1:14" x14ac:dyDescent="0.25">
      <c r="A332">
        <v>993</v>
      </c>
      <c r="B332" s="2">
        <v>42061</v>
      </c>
      <c r="C332" s="2" t="str">
        <f>TEXT(Sales_Table7[[#This Row],[Date]],"mmmm")</f>
        <v>February</v>
      </c>
      <c r="D332" t="s">
        <v>1220</v>
      </c>
      <c r="E332">
        <v>2</v>
      </c>
      <c r="F332" s="3">
        <v>9007.74</v>
      </c>
      <c r="G332" t="s">
        <v>20</v>
      </c>
      <c r="H332" t="str">
        <f>INDEX(Product_Data[Product Name],MATCH(Sales_Table7[[#This Row],[ProductID]],Sales_Table[ProductID],0))</f>
        <v>Abbas MA-11</v>
      </c>
      <c r="I332" t="str">
        <f>INDEX(Product_Data[Category],MATCH(Sales_Table7[[#This Row],[ProductID]],Sales_Table[ProductID],0))</f>
        <v>Mix</v>
      </c>
      <c r="J332" t="str">
        <f>INDEX(Product_Data[Segment],MATCH(Sales_Table7[[#This Row],[ProductID]],Sales_Table[ProductID],0))</f>
        <v>All Season</v>
      </c>
      <c r="K332" s="4">
        <f>INDEX(Product_Data[ManufacturerID],MATCH(Sales_Table7[[#This Row],[ProductID]],Sales_Table[ProductID],0))</f>
        <v>1</v>
      </c>
      <c r="L332" s="4" t="str">
        <f>INDEX(Location_Data[State],MATCH(Sales_Table7[[#This Row],[Zip]],Sales_Table[Zip],0))</f>
        <v>Newfoundland and Labrador</v>
      </c>
      <c r="M332" s="4" t="str">
        <f>INDEX(Manufacturer_Data[Manufacturer Name],MATCH(Sales_Table7[[#This Row],[ManufacturerID]],Manufacturer_Data[ManufacturerID],0))</f>
        <v>Abbas</v>
      </c>
      <c r="N332" s="4">
        <f>1/COUNTIFS(M:M,Sales_Table7[[#This Row],[Manufacturer Name]])</f>
        <v>1.152073732718894E-3</v>
      </c>
    </row>
    <row r="333" spans="1:14" x14ac:dyDescent="0.25">
      <c r="A333">
        <v>792</v>
      </c>
      <c r="B333" s="2">
        <v>42061</v>
      </c>
      <c r="C333" s="2" t="str">
        <f>TEXT(Sales_Table7[[#This Row],[Date]],"mmmm")</f>
        <v>February</v>
      </c>
      <c r="D333" t="s">
        <v>838</v>
      </c>
      <c r="E333">
        <v>1</v>
      </c>
      <c r="F333" s="3">
        <v>849.87</v>
      </c>
      <c r="G333" t="s">
        <v>20</v>
      </c>
      <c r="H333" t="str">
        <f>INDEX(Product_Data[Product Name],MATCH(Sales_Table7[[#This Row],[ProductID]],Sales_Table[ProductID],0))</f>
        <v>Fama UE-53</v>
      </c>
      <c r="I333" t="str">
        <f>INDEX(Product_Data[Category],MATCH(Sales_Table7[[#This Row],[ProductID]],Sales_Table[ProductID],0))</f>
        <v>Urban</v>
      </c>
      <c r="J333" t="str">
        <f>INDEX(Product_Data[Segment],MATCH(Sales_Table7[[#This Row],[ProductID]],Sales_Table[ProductID],0))</f>
        <v>Extreme</v>
      </c>
      <c r="K333" s="4">
        <f>INDEX(Product_Data[ManufacturerID],MATCH(Sales_Table7[[#This Row],[ProductID]],Sales_Table[ProductID],0))</f>
        <v>5</v>
      </c>
      <c r="L333" s="4" t="str">
        <f>INDEX(Location_Data[State],MATCH(Sales_Table7[[#This Row],[Zip]],Sales_Table[Zip],0))</f>
        <v>Newfoundland and Labrador</v>
      </c>
      <c r="M333" s="4" t="str">
        <f>INDEX(Manufacturer_Data[Manufacturer Name],MATCH(Sales_Table7[[#This Row],[ManufacturerID]],Manufacturer_Data[ManufacturerID],0))</f>
        <v>Fama</v>
      </c>
      <c r="N333" s="4">
        <f>1/COUNTIFS(M:M,Sales_Table7[[#This Row],[Manufacturer Name]])</f>
        <v>3.5971223021582736E-3</v>
      </c>
    </row>
    <row r="334" spans="1:14" x14ac:dyDescent="0.25">
      <c r="A334">
        <v>794</v>
      </c>
      <c r="B334" s="2">
        <v>42027</v>
      </c>
      <c r="C334" s="2" t="str">
        <f>TEXT(Sales_Table7[[#This Row],[Date]],"mmmm")</f>
        <v>January</v>
      </c>
      <c r="D334" t="s">
        <v>838</v>
      </c>
      <c r="E334">
        <v>1</v>
      </c>
      <c r="F334" s="3">
        <v>1070.3699999999999</v>
      </c>
      <c r="G334" t="s">
        <v>20</v>
      </c>
      <c r="H334" t="str">
        <f>INDEX(Product_Data[Product Name],MATCH(Sales_Table7[[#This Row],[ProductID]],Sales_Table[ProductID],0))</f>
        <v>Abbas UR-17</v>
      </c>
      <c r="I334" t="str">
        <f>INDEX(Product_Data[Category],MATCH(Sales_Table7[[#This Row],[ProductID]],Sales_Table[ProductID],0))</f>
        <v>Urban</v>
      </c>
      <c r="J334" t="str">
        <f>INDEX(Product_Data[Segment],MATCH(Sales_Table7[[#This Row],[ProductID]],Sales_Table[ProductID],0))</f>
        <v>Regular</v>
      </c>
      <c r="K334" s="4">
        <f>INDEX(Product_Data[ManufacturerID],MATCH(Sales_Table7[[#This Row],[ProductID]],Sales_Table[ProductID],0))</f>
        <v>1</v>
      </c>
      <c r="L334" s="4" t="str">
        <f>INDEX(Location_Data[State],MATCH(Sales_Table7[[#This Row],[Zip]],Sales_Table[Zip],0))</f>
        <v>Newfoundland and Labrador</v>
      </c>
      <c r="M334" s="4" t="str">
        <f>INDEX(Manufacturer_Data[Manufacturer Name],MATCH(Sales_Table7[[#This Row],[ManufacturerID]],Manufacturer_Data[ManufacturerID],0))</f>
        <v>Abbas</v>
      </c>
      <c r="N334" s="4">
        <f>1/COUNTIFS(M:M,Sales_Table7[[#This Row],[Manufacturer Name]])</f>
        <v>1.152073732718894E-3</v>
      </c>
    </row>
    <row r="335" spans="1:14" x14ac:dyDescent="0.25">
      <c r="A335">
        <v>793</v>
      </c>
      <c r="B335" s="2">
        <v>42027</v>
      </c>
      <c r="C335" s="2" t="str">
        <f>TEXT(Sales_Table7[[#This Row],[Date]],"mmmm")</f>
        <v>January</v>
      </c>
      <c r="D335" t="s">
        <v>842</v>
      </c>
      <c r="E335">
        <v>1</v>
      </c>
      <c r="F335" s="3">
        <v>1070.3699999999999</v>
      </c>
      <c r="G335" t="s">
        <v>20</v>
      </c>
      <c r="H335" t="str">
        <f>INDEX(Product_Data[Product Name],MATCH(Sales_Table7[[#This Row],[ProductID]],Sales_Table[ProductID],0))</f>
        <v>Abbas UR-11</v>
      </c>
      <c r="I335" t="str">
        <f>INDEX(Product_Data[Category],MATCH(Sales_Table7[[#This Row],[ProductID]],Sales_Table[ProductID],0))</f>
        <v>Urban</v>
      </c>
      <c r="J335" t="str">
        <f>INDEX(Product_Data[Segment],MATCH(Sales_Table7[[#This Row],[ProductID]],Sales_Table[ProductID],0))</f>
        <v>Regular</v>
      </c>
      <c r="K335" s="4">
        <f>INDEX(Product_Data[ManufacturerID],MATCH(Sales_Table7[[#This Row],[ProductID]],Sales_Table[ProductID],0))</f>
        <v>1</v>
      </c>
      <c r="L335" s="4" t="str">
        <f>INDEX(Location_Data[State],MATCH(Sales_Table7[[#This Row],[Zip]],Sales_Table[Zip],0))</f>
        <v>Nova Scotia</v>
      </c>
      <c r="M335" s="4" t="str">
        <f>INDEX(Manufacturer_Data[Manufacturer Name],MATCH(Sales_Table7[[#This Row],[ManufacturerID]],Manufacturer_Data[ManufacturerID],0))</f>
        <v>Abbas</v>
      </c>
      <c r="N335" s="4">
        <f>1/COUNTIFS(M:M,Sales_Table7[[#This Row],[Manufacturer Name]])</f>
        <v>1.152073732718894E-3</v>
      </c>
    </row>
    <row r="336" spans="1:14" x14ac:dyDescent="0.25">
      <c r="A336">
        <v>794</v>
      </c>
      <c r="B336" s="2">
        <v>42027</v>
      </c>
      <c r="C336" s="2" t="str">
        <f>TEXT(Sales_Table7[[#This Row],[Date]],"mmmm")</f>
        <v>January</v>
      </c>
      <c r="D336" t="s">
        <v>842</v>
      </c>
      <c r="E336">
        <v>1</v>
      </c>
      <c r="F336" s="3">
        <v>1070.3699999999999</v>
      </c>
      <c r="G336" t="s">
        <v>20</v>
      </c>
      <c r="H336" t="str">
        <f>INDEX(Product_Data[Product Name],MATCH(Sales_Table7[[#This Row],[ProductID]],Sales_Table[ProductID],0))</f>
        <v>Abbas UR-17</v>
      </c>
      <c r="I336" t="str">
        <f>INDEX(Product_Data[Category],MATCH(Sales_Table7[[#This Row],[ProductID]],Sales_Table[ProductID],0))</f>
        <v>Urban</v>
      </c>
      <c r="J336" t="str">
        <f>INDEX(Product_Data[Segment],MATCH(Sales_Table7[[#This Row],[ProductID]],Sales_Table[ProductID],0))</f>
        <v>Regular</v>
      </c>
      <c r="K336" s="4">
        <f>INDEX(Product_Data[ManufacturerID],MATCH(Sales_Table7[[#This Row],[ProductID]],Sales_Table[ProductID],0))</f>
        <v>1</v>
      </c>
      <c r="L336" s="4" t="str">
        <f>INDEX(Location_Data[State],MATCH(Sales_Table7[[#This Row],[Zip]],Sales_Table[Zip],0))</f>
        <v>Nova Scotia</v>
      </c>
      <c r="M336" s="4" t="str">
        <f>INDEX(Manufacturer_Data[Manufacturer Name],MATCH(Sales_Table7[[#This Row],[ManufacturerID]],Manufacturer_Data[ManufacturerID],0))</f>
        <v>Abbas</v>
      </c>
      <c r="N336" s="4">
        <f>1/COUNTIFS(M:M,Sales_Table7[[#This Row],[Manufacturer Name]])</f>
        <v>1.152073732718894E-3</v>
      </c>
    </row>
    <row r="337" spans="1:14" x14ac:dyDescent="0.25">
      <c r="A337">
        <v>793</v>
      </c>
      <c r="B337" s="2">
        <v>42027</v>
      </c>
      <c r="C337" s="2" t="str">
        <f>TEXT(Sales_Table7[[#This Row],[Date]],"mmmm")</f>
        <v>January</v>
      </c>
      <c r="D337" t="s">
        <v>838</v>
      </c>
      <c r="E337">
        <v>1</v>
      </c>
      <c r="F337" s="3">
        <v>1070.3699999999999</v>
      </c>
      <c r="G337" t="s">
        <v>20</v>
      </c>
      <c r="H337" t="str">
        <f>INDEX(Product_Data[Product Name],MATCH(Sales_Table7[[#This Row],[ProductID]],Sales_Table[ProductID],0))</f>
        <v>Abbas UR-11</v>
      </c>
      <c r="I337" t="str">
        <f>INDEX(Product_Data[Category],MATCH(Sales_Table7[[#This Row],[ProductID]],Sales_Table[ProductID],0))</f>
        <v>Urban</v>
      </c>
      <c r="J337" t="str">
        <f>INDEX(Product_Data[Segment],MATCH(Sales_Table7[[#This Row],[ProductID]],Sales_Table[ProductID],0))</f>
        <v>Regular</v>
      </c>
      <c r="K337" s="4">
        <f>INDEX(Product_Data[ManufacturerID],MATCH(Sales_Table7[[#This Row],[ProductID]],Sales_Table[ProductID],0))</f>
        <v>1</v>
      </c>
      <c r="L337" s="4" t="str">
        <f>INDEX(Location_Data[State],MATCH(Sales_Table7[[#This Row],[Zip]],Sales_Table[Zip],0))</f>
        <v>Newfoundland and Labrador</v>
      </c>
      <c r="M337" s="4" t="str">
        <f>INDEX(Manufacturer_Data[Manufacturer Name],MATCH(Sales_Table7[[#This Row],[ManufacturerID]],Manufacturer_Data[ManufacturerID],0))</f>
        <v>Abbas</v>
      </c>
      <c r="N337" s="4">
        <f>1/COUNTIFS(M:M,Sales_Table7[[#This Row],[Manufacturer Name]])</f>
        <v>1.152073732718894E-3</v>
      </c>
    </row>
    <row r="338" spans="1:14" x14ac:dyDescent="0.25">
      <c r="A338">
        <v>959</v>
      </c>
      <c r="B338" s="2">
        <v>42062</v>
      </c>
      <c r="C338" s="2" t="str">
        <f>TEXT(Sales_Table7[[#This Row],[Date]],"mmmm")</f>
        <v>February</v>
      </c>
      <c r="D338" t="s">
        <v>1230</v>
      </c>
      <c r="E338">
        <v>1</v>
      </c>
      <c r="F338" s="3">
        <v>10362.870000000001</v>
      </c>
      <c r="G338" t="s">
        <v>20</v>
      </c>
      <c r="H338" t="str">
        <f>INDEX(Product_Data[Product Name],MATCH(Sales_Table7[[#This Row],[ProductID]],Sales_Table[ProductID],0))</f>
        <v>Abbas RP-06</v>
      </c>
      <c r="I338" t="str">
        <f>INDEX(Product_Data[Category],MATCH(Sales_Table7[[#This Row],[ProductID]],Sales_Table[ProductID],0))</f>
        <v>Rural</v>
      </c>
      <c r="J338" t="str">
        <f>INDEX(Product_Data[Segment],MATCH(Sales_Table7[[#This Row],[ProductID]],Sales_Table[ProductID],0))</f>
        <v>Productivity</v>
      </c>
      <c r="K338" s="4">
        <f>INDEX(Product_Data[ManufacturerID],MATCH(Sales_Table7[[#This Row],[ProductID]],Sales_Table[ProductID],0))</f>
        <v>1</v>
      </c>
      <c r="L338" s="4" t="str">
        <f>INDEX(Location_Data[State],MATCH(Sales_Table7[[#This Row],[Zip]],Sales_Table[Zip],0))</f>
        <v>Newfoundland and Labrador</v>
      </c>
      <c r="M338" s="4" t="str">
        <f>INDEX(Manufacturer_Data[Manufacturer Name],MATCH(Sales_Table7[[#This Row],[ManufacturerID]],Manufacturer_Data[ManufacturerID],0))</f>
        <v>Abbas</v>
      </c>
      <c r="N338" s="4">
        <f>1/COUNTIFS(M:M,Sales_Table7[[#This Row],[Manufacturer Name]])</f>
        <v>1.152073732718894E-3</v>
      </c>
    </row>
    <row r="339" spans="1:14" x14ac:dyDescent="0.25">
      <c r="A339">
        <v>438</v>
      </c>
      <c r="B339" s="2">
        <v>42063</v>
      </c>
      <c r="C339" s="2" t="str">
        <f>TEXT(Sales_Table7[[#This Row],[Date]],"mmmm")</f>
        <v>February</v>
      </c>
      <c r="D339" t="s">
        <v>1218</v>
      </c>
      <c r="E339">
        <v>1</v>
      </c>
      <c r="F339" s="3">
        <v>11969.37</v>
      </c>
      <c r="G339" t="s">
        <v>20</v>
      </c>
      <c r="H339" t="str">
        <f>INDEX(Product_Data[Product Name],MATCH(Sales_Table7[[#This Row],[ProductID]],Sales_Table[ProductID],0))</f>
        <v>Abbas RS-02</v>
      </c>
      <c r="I339" t="str">
        <f>INDEX(Product_Data[Category],MATCH(Sales_Table7[[#This Row],[ProductID]],Sales_Table[ProductID],0))</f>
        <v>Rural</v>
      </c>
      <c r="J339" t="str">
        <f>INDEX(Product_Data[Segment],MATCH(Sales_Table7[[#This Row],[ProductID]],Sales_Table[ProductID],0))</f>
        <v>Select</v>
      </c>
      <c r="K339" s="4">
        <f>INDEX(Product_Data[ManufacturerID],MATCH(Sales_Table7[[#This Row],[ProductID]],Sales_Table[ProductID],0))</f>
        <v>1</v>
      </c>
      <c r="L339" s="4" t="str">
        <f>INDEX(Location_Data[State],MATCH(Sales_Table7[[#This Row],[Zip]],Sales_Table[Zip],0))</f>
        <v>Nova Scotia</v>
      </c>
      <c r="M339" s="4" t="str">
        <f>INDEX(Manufacturer_Data[Manufacturer Name],MATCH(Sales_Table7[[#This Row],[ManufacturerID]],Manufacturer_Data[ManufacturerID],0))</f>
        <v>Abbas</v>
      </c>
      <c r="N339" s="4">
        <f>1/COUNTIFS(M:M,Sales_Table7[[#This Row],[Manufacturer Name]])</f>
        <v>1.152073732718894E-3</v>
      </c>
    </row>
    <row r="340" spans="1:14" x14ac:dyDescent="0.25">
      <c r="A340">
        <v>440</v>
      </c>
      <c r="B340" s="2">
        <v>42063</v>
      </c>
      <c r="C340" s="2" t="str">
        <f>TEXT(Sales_Table7[[#This Row],[Date]],"mmmm")</f>
        <v>February</v>
      </c>
      <c r="D340" t="s">
        <v>832</v>
      </c>
      <c r="E340">
        <v>1</v>
      </c>
      <c r="F340" s="3">
        <v>19529.37</v>
      </c>
      <c r="G340" t="s">
        <v>20</v>
      </c>
      <c r="H340" t="str">
        <f>INDEX(Product_Data[Product Name],MATCH(Sales_Table7[[#This Row],[ProductID]],Sales_Table[ProductID],0))</f>
        <v>Fama UE-60</v>
      </c>
      <c r="I340" t="str">
        <f>INDEX(Product_Data[Category],MATCH(Sales_Table7[[#This Row],[ProductID]],Sales_Table[ProductID],0))</f>
        <v>Urban</v>
      </c>
      <c r="J340" t="str">
        <f>INDEX(Product_Data[Segment],MATCH(Sales_Table7[[#This Row],[ProductID]],Sales_Table[ProductID],0))</f>
        <v>Extreme</v>
      </c>
      <c r="K340" s="4">
        <f>INDEX(Product_Data[ManufacturerID],MATCH(Sales_Table7[[#This Row],[ProductID]],Sales_Table[ProductID],0))</f>
        <v>5</v>
      </c>
      <c r="L340" s="4" t="str">
        <f>INDEX(Location_Data[State],MATCH(Sales_Table7[[#This Row],[Zip]],Sales_Table[Zip],0))</f>
        <v>Newfoundland and Labrador</v>
      </c>
      <c r="M340" s="4" t="str">
        <f>INDEX(Manufacturer_Data[Manufacturer Name],MATCH(Sales_Table7[[#This Row],[ManufacturerID]],Manufacturer_Data[ManufacturerID],0))</f>
        <v>Fama</v>
      </c>
      <c r="N340" s="4">
        <f>1/COUNTIFS(M:M,Sales_Table7[[#This Row],[Manufacturer Name]])</f>
        <v>3.5971223021582736E-3</v>
      </c>
    </row>
    <row r="341" spans="1:14" x14ac:dyDescent="0.25">
      <c r="A341">
        <v>548</v>
      </c>
      <c r="B341" s="2">
        <v>42063</v>
      </c>
      <c r="C341" s="2" t="str">
        <f>TEXT(Sales_Table7[[#This Row],[Date]],"mmmm")</f>
        <v>February</v>
      </c>
      <c r="D341" t="s">
        <v>1230</v>
      </c>
      <c r="E341">
        <v>1</v>
      </c>
      <c r="F341" s="3">
        <v>6299.37</v>
      </c>
      <c r="G341" t="s">
        <v>20</v>
      </c>
      <c r="H341" t="str">
        <f>INDEX(Product_Data[Product Name],MATCH(Sales_Table7[[#This Row],[ProductID]],Sales_Table[ProductID],0))</f>
        <v>Fama UE-07</v>
      </c>
      <c r="I341" t="str">
        <f>INDEX(Product_Data[Category],MATCH(Sales_Table7[[#This Row],[ProductID]],Sales_Table[ProductID],0))</f>
        <v>Urban</v>
      </c>
      <c r="J341" t="str">
        <f>INDEX(Product_Data[Segment],MATCH(Sales_Table7[[#This Row],[ProductID]],Sales_Table[ProductID],0))</f>
        <v>Extreme</v>
      </c>
      <c r="K341" s="4">
        <f>INDEX(Product_Data[ManufacturerID],MATCH(Sales_Table7[[#This Row],[ProductID]],Sales_Table[ProductID],0))</f>
        <v>5</v>
      </c>
      <c r="L341" s="4" t="str">
        <f>INDEX(Location_Data[State],MATCH(Sales_Table7[[#This Row],[Zip]],Sales_Table[Zip],0))</f>
        <v>Newfoundland and Labrador</v>
      </c>
      <c r="M341" s="4" t="str">
        <f>INDEX(Manufacturer_Data[Manufacturer Name],MATCH(Sales_Table7[[#This Row],[ManufacturerID]],Manufacturer_Data[ManufacturerID],0))</f>
        <v>Fama</v>
      </c>
      <c r="N341" s="4">
        <f>1/COUNTIFS(M:M,Sales_Table7[[#This Row],[Manufacturer Name]])</f>
        <v>3.5971223021582736E-3</v>
      </c>
    </row>
    <row r="342" spans="1:14" x14ac:dyDescent="0.25">
      <c r="A342">
        <v>2359</v>
      </c>
      <c r="B342" s="2">
        <v>42064</v>
      </c>
      <c r="C342" s="2" t="str">
        <f>TEXT(Sales_Table7[[#This Row],[Date]],"mmmm")</f>
        <v>March</v>
      </c>
      <c r="D342" t="s">
        <v>974</v>
      </c>
      <c r="E342">
        <v>1</v>
      </c>
      <c r="F342" s="3">
        <v>5543.37</v>
      </c>
      <c r="G342" t="s">
        <v>20</v>
      </c>
      <c r="H342" t="str">
        <f>INDEX(Product_Data[Product Name],MATCH(Sales_Table7[[#This Row],[ProductID]],Sales_Table[ProductID],0))</f>
        <v>Abbas MA-35</v>
      </c>
      <c r="I342" t="str">
        <f>INDEX(Product_Data[Category],MATCH(Sales_Table7[[#This Row],[ProductID]],Sales_Table[ProductID],0))</f>
        <v>Mix</v>
      </c>
      <c r="J342" t="str">
        <f>INDEX(Product_Data[Segment],MATCH(Sales_Table7[[#This Row],[ProductID]],Sales_Table[ProductID],0))</f>
        <v>All Season</v>
      </c>
      <c r="K342" s="4">
        <f>INDEX(Product_Data[ManufacturerID],MATCH(Sales_Table7[[#This Row],[ProductID]],Sales_Table[ProductID],0))</f>
        <v>1</v>
      </c>
      <c r="L342" s="4" t="str">
        <f>INDEX(Location_Data[State],MATCH(Sales_Table7[[#This Row],[Zip]],Sales_Table[Zip],0))</f>
        <v>Nova Scotia</v>
      </c>
      <c r="M342" s="4" t="str">
        <f>INDEX(Manufacturer_Data[Manufacturer Name],MATCH(Sales_Table7[[#This Row],[ManufacturerID]],Manufacturer_Data[ManufacturerID],0))</f>
        <v>Abbas</v>
      </c>
      <c r="N342" s="4">
        <f>1/COUNTIFS(M:M,Sales_Table7[[#This Row],[Manufacturer Name]])</f>
        <v>1.152073732718894E-3</v>
      </c>
    </row>
    <row r="343" spans="1:14" x14ac:dyDescent="0.25">
      <c r="A343">
        <v>1059</v>
      </c>
      <c r="B343" s="2">
        <v>42064</v>
      </c>
      <c r="C343" s="2" t="str">
        <f>TEXT(Sales_Table7[[#This Row],[Date]],"mmmm")</f>
        <v>March</v>
      </c>
      <c r="D343" t="s">
        <v>842</v>
      </c>
      <c r="E343">
        <v>1</v>
      </c>
      <c r="F343" s="3">
        <v>1889.37</v>
      </c>
      <c r="G343" t="s">
        <v>20</v>
      </c>
      <c r="H343" t="str">
        <f>INDEX(Product_Data[Product Name],MATCH(Sales_Table7[[#This Row],[ProductID]],Sales_Table[ProductID],0))</f>
        <v>Fama UE-63</v>
      </c>
      <c r="I343" t="str">
        <f>INDEX(Product_Data[Category],MATCH(Sales_Table7[[#This Row],[ProductID]],Sales_Table[ProductID],0))</f>
        <v>Urban</v>
      </c>
      <c r="J343" t="str">
        <f>INDEX(Product_Data[Segment],MATCH(Sales_Table7[[#This Row],[ProductID]],Sales_Table[ProductID],0))</f>
        <v>Extreme</v>
      </c>
      <c r="K343" s="4">
        <f>INDEX(Product_Data[ManufacturerID],MATCH(Sales_Table7[[#This Row],[ProductID]],Sales_Table[ProductID],0))</f>
        <v>5</v>
      </c>
      <c r="L343" s="4" t="str">
        <f>INDEX(Location_Data[State],MATCH(Sales_Table7[[#This Row],[Zip]],Sales_Table[Zip],0))</f>
        <v>Nova Scotia</v>
      </c>
      <c r="M343" s="4" t="str">
        <f>INDEX(Manufacturer_Data[Manufacturer Name],MATCH(Sales_Table7[[#This Row],[ManufacturerID]],Manufacturer_Data[ManufacturerID],0))</f>
        <v>Fama</v>
      </c>
      <c r="N343" s="4">
        <f>1/COUNTIFS(M:M,Sales_Table7[[#This Row],[Manufacturer Name]])</f>
        <v>3.5971223021582736E-3</v>
      </c>
    </row>
    <row r="344" spans="1:14" x14ac:dyDescent="0.25">
      <c r="A344">
        <v>1212</v>
      </c>
      <c r="B344" s="2">
        <v>42064</v>
      </c>
      <c r="C344" s="2" t="str">
        <f>TEXT(Sales_Table7[[#This Row],[Date]],"mmmm")</f>
        <v>March</v>
      </c>
      <c r="D344" t="s">
        <v>838</v>
      </c>
      <c r="E344">
        <v>1</v>
      </c>
      <c r="F344" s="3">
        <v>5448.87</v>
      </c>
      <c r="G344" t="s">
        <v>20</v>
      </c>
      <c r="H344" t="str">
        <f>INDEX(Product_Data[Product Name],MATCH(Sales_Table7[[#This Row],[ProductID]],Sales_Table[ProductID],0))</f>
        <v>Abbas MA-07</v>
      </c>
      <c r="I344" t="str">
        <f>INDEX(Product_Data[Category],MATCH(Sales_Table7[[#This Row],[ProductID]],Sales_Table[ProductID],0))</f>
        <v>Mix</v>
      </c>
      <c r="J344" t="str">
        <f>INDEX(Product_Data[Segment],MATCH(Sales_Table7[[#This Row],[ProductID]],Sales_Table[ProductID],0))</f>
        <v>All Season</v>
      </c>
      <c r="K344" s="4">
        <f>INDEX(Product_Data[ManufacturerID],MATCH(Sales_Table7[[#This Row],[ProductID]],Sales_Table[ProductID],0))</f>
        <v>1</v>
      </c>
      <c r="L344" s="4" t="str">
        <f>INDEX(Location_Data[State],MATCH(Sales_Table7[[#This Row],[Zip]],Sales_Table[Zip],0))</f>
        <v>Newfoundland and Labrador</v>
      </c>
      <c r="M344" s="4" t="str">
        <f>INDEX(Manufacturer_Data[Manufacturer Name],MATCH(Sales_Table7[[#This Row],[ManufacturerID]],Manufacturer_Data[ManufacturerID],0))</f>
        <v>Abbas</v>
      </c>
      <c r="N344" s="4">
        <f>1/COUNTIFS(M:M,Sales_Table7[[#This Row],[Manufacturer Name]])</f>
        <v>1.152073732718894E-3</v>
      </c>
    </row>
    <row r="345" spans="1:14" x14ac:dyDescent="0.25">
      <c r="A345">
        <v>1060</v>
      </c>
      <c r="B345" s="2">
        <v>42064</v>
      </c>
      <c r="C345" s="2" t="str">
        <f>TEXT(Sales_Table7[[#This Row],[Date]],"mmmm")</f>
        <v>March</v>
      </c>
      <c r="D345" t="s">
        <v>842</v>
      </c>
      <c r="E345">
        <v>1</v>
      </c>
      <c r="F345" s="3">
        <v>1889.37</v>
      </c>
      <c r="G345" t="s">
        <v>20</v>
      </c>
      <c r="H345" t="str">
        <f>INDEX(Product_Data[Product Name],MATCH(Sales_Table7[[#This Row],[ProductID]],Sales_Table[ProductID],0))</f>
        <v>Abbas RP-09</v>
      </c>
      <c r="I345" t="str">
        <f>INDEX(Product_Data[Category],MATCH(Sales_Table7[[#This Row],[ProductID]],Sales_Table[ProductID],0))</f>
        <v>Rural</v>
      </c>
      <c r="J345" t="str">
        <f>INDEX(Product_Data[Segment],MATCH(Sales_Table7[[#This Row],[ProductID]],Sales_Table[ProductID],0))</f>
        <v>Productivity</v>
      </c>
      <c r="K345" s="4">
        <f>INDEX(Product_Data[ManufacturerID],MATCH(Sales_Table7[[#This Row],[ProductID]],Sales_Table[ProductID],0))</f>
        <v>1</v>
      </c>
      <c r="L345" s="4" t="str">
        <f>INDEX(Location_Data[State],MATCH(Sales_Table7[[#This Row],[Zip]],Sales_Table[Zip],0))</f>
        <v>Nova Scotia</v>
      </c>
      <c r="M345" s="4" t="str">
        <f>INDEX(Manufacturer_Data[Manufacturer Name],MATCH(Sales_Table7[[#This Row],[ManufacturerID]],Manufacturer_Data[ManufacturerID],0))</f>
        <v>Abbas</v>
      </c>
      <c r="N345" s="4">
        <f>1/COUNTIFS(M:M,Sales_Table7[[#This Row],[Manufacturer Name]])</f>
        <v>1.152073732718894E-3</v>
      </c>
    </row>
    <row r="346" spans="1:14" x14ac:dyDescent="0.25">
      <c r="A346">
        <v>1059</v>
      </c>
      <c r="B346" s="2">
        <v>42064</v>
      </c>
      <c r="C346" s="2" t="str">
        <f>TEXT(Sales_Table7[[#This Row],[Date]],"mmmm")</f>
        <v>March</v>
      </c>
      <c r="D346" t="s">
        <v>945</v>
      </c>
      <c r="E346">
        <v>1</v>
      </c>
      <c r="F346" s="3">
        <v>1952.37</v>
      </c>
      <c r="G346" t="s">
        <v>20</v>
      </c>
      <c r="H346" t="str">
        <f>INDEX(Product_Data[Product Name],MATCH(Sales_Table7[[#This Row],[ProductID]],Sales_Table[ProductID],0))</f>
        <v>Fama UE-63</v>
      </c>
      <c r="I346" t="str">
        <f>INDEX(Product_Data[Category],MATCH(Sales_Table7[[#This Row],[ProductID]],Sales_Table[ProductID],0))</f>
        <v>Urban</v>
      </c>
      <c r="J346" t="str">
        <f>INDEX(Product_Data[Segment],MATCH(Sales_Table7[[#This Row],[ProductID]],Sales_Table[ProductID],0))</f>
        <v>Extreme</v>
      </c>
      <c r="K346" s="4">
        <f>INDEX(Product_Data[ManufacturerID],MATCH(Sales_Table7[[#This Row],[ProductID]],Sales_Table[ProductID],0))</f>
        <v>5</v>
      </c>
      <c r="L346" s="4" t="str">
        <f>INDEX(Location_Data[State],MATCH(Sales_Table7[[#This Row],[Zip]],Sales_Table[Zip],0))</f>
        <v>Newfoundland and Labrador</v>
      </c>
      <c r="M346" s="4" t="str">
        <f>INDEX(Manufacturer_Data[Manufacturer Name],MATCH(Sales_Table7[[#This Row],[ManufacturerID]],Manufacturer_Data[ManufacturerID],0))</f>
        <v>Fama</v>
      </c>
      <c r="N346" s="4">
        <f>1/COUNTIFS(M:M,Sales_Table7[[#This Row],[Manufacturer Name]])</f>
        <v>3.5971223021582736E-3</v>
      </c>
    </row>
    <row r="347" spans="1:14" x14ac:dyDescent="0.25">
      <c r="A347">
        <v>2084</v>
      </c>
      <c r="B347" s="2">
        <v>42064</v>
      </c>
      <c r="C347" s="2" t="str">
        <f>TEXT(Sales_Table7[[#This Row],[Date]],"mmmm")</f>
        <v>March</v>
      </c>
      <c r="D347" t="s">
        <v>838</v>
      </c>
      <c r="E347">
        <v>1</v>
      </c>
      <c r="F347" s="3">
        <v>8252.3700000000008</v>
      </c>
      <c r="G347" t="s">
        <v>20</v>
      </c>
      <c r="H347" t="str">
        <f>INDEX(Product_Data[Product Name],MATCH(Sales_Table7[[#This Row],[ProductID]],Sales_Table[ProductID],0))</f>
        <v>Fama UE-67</v>
      </c>
      <c r="I347" t="str">
        <f>INDEX(Product_Data[Category],MATCH(Sales_Table7[[#This Row],[ProductID]],Sales_Table[ProductID],0))</f>
        <v>Urban</v>
      </c>
      <c r="J347" t="str">
        <f>INDEX(Product_Data[Segment],MATCH(Sales_Table7[[#This Row],[ProductID]],Sales_Table[ProductID],0))</f>
        <v>Extreme</v>
      </c>
      <c r="K347" s="4">
        <f>INDEX(Product_Data[ManufacturerID],MATCH(Sales_Table7[[#This Row],[ProductID]],Sales_Table[ProductID],0))</f>
        <v>5</v>
      </c>
      <c r="L347" s="4" t="str">
        <f>INDEX(Location_Data[State],MATCH(Sales_Table7[[#This Row],[Zip]],Sales_Table[Zip],0))</f>
        <v>Newfoundland and Labrador</v>
      </c>
      <c r="M347" s="4" t="str">
        <f>INDEX(Manufacturer_Data[Manufacturer Name],MATCH(Sales_Table7[[#This Row],[ManufacturerID]],Manufacturer_Data[ManufacturerID],0))</f>
        <v>Fama</v>
      </c>
      <c r="N347" s="4">
        <f>1/COUNTIFS(M:M,Sales_Table7[[#This Row],[Manufacturer Name]])</f>
        <v>3.5971223021582736E-3</v>
      </c>
    </row>
    <row r="348" spans="1:14" x14ac:dyDescent="0.25">
      <c r="A348">
        <v>2145</v>
      </c>
      <c r="B348" s="2">
        <v>42075</v>
      </c>
      <c r="C348" s="2" t="str">
        <f>TEXT(Sales_Table7[[#This Row],[Date]],"mmmm")</f>
        <v>March</v>
      </c>
      <c r="D348" t="s">
        <v>832</v>
      </c>
      <c r="E348">
        <v>1</v>
      </c>
      <c r="F348" s="3">
        <v>4850.37</v>
      </c>
      <c r="G348" t="s">
        <v>20</v>
      </c>
      <c r="H348" t="str">
        <f>INDEX(Product_Data[Product Name],MATCH(Sales_Table7[[#This Row],[ProductID]],Sales_Table[ProductID],0))</f>
        <v>Fama UE-68</v>
      </c>
      <c r="I348" t="str">
        <f>INDEX(Product_Data[Category],MATCH(Sales_Table7[[#This Row],[ProductID]],Sales_Table[ProductID],0))</f>
        <v>Urban</v>
      </c>
      <c r="J348" t="str">
        <f>INDEX(Product_Data[Segment],MATCH(Sales_Table7[[#This Row],[ProductID]],Sales_Table[ProductID],0))</f>
        <v>Extreme</v>
      </c>
      <c r="K348" s="4">
        <f>INDEX(Product_Data[ManufacturerID],MATCH(Sales_Table7[[#This Row],[ProductID]],Sales_Table[ProductID],0))</f>
        <v>5</v>
      </c>
      <c r="L348" s="4" t="str">
        <f>INDEX(Location_Data[State],MATCH(Sales_Table7[[#This Row],[Zip]],Sales_Table[Zip],0))</f>
        <v>Newfoundland and Labrador</v>
      </c>
      <c r="M348" s="4" t="str">
        <f>INDEX(Manufacturer_Data[Manufacturer Name],MATCH(Sales_Table7[[#This Row],[ManufacturerID]],Manufacturer_Data[ManufacturerID],0))</f>
        <v>Fama</v>
      </c>
      <c r="N348" s="4">
        <f>1/COUNTIFS(M:M,Sales_Table7[[#This Row],[Manufacturer Name]])</f>
        <v>3.5971223021582736E-3</v>
      </c>
    </row>
    <row r="349" spans="1:14" x14ac:dyDescent="0.25">
      <c r="A349">
        <v>2225</v>
      </c>
      <c r="B349" s="2">
        <v>42075</v>
      </c>
      <c r="C349" s="2" t="str">
        <f>TEXT(Sales_Table7[[#This Row],[Date]],"mmmm")</f>
        <v>March</v>
      </c>
      <c r="D349" t="s">
        <v>962</v>
      </c>
      <c r="E349">
        <v>1</v>
      </c>
      <c r="F349" s="3">
        <v>818.37</v>
      </c>
      <c r="G349" t="s">
        <v>20</v>
      </c>
      <c r="H349" t="str">
        <f>INDEX(Product_Data[Product Name],MATCH(Sales_Table7[[#This Row],[ProductID]],Sales_Table[ProductID],0))</f>
        <v>Abbas RP-21</v>
      </c>
      <c r="I349" t="str">
        <f>INDEX(Product_Data[Category],MATCH(Sales_Table7[[#This Row],[ProductID]],Sales_Table[ProductID],0))</f>
        <v>Rural</v>
      </c>
      <c r="J349" t="str">
        <f>INDEX(Product_Data[Segment],MATCH(Sales_Table7[[#This Row],[ProductID]],Sales_Table[ProductID],0))</f>
        <v>Productivity</v>
      </c>
      <c r="K349" s="4">
        <f>INDEX(Product_Data[ManufacturerID],MATCH(Sales_Table7[[#This Row],[ProductID]],Sales_Table[ProductID],0))</f>
        <v>1</v>
      </c>
      <c r="L349" s="4" t="str">
        <f>INDEX(Location_Data[State],MATCH(Sales_Table7[[#This Row],[Zip]],Sales_Table[Zip],0))</f>
        <v>Quebec</v>
      </c>
      <c r="M349" s="4" t="str">
        <f>INDEX(Manufacturer_Data[Manufacturer Name],MATCH(Sales_Table7[[#This Row],[ManufacturerID]],Manufacturer_Data[ManufacturerID],0))</f>
        <v>Abbas</v>
      </c>
      <c r="N349" s="4">
        <f>1/COUNTIFS(M:M,Sales_Table7[[#This Row],[Manufacturer Name]])</f>
        <v>1.152073732718894E-3</v>
      </c>
    </row>
    <row r="350" spans="1:14" x14ac:dyDescent="0.25">
      <c r="A350">
        <v>959</v>
      </c>
      <c r="B350" s="2">
        <v>42082</v>
      </c>
      <c r="C350" s="2" t="str">
        <f>TEXT(Sales_Table7[[#This Row],[Date]],"mmmm")</f>
        <v>March</v>
      </c>
      <c r="D350" t="s">
        <v>945</v>
      </c>
      <c r="E350">
        <v>1</v>
      </c>
      <c r="F350" s="3">
        <v>10362.870000000001</v>
      </c>
      <c r="G350" t="s">
        <v>20</v>
      </c>
      <c r="H350" t="str">
        <f>INDEX(Product_Data[Product Name],MATCH(Sales_Table7[[#This Row],[ProductID]],Sales_Table[ProductID],0))</f>
        <v>Abbas RP-06</v>
      </c>
      <c r="I350" t="str">
        <f>INDEX(Product_Data[Category],MATCH(Sales_Table7[[#This Row],[ProductID]],Sales_Table[ProductID],0))</f>
        <v>Rural</v>
      </c>
      <c r="J350" t="str">
        <f>INDEX(Product_Data[Segment],MATCH(Sales_Table7[[#This Row],[ProductID]],Sales_Table[ProductID],0))</f>
        <v>Productivity</v>
      </c>
      <c r="K350" s="4">
        <f>INDEX(Product_Data[ManufacturerID],MATCH(Sales_Table7[[#This Row],[ProductID]],Sales_Table[ProductID],0))</f>
        <v>1</v>
      </c>
      <c r="L350" s="4" t="str">
        <f>INDEX(Location_Data[State],MATCH(Sales_Table7[[#This Row],[Zip]],Sales_Table[Zip],0))</f>
        <v>Newfoundland and Labrador</v>
      </c>
      <c r="M350" s="4" t="str">
        <f>INDEX(Manufacturer_Data[Manufacturer Name],MATCH(Sales_Table7[[#This Row],[ManufacturerID]],Manufacturer_Data[ManufacturerID],0))</f>
        <v>Abbas</v>
      </c>
      <c r="N350" s="4">
        <f>1/COUNTIFS(M:M,Sales_Table7[[#This Row],[Manufacturer Name]])</f>
        <v>1.152073732718894E-3</v>
      </c>
    </row>
    <row r="351" spans="1:14" x14ac:dyDescent="0.25">
      <c r="A351">
        <v>2280</v>
      </c>
      <c r="B351" s="2">
        <v>42082</v>
      </c>
      <c r="C351" s="2" t="str">
        <f>TEXT(Sales_Table7[[#This Row],[Date]],"mmmm")</f>
        <v>March</v>
      </c>
      <c r="D351" t="s">
        <v>972</v>
      </c>
      <c r="E351">
        <v>1</v>
      </c>
      <c r="F351" s="3">
        <v>2046.87</v>
      </c>
      <c r="G351" t="s">
        <v>20</v>
      </c>
      <c r="H351" t="str">
        <f>INDEX(Product_Data[Product Name],MATCH(Sales_Table7[[#This Row],[ProductID]],Sales_Table[ProductID],0))</f>
        <v>Fama UE-71</v>
      </c>
      <c r="I351" t="str">
        <f>INDEX(Product_Data[Category],MATCH(Sales_Table7[[#This Row],[ProductID]],Sales_Table[ProductID],0))</f>
        <v>Urban</v>
      </c>
      <c r="J351" t="str">
        <f>INDEX(Product_Data[Segment],MATCH(Sales_Table7[[#This Row],[ProductID]],Sales_Table[ProductID],0))</f>
        <v>Extreme</v>
      </c>
      <c r="K351" s="4">
        <f>INDEX(Product_Data[ManufacturerID],MATCH(Sales_Table7[[#This Row],[ProductID]],Sales_Table[ProductID],0))</f>
        <v>5</v>
      </c>
      <c r="L351" s="4" t="str">
        <f>INDEX(Location_Data[State],MATCH(Sales_Table7[[#This Row],[Zip]],Sales_Table[Zip],0))</f>
        <v>Quebec</v>
      </c>
      <c r="M351" s="4" t="str">
        <f>INDEX(Manufacturer_Data[Manufacturer Name],MATCH(Sales_Table7[[#This Row],[ManufacturerID]],Manufacturer_Data[ManufacturerID],0))</f>
        <v>Fama</v>
      </c>
      <c r="N351" s="4">
        <f>1/COUNTIFS(M:M,Sales_Table7[[#This Row],[Manufacturer Name]])</f>
        <v>3.5971223021582736E-3</v>
      </c>
    </row>
    <row r="352" spans="1:14" x14ac:dyDescent="0.25">
      <c r="A352">
        <v>1714</v>
      </c>
      <c r="B352" s="2">
        <v>42071</v>
      </c>
      <c r="C352" s="2" t="str">
        <f>TEXT(Sales_Table7[[#This Row],[Date]],"mmmm")</f>
        <v>March</v>
      </c>
      <c r="D352" t="s">
        <v>842</v>
      </c>
      <c r="E352">
        <v>1</v>
      </c>
      <c r="F352" s="3">
        <v>1259.3699999999999</v>
      </c>
      <c r="G352" t="s">
        <v>20</v>
      </c>
      <c r="H352" t="str">
        <f>INDEX(Product_Data[Product Name],MATCH(Sales_Table7[[#This Row],[ProductID]],Sales_Table[ProductID],0))</f>
        <v>Abbas MA-36</v>
      </c>
      <c r="I352" t="str">
        <f>INDEX(Product_Data[Category],MATCH(Sales_Table7[[#This Row],[ProductID]],Sales_Table[ProductID],0))</f>
        <v>Mix</v>
      </c>
      <c r="J352" t="str">
        <f>INDEX(Product_Data[Segment],MATCH(Sales_Table7[[#This Row],[ProductID]],Sales_Table[ProductID],0))</f>
        <v>All Season</v>
      </c>
      <c r="K352" s="4">
        <f>INDEX(Product_Data[ManufacturerID],MATCH(Sales_Table7[[#This Row],[ProductID]],Sales_Table[ProductID],0))</f>
        <v>1</v>
      </c>
      <c r="L352" s="4" t="str">
        <f>INDEX(Location_Data[State],MATCH(Sales_Table7[[#This Row],[Zip]],Sales_Table[Zip],0))</f>
        <v>Nova Scotia</v>
      </c>
      <c r="M352" s="4" t="str">
        <f>INDEX(Manufacturer_Data[Manufacturer Name],MATCH(Sales_Table7[[#This Row],[ManufacturerID]],Manufacturer_Data[ManufacturerID],0))</f>
        <v>Abbas</v>
      </c>
      <c r="N352" s="4">
        <f>1/COUNTIFS(M:M,Sales_Table7[[#This Row],[Manufacturer Name]])</f>
        <v>1.152073732718894E-3</v>
      </c>
    </row>
    <row r="353" spans="1:14" x14ac:dyDescent="0.25">
      <c r="A353">
        <v>496</v>
      </c>
      <c r="B353" s="2">
        <v>42071</v>
      </c>
      <c r="C353" s="2" t="str">
        <f>TEXT(Sales_Table7[[#This Row],[Date]],"mmmm")</f>
        <v>March</v>
      </c>
      <c r="D353" t="s">
        <v>984</v>
      </c>
      <c r="E353">
        <v>1</v>
      </c>
      <c r="F353" s="3">
        <v>11339.37</v>
      </c>
      <c r="G353" t="s">
        <v>20</v>
      </c>
      <c r="H353" t="str">
        <f>INDEX(Product_Data[Product Name],MATCH(Sales_Table7[[#This Row],[ProductID]],Sales_Table[ProductID],0))</f>
        <v>Abbas UM-53</v>
      </c>
      <c r="I353" t="str">
        <f>INDEX(Product_Data[Category],MATCH(Sales_Table7[[#This Row],[ProductID]],Sales_Table[ProductID],0))</f>
        <v>Urban</v>
      </c>
      <c r="J353" t="str">
        <f>INDEX(Product_Data[Segment],MATCH(Sales_Table7[[#This Row],[ProductID]],Sales_Table[ProductID],0))</f>
        <v>Moderation</v>
      </c>
      <c r="K353" s="4">
        <f>INDEX(Product_Data[ManufacturerID],MATCH(Sales_Table7[[#This Row],[ProductID]],Sales_Table[ProductID],0))</f>
        <v>1</v>
      </c>
      <c r="L353" s="4" t="str">
        <f>INDEX(Location_Data[State],MATCH(Sales_Table7[[#This Row],[Zip]],Sales_Table[Zip],0))</f>
        <v>Nova Scotia</v>
      </c>
      <c r="M353" s="4" t="str">
        <f>INDEX(Manufacturer_Data[Manufacturer Name],MATCH(Sales_Table7[[#This Row],[ManufacturerID]],Manufacturer_Data[ManufacturerID],0))</f>
        <v>Abbas</v>
      </c>
      <c r="N353" s="4">
        <f>1/COUNTIFS(M:M,Sales_Table7[[#This Row],[Manufacturer Name]])</f>
        <v>1.152073732718894E-3</v>
      </c>
    </row>
    <row r="354" spans="1:14" x14ac:dyDescent="0.25">
      <c r="A354">
        <v>1085</v>
      </c>
      <c r="B354" s="2">
        <v>42094</v>
      </c>
      <c r="C354" s="2" t="str">
        <f>TEXT(Sales_Table7[[#This Row],[Date]],"mmmm")</f>
        <v>March</v>
      </c>
      <c r="D354" t="s">
        <v>1219</v>
      </c>
      <c r="E354">
        <v>1</v>
      </c>
      <c r="F354" s="3">
        <v>1164.8699999999999</v>
      </c>
      <c r="G354" t="s">
        <v>20</v>
      </c>
      <c r="H354" t="str">
        <f>INDEX(Product_Data[Product Name],MATCH(Sales_Table7[[#This Row],[ProductID]],Sales_Table[ProductID],0))</f>
        <v>Fama UE-74</v>
      </c>
      <c r="I354" t="str">
        <f>INDEX(Product_Data[Category],MATCH(Sales_Table7[[#This Row],[ProductID]],Sales_Table[ProductID],0))</f>
        <v>Urban</v>
      </c>
      <c r="J354" t="str">
        <f>INDEX(Product_Data[Segment],MATCH(Sales_Table7[[#This Row],[ProductID]],Sales_Table[ProductID],0))</f>
        <v>Extreme</v>
      </c>
      <c r="K354" s="4">
        <f>INDEX(Product_Data[ManufacturerID],MATCH(Sales_Table7[[#This Row],[ProductID]],Sales_Table[ProductID],0))</f>
        <v>5</v>
      </c>
      <c r="L354" s="4" t="str">
        <f>INDEX(Location_Data[State],MATCH(Sales_Table7[[#This Row],[Zip]],Sales_Table[Zip],0))</f>
        <v>Newfoundland and Labrador</v>
      </c>
      <c r="M354" s="4" t="str">
        <f>INDEX(Manufacturer_Data[Manufacturer Name],MATCH(Sales_Table7[[#This Row],[ManufacturerID]],Manufacturer_Data[ManufacturerID],0))</f>
        <v>Fama</v>
      </c>
      <c r="N354" s="4">
        <f>1/COUNTIFS(M:M,Sales_Table7[[#This Row],[Manufacturer Name]])</f>
        <v>3.5971223021582736E-3</v>
      </c>
    </row>
    <row r="355" spans="1:14" x14ac:dyDescent="0.25">
      <c r="A355">
        <v>487</v>
      </c>
      <c r="B355" s="2">
        <v>42121</v>
      </c>
      <c r="C355" s="2" t="str">
        <f>TEXT(Sales_Table7[[#This Row],[Date]],"mmmm")</f>
        <v>April</v>
      </c>
      <c r="D355" t="s">
        <v>838</v>
      </c>
      <c r="E355">
        <v>1</v>
      </c>
      <c r="F355" s="3">
        <v>13229.37</v>
      </c>
      <c r="G355" t="s">
        <v>20</v>
      </c>
      <c r="H355" t="str">
        <f>INDEX(Product_Data[Product Name],MATCH(Sales_Table7[[#This Row],[ProductID]],Sales_Table[ProductID],0))</f>
        <v>Abbas MA-25</v>
      </c>
      <c r="I355" t="str">
        <f>INDEX(Product_Data[Category],MATCH(Sales_Table7[[#This Row],[ProductID]],Sales_Table[ProductID],0))</f>
        <v>Mix</v>
      </c>
      <c r="J355" t="str">
        <f>INDEX(Product_Data[Segment],MATCH(Sales_Table7[[#This Row],[ProductID]],Sales_Table[ProductID],0))</f>
        <v>All Season</v>
      </c>
      <c r="K355" s="4">
        <f>INDEX(Product_Data[ManufacturerID],MATCH(Sales_Table7[[#This Row],[ProductID]],Sales_Table[ProductID],0))</f>
        <v>1</v>
      </c>
      <c r="L355" s="4" t="str">
        <f>INDEX(Location_Data[State],MATCH(Sales_Table7[[#This Row],[Zip]],Sales_Table[Zip],0))</f>
        <v>Newfoundland and Labrador</v>
      </c>
      <c r="M355" s="4" t="str">
        <f>INDEX(Manufacturer_Data[Manufacturer Name],MATCH(Sales_Table7[[#This Row],[ManufacturerID]],Manufacturer_Data[ManufacturerID],0))</f>
        <v>Abbas</v>
      </c>
      <c r="N355" s="4">
        <f>1/COUNTIFS(M:M,Sales_Table7[[#This Row],[Manufacturer Name]])</f>
        <v>1.152073732718894E-3</v>
      </c>
    </row>
    <row r="356" spans="1:14" x14ac:dyDescent="0.25">
      <c r="A356">
        <v>556</v>
      </c>
      <c r="B356" s="2">
        <v>42121</v>
      </c>
      <c r="C356" s="2" t="str">
        <f>TEXT(Sales_Table7[[#This Row],[Date]],"mmmm")</f>
        <v>April</v>
      </c>
      <c r="D356" t="s">
        <v>984</v>
      </c>
      <c r="E356">
        <v>1</v>
      </c>
      <c r="F356" s="3">
        <v>10268.370000000001</v>
      </c>
      <c r="G356" t="s">
        <v>20</v>
      </c>
      <c r="H356" t="str">
        <f>INDEX(Product_Data[Product Name],MATCH(Sales_Table7[[#This Row],[ProductID]],Sales_Table[ProductID],0))</f>
        <v>Abbas UM-02</v>
      </c>
      <c r="I356" t="str">
        <f>INDEX(Product_Data[Category],MATCH(Sales_Table7[[#This Row],[ProductID]],Sales_Table[ProductID],0))</f>
        <v>Urban</v>
      </c>
      <c r="J356" t="str">
        <f>INDEX(Product_Data[Segment],MATCH(Sales_Table7[[#This Row],[ProductID]],Sales_Table[ProductID],0))</f>
        <v>Moderation</v>
      </c>
      <c r="K356" s="4">
        <f>INDEX(Product_Data[ManufacturerID],MATCH(Sales_Table7[[#This Row],[ProductID]],Sales_Table[ProductID],0))</f>
        <v>1</v>
      </c>
      <c r="L356" s="4" t="str">
        <f>INDEX(Location_Data[State],MATCH(Sales_Table7[[#This Row],[Zip]],Sales_Table[Zip],0))</f>
        <v>Nova Scotia</v>
      </c>
      <c r="M356" s="4" t="str">
        <f>INDEX(Manufacturer_Data[Manufacturer Name],MATCH(Sales_Table7[[#This Row],[ManufacturerID]],Manufacturer_Data[ManufacturerID],0))</f>
        <v>Abbas</v>
      </c>
      <c r="N356" s="4">
        <f>1/COUNTIFS(M:M,Sales_Table7[[#This Row],[Manufacturer Name]])</f>
        <v>1.152073732718894E-3</v>
      </c>
    </row>
    <row r="357" spans="1:14" x14ac:dyDescent="0.25">
      <c r="A357">
        <v>578</v>
      </c>
      <c r="B357" s="2">
        <v>42075</v>
      </c>
      <c r="C357" s="2" t="str">
        <f>TEXT(Sales_Table7[[#This Row],[Date]],"mmmm")</f>
        <v>March</v>
      </c>
      <c r="D357" t="s">
        <v>1219</v>
      </c>
      <c r="E357">
        <v>1</v>
      </c>
      <c r="F357" s="3">
        <v>9449.3700000000008</v>
      </c>
      <c r="G357" t="s">
        <v>20</v>
      </c>
      <c r="H357" t="str">
        <f>INDEX(Product_Data[Product Name],MATCH(Sales_Table7[[#This Row],[ProductID]],Sales_Table[ProductID],0))</f>
        <v>Abbas UM-06</v>
      </c>
      <c r="I357" t="str">
        <f>INDEX(Product_Data[Category],MATCH(Sales_Table7[[#This Row],[ProductID]],Sales_Table[ProductID],0))</f>
        <v>Urban</v>
      </c>
      <c r="J357" t="str">
        <f>INDEX(Product_Data[Segment],MATCH(Sales_Table7[[#This Row],[ProductID]],Sales_Table[ProductID],0))</f>
        <v>Moderation</v>
      </c>
      <c r="K357" s="4">
        <f>INDEX(Product_Data[ManufacturerID],MATCH(Sales_Table7[[#This Row],[ProductID]],Sales_Table[ProductID],0))</f>
        <v>1</v>
      </c>
      <c r="L357" s="4" t="str">
        <f>INDEX(Location_Data[State],MATCH(Sales_Table7[[#This Row],[Zip]],Sales_Table[Zip],0))</f>
        <v>Newfoundland and Labrador</v>
      </c>
      <c r="M357" s="4" t="str">
        <f>INDEX(Manufacturer_Data[Manufacturer Name],MATCH(Sales_Table7[[#This Row],[ManufacturerID]],Manufacturer_Data[ManufacturerID],0))</f>
        <v>Abbas</v>
      </c>
      <c r="N357" s="4">
        <f>1/COUNTIFS(M:M,Sales_Table7[[#This Row],[Manufacturer Name]])</f>
        <v>1.152073732718894E-3</v>
      </c>
    </row>
    <row r="358" spans="1:14" x14ac:dyDescent="0.25">
      <c r="A358">
        <v>1175</v>
      </c>
      <c r="B358" s="2">
        <v>42075</v>
      </c>
      <c r="C358" s="2" t="str">
        <f>TEXT(Sales_Table7[[#This Row],[Date]],"mmmm")</f>
        <v>March</v>
      </c>
      <c r="D358" t="s">
        <v>680</v>
      </c>
      <c r="E358">
        <v>1</v>
      </c>
      <c r="F358" s="3">
        <v>7811.37</v>
      </c>
      <c r="G358" t="s">
        <v>20</v>
      </c>
      <c r="H358" t="str">
        <f>INDEX(Product_Data[Product Name],MATCH(Sales_Table7[[#This Row],[ProductID]],Sales_Table[ProductID],0))</f>
        <v>Fama UE-01</v>
      </c>
      <c r="I358" t="str">
        <f>INDEX(Product_Data[Category],MATCH(Sales_Table7[[#This Row],[ProductID]],Sales_Table[ProductID],0))</f>
        <v>Urban</v>
      </c>
      <c r="J358" t="str">
        <f>INDEX(Product_Data[Segment],MATCH(Sales_Table7[[#This Row],[ProductID]],Sales_Table[ProductID],0))</f>
        <v>Extreme</v>
      </c>
      <c r="K358" s="4">
        <f>INDEX(Product_Data[ManufacturerID],MATCH(Sales_Table7[[#This Row],[ProductID]],Sales_Table[ProductID],0))</f>
        <v>5</v>
      </c>
      <c r="L358" s="4" t="str">
        <f>INDEX(Location_Data[State],MATCH(Sales_Table7[[#This Row],[Zip]],Sales_Table[Zip],0))</f>
        <v>Nova Scotia</v>
      </c>
      <c r="M358" s="4" t="str">
        <f>INDEX(Manufacturer_Data[Manufacturer Name],MATCH(Sales_Table7[[#This Row],[ManufacturerID]],Manufacturer_Data[ManufacturerID],0))</f>
        <v>Fama</v>
      </c>
      <c r="N358" s="4">
        <f>1/COUNTIFS(M:M,Sales_Table7[[#This Row],[Manufacturer Name]])</f>
        <v>3.5971223021582736E-3</v>
      </c>
    </row>
    <row r="359" spans="1:14" x14ac:dyDescent="0.25">
      <c r="A359">
        <v>407</v>
      </c>
      <c r="B359" s="2">
        <v>42075</v>
      </c>
      <c r="C359" s="2" t="str">
        <f>TEXT(Sales_Table7[[#This Row],[Date]],"mmmm")</f>
        <v>March</v>
      </c>
      <c r="D359" t="s">
        <v>1230</v>
      </c>
      <c r="E359">
        <v>1</v>
      </c>
      <c r="F359" s="3">
        <v>20505.87</v>
      </c>
      <c r="G359" t="s">
        <v>20</v>
      </c>
      <c r="H359" t="str">
        <f>INDEX(Product_Data[Product Name],MATCH(Sales_Table7[[#This Row],[ProductID]],Sales_Table[ProductID],0))</f>
        <v>Abbas UM-52</v>
      </c>
      <c r="I359" t="str">
        <f>INDEX(Product_Data[Category],MATCH(Sales_Table7[[#This Row],[ProductID]],Sales_Table[ProductID],0))</f>
        <v>Urban</v>
      </c>
      <c r="J359" t="str">
        <f>INDEX(Product_Data[Segment],MATCH(Sales_Table7[[#This Row],[ProductID]],Sales_Table[ProductID],0))</f>
        <v>Moderation</v>
      </c>
      <c r="K359" s="4">
        <f>INDEX(Product_Data[ManufacturerID],MATCH(Sales_Table7[[#This Row],[ProductID]],Sales_Table[ProductID],0))</f>
        <v>1</v>
      </c>
      <c r="L359" s="4" t="str">
        <f>INDEX(Location_Data[State],MATCH(Sales_Table7[[#This Row],[Zip]],Sales_Table[Zip],0))</f>
        <v>Newfoundland and Labrador</v>
      </c>
      <c r="M359" s="4" t="str">
        <f>INDEX(Manufacturer_Data[Manufacturer Name],MATCH(Sales_Table7[[#This Row],[ManufacturerID]],Manufacturer_Data[ManufacturerID],0))</f>
        <v>Abbas</v>
      </c>
      <c r="N359" s="4">
        <f>1/COUNTIFS(M:M,Sales_Table7[[#This Row],[Manufacturer Name]])</f>
        <v>1.152073732718894E-3</v>
      </c>
    </row>
    <row r="360" spans="1:14" x14ac:dyDescent="0.25">
      <c r="A360">
        <v>2224</v>
      </c>
      <c r="B360" s="2">
        <v>42075</v>
      </c>
      <c r="C360" s="2" t="str">
        <f>TEXT(Sales_Table7[[#This Row],[Date]],"mmmm")</f>
        <v>March</v>
      </c>
      <c r="D360" t="s">
        <v>962</v>
      </c>
      <c r="E360">
        <v>1</v>
      </c>
      <c r="F360" s="3">
        <v>818.37</v>
      </c>
      <c r="G360" t="s">
        <v>20</v>
      </c>
      <c r="H360" t="str">
        <f>INDEX(Product_Data[Product Name],MATCH(Sales_Table7[[#This Row],[ProductID]],Sales_Table[ProductID],0))</f>
        <v>Abbas RP-22</v>
      </c>
      <c r="I360" t="str">
        <f>INDEX(Product_Data[Category],MATCH(Sales_Table7[[#This Row],[ProductID]],Sales_Table[ProductID],0))</f>
        <v>Rural</v>
      </c>
      <c r="J360" t="str">
        <f>INDEX(Product_Data[Segment],MATCH(Sales_Table7[[#This Row],[ProductID]],Sales_Table[ProductID],0))</f>
        <v>Productivity</v>
      </c>
      <c r="K360" s="4">
        <f>INDEX(Product_Data[ManufacturerID],MATCH(Sales_Table7[[#This Row],[ProductID]],Sales_Table[ProductID],0))</f>
        <v>1</v>
      </c>
      <c r="L360" s="4" t="str">
        <f>INDEX(Location_Data[State],MATCH(Sales_Table7[[#This Row],[Zip]],Sales_Table[Zip],0))</f>
        <v>Quebec</v>
      </c>
      <c r="M360" s="4" t="str">
        <f>INDEX(Manufacturer_Data[Manufacturer Name],MATCH(Sales_Table7[[#This Row],[ManufacturerID]],Manufacturer_Data[ManufacturerID],0))</f>
        <v>Abbas</v>
      </c>
      <c r="N360" s="4">
        <f>1/COUNTIFS(M:M,Sales_Table7[[#This Row],[Manufacturer Name]])</f>
        <v>1.152073732718894E-3</v>
      </c>
    </row>
    <row r="361" spans="1:14" x14ac:dyDescent="0.25">
      <c r="A361">
        <v>548</v>
      </c>
      <c r="B361" s="2">
        <v>42076</v>
      </c>
      <c r="C361" s="2" t="str">
        <f>TEXT(Sales_Table7[[#This Row],[Date]],"mmmm")</f>
        <v>March</v>
      </c>
      <c r="D361" t="s">
        <v>972</v>
      </c>
      <c r="E361">
        <v>1</v>
      </c>
      <c r="F361" s="3">
        <v>6299.37</v>
      </c>
      <c r="G361" t="s">
        <v>20</v>
      </c>
      <c r="H361" t="str">
        <f>INDEX(Product_Data[Product Name],MATCH(Sales_Table7[[#This Row],[ProductID]],Sales_Table[ProductID],0))</f>
        <v>Fama UE-07</v>
      </c>
      <c r="I361" t="str">
        <f>INDEX(Product_Data[Category],MATCH(Sales_Table7[[#This Row],[ProductID]],Sales_Table[ProductID],0))</f>
        <v>Urban</v>
      </c>
      <c r="J361" t="str">
        <f>INDEX(Product_Data[Segment],MATCH(Sales_Table7[[#This Row],[ProductID]],Sales_Table[ProductID],0))</f>
        <v>Extreme</v>
      </c>
      <c r="K361" s="4">
        <f>INDEX(Product_Data[ManufacturerID],MATCH(Sales_Table7[[#This Row],[ProductID]],Sales_Table[ProductID],0))</f>
        <v>5</v>
      </c>
      <c r="L361" s="4" t="str">
        <f>INDEX(Location_Data[State],MATCH(Sales_Table7[[#This Row],[Zip]],Sales_Table[Zip],0))</f>
        <v>Quebec</v>
      </c>
      <c r="M361" s="4" t="str">
        <f>INDEX(Manufacturer_Data[Manufacturer Name],MATCH(Sales_Table7[[#This Row],[ManufacturerID]],Manufacturer_Data[ManufacturerID],0))</f>
        <v>Fama</v>
      </c>
      <c r="N361" s="4">
        <f>1/COUNTIFS(M:M,Sales_Table7[[#This Row],[Manufacturer Name]])</f>
        <v>3.5971223021582736E-3</v>
      </c>
    </row>
    <row r="362" spans="1:14" x14ac:dyDescent="0.25">
      <c r="A362">
        <v>253</v>
      </c>
      <c r="B362" s="2">
        <v>42076</v>
      </c>
      <c r="C362" s="2" t="str">
        <f>TEXT(Sales_Table7[[#This Row],[Date]],"mmmm")</f>
        <v>March</v>
      </c>
      <c r="D362" t="s">
        <v>983</v>
      </c>
      <c r="E362">
        <v>1</v>
      </c>
      <c r="F362" s="3">
        <v>8816.85</v>
      </c>
      <c r="G362" t="s">
        <v>20</v>
      </c>
      <c r="H362" t="str">
        <f>INDEX(Product_Data[Product Name],MATCH(Sales_Table7[[#This Row],[ProductID]],Sales_Table[ProductID],0))</f>
        <v>Fama UE-82</v>
      </c>
      <c r="I362" t="str">
        <f>INDEX(Product_Data[Category],MATCH(Sales_Table7[[#This Row],[ProductID]],Sales_Table[ProductID],0))</f>
        <v>Urban</v>
      </c>
      <c r="J362" t="str">
        <f>INDEX(Product_Data[Segment],MATCH(Sales_Table7[[#This Row],[ProductID]],Sales_Table[ProductID],0))</f>
        <v>Extreme</v>
      </c>
      <c r="K362" s="4">
        <f>INDEX(Product_Data[ManufacturerID],MATCH(Sales_Table7[[#This Row],[ProductID]],Sales_Table[ProductID],0))</f>
        <v>5</v>
      </c>
      <c r="L362" s="4" t="str">
        <f>INDEX(Location_Data[State],MATCH(Sales_Table7[[#This Row],[Zip]],Sales_Table[Zip],0))</f>
        <v>Newfoundland and Labrador</v>
      </c>
      <c r="M362" s="4" t="str">
        <f>INDEX(Manufacturer_Data[Manufacturer Name],MATCH(Sales_Table7[[#This Row],[ManufacturerID]],Manufacturer_Data[ManufacturerID],0))</f>
        <v>Fama</v>
      </c>
      <c r="N362" s="4">
        <f>1/COUNTIFS(M:M,Sales_Table7[[#This Row],[Manufacturer Name]])</f>
        <v>3.5971223021582736E-3</v>
      </c>
    </row>
    <row r="363" spans="1:14" x14ac:dyDescent="0.25">
      <c r="A363">
        <v>2332</v>
      </c>
      <c r="B363" s="2">
        <v>42076</v>
      </c>
      <c r="C363" s="2" t="str">
        <f>TEXT(Sales_Table7[[#This Row],[Date]],"mmmm")</f>
        <v>March</v>
      </c>
      <c r="D363" t="s">
        <v>972</v>
      </c>
      <c r="E363">
        <v>1</v>
      </c>
      <c r="F363" s="3">
        <v>6419.7</v>
      </c>
      <c r="G363" t="s">
        <v>20</v>
      </c>
      <c r="H363" t="str">
        <f>INDEX(Product_Data[Product Name],MATCH(Sales_Table7[[#This Row],[ProductID]],Sales_Table[ProductID],0))</f>
        <v>Abbas MA-26</v>
      </c>
      <c r="I363" t="str">
        <f>INDEX(Product_Data[Category],MATCH(Sales_Table7[[#This Row],[ProductID]],Sales_Table[ProductID],0))</f>
        <v>Mix</v>
      </c>
      <c r="J363" t="str">
        <f>INDEX(Product_Data[Segment],MATCH(Sales_Table7[[#This Row],[ProductID]],Sales_Table[ProductID],0))</f>
        <v>All Season</v>
      </c>
      <c r="K363" s="4">
        <f>INDEX(Product_Data[ManufacturerID],MATCH(Sales_Table7[[#This Row],[ProductID]],Sales_Table[ProductID],0))</f>
        <v>1</v>
      </c>
      <c r="L363" s="4" t="str">
        <f>INDEX(Location_Data[State],MATCH(Sales_Table7[[#This Row],[Zip]],Sales_Table[Zip],0))</f>
        <v>Quebec</v>
      </c>
      <c r="M363" s="4" t="str">
        <f>INDEX(Manufacturer_Data[Manufacturer Name],MATCH(Sales_Table7[[#This Row],[ManufacturerID]],Manufacturer_Data[ManufacturerID],0))</f>
        <v>Abbas</v>
      </c>
      <c r="N363" s="4">
        <f>1/COUNTIFS(M:M,Sales_Table7[[#This Row],[Manufacturer Name]])</f>
        <v>1.152073732718894E-3</v>
      </c>
    </row>
    <row r="364" spans="1:14" x14ac:dyDescent="0.25">
      <c r="A364">
        <v>945</v>
      </c>
      <c r="B364" s="2">
        <v>42155</v>
      </c>
      <c r="C364" s="2" t="str">
        <f>TEXT(Sales_Table7[[#This Row],[Date]],"mmmm")</f>
        <v>May</v>
      </c>
      <c r="D364" t="s">
        <v>693</v>
      </c>
      <c r="E364">
        <v>1</v>
      </c>
      <c r="F364" s="3">
        <v>8189.37</v>
      </c>
      <c r="G364" t="s">
        <v>20</v>
      </c>
      <c r="H364" t="str">
        <f>INDEX(Product_Data[Product Name],MATCH(Sales_Table7[[#This Row],[ProductID]],Sales_Table[ProductID],0))</f>
        <v>Abbas UM-40</v>
      </c>
      <c r="I364" t="str">
        <f>INDEX(Product_Data[Category],MATCH(Sales_Table7[[#This Row],[ProductID]],Sales_Table[ProductID],0))</f>
        <v>Urban</v>
      </c>
      <c r="J364" t="str">
        <f>INDEX(Product_Data[Segment],MATCH(Sales_Table7[[#This Row],[ProductID]],Sales_Table[ProductID],0))</f>
        <v>Moderation</v>
      </c>
      <c r="K364" s="4">
        <f>INDEX(Product_Data[ManufacturerID],MATCH(Sales_Table7[[#This Row],[ProductID]],Sales_Table[ProductID],0))</f>
        <v>1</v>
      </c>
      <c r="L364" s="4" t="str">
        <f>INDEX(Location_Data[State],MATCH(Sales_Table7[[#This Row],[Zip]],Sales_Table[Zip],0))</f>
        <v>Quebec</v>
      </c>
      <c r="M364" s="4" t="str">
        <f>INDEX(Manufacturer_Data[Manufacturer Name],MATCH(Sales_Table7[[#This Row],[ManufacturerID]],Manufacturer_Data[ManufacturerID],0))</f>
        <v>Abbas</v>
      </c>
      <c r="N364" s="4">
        <f>1/COUNTIFS(M:M,Sales_Table7[[#This Row],[Manufacturer Name]])</f>
        <v>1.152073732718894E-3</v>
      </c>
    </row>
    <row r="365" spans="1:14" x14ac:dyDescent="0.25">
      <c r="A365">
        <v>1489</v>
      </c>
      <c r="B365" s="2">
        <v>42155</v>
      </c>
      <c r="C365" s="2" t="str">
        <f>TEXT(Sales_Table7[[#This Row],[Date]],"mmmm")</f>
        <v>May</v>
      </c>
      <c r="D365" t="s">
        <v>1219</v>
      </c>
      <c r="E365">
        <v>1</v>
      </c>
      <c r="F365" s="3">
        <v>3778.74</v>
      </c>
      <c r="G365" t="s">
        <v>20</v>
      </c>
      <c r="H365" t="str">
        <f>INDEX(Product_Data[Product Name],MATCH(Sales_Table7[[#This Row],[ProductID]],Sales_Table[ProductID],0))</f>
        <v>Fama UE-85</v>
      </c>
      <c r="I365" t="str">
        <f>INDEX(Product_Data[Category],MATCH(Sales_Table7[[#This Row],[ProductID]],Sales_Table[ProductID],0))</f>
        <v>Urban</v>
      </c>
      <c r="J365" t="str">
        <f>INDEX(Product_Data[Segment],MATCH(Sales_Table7[[#This Row],[ProductID]],Sales_Table[ProductID],0))</f>
        <v>Extreme</v>
      </c>
      <c r="K365" s="4">
        <f>INDEX(Product_Data[ManufacturerID],MATCH(Sales_Table7[[#This Row],[ProductID]],Sales_Table[ProductID],0))</f>
        <v>5</v>
      </c>
      <c r="L365" s="4" t="str">
        <f>INDEX(Location_Data[State],MATCH(Sales_Table7[[#This Row],[Zip]],Sales_Table[Zip],0))</f>
        <v>Newfoundland and Labrador</v>
      </c>
      <c r="M365" s="4" t="str">
        <f>INDEX(Manufacturer_Data[Manufacturer Name],MATCH(Sales_Table7[[#This Row],[ManufacturerID]],Manufacturer_Data[ManufacturerID],0))</f>
        <v>Fama</v>
      </c>
      <c r="N365" s="4">
        <f>1/COUNTIFS(M:M,Sales_Table7[[#This Row],[Manufacturer Name]])</f>
        <v>3.5971223021582736E-3</v>
      </c>
    </row>
    <row r="366" spans="1:14" x14ac:dyDescent="0.25">
      <c r="A366">
        <v>1518</v>
      </c>
      <c r="B366" s="2">
        <v>42155</v>
      </c>
      <c r="C366" s="2" t="str">
        <f>TEXT(Sales_Table7[[#This Row],[Date]],"mmmm")</f>
        <v>May</v>
      </c>
      <c r="D366" t="s">
        <v>1219</v>
      </c>
      <c r="E366">
        <v>1</v>
      </c>
      <c r="F366" s="3">
        <v>2361.2399999999998</v>
      </c>
      <c r="G366" t="s">
        <v>20</v>
      </c>
      <c r="H366" t="str">
        <f>INDEX(Product_Data[Product Name],MATCH(Sales_Table7[[#This Row],[ProductID]],Sales_Table[ProductID],0))</f>
        <v>Abbas UR-07</v>
      </c>
      <c r="I366" t="str">
        <f>INDEX(Product_Data[Category],MATCH(Sales_Table7[[#This Row],[ProductID]],Sales_Table[ProductID],0))</f>
        <v>Urban</v>
      </c>
      <c r="J366" t="str">
        <f>INDEX(Product_Data[Segment],MATCH(Sales_Table7[[#This Row],[ProductID]],Sales_Table[ProductID],0))</f>
        <v>Regular</v>
      </c>
      <c r="K366" s="4">
        <f>INDEX(Product_Data[ManufacturerID],MATCH(Sales_Table7[[#This Row],[ProductID]],Sales_Table[ProductID],0))</f>
        <v>1</v>
      </c>
      <c r="L366" s="4" t="str">
        <f>INDEX(Location_Data[State],MATCH(Sales_Table7[[#This Row],[Zip]],Sales_Table[Zip],0))</f>
        <v>Newfoundland and Labrador</v>
      </c>
      <c r="M366" s="4" t="str">
        <f>INDEX(Manufacturer_Data[Manufacturer Name],MATCH(Sales_Table7[[#This Row],[ManufacturerID]],Manufacturer_Data[ManufacturerID],0))</f>
        <v>Abbas</v>
      </c>
      <c r="N366" s="4">
        <f>1/COUNTIFS(M:M,Sales_Table7[[#This Row],[Manufacturer Name]])</f>
        <v>1.152073732718894E-3</v>
      </c>
    </row>
    <row r="367" spans="1:14" x14ac:dyDescent="0.25">
      <c r="A367">
        <v>1707</v>
      </c>
      <c r="B367" s="2">
        <v>42155</v>
      </c>
      <c r="C367" s="2" t="str">
        <f>TEXT(Sales_Table7[[#This Row],[Date]],"mmmm")</f>
        <v>May</v>
      </c>
      <c r="D367" t="s">
        <v>680</v>
      </c>
      <c r="E367">
        <v>1</v>
      </c>
      <c r="F367" s="3">
        <v>1511.37</v>
      </c>
      <c r="G367" t="s">
        <v>20</v>
      </c>
      <c r="H367" t="str">
        <f>INDEX(Product_Data[Product Name],MATCH(Sales_Table7[[#This Row],[ProductID]],Sales_Table[ProductID],0))</f>
        <v>Fama UE-87</v>
      </c>
      <c r="I367" t="str">
        <f>INDEX(Product_Data[Category],MATCH(Sales_Table7[[#This Row],[ProductID]],Sales_Table[ProductID],0))</f>
        <v>Urban</v>
      </c>
      <c r="J367" t="str">
        <f>INDEX(Product_Data[Segment],MATCH(Sales_Table7[[#This Row],[ProductID]],Sales_Table[ProductID],0))</f>
        <v>Extreme</v>
      </c>
      <c r="K367" s="4">
        <f>INDEX(Product_Data[ManufacturerID],MATCH(Sales_Table7[[#This Row],[ProductID]],Sales_Table[ProductID],0))</f>
        <v>5</v>
      </c>
      <c r="L367" s="4" t="str">
        <f>INDEX(Location_Data[State],MATCH(Sales_Table7[[#This Row],[Zip]],Sales_Table[Zip],0))</f>
        <v>Nova Scotia</v>
      </c>
      <c r="M367" s="4" t="str">
        <f>INDEX(Manufacturer_Data[Manufacturer Name],MATCH(Sales_Table7[[#This Row],[ManufacturerID]],Manufacturer_Data[ManufacturerID],0))</f>
        <v>Fama</v>
      </c>
      <c r="N367" s="4">
        <f>1/COUNTIFS(M:M,Sales_Table7[[#This Row],[Manufacturer Name]])</f>
        <v>3.5971223021582736E-3</v>
      </c>
    </row>
    <row r="368" spans="1:14" x14ac:dyDescent="0.25">
      <c r="A368">
        <v>1344</v>
      </c>
      <c r="B368" s="2">
        <v>42155</v>
      </c>
      <c r="C368" s="2" t="str">
        <f>TEXT(Sales_Table7[[#This Row],[Date]],"mmmm")</f>
        <v>May</v>
      </c>
      <c r="D368" t="s">
        <v>957</v>
      </c>
      <c r="E368">
        <v>1</v>
      </c>
      <c r="F368" s="3">
        <v>3778.74</v>
      </c>
      <c r="G368" t="s">
        <v>20</v>
      </c>
      <c r="H368" t="str">
        <f>INDEX(Product_Data[Product Name],MATCH(Sales_Table7[[#This Row],[ProductID]],Sales_Table[ProductID],0))</f>
        <v>Abbas UE-04</v>
      </c>
      <c r="I368" t="str">
        <f>INDEX(Product_Data[Category],MATCH(Sales_Table7[[#This Row],[ProductID]],Sales_Table[ProductID],0))</f>
        <v>Urban</v>
      </c>
      <c r="J368" t="str">
        <f>INDEX(Product_Data[Segment],MATCH(Sales_Table7[[#This Row],[ProductID]],Sales_Table[ProductID],0))</f>
        <v>Extreme</v>
      </c>
      <c r="K368" s="4">
        <f>INDEX(Product_Data[ManufacturerID],MATCH(Sales_Table7[[#This Row],[ProductID]],Sales_Table[ProductID],0))</f>
        <v>1</v>
      </c>
      <c r="L368" s="4" t="str">
        <f>INDEX(Location_Data[State],MATCH(Sales_Table7[[#This Row],[Zip]],Sales_Table[Zip],0))</f>
        <v>Newfoundland and Labrador</v>
      </c>
      <c r="M368" s="4" t="str">
        <f>INDEX(Manufacturer_Data[Manufacturer Name],MATCH(Sales_Table7[[#This Row],[ManufacturerID]],Manufacturer_Data[ManufacturerID],0))</f>
        <v>Abbas</v>
      </c>
      <c r="N368" s="4">
        <f>1/COUNTIFS(M:M,Sales_Table7[[#This Row],[Manufacturer Name]])</f>
        <v>1.152073732718894E-3</v>
      </c>
    </row>
    <row r="369" spans="1:14" x14ac:dyDescent="0.25">
      <c r="A369">
        <v>1349</v>
      </c>
      <c r="B369" s="2">
        <v>42155</v>
      </c>
      <c r="C369" s="2" t="str">
        <f>TEXT(Sales_Table7[[#This Row],[Date]],"mmmm")</f>
        <v>May</v>
      </c>
      <c r="D369" t="s">
        <v>1230</v>
      </c>
      <c r="E369">
        <v>2</v>
      </c>
      <c r="F369" s="3">
        <v>10077.48</v>
      </c>
      <c r="G369" t="s">
        <v>20</v>
      </c>
      <c r="H369" t="str">
        <f>INDEX(Product_Data[Product Name],MATCH(Sales_Table7[[#This Row],[ProductID]],Sales_Table[ProductID],0))</f>
        <v>Fama UE-38</v>
      </c>
      <c r="I369" t="str">
        <f>INDEX(Product_Data[Category],MATCH(Sales_Table7[[#This Row],[ProductID]],Sales_Table[ProductID],0))</f>
        <v>Urban</v>
      </c>
      <c r="J369" t="str">
        <f>INDEX(Product_Data[Segment],MATCH(Sales_Table7[[#This Row],[ProductID]],Sales_Table[ProductID],0))</f>
        <v>Extreme</v>
      </c>
      <c r="K369" s="4">
        <f>INDEX(Product_Data[ManufacturerID],MATCH(Sales_Table7[[#This Row],[ProductID]],Sales_Table[ProductID],0))</f>
        <v>5</v>
      </c>
      <c r="L369" s="4" t="str">
        <f>INDEX(Location_Data[State],MATCH(Sales_Table7[[#This Row],[Zip]],Sales_Table[Zip],0))</f>
        <v>Newfoundland and Labrador</v>
      </c>
      <c r="M369" s="4" t="str">
        <f>INDEX(Manufacturer_Data[Manufacturer Name],MATCH(Sales_Table7[[#This Row],[ManufacturerID]],Manufacturer_Data[ManufacturerID],0))</f>
        <v>Fama</v>
      </c>
      <c r="N369" s="4">
        <f>1/COUNTIFS(M:M,Sales_Table7[[#This Row],[Manufacturer Name]])</f>
        <v>3.5971223021582736E-3</v>
      </c>
    </row>
    <row r="370" spans="1:14" x14ac:dyDescent="0.25">
      <c r="A370">
        <v>1364</v>
      </c>
      <c r="B370" s="2">
        <v>42155</v>
      </c>
      <c r="C370" s="2" t="str">
        <f>TEXT(Sales_Table7[[#This Row],[Date]],"mmmm")</f>
        <v>May</v>
      </c>
      <c r="D370" t="s">
        <v>1228</v>
      </c>
      <c r="E370">
        <v>1</v>
      </c>
      <c r="F370" s="3">
        <v>2455.7399999999998</v>
      </c>
      <c r="G370" t="s">
        <v>20</v>
      </c>
      <c r="H370" t="str">
        <f>INDEX(Product_Data[Product Name],MATCH(Sales_Table7[[#This Row],[ProductID]],Sales_Table[ProductID],0))</f>
        <v>Fama UE-90</v>
      </c>
      <c r="I370" t="str">
        <f>INDEX(Product_Data[Category],MATCH(Sales_Table7[[#This Row],[ProductID]],Sales_Table[ProductID],0))</f>
        <v>Urban</v>
      </c>
      <c r="J370" t="str">
        <f>INDEX(Product_Data[Segment],MATCH(Sales_Table7[[#This Row],[ProductID]],Sales_Table[ProductID],0))</f>
        <v>Extreme</v>
      </c>
      <c r="K370" s="4">
        <f>INDEX(Product_Data[ManufacturerID],MATCH(Sales_Table7[[#This Row],[ProductID]],Sales_Table[ProductID],0))</f>
        <v>5</v>
      </c>
      <c r="L370" s="4" t="str">
        <f>INDEX(Location_Data[State],MATCH(Sales_Table7[[#This Row],[Zip]],Sales_Table[Zip],0))</f>
        <v>New Brunswick</v>
      </c>
      <c r="M370" s="4" t="str">
        <f>INDEX(Manufacturer_Data[Manufacturer Name],MATCH(Sales_Table7[[#This Row],[ManufacturerID]],Manufacturer_Data[ManufacturerID],0))</f>
        <v>Fama</v>
      </c>
      <c r="N370" s="4">
        <f>1/COUNTIFS(M:M,Sales_Table7[[#This Row],[Manufacturer Name]])</f>
        <v>3.5971223021582736E-3</v>
      </c>
    </row>
    <row r="371" spans="1:14" x14ac:dyDescent="0.25">
      <c r="A371">
        <v>1495</v>
      </c>
      <c r="B371" s="2">
        <v>42155</v>
      </c>
      <c r="C371" s="2" t="str">
        <f>TEXT(Sales_Table7[[#This Row],[Date]],"mmmm")</f>
        <v>May</v>
      </c>
      <c r="D371" t="s">
        <v>957</v>
      </c>
      <c r="E371">
        <v>1</v>
      </c>
      <c r="F371" s="3">
        <v>4408.74</v>
      </c>
      <c r="G371" t="s">
        <v>20</v>
      </c>
      <c r="H371" t="str">
        <f>INDEX(Product_Data[Product Name],MATCH(Sales_Table7[[#This Row],[ProductID]],Sales_Table[ProductID],0))</f>
        <v>Fama UE-91</v>
      </c>
      <c r="I371" t="str">
        <f>INDEX(Product_Data[Category],MATCH(Sales_Table7[[#This Row],[ProductID]],Sales_Table[ProductID],0))</f>
        <v>Urban</v>
      </c>
      <c r="J371" t="str">
        <f>INDEX(Product_Data[Segment],MATCH(Sales_Table7[[#This Row],[ProductID]],Sales_Table[ProductID],0))</f>
        <v>Extreme</v>
      </c>
      <c r="K371" s="4">
        <f>INDEX(Product_Data[ManufacturerID],MATCH(Sales_Table7[[#This Row],[ProductID]],Sales_Table[ProductID],0))</f>
        <v>5</v>
      </c>
      <c r="L371" s="4" t="str">
        <f>INDEX(Location_Data[State],MATCH(Sales_Table7[[#This Row],[Zip]],Sales_Table[Zip],0))</f>
        <v>Newfoundland and Labrador</v>
      </c>
      <c r="M371" s="4" t="str">
        <f>INDEX(Manufacturer_Data[Manufacturer Name],MATCH(Sales_Table7[[#This Row],[ManufacturerID]],Manufacturer_Data[ManufacturerID],0))</f>
        <v>Fama</v>
      </c>
      <c r="N371" s="4">
        <f>1/COUNTIFS(M:M,Sales_Table7[[#This Row],[Manufacturer Name]])</f>
        <v>3.5971223021582736E-3</v>
      </c>
    </row>
    <row r="372" spans="1:14" x14ac:dyDescent="0.25">
      <c r="A372">
        <v>1490</v>
      </c>
      <c r="B372" s="2">
        <v>42155</v>
      </c>
      <c r="C372" s="2" t="str">
        <f>TEXT(Sales_Table7[[#This Row],[Date]],"mmmm")</f>
        <v>May</v>
      </c>
      <c r="D372" t="s">
        <v>1219</v>
      </c>
      <c r="E372">
        <v>1</v>
      </c>
      <c r="F372" s="3">
        <v>3778.74</v>
      </c>
      <c r="G372" t="s">
        <v>20</v>
      </c>
      <c r="H372" t="str">
        <f>INDEX(Product_Data[Product Name],MATCH(Sales_Table7[[#This Row],[ProductID]],Sales_Table[ProductID],0))</f>
        <v>Fama UE-92</v>
      </c>
      <c r="I372" t="str">
        <f>INDEX(Product_Data[Category],MATCH(Sales_Table7[[#This Row],[ProductID]],Sales_Table[ProductID],0))</f>
        <v>Urban</v>
      </c>
      <c r="J372" t="str">
        <f>INDEX(Product_Data[Segment],MATCH(Sales_Table7[[#This Row],[ProductID]],Sales_Table[ProductID],0))</f>
        <v>Extreme</v>
      </c>
      <c r="K372" s="4">
        <f>INDEX(Product_Data[ManufacturerID],MATCH(Sales_Table7[[#This Row],[ProductID]],Sales_Table[ProductID],0))</f>
        <v>5</v>
      </c>
      <c r="L372" s="4" t="str">
        <f>INDEX(Location_Data[State],MATCH(Sales_Table7[[#This Row],[Zip]],Sales_Table[Zip],0))</f>
        <v>Newfoundland and Labrador</v>
      </c>
      <c r="M372" s="4" t="str">
        <f>INDEX(Manufacturer_Data[Manufacturer Name],MATCH(Sales_Table7[[#This Row],[ManufacturerID]],Manufacturer_Data[ManufacturerID],0))</f>
        <v>Fama</v>
      </c>
      <c r="N372" s="4">
        <f>1/COUNTIFS(M:M,Sales_Table7[[#This Row],[Manufacturer Name]])</f>
        <v>3.5971223021582736E-3</v>
      </c>
    </row>
    <row r="373" spans="1:14" x14ac:dyDescent="0.25">
      <c r="A373">
        <v>1120</v>
      </c>
      <c r="B373" s="2">
        <v>42185</v>
      </c>
      <c r="C373" s="2" t="str">
        <f>TEXT(Sales_Table7[[#This Row],[Date]],"mmmm")</f>
        <v>June</v>
      </c>
      <c r="D373" t="s">
        <v>839</v>
      </c>
      <c r="E373">
        <v>1</v>
      </c>
      <c r="F373" s="3">
        <v>2109.87</v>
      </c>
      <c r="G373" t="s">
        <v>20</v>
      </c>
      <c r="H373" t="str">
        <f>INDEX(Product_Data[Product Name],MATCH(Sales_Table7[[#This Row],[ProductID]],Sales_Table[ProductID],0))</f>
        <v>Fama UE-93</v>
      </c>
      <c r="I373" t="str">
        <f>INDEX(Product_Data[Category],MATCH(Sales_Table7[[#This Row],[ProductID]],Sales_Table[ProductID],0))</f>
        <v>Urban</v>
      </c>
      <c r="J373" t="str">
        <f>INDEX(Product_Data[Segment],MATCH(Sales_Table7[[#This Row],[ProductID]],Sales_Table[ProductID],0))</f>
        <v>Extreme</v>
      </c>
      <c r="K373" s="4">
        <f>INDEX(Product_Data[ManufacturerID],MATCH(Sales_Table7[[#This Row],[ProductID]],Sales_Table[ProductID],0))</f>
        <v>5</v>
      </c>
      <c r="L373" s="4" t="str">
        <f>INDEX(Location_Data[State],MATCH(Sales_Table7[[#This Row],[Zip]],Sales_Table[Zip],0))</f>
        <v>Newfoundland and Labrador</v>
      </c>
      <c r="M373" s="4" t="str">
        <f>INDEX(Manufacturer_Data[Manufacturer Name],MATCH(Sales_Table7[[#This Row],[ManufacturerID]],Manufacturer_Data[ManufacturerID],0))</f>
        <v>Fama</v>
      </c>
      <c r="N373" s="4">
        <f>1/COUNTIFS(M:M,Sales_Table7[[#This Row],[Manufacturer Name]])</f>
        <v>3.5971223021582736E-3</v>
      </c>
    </row>
    <row r="374" spans="1:14" x14ac:dyDescent="0.25">
      <c r="A374">
        <v>1145</v>
      </c>
      <c r="B374" s="2">
        <v>42185</v>
      </c>
      <c r="C374" s="2" t="str">
        <f>TEXT(Sales_Table7[[#This Row],[Date]],"mmmm")</f>
        <v>June</v>
      </c>
      <c r="D374" t="s">
        <v>984</v>
      </c>
      <c r="E374">
        <v>1</v>
      </c>
      <c r="F374" s="3">
        <v>4031.37</v>
      </c>
      <c r="G374" t="s">
        <v>20</v>
      </c>
      <c r="H374" t="str">
        <f>INDEX(Product_Data[Product Name],MATCH(Sales_Table7[[#This Row],[ProductID]],Sales_Table[ProductID],0))</f>
        <v>Fama UE-94</v>
      </c>
      <c r="I374" t="str">
        <f>INDEX(Product_Data[Category],MATCH(Sales_Table7[[#This Row],[ProductID]],Sales_Table[ProductID],0))</f>
        <v>Urban</v>
      </c>
      <c r="J374" t="str">
        <f>INDEX(Product_Data[Segment],MATCH(Sales_Table7[[#This Row],[ProductID]],Sales_Table[ProductID],0))</f>
        <v>Extreme</v>
      </c>
      <c r="K374" s="4">
        <f>INDEX(Product_Data[ManufacturerID],MATCH(Sales_Table7[[#This Row],[ProductID]],Sales_Table[ProductID],0))</f>
        <v>5</v>
      </c>
      <c r="L374" s="4" t="str">
        <f>INDEX(Location_Data[State],MATCH(Sales_Table7[[#This Row],[Zip]],Sales_Table[Zip],0))</f>
        <v>Nova Scotia</v>
      </c>
      <c r="M374" s="4" t="str">
        <f>INDEX(Manufacturer_Data[Manufacturer Name],MATCH(Sales_Table7[[#This Row],[ManufacturerID]],Manufacturer_Data[ManufacturerID],0))</f>
        <v>Fama</v>
      </c>
      <c r="N374" s="4">
        <f>1/COUNTIFS(M:M,Sales_Table7[[#This Row],[Manufacturer Name]])</f>
        <v>3.5971223021582736E-3</v>
      </c>
    </row>
    <row r="375" spans="1:14" x14ac:dyDescent="0.25">
      <c r="A375">
        <v>781</v>
      </c>
      <c r="B375" s="2">
        <v>42185</v>
      </c>
      <c r="C375" s="2" t="str">
        <f>TEXT(Sales_Table7[[#This Row],[Date]],"mmmm")</f>
        <v>June</v>
      </c>
      <c r="D375" t="s">
        <v>825</v>
      </c>
      <c r="E375">
        <v>1</v>
      </c>
      <c r="F375" s="3">
        <v>1303.47</v>
      </c>
      <c r="G375" t="s">
        <v>20</v>
      </c>
      <c r="H375" t="str">
        <f>INDEX(Product_Data[Product Name],MATCH(Sales_Table7[[#This Row],[ProductID]],Sales_Table[ProductID],0))</f>
        <v>Abbas UR-37</v>
      </c>
      <c r="I375" t="str">
        <f>INDEX(Product_Data[Category],MATCH(Sales_Table7[[#This Row],[ProductID]],Sales_Table[ProductID],0))</f>
        <v>Urban</v>
      </c>
      <c r="J375" t="str">
        <f>INDEX(Product_Data[Segment],MATCH(Sales_Table7[[#This Row],[ProductID]],Sales_Table[ProductID],0))</f>
        <v>Regular</v>
      </c>
      <c r="K375" s="4">
        <f>INDEX(Product_Data[ManufacturerID],MATCH(Sales_Table7[[#This Row],[ProductID]],Sales_Table[ProductID],0))</f>
        <v>1</v>
      </c>
      <c r="L375" s="4" t="str">
        <f>INDEX(Location_Data[State],MATCH(Sales_Table7[[#This Row],[Zip]],Sales_Table[Zip],0))</f>
        <v>Newfoundland and Labrador</v>
      </c>
      <c r="M375" s="4" t="str">
        <f>INDEX(Manufacturer_Data[Manufacturer Name],MATCH(Sales_Table7[[#This Row],[ManufacturerID]],Manufacturer_Data[ManufacturerID],0))</f>
        <v>Abbas</v>
      </c>
      <c r="N375" s="4">
        <f>1/COUNTIFS(M:M,Sales_Table7[[#This Row],[Manufacturer Name]])</f>
        <v>1.152073732718894E-3</v>
      </c>
    </row>
    <row r="376" spans="1:14" x14ac:dyDescent="0.25">
      <c r="A376">
        <v>438</v>
      </c>
      <c r="B376" s="2">
        <v>42176</v>
      </c>
      <c r="C376" s="2" t="str">
        <f>TEXT(Sales_Table7[[#This Row],[Date]],"mmmm")</f>
        <v>June</v>
      </c>
      <c r="D376" t="s">
        <v>687</v>
      </c>
      <c r="E376">
        <v>1</v>
      </c>
      <c r="F376" s="3">
        <v>11969.37</v>
      </c>
      <c r="G376" t="s">
        <v>20</v>
      </c>
      <c r="H376" t="str">
        <f>INDEX(Product_Data[Product Name],MATCH(Sales_Table7[[#This Row],[ProductID]],Sales_Table[ProductID],0))</f>
        <v>Abbas RS-02</v>
      </c>
      <c r="I376" t="str">
        <f>INDEX(Product_Data[Category],MATCH(Sales_Table7[[#This Row],[ProductID]],Sales_Table[ProductID],0))</f>
        <v>Rural</v>
      </c>
      <c r="J376" t="str">
        <f>INDEX(Product_Data[Segment],MATCH(Sales_Table7[[#This Row],[ProductID]],Sales_Table[ProductID],0))</f>
        <v>Select</v>
      </c>
      <c r="K376" s="4">
        <f>INDEX(Product_Data[ManufacturerID],MATCH(Sales_Table7[[#This Row],[ProductID]],Sales_Table[ProductID],0))</f>
        <v>1</v>
      </c>
      <c r="L376" s="4" t="str">
        <f>INDEX(Location_Data[State],MATCH(Sales_Table7[[#This Row],[Zip]],Sales_Table[Zip],0))</f>
        <v>Newfoundland and Labrador</v>
      </c>
      <c r="M376" s="4" t="str">
        <f>INDEX(Manufacturer_Data[Manufacturer Name],MATCH(Sales_Table7[[#This Row],[ManufacturerID]],Manufacturer_Data[ManufacturerID],0))</f>
        <v>Abbas</v>
      </c>
      <c r="N376" s="4">
        <f>1/COUNTIFS(M:M,Sales_Table7[[#This Row],[Manufacturer Name]])</f>
        <v>1.152073732718894E-3</v>
      </c>
    </row>
    <row r="377" spans="1:14" x14ac:dyDescent="0.25">
      <c r="A377">
        <v>1182</v>
      </c>
      <c r="B377" s="2">
        <v>42066</v>
      </c>
      <c r="C377" s="2" t="str">
        <f>TEXT(Sales_Table7[[#This Row],[Date]],"mmmm")</f>
        <v>March</v>
      </c>
      <c r="D377" t="s">
        <v>825</v>
      </c>
      <c r="E377">
        <v>1</v>
      </c>
      <c r="F377" s="3">
        <v>2708.37</v>
      </c>
      <c r="G377" t="s">
        <v>20</v>
      </c>
      <c r="H377" t="str">
        <f>INDEX(Product_Data[Product Name],MATCH(Sales_Table7[[#This Row],[ProductID]],Sales_Table[ProductID],0))</f>
        <v>Abbas UR-12</v>
      </c>
      <c r="I377" t="str">
        <f>INDEX(Product_Data[Category],MATCH(Sales_Table7[[#This Row],[ProductID]],Sales_Table[ProductID],0))</f>
        <v>Urban</v>
      </c>
      <c r="J377" t="str">
        <f>INDEX(Product_Data[Segment],MATCH(Sales_Table7[[#This Row],[ProductID]],Sales_Table[ProductID],0))</f>
        <v>Regular</v>
      </c>
      <c r="K377" s="4">
        <f>INDEX(Product_Data[ManufacturerID],MATCH(Sales_Table7[[#This Row],[ProductID]],Sales_Table[ProductID],0))</f>
        <v>1</v>
      </c>
      <c r="L377" s="4" t="str">
        <f>INDEX(Location_Data[State],MATCH(Sales_Table7[[#This Row],[Zip]],Sales_Table[Zip],0))</f>
        <v>Newfoundland and Labrador</v>
      </c>
      <c r="M377" s="4" t="str">
        <f>INDEX(Manufacturer_Data[Manufacturer Name],MATCH(Sales_Table7[[#This Row],[ManufacturerID]],Manufacturer_Data[ManufacturerID],0))</f>
        <v>Abbas</v>
      </c>
      <c r="N377" s="4">
        <f>1/COUNTIFS(M:M,Sales_Table7[[#This Row],[Manufacturer Name]])</f>
        <v>1.152073732718894E-3</v>
      </c>
    </row>
    <row r="378" spans="1:14" x14ac:dyDescent="0.25">
      <c r="A378">
        <v>2275</v>
      </c>
      <c r="B378" s="2">
        <v>42066</v>
      </c>
      <c r="C378" s="2" t="str">
        <f>TEXT(Sales_Table7[[#This Row],[Date]],"mmmm")</f>
        <v>March</v>
      </c>
      <c r="D378" t="s">
        <v>973</v>
      </c>
      <c r="E378">
        <v>1</v>
      </c>
      <c r="F378" s="3">
        <v>4661.37</v>
      </c>
      <c r="G378" t="s">
        <v>20</v>
      </c>
      <c r="H378" t="str">
        <f>INDEX(Product_Data[Product Name],MATCH(Sales_Table7[[#This Row],[ProductID]],Sales_Table[ProductID],0))</f>
        <v>Abbas MA-20</v>
      </c>
      <c r="I378" t="str">
        <f>INDEX(Product_Data[Category],MATCH(Sales_Table7[[#This Row],[ProductID]],Sales_Table[ProductID],0))</f>
        <v>Mix</v>
      </c>
      <c r="J378" t="str">
        <f>INDEX(Product_Data[Segment],MATCH(Sales_Table7[[#This Row],[ProductID]],Sales_Table[ProductID],0))</f>
        <v>All Season</v>
      </c>
      <c r="K378" s="4">
        <f>INDEX(Product_Data[ManufacturerID],MATCH(Sales_Table7[[#This Row],[ProductID]],Sales_Table[ProductID],0))</f>
        <v>1</v>
      </c>
      <c r="L378" s="4" t="str">
        <f>INDEX(Location_Data[State],MATCH(Sales_Table7[[#This Row],[Zip]],Sales_Table[Zip],0))</f>
        <v>Newfoundland and Labrador</v>
      </c>
      <c r="M378" s="4" t="str">
        <f>INDEX(Manufacturer_Data[Manufacturer Name],MATCH(Sales_Table7[[#This Row],[ManufacturerID]],Manufacturer_Data[ManufacturerID],0))</f>
        <v>Abbas</v>
      </c>
      <c r="N378" s="4">
        <f>1/COUNTIFS(M:M,Sales_Table7[[#This Row],[Manufacturer Name]])</f>
        <v>1.152073732718894E-3</v>
      </c>
    </row>
    <row r="379" spans="1:14" x14ac:dyDescent="0.25">
      <c r="A379">
        <v>2180</v>
      </c>
      <c r="B379" s="2">
        <v>42067</v>
      </c>
      <c r="C379" s="2" t="str">
        <f>TEXT(Sales_Table7[[#This Row],[Date]],"mmmm")</f>
        <v>March</v>
      </c>
      <c r="D379" t="s">
        <v>969</v>
      </c>
      <c r="E379">
        <v>1</v>
      </c>
      <c r="F379" s="3">
        <v>5606.37</v>
      </c>
      <c r="G379" t="s">
        <v>20</v>
      </c>
      <c r="H379" t="str">
        <f>INDEX(Product_Data[Product Name],MATCH(Sales_Table7[[#This Row],[ProductID]],Sales_Table[ProductID],0))</f>
        <v>Fama UE-99</v>
      </c>
      <c r="I379" t="str">
        <f>INDEX(Product_Data[Category],MATCH(Sales_Table7[[#This Row],[ProductID]],Sales_Table[ProductID],0))</f>
        <v>Urban</v>
      </c>
      <c r="J379" t="str">
        <f>INDEX(Product_Data[Segment],MATCH(Sales_Table7[[#This Row],[ProductID]],Sales_Table[ProductID],0))</f>
        <v>Extreme</v>
      </c>
      <c r="K379" s="4">
        <f>INDEX(Product_Data[ManufacturerID],MATCH(Sales_Table7[[#This Row],[ProductID]],Sales_Table[ProductID],0))</f>
        <v>5</v>
      </c>
      <c r="L379" s="4" t="str">
        <f>INDEX(Location_Data[State],MATCH(Sales_Table7[[#This Row],[Zip]],Sales_Table[Zip],0))</f>
        <v>New Brunswick</v>
      </c>
      <c r="M379" s="4" t="str">
        <f>INDEX(Manufacturer_Data[Manufacturer Name],MATCH(Sales_Table7[[#This Row],[ManufacturerID]],Manufacturer_Data[ManufacturerID],0))</f>
        <v>Fama</v>
      </c>
      <c r="N379" s="4">
        <f>1/COUNTIFS(M:M,Sales_Table7[[#This Row],[Manufacturer Name]])</f>
        <v>3.5971223021582736E-3</v>
      </c>
    </row>
    <row r="380" spans="1:14" x14ac:dyDescent="0.25">
      <c r="A380">
        <v>1129</v>
      </c>
      <c r="B380" s="2">
        <v>42067</v>
      </c>
      <c r="C380" s="2" t="str">
        <f>TEXT(Sales_Table7[[#This Row],[Date]],"mmmm")</f>
        <v>March</v>
      </c>
      <c r="D380" t="s">
        <v>1227</v>
      </c>
      <c r="E380">
        <v>1</v>
      </c>
      <c r="F380" s="3">
        <v>5543.37</v>
      </c>
      <c r="G380" t="s">
        <v>20</v>
      </c>
      <c r="H380" t="str">
        <f>INDEX(Product_Data[Product Name],MATCH(Sales_Table7[[#This Row],[ProductID]],Sales_Table[ProductID],0))</f>
        <v>Abbas MA-42</v>
      </c>
      <c r="I380" t="str">
        <f>INDEX(Product_Data[Category],MATCH(Sales_Table7[[#This Row],[ProductID]],Sales_Table[ProductID],0))</f>
        <v>Mix</v>
      </c>
      <c r="J380" t="str">
        <f>INDEX(Product_Data[Segment],MATCH(Sales_Table7[[#This Row],[ProductID]],Sales_Table[ProductID],0))</f>
        <v>All Season</v>
      </c>
      <c r="K380" s="4">
        <f>INDEX(Product_Data[ManufacturerID],MATCH(Sales_Table7[[#This Row],[ProductID]],Sales_Table[ProductID],0))</f>
        <v>1</v>
      </c>
      <c r="L380" s="4" t="str">
        <f>INDEX(Location_Data[State],MATCH(Sales_Table7[[#This Row],[Zip]],Sales_Table[Zip],0))</f>
        <v>Quebec</v>
      </c>
      <c r="M380" s="4" t="str">
        <f>INDEX(Manufacturer_Data[Manufacturer Name],MATCH(Sales_Table7[[#This Row],[ManufacturerID]],Manufacturer_Data[ManufacturerID],0))</f>
        <v>Abbas</v>
      </c>
      <c r="N380" s="4">
        <f>1/COUNTIFS(M:M,Sales_Table7[[#This Row],[Manufacturer Name]])</f>
        <v>1.152073732718894E-3</v>
      </c>
    </row>
    <row r="381" spans="1:14" x14ac:dyDescent="0.25">
      <c r="A381">
        <v>1465</v>
      </c>
      <c r="B381" s="2">
        <v>42074</v>
      </c>
      <c r="C381" s="2" t="str">
        <f>TEXT(Sales_Table7[[#This Row],[Date]],"mmmm")</f>
        <v>March</v>
      </c>
      <c r="D381" t="s">
        <v>954</v>
      </c>
      <c r="E381">
        <v>1</v>
      </c>
      <c r="F381" s="3">
        <v>2802.24</v>
      </c>
      <c r="G381" t="s">
        <v>20</v>
      </c>
      <c r="H381" t="str">
        <f>INDEX(Product_Data[Product Name],MATCH(Sales_Table7[[#This Row],[ProductID]],Sales_Table[ProductID],0))</f>
        <v>Fama UE-01</v>
      </c>
      <c r="I381" t="str">
        <f>INDEX(Product_Data[Category],MATCH(Sales_Table7[[#This Row],[ProductID]],Sales_Table[ProductID],0))</f>
        <v>Urban</v>
      </c>
      <c r="J381" t="str">
        <f>INDEX(Product_Data[Segment],MATCH(Sales_Table7[[#This Row],[ProductID]],Sales_Table[ProductID],0))</f>
        <v>Extreme</v>
      </c>
      <c r="K381" s="4">
        <f>INDEX(Product_Data[ManufacturerID],MATCH(Sales_Table7[[#This Row],[ProductID]],Sales_Table[ProductID],0))</f>
        <v>5</v>
      </c>
      <c r="L381" s="4" t="str">
        <f>INDEX(Location_Data[State],MATCH(Sales_Table7[[#This Row],[Zip]],Sales_Table[Zip],0))</f>
        <v>Quebec</v>
      </c>
      <c r="M381" s="4" t="str">
        <f>INDEX(Manufacturer_Data[Manufacturer Name],MATCH(Sales_Table7[[#This Row],[ManufacturerID]],Manufacturer_Data[ManufacturerID],0))</f>
        <v>Fama</v>
      </c>
      <c r="N381" s="4">
        <f>1/COUNTIFS(M:M,Sales_Table7[[#This Row],[Manufacturer Name]])</f>
        <v>3.5971223021582736E-3</v>
      </c>
    </row>
    <row r="382" spans="1:14" x14ac:dyDescent="0.25">
      <c r="A382">
        <v>2218</v>
      </c>
      <c r="B382" s="2">
        <v>42074</v>
      </c>
      <c r="C382" s="2" t="str">
        <f>TEXT(Sales_Table7[[#This Row],[Date]],"mmmm")</f>
        <v>March</v>
      </c>
      <c r="D382" t="s">
        <v>833</v>
      </c>
      <c r="E382">
        <v>1</v>
      </c>
      <c r="F382" s="3">
        <v>1763.37</v>
      </c>
      <c r="G382" t="s">
        <v>20</v>
      </c>
      <c r="H382" t="str">
        <f>INDEX(Product_Data[Product Name],MATCH(Sales_Table7[[#This Row],[ProductID]],Sales_Table[ProductID],0))</f>
        <v>Abbas UR-36</v>
      </c>
      <c r="I382" t="str">
        <f>INDEX(Product_Data[Category],MATCH(Sales_Table7[[#This Row],[ProductID]],Sales_Table[ProductID],0))</f>
        <v>Urban</v>
      </c>
      <c r="J382" t="str">
        <f>INDEX(Product_Data[Segment],MATCH(Sales_Table7[[#This Row],[ProductID]],Sales_Table[ProductID],0))</f>
        <v>Regular</v>
      </c>
      <c r="K382" s="4">
        <f>INDEX(Product_Data[ManufacturerID],MATCH(Sales_Table7[[#This Row],[ProductID]],Sales_Table[ProductID],0))</f>
        <v>1</v>
      </c>
      <c r="L382" s="4" t="str">
        <f>INDEX(Location_Data[State],MATCH(Sales_Table7[[#This Row],[Zip]],Sales_Table[Zip],0))</f>
        <v>Nova Scotia</v>
      </c>
      <c r="M382" s="4" t="str">
        <f>INDEX(Manufacturer_Data[Manufacturer Name],MATCH(Sales_Table7[[#This Row],[ManufacturerID]],Manufacturer_Data[ManufacturerID],0))</f>
        <v>Abbas</v>
      </c>
      <c r="N382" s="4">
        <f>1/COUNTIFS(M:M,Sales_Table7[[#This Row],[Manufacturer Name]])</f>
        <v>1.152073732718894E-3</v>
      </c>
    </row>
    <row r="383" spans="1:14" x14ac:dyDescent="0.25">
      <c r="A383">
        <v>2064</v>
      </c>
      <c r="B383" s="2">
        <v>42074</v>
      </c>
      <c r="C383" s="2" t="str">
        <f>TEXT(Sales_Table7[[#This Row],[Date]],"mmmm")</f>
        <v>March</v>
      </c>
      <c r="D383" t="s">
        <v>826</v>
      </c>
      <c r="E383">
        <v>1</v>
      </c>
      <c r="F383" s="3">
        <v>6929.37</v>
      </c>
      <c r="G383" t="s">
        <v>20</v>
      </c>
      <c r="H383" t="str">
        <f>INDEX(Product_Data[Product Name],MATCH(Sales_Table7[[#This Row],[ProductID]],Sales_Table[ProductID],0))</f>
        <v>Fama UE-03</v>
      </c>
      <c r="I383" t="str">
        <f>INDEX(Product_Data[Category],MATCH(Sales_Table7[[#This Row],[ProductID]],Sales_Table[ProductID],0))</f>
        <v>Urban</v>
      </c>
      <c r="J383" t="str">
        <f>INDEX(Product_Data[Segment],MATCH(Sales_Table7[[#This Row],[ProductID]],Sales_Table[ProductID],0))</f>
        <v>Extreme</v>
      </c>
      <c r="K383" s="4">
        <f>INDEX(Product_Data[ManufacturerID],MATCH(Sales_Table7[[#This Row],[ProductID]],Sales_Table[ProductID],0))</f>
        <v>5</v>
      </c>
      <c r="L383" s="4" t="str">
        <f>INDEX(Location_Data[State],MATCH(Sales_Table7[[#This Row],[Zip]],Sales_Table[Zip],0))</f>
        <v>New Brunswick</v>
      </c>
      <c r="M383" s="4" t="str">
        <f>INDEX(Manufacturer_Data[Manufacturer Name],MATCH(Sales_Table7[[#This Row],[ManufacturerID]],Manufacturer_Data[ManufacturerID],0))</f>
        <v>Fama</v>
      </c>
      <c r="N383" s="4">
        <f>1/COUNTIFS(M:M,Sales_Table7[[#This Row],[Manufacturer Name]])</f>
        <v>3.5971223021582736E-3</v>
      </c>
    </row>
    <row r="384" spans="1:14" x14ac:dyDescent="0.25">
      <c r="A384">
        <v>407</v>
      </c>
      <c r="B384" s="2">
        <v>42087</v>
      </c>
      <c r="C384" s="2" t="str">
        <f>TEXT(Sales_Table7[[#This Row],[Date]],"mmmm")</f>
        <v>March</v>
      </c>
      <c r="D384" t="s">
        <v>833</v>
      </c>
      <c r="E384">
        <v>1</v>
      </c>
      <c r="F384" s="3">
        <v>20505.87</v>
      </c>
      <c r="G384" t="s">
        <v>20</v>
      </c>
      <c r="H384" t="str">
        <f>INDEX(Product_Data[Product Name],MATCH(Sales_Table7[[#This Row],[ProductID]],Sales_Table[ProductID],0))</f>
        <v>Abbas UM-52</v>
      </c>
      <c r="I384" t="str">
        <f>INDEX(Product_Data[Category],MATCH(Sales_Table7[[#This Row],[ProductID]],Sales_Table[ProductID],0))</f>
        <v>Urban</v>
      </c>
      <c r="J384" t="str">
        <f>INDEX(Product_Data[Segment],MATCH(Sales_Table7[[#This Row],[ProductID]],Sales_Table[ProductID],0))</f>
        <v>Moderation</v>
      </c>
      <c r="K384" s="4">
        <f>INDEX(Product_Data[ManufacturerID],MATCH(Sales_Table7[[#This Row],[ProductID]],Sales_Table[ProductID],0))</f>
        <v>1</v>
      </c>
      <c r="L384" s="4" t="str">
        <f>INDEX(Location_Data[State],MATCH(Sales_Table7[[#This Row],[Zip]],Sales_Table[Zip],0))</f>
        <v>Nova Scotia</v>
      </c>
      <c r="M384" s="4" t="str">
        <f>INDEX(Manufacturer_Data[Manufacturer Name],MATCH(Sales_Table7[[#This Row],[ManufacturerID]],Manufacturer_Data[ManufacturerID],0))</f>
        <v>Abbas</v>
      </c>
      <c r="N384" s="4">
        <f>1/COUNTIFS(M:M,Sales_Table7[[#This Row],[Manufacturer Name]])</f>
        <v>1.152073732718894E-3</v>
      </c>
    </row>
    <row r="385" spans="1:14" x14ac:dyDescent="0.25">
      <c r="A385">
        <v>927</v>
      </c>
      <c r="B385" s="2">
        <v>42087</v>
      </c>
      <c r="C385" s="2" t="str">
        <f>TEXT(Sales_Table7[[#This Row],[Date]],"mmmm")</f>
        <v>March</v>
      </c>
      <c r="D385" t="s">
        <v>957</v>
      </c>
      <c r="E385">
        <v>1</v>
      </c>
      <c r="F385" s="3">
        <v>6173.37</v>
      </c>
      <c r="G385" t="s">
        <v>20</v>
      </c>
      <c r="H385" t="str">
        <f>INDEX(Product_Data[Product Name],MATCH(Sales_Table7[[#This Row],[ProductID]],Sales_Table[ProductID],0))</f>
        <v>Abbas MA-32</v>
      </c>
      <c r="I385" t="str">
        <f>INDEX(Product_Data[Category],MATCH(Sales_Table7[[#This Row],[ProductID]],Sales_Table[ProductID],0))</f>
        <v>Mix</v>
      </c>
      <c r="J385" t="str">
        <f>INDEX(Product_Data[Segment],MATCH(Sales_Table7[[#This Row],[ProductID]],Sales_Table[ProductID],0))</f>
        <v>All Season</v>
      </c>
      <c r="K385" s="4">
        <f>INDEX(Product_Data[ManufacturerID],MATCH(Sales_Table7[[#This Row],[ProductID]],Sales_Table[ProductID],0))</f>
        <v>1</v>
      </c>
      <c r="L385" s="4" t="str">
        <f>INDEX(Location_Data[State],MATCH(Sales_Table7[[#This Row],[Zip]],Sales_Table[Zip],0))</f>
        <v>Newfoundland and Labrador</v>
      </c>
      <c r="M385" s="4" t="str">
        <f>INDEX(Manufacturer_Data[Manufacturer Name],MATCH(Sales_Table7[[#This Row],[ManufacturerID]],Manufacturer_Data[ManufacturerID],0))</f>
        <v>Abbas</v>
      </c>
      <c r="N385" s="4">
        <f>1/COUNTIFS(M:M,Sales_Table7[[#This Row],[Manufacturer Name]])</f>
        <v>1.152073732718894E-3</v>
      </c>
    </row>
    <row r="386" spans="1:14" x14ac:dyDescent="0.25">
      <c r="A386">
        <v>1180</v>
      </c>
      <c r="B386" s="2">
        <v>42087</v>
      </c>
      <c r="C386" s="2" t="str">
        <f>TEXT(Sales_Table7[[#This Row],[Date]],"mmmm")</f>
        <v>March</v>
      </c>
      <c r="D386" t="s">
        <v>838</v>
      </c>
      <c r="E386">
        <v>1</v>
      </c>
      <c r="F386" s="3">
        <v>6173.37</v>
      </c>
      <c r="G386" t="s">
        <v>20</v>
      </c>
      <c r="H386" t="str">
        <f>INDEX(Product_Data[Product Name],MATCH(Sales_Table7[[#This Row],[ProductID]],Sales_Table[ProductID],0))</f>
        <v>Abbas MA-38</v>
      </c>
      <c r="I386" t="str">
        <f>INDEX(Product_Data[Category],MATCH(Sales_Table7[[#This Row],[ProductID]],Sales_Table[ProductID],0))</f>
        <v>Mix</v>
      </c>
      <c r="J386" t="str">
        <f>INDEX(Product_Data[Segment],MATCH(Sales_Table7[[#This Row],[ProductID]],Sales_Table[ProductID],0))</f>
        <v>All Season</v>
      </c>
      <c r="K386" s="4">
        <f>INDEX(Product_Data[ManufacturerID],MATCH(Sales_Table7[[#This Row],[ProductID]],Sales_Table[ProductID],0))</f>
        <v>1</v>
      </c>
      <c r="L386" s="4" t="str">
        <f>INDEX(Location_Data[State],MATCH(Sales_Table7[[#This Row],[Zip]],Sales_Table[Zip],0))</f>
        <v>Newfoundland and Labrador</v>
      </c>
      <c r="M386" s="4" t="str">
        <f>INDEX(Manufacturer_Data[Manufacturer Name],MATCH(Sales_Table7[[#This Row],[ManufacturerID]],Manufacturer_Data[ManufacturerID],0))</f>
        <v>Abbas</v>
      </c>
      <c r="N386" s="4">
        <f>1/COUNTIFS(M:M,Sales_Table7[[#This Row],[Manufacturer Name]])</f>
        <v>1.152073732718894E-3</v>
      </c>
    </row>
    <row r="387" spans="1:14" x14ac:dyDescent="0.25">
      <c r="A387">
        <v>2336</v>
      </c>
      <c r="B387" s="2">
        <v>42087</v>
      </c>
      <c r="C387" s="2" t="str">
        <f>TEXT(Sales_Table7[[#This Row],[Date]],"mmmm")</f>
        <v>March</v>
      </c>
      <c r="D387" t="s">
        <v>687</v>
      </c>
      <c r="E387">
        <v>1</v>
      </c>
      <c r="F387" s="3">
        <v>9128.7000000000007</v>
      </c>
      <c r="G387" t="s">
        <v>20</v>
      </c>
      <c r="H387" t="str">
        <f>INDEX(Product_Data[Product Name],MATCH(Sales_Table7[[#This Row],[ProductID]],Sales_Table[ProductID],0))</f>
        <v>Fama UE-07</v>
      </c>
      <c r="I387" t="str">
        <f>INDEX(Product_Data[Category],MATCH(Sales_Table7[[#This Row],[ProductID]],Sales_Table[ProductID],0))</f>
        <v>Urban</v>
      </c>
      <c r="J387" t="str">
        <f>INDEX(Product_Data[Segment],MATCH(Sales_Table7[[#This Row],[ProductID]],Sales_Table[ProductID],0))</f>
        <v>Extreme</v>
      </c>
      <c r="K387" s="4">
        <f>INDEX(Product_Data[ManufacturerID],MATCH(Sales_Table7[[#This Row],[ProductID]],Sales_Table[ProductID],0))</f>
        <v>5</v>
      </c>
      <c r="L387" s="4" t="str">
        <f>INDEX(Location_Data[State],MATCH(Sales_Table7[[#This Row],[Zip]],Sales_Table[Zip],0))</f>
        <v>Newfoundland and Labrador</v>
      </c>
      <c r="M387" s="4" t="str">
        <f>INDEX(Manufacturer_Data[Manufacturer Name],MATCH(Sales_Table7[[#This Row],[ManufacturerID]],Manufacturer_Data[ManufacturerID],0))</f>
        <v>Fama</v>
      </c>
      <c r="N387" s="4">
        <f>1/COUNTIFS(M:M,Sales_Table7[[#This Row],[Manufacturer Name]])</f>
        <v>3.5971223021582736E-3</v>
      </c>
    </row>
    <row r="388" spans="1:14" x14ac:dyDescent="0.25">
      <c r="A388">
        <v>506</v>
      </c>
      <c r="B388" s="2">
        <v>42087</v>
      </c>
      <c r="C388" s="2" t="str">
        <f>TEXT(Sales_Table7[[#This Row],[Date]],"mmmm")</f>
        <v>March</v>
      </c>
      <c r="D388" t="s">
        <v>842</v>
      </c>
      <c r="E388">
        <v>1</v>
      </c>
      <c r="F388" s="3">
        <v>15560.37</v>
      </c>
      <c r="G388" t="s">
        <v>20</v>
      </c>
      <c r="H388" t="str">
        <f>INDEX(Product_Data[Product Name],MATCH(Sales_Table7[[#This Row],[ProductID]],Sales_Table[ProductID],0))</f>
        <v>Abbas UM-05</v>
      </c>
      <c r="I388" t="str">
        <f>INDEX(Product_Data[Category],MATCH(Sales_Table7[[#This Row],[ProductID]],Sales_Table[ProductID],0))</f>
        <v>Urban</v>
      </c>
      <c r="J388" t="str">
        <f>INDEX(Product_Data[Segment],MATCH(Sales_Table7[[#This Row],[ProductID]],Sales_Table[ProductID],0))</f>
        <v>Moderation</v>
      </c>
      <c r="K388" s="4">
        <f>INDEX(Product_Data[ManufacturerID],MATCH(Sales_Table7[[#This Row],[ProductID]],Sales_Table[ProductID],0))</f>
        <v>1</v>
      </c>
      <c r="L388" s="4" t="str">
        <f>INDEX(Location_Data[State],MATCH(Sales_Table7[[#This Row],[Zip]],Sales_Table[Zip],0))</f>
        <v>Nova Scotia</v>
      </c>
      <c r="M388" s="4" t="str">
        <f>INDEX(Manufacturer_Data[Manufacturer Name],MATCH(Sales_Table7[[#This Row],[ManufacturerID]],Manufacturer_Data[ManufacturerID],0))</f>
        <v>Abbas</v>
      </c>
      <c r="N388" s="4">
        <f>1/COUNTIFS(M:M,Sales_Table7[[#This Row],[Manufacturer Name]])</f>
        <v>1.152073732718894E-3</v>
      </c>
    </row>
    <row r="389" spans="1:14" x14ac:dyDescent="0.25">
      <c r="A389">
        <v>359</v>
      </c>
      <c r="B389" s="2">
        <v>42047</v>
      </c>
      <c r="C389" s="2" t="str">
        <f>TEXT(Sales_Table7[[#This Row],[Date]],"mmmm")</f>
        <v>February</v>
      </c>
      <c r="D389" t="s">
        <v>984</v>
      </c>
      <c r="E389">
        <v>1</v>
      </c>
      <c r="F389" s="3">
        <v>13730.85</v>
      </c>
      <c r="G389" t="s">
        <v>20</v>
      </c>
      <c r="H389" t="str">
        <f>INDEX(Product_Data[Product Name],MATCH(Sales_Table7[[#This Row],[ProductID]],Sales_Table[ProductID],0))</f>
        <v>Fama UR-02</v>
      </c>
      <c r="I389" t="str">
        <f>INDEX(Product_Data[Category],MATCH(Sales_Table7[[#This Row],[ProductID]],Sales_Table[ProductID],0))</f>
        <v>Urban</v>
      </c>
      <c r="J389" t="str">
        <f>INDEX(Product_Data[Segment],MATCH(Sales_Table7[[#This Row],[ProductID]],Sales_Table[ProductID],0))</f>
        <v>Regular</v>
      </c>
      <c r="K389" s="4">
        <f>INDEX(Product_Data[ManufacturerID],MATCH(Sales_Table7[[#This Row],[ProductID]],Sales_Table[ProductID],0))</f>
        <v>5</v>
      </c>
      <c r="L389" s="4" t="str">
        <f>INDEX(Location_Data[State],MATCH(Sales_Table7[[#This Row],[Zip]],Sales_Table[Zip],0))</f>
        <v>Nova Scotia</v>
      </c>
      <c r="M389" s="4" t="str">
        <f>INDEX(Manufacturer_Data[Manufacturer Name],MATCH(Sales_Table7[[#This Row],[ManufacturerID]],Manufacturer_Data[ManufacturerID],0))</f>
        <v>Fama</v>
      </c>
      <c r="N389" s="4">
        <f>1/COUNTIFS(M:M,Sales_Table7[[#This Row],[Manufacturer Name]])</f>
        <v>3.5971223021582736E-3</v>
      </c>
    </row>
    <row r="390" spans="1:14" x14ac:dyDescent="0.25">
      <c r="A390">
        <v>506</v>
      </c>
      <c r="B390" s="2">
        <v>42176</v>
      </c>
      <c r="C390" s="2" t="str">
        <f>TEXT(Sales_Table7[[#This Row],[Date]],"mmmm")</f>
        <v>June</v>
      </c>
      <c r="D390" t="s">
        <v>984</v>
      </c>
      <c r="E390">
        <v>1</v>
      </c>
      <c r="F390" s="3">
        <v>15560.37</v>
      </c>
      <c r="G390" t="s">
        <v>20</v>
      </c>
      <c r="H390" t="str">
        <f>INDEX(Product_Data[Product Name],MATCH(Sales_Table7[[#This Row],[ProductID]],Sales_Table[ProductID],0))</f>
        <v>Abbas UM-05</v>
      </c>
      <c r="I390" t="str">
        <f>INDEX(Product_Data[Category],MATCH(Sales_Table7[[#This Row],[ProductID]],Sales_Table[ProductID],0))</f>
        <v>Urban</v>
      </c>
      <c r="J390" t="str">
        <f>INDEX(Product_Data[Segment],MATCH(Sales_Table7[[#This Row],[ProductID]],Sales_Table[ProductID],0))</f>
        <v>Moderation</v>
      </c>
      <c r="K390" s="4">
        <f>INDEX(Product_Data[ManufacturerID],MATCH(Sales_Table7[[#This Row],[ProductID]],Sales_Table[ProductID],0))</f>
        <v>1</v>
      </c>
      <c r="L390" s="4" t="str">
        <f>INDEX(Location_Data[State],MATCH(Sales_Table7[[#This Row],[Zip]],Sales_Table[Zip],0))</f>
        <v>Nova Scotia</v>
      </c>
      <c r="M390" s="4" t="str">
        <f>INDEX(Manufacturer_Data[Manufacturer Name],MATCH(Sales_Table7[[#This Row],[ManufacturerID]],Manufacturer_Data[ManufacturerID],0))</f>
        <v>Abbas</v>
      </c>
      <c r="N390" s="4">
        <f>1/COUNTIFS(M:M,Sales_Table7[[#This Row],[Manufacturer Name]])</f>
        <v>1.152073732718894E-3</v>
      </c>
    </row>
    <row r="391" spans="1:14" x14ac:dyDescent="0.25">
      <c r="A391">
        <v>506</v>
      </c>
      <c r="B391" s="2">
        <v>42176</v>
      </c>
      <c r="C391" s="2" t="str">
        <f>TEXT(Sales_Table7[[#This Row],[Date]],"mmmm")</f>
        <v>June</v>
      </c>
      <c r="D391" t="s">
        <v>992</v>
      </c>
      <c r="E391">
        <v>1</v>
      </c>
      <c r="F391" s="3">
        <v>15560.37</v>
      </c>
      <c r="G391" t="s">
        <v>20</v>
      </c>
      <c r="H391" t="str">
        <f>INDEX(Product_Data[Product Name],MATCH(Sales_Table7[[#This Row],[ProductID]],Sales_Table[ProductID],0))</f>
        <v>Abbas UM-05</v>
      </c>
      <c r="I391" t="str">
        <f>INDEX(Product_Data[Category],MATCH(Sales_Table7[[#This Row],[ProductID]],Sales_Table[ProductID],0))</f>
        <v>Urban</v>
      </c>
      <c r="J391" t="str">
        <f>INDEX(Product_Data[Segment],MATCH(Sales_Table7[[#This Row],[ProductID]],Sales_Table[ProductID],0))</f>
        <v>Moderation</v>
      </c>
      <c r="K391" s="4">
        <f>INDEX(Product_Data[ManufacturerID],MATCH(Sales_Table7[[#This Row],[ProductID]],Sales_Table[ProductID],0))</f>
        <v>1</v>
      </c>
      <c r="L391" s="4" t="str">
        <f>INDEX(Location_Data[State],MATCH(Sales_Table7[[#This Row],[Zip]],Sales_Table[Zip],0))</f>
        <v>Newfoundland and Labrador</v>
      </c>
      <c r="M391" s="4" t="str">
        <f>INDEX(Manufacturer_Data[Manufacturer Name],MATCH(Sales_Table7[[#This Row],[ManufacturerID]],Manufacturer_Data[ManufacturerID],0))</f>
        <v>Abbas</v>
      </c>
      <c r="N391" s="4">
        <f>1/COUNTIFS(M:M,Sales_Table7[[#This Row],[Manufacturer Name]])</f>
        <v>1.152073732718894E-3</v>
      </c>
    </row>
    <row r="392" spans="1:14" x14ac:dyDescent="0.25">
      <c r="A392">
        <v>1049</v>
      </c>
      <c r="B392" s="2">
        <v>42176</v>
      </c>
      <c r="C392" s="2" t="str">
        <f>TEXT(Sales_Table7[[#This Row],[Date]],"mmmm")</f>
        <v>June</v>
      </c>
      <c r="D392" t="s">
        <v>391</v>
      </c>
      <c r="E392">
        <v>1</v>
      </c>
      <c r="F392" s="3">
        <v>3086.37</v>
      </c>
      <c r="G392" t="s">
        <v>20</v>
      </c>
      <c r="H392" t="str">
        <f>INDEX(Product_Data[Product Name],MATCH(Sales_Table7[[#This Row],[ProductID]],Sales_Table[ProductID],0))</f>
        <v>Abbas MA-41</v>
      </c>
      <c r="I392" t="str">
        <f>INDEX(Product_Data[Category],MATCH(Sales_Table7[[#This Row],[ProductID]],Sales_Table[ProductID],0))</f>
        <v>Mix</v>
      </c>
      <c r="J392" t="str">
        <f>INDEX(Product_Data[Segment],MATCH(Sales_Table7[[#This Row],[ProductID]],Sales_Table[ProductID],0))</f>
        <v>All Season</v>
      </c>
      <c r="K392" s="4">
        <f>INDEX(Product_Data[ManufacturerID],MATCH(Sales_Table7[[#This Row],[ProductID]],Sales_Table[ProductID],0))</f>
        <v>1</v>
      </c>
      <c r="L392" s="4" t="str">
        <f>INDEX(Location_Data[State],MATCH(Sales_Table7[[#This Row],[Zip]],Sales_Table[Zip],0))</f>
        <v>Nova Scotia</v>
      </c>
      <c r="M392" s="4" t="str">
        <f>INDEX(Manufacturer_Data[Manufacturer Name],MATCH(Sales_Table7[[#This Row],[ManufacturerID]],Manufacturer_Data[ManufacturerID],0))</f>
        <v>Abbas</v>
      </c>
      <c r="N392" s="4">
        <f>1/COUNTIFS(M:M,Sales_Table7[[#This Row],[Manufacturer Name]])</f>
        <v>1.152073732718894E-3</v>
      </c>
    </row>
    <row r="393" spans="1:14" x14ac:dyDescent="0.25">
      <c r="A393">
        <v>2086</v>
      </c>
      <c r="B393" s="2">
        <v>42122</v>
      </c>
      <c r="C393" s="2" t="str">
        <f>TEXT(Sales_Table7[[#This Row],[Date]],"mmmm")</f>
        <v>April</v>
      </c>
      <c r="D393" t="s">
        <v>1564</v>
      </c>
      <c r="E393">
        <v>1</v>
      </c>
      <c r="F393" s="3">
        <v>2897.37</v>
      </c>
      <c r="G393" t="s">
        <v>20</v>
      </c>
      <c r="H393" t="str">
        <f>INDEX(Product_Data[Product Name],MATCH(Sales_Table7[[#This Row],[ProductID]],Sales_Table[ProductID],0))</f>
        <v>Maximus RP-01</v>
      </c>
      <c r="I393" t="str">
        <f>INDEX(Product_Data[Category],MATCH(Sales_Table7[[#This Row],[ProductID]],Sales_Table[ProductID],0))</f>
        <v>Rural</v>
      </c>
      <c r="J393" t="str">
        <f>INDEX(Product_Data[Segment],MATCH(Sales_Table7[[#This Row],[ProductID]],Sales_Table[ProductID],0))</f>
        <v>Productivity</v>
      </c>
      <c r="K393" s="4">
        <f>INDEX(Product_Data[ManufacturerID],MATCH(Sales_Table7[[#This Row],[ProductID]],Sales_Table[ProductID],0))</f>
        <v>7</v>
      </c>
      <c r="L393" s="4" t="str">
        <f>INDEX(Location_Data[State],MATCH(Sales_Table7[[#This Row],[Zip]],Sales_Table[Zip],0))</f>
        <v>New Brunswick</v>
      </c>
      <c r="M393" s="4" t="str">
        <f>INDEX(Manufacturer_Data[Manufacturer Name],MATCH(Sales_Table7[[#This Row],[ManufacturerID]],Manufacturer_Data[ManufacturerID],0))</f>
        <v>VanArsdel</v>
      </c>
      <c r="N393" s="4">
        <f>1/COUNTIFS(M:M,Sales_Table7[[#This Row],[Manufacturer Name]])</f>
        <v>5.9880239520958087E-3</v>
      </c>
    </row>
    <row r="394" spans="1:14" x14ac:dyDescent="0.25">
      <c r="A394">
        <v>826</v>
      </c>
      <c r="B394" s="2">
        <v>42122</v>
      </c>
      <c r="C394" s="2" t="str">
        <f>TEXT(Sales_Table7[[#This Row],[Date]],"mmmm")</f>
        <v>April</v>
      </c>
      <c r="D394" t="s">
        <v>1560</v>
      </c>
      <c r="E394">
        <v>1</v>
      </c>
      <c r="F394" s="3">
        <v>13229.37</v>
      </c>
      <c r="G394" t="s">
        <v>20</v>
      </c>
      <c r="H394" t="str">
        <f>INDEX(Product_Data[Product Name],MATCH(Sales_Table7[[#This Row],[ProductID]],Sales_Table[ProductID],0))</f>
        <v>Abbas UM-43</v>
      </c>
      <c r="I394" t="str">
        <f>INDEX(Product_Data[Category],MATCH(Sales_Table7[[#This Row],[ProductID]],Sales_Table[ProductID],0))</f>
        <v>Urban</v>
      </c>
      <c r="J394" t="str">
        <f>INDEX(Product_Data[Segment],MATCH(Sales_Table7[[#This Row],[ProductID]],Sales_Table[ProductID],0))</f>
        <v>Moderation</v>
      </c>
      <c r="K394" s="4">
        <f>INDEX(Product_Data[ManufacturerID],MATCH(Sales_Table7[[#This Row],[ProductID]],Sales_Table[ProductID],0))</f>
        <v>1</v>
      </c>
      <c r="L394" s="4" t="str">
        <f>INDEX(Location_Data[State],MATCH(Sales_Table7[[#This Row],[Zip]],Sales_Table[Zip],0))</f>
        <v>New Brunswick</v>
      </c>
      <c r="M394" s="4" t="str">
        <f>INDEX(Manufacturer_Data[Manufacturer Name],MATCH(Sales_Table7[[#This Row],[ManufacturerID]],Manufacturer_Data[ManufacturerID],0))</f>
        <v>Abbas</v>
      </c>
      <c r="N394" s="4">
        <f>1/COUNTIFS(M:M,Sales_Table7[[#This Row],[Manufacturer Name]])</f>
        <v>1.152073732718894E-3</v>
      </c>
    </row>
    <row r="395" spans="1:14" x14ac:dyDescent="0.25">
      <c r="A395">
        <v>1171</v>
      </c>
      <c r="B395" s="2">
        <v>42122</v>
      </c>
      <c r="C395" s="2" t="str">
        <f>TEXT(Sales_Table7[[#This Row],[Date]],"mmmm")</f>
        <v>April</v>
      </c>
      <c r="D395" t="s">
        <v>1564</v>
      </c>
      <c r="E395">
        <v>1</v>
      </c>
      <c r="F395" s="3">
        <v>4283.37</v>
      </c>
      <c r="G395" t="s">
        <v>20</v>
      </c>
      <c r="H395" t="str">
        <f>INDEX(Product_Data[Product Name],MATCH(Sales_Table7[[#This Row],[ProductID]],Sales_Table[ProductID],0))</f>
        <v>Fama UE-31</v>
      </c>
      <c r="I395" t="str">
        <f>INDEX(Product_Data[Category],MATCH(Sales_Table7[[#This Row],[ProductID]],Sales_Table[ProductID],0))</f>
        <v>Urban</v>
      </c>
      <c r="J395" t="str">
        <f>INDEX(Product_Data[Segment],MATCH(Sales_Table7[[#This Row],[ProductID]],Sales_Table[ProductID],0))</f>
        <v>Extreme</v>
      </c>
      <c r="K395" s="4">
        <f>INDEX(Product_Data[ManufacturerID],MATCH(Sales_Table7[[#This Row],[ProductID]],Sales_Table[ProductID],0))</f>
        <v>5</v>
      </c>
      <c r="L395" s="4" t="str">
        <f>INDEX(Location_Data[State],MATCH(Sales_Table7[[#This Row],[Zip]],Sales_Table[Zip],0))</f>
        <v>New Brunswick</v>
      </c>
      <c r="M395" s="4" t="str">
        <f>INDEX(Manufacturer_Data[Manufacturer Name],MATCH(Sales_Table7[[#This Row],[ManufacturerID]],Manufacturer_Data[ManufacturerID],0))</f>
        <v>Fama</v>
      </c>
      <c r="N395" s="4">
        <f>1/COUNTIFS(M:M,Sales_Table7[[#This Row],[Manufacturer Name]])</f>
        <v>3.5971223021582736E-3</v>
      </c>
    </row>
    <row r="396" spans="1:14" x14ac:dyDescent="0.25">
      <c r="A396">
        <v>1180</v>
      </c>
      <c r="B396" s="2">
        <v>42122</v>
      </c>
      <c r="C396" s="2" t="str">
        <f>TEXT(Sales_Table7[[#This Row],[Date]],"mmmm")</f>
        <v>April</v>
      </c>
      <c r="D396" t="s">
        <v>1360</v>
      </c>
      <c r="E396">
        <v>1</v>
      </c>
      <c r="F396" s="3">
        <v>6173.37</v>
      </c>
      <c r="G396" t="s">
        <v>20</v>
      </c>
      <c r="H396" t="str">
        <f>INDEX(Product_Data[Product Name],MATCH(Sales_Table7[[#This Row],[ProductID]],Sales_Table[ProductID],0))</f>
        <v>Abbas MA-38</v>
      </c>
      <c r="I396" t="str">
        <f>INDEX(Product_Data[Category],MATCH(Sales_Table7[[#This Row],[ProductID]],Sales_Table[ProductID],0))</f>
        <v>Mix</v>
      </c>
      <c r="J396" t="str">
        <f>INDEX(Product_Data[Segment],MATCH(Sales_Table7[[#This Row],[ProductID]],Sales_Table[ProductID],0))</f>
        <v>All Season</v>
      </c>
      <c r="K396" s="4">
        <f>INDEX(Product_Data[ManufacturerID],MATCH(Sales_Table7[[#This Row],[ProductID]],Sales_Table[ProductID],0))</f>
        <v>1</v>
      </c>
      <c r="L396" s="4" t="str">
        <f>INDEX(Location_Data[State],MATCH(Sales_Table7[[#This Row],[Zip]],Sales_Table[Zip],0))</f>
        <v>Quebec</v>
      </c>
      <c r="M396" s="4" t="str">
        <f>INDEX(Manufacturer_Data[Manufacturer Name],MATCH(Sales_Table7[[#This Row],[ManufacturerID]],Manufacturer_Data[ManufacturerID],0))</f>
        <v>Abbas</v>
      </c>
      <c r="N396" s="4">
        <f>1/COUNTIFS(M:M,Sales_Table7[[#This Row],[Manufacturer Name]])</f>
        <v>1.152073732718894E-3</v>
      </c>
    </row>
    <row r="397" spans="1:14" x14ac:dyDescent="0.25">
      <c r="A397">
        <v>2186</v>
      </c>
      <c r="B397" s="2">
        <v>42122</v>
      </c>
      <c r="C397" s="2" t="str">
        <f>TEXT(Sales_Table7[[#This Row],[Date]],"mmmm")</f>
        <v>April</v>
      </c>
      <c r="D397" t="s">
        <v>1400</v>
      </c>
      <c r="E397">
        <v>1</v>
      </c>
      <c r="F397" s="3">
        <v>5606.37</v>
      </c>
      <c r="G397" t="s">
        <v>20</v>
      </c>
      <c r="H397" t="str">
        <f>INDEX(Product_Data[Product Name],MATCH(Sales_Table7[[#This Row],[ProductID]],Sales_Table[ProductID],0))</f>
        <v>Fama UR-38</v>
      </c>
      <c r="I397" t="str">
        <f>INDEX(Product_Data[Category],MATCH(Sales_Table7[[#This Row],[ProductID]],Sales_Table[ProductID],0))</f>
        <v>Urban</v>
      </c>
      <c r="J397" t="str">
        <f>INDEX(Product_Data[Segment],MATCH(Sales_Table7[[#This Row],[ProductID]],Sales_Table[ProductID],0))</f>
        <v>Regular</v>
      </c>
      <c r="K397" s="4">
        <f>INDEX(Product_Data[ManufacturerID],MATCH(Sales_Table7[[#This Row],[ProductID]],Sales_Table[ProductID],0))</f>
        <v>5</v>
      </c>
      <c r="L397" s="4" t="str">
        <f>INDEX(Location_Data[State],MATCH(Sales_Table7[[#This Row],[Zip]],Sales_Table[Zip],0))</f>
        <v>New Brunswick</v>
      </c>
      <c r="M397" s="4" t="str">
        <f>INDEX(Manufacturer_Data[Manufacturer Name],MATCH(Sales_Table7[[#This Row],[ManufacturerID]],Manufacturer_Data[ManufacturerID],0))</f>
        <v>Fama</v>
      </c>
      <c r="N397" s="4">
        <f>1/COUNTIFS(M:M,Sales_Table7[[#This Row],[Manufacturer Name]])</f>
        <v>3.5971223021582736E-3</v>
      </c>
    </row>
    <row r="398" spans="1:14" x14ac:dyDescent="0.25">
      <c r="A398">
        <v>927</v>
      </c>
      <c r="B398" s="2">
        <v>42122</v>
      </c>
      <c r="C398" s="2" t="str">
        <f>TEXT(Sales_Table7[[#This Row],[Date]],"mmmm")</f>
        <v>April</v>
      </c>
      <c r="D398" t="s">
        <v>1345</v>
      </c>
      <c r="E398">
        <v>1</v>
      </c>
      <c r="F398" s="3">
        <v>6173.37</v>
      </c>
      <c r="G398" t="s">
        <v>20</v>
      </c>
      <c r="H398" t="str">
        <f>INDEX(Product_Data[Product Name],MATCH(Sales_Table7[[#This Row],[ProductID]],Sales_Table[ProductID],0))</f>
        <v>Abbas MA-32</v>
      </c>
      <c r="I398" t="str">
        <f>INDEX(Product_Data[Category],MATCH(Sales_Table7[[#This Row],[ProductID]],Sales_Table[ProductID],0))</f>
        <v>Mix</v>
      </c>
      <c r="J398" t="str">
        <f>INDEX(Product_Data[Segment],MATCH(Sales_Table7[[#This Row],[ProductID]],Sales_Table[ProductID],0))</f>
        <v>All Season</v>
      </c>
      <c r="K398" s="4">
        <f>INDEX(Product_Data[ManufacturerID],MATCH(Sales_Table7[[#This Row],[ProductID]],Sales_Table[ProductID],0))</f>
        <v>1</v>
      </c>
      <c r="L398" s="4" t="str">
        <f>INDEX(Location_Data[State],MATCH(Sales_Table7[[#This Row],[Zip]],Sales_Table[Zip],0))</f>
        <v>New Brunswick</v>
      </c>
      <c r="M398" s="4" t="str">
        <f>INDEX(Manufacturer_Data[Manufacturer Name],MATCH(Sales_Table7[[#This Row],[ManufacturerID]],Manufacturer_Data[ManufacturerID],0))</f>
        <v>Abbas</v>
      </c>
      <c r="N398" s="4">
        <f>1/COUNTIFS(M:M,Sales_Table7[[#This Row],[Manufacturer Name]])</f>
        <v>1.152073732718894E-3</v>
      </c>
    </row>
    <row r="399" spans="1:14" x14ac:dyDescent="0.25">
      <c r="A399">
        <v>977</v>
      </c>
      <c r="B399" s="2">
        <v>42122</v>
      </c>
      <c r="C399" s="2" t="str">
        <f>TEXT(Sales_Table7[[#This Row],[Date]],"mmmm")</f>
        <v>April</v>
      </c>
      <c r="D399" t="s">
        <v>1400</v>
      </c>
      <c r="E399">
        <v>1</v>
      </c>
      <c r="F399" s="3">
        <v>5858.37</v>
      </c>
      <c r="G399" t="s">
        <v>20</v>
      </c>
      <c r="H399" t="str">
        <f>INDEX(Product_Data[Product Name],MATCH(Sales_Table7[[#This Row],[ProductID]],Sales_Table[ProductID],0))</f>
        <v>Abbas UM-17</v>
      </c>
      <c r="I399" t="str">
        <f>INDEX(Product_Data[Category],MATCH(Sales_Table7[[#This Row],[ProductID]],Sales_Table[ProductID],0))</f>
        <v>Urban</v>
      </c>
      <c r="J399" t="str">
        <f>INDEX(Product_Data[Segment],MATCH(Sales_Table7[[#This Row],[ProductID]],Sales_Table[ProductID],0))</f>
        <v>Moderation</v>
      </c>
      <c r="K399" s="4">
        <f>INDEX(Product_Data[ManufacturerID],MATCH(Sales_Table7[[#This Row],[ProductID]],Sales_Table[ProductID],0))</f>
        <v>1</v>
      </c>
      <c r="L399" s="4" t="str">
        <f>INDEX(Location_Data[State],MATCH(Sales_Table7[[#This Row],[Zip]],Sales_Table[Zip],0))</f>
        <v>New Brunswick</v>
      </c>
      <c r="M399" s="4" t="str">
        <f>INDEX(Manufacturer_Data[Manufacturer Name],MATCH(Sales_Table7[[#This Row],[ManufacturerID]],Manufacturer_Data[ManufacturerID],0))</f>
        <v>Abbas</v>
      </c>
      <c r="N399" s="4">
        <f>1/COUNTIFS(M:M,Sales_Table7[[#This Row],[Manufacturer Name]])</f>
        <v>1.152073732718894E-3</v>
      </c>
    </row>
    <row r="400" spans="1:14" x14ac:dyDescent="0.25">
      <c r="A400">
        <v>2365</v>
      </c>
      <c r="B400" s="2">
        <v>42178</v>
      </c>
      <c r="C400" s="2" t="str">
        <f>TEXT(Sales_Table7[[#This Row],[Date]],"mmmm")</f>
        <v>June</v>
      </c>
      <c r="D400" t="s">
        <v>1564</v>
      </c>
      <c r="E400">
        <v>1</v>
      </c>
      <c r="F400" s="3">
        <v>6356.7</v>
      </c>
      <c r="G400" t="s">
        <v>20</v>
      </c>
      <c r="H400" t="str">
        <f>INDEX(Product_Data[Product Name],MATCH(Sales_Table7[[#This Row],[ProductID]],Sales_Table[ProductID],0))</f>
        <v>Abbas MA-16</v>
      </c>
      <c r="I400" t="str">
        <f>INDEX(Product_Data[Category],MATCH(Sales_Table7[[#This Row],[ProductID]],Sales_Table[ProductID],0))</f>
        <v>Mix</v>
      </c>
      <c r="J400" t="str">
        <f>INDEX(Product_Data[Segment],MATCH(Sales_Table7[[#This Row],[ProductID]],Sales_Table[ProductID],0))</f>
        <v>All Season</v>
      </c>
      <c r="K400" s="4">
        <f>INDEX(Product_Data[ManufacturerID],MATCH(Sales_Table7[[#This Row],[ProductID]],Sales_Table[ProductID],0))</f>
        <v>1</v>
      </c>
      <c r="L400" s="4" t="str">
        <f>INDEX(Location_Data[State],MATCH(Sales_Table7[[#This Row],[Zip]],Sales_Table[Zip],0))</f>
        <v>New Brunswick</v>
      </c>
      <c r="M400" s="4" t="str">
        <f>INDEX(Manufacturer_Data[Manufacturer Name],MATCH(Sales_Table7[[#This Row],[ManufacturerID]],Manufacturer_Data[ManufacturerID],0))</f>
        <v>Abbas</v>
      </c>
      <c r="N400" s="4">
        <f>1/COUNTIFS(M:M,Sales_Table7[[#This Row],[Manufacturer Name]])</f>
        <v>1.152073732718894E-3</v>
      </c>
    </row>
    <row r="401" spans="1:14" x14ac:dyDescent="0.25">
      <c r="A401">
        <v>487</v>
      </c>
      <c r="B401" s="2">
        <v>42178</v>
      </c>
      <c r="C401" s="2" t="str">
        <f>TEXT(Sales_Table7[[#This Row],[Date]],"mmmm")</f>
        <v>June</v>
      </c>
      <c r="D401" t="s">
        <v>1400</v>
      </c>
      <c r="E401">
        <v>1</v>
      </c>
      <c r="F401" s="3">
        <v>13229.37</v>
      </c>
      <c r="G401" t="s">
        <v>20</v>
      </c>
      <c r="H401" t="str">
        <f>INDEX(Product_Data[Product Name],MATCH(Sales_Table7[[#This Row],[ProductID]],Sales_Table[ProductID],0))</f>
        <v>Abbas MA-25</v>
      </c>
      <c r="I401" t="str">
        <f>INDEX(Product_Data[Category],MATCH(Sales_Table7[[#This Row],[ProductID]],Sales_Table[ProductID],0))</f>
        <v>Mix</v>
      </c>
      <c r="J401" t="str">
        <f>INDEX(Product_Data[Segment],MATCH(Sales_Table7[[#This Row],[ProductID]],Sales_Table[ProductID],0))</f>
        <v>All Season</v>
      </c>
      <c r="K401" s="4">
        <f>INDEX(Product_Data[ManufacturerID],MATCH(Sales_Table7[[#This Row],[ProductID]],Sales_Table[ProductID],0))</f>
        <v>1</v>
      </c>
      <c r="L401" s="4" t="str">
        <f>INDEX(Location_Data[State],MATCH(Sales_Table7[[#This Row],[Zip]],Sales_Table[Zip],0))</f>
        <v>New Brunswick</v>
      </c>
      <c r="M401" s="4" t="str">
        <f>INDEX(Manufacturer_Data[Manufacturer Name],MATCH(Sales_Table7[[#This Row],[ManufacturerID]],Manufacturer_Data[ManufacturerID],0))</f>
        <v>Abbas</v>
      </c>
      <c r="N401" s="4">
        <f>1/COUNTIFS(M:M,Sales_Table7[[#This Row],[Manufacturer Name]])</f>
        <v>1.152073732718894E-3</v>
      </c>
    </row>
    <row r="402" spans="1:14" x14ac:dyDescent="0.25">
      <c r="A402">
        <v>440</v>
      </c>
      <c r="B402" s="2">
        <v>42099</v>
      </c>
      <c r="C402" s="2" t="str">
        <f>TEXT(Sales_Table7[[#This Row],[Date]],"mmmm")</f>
        <v>April</v>
      </c>
      <c r="D402" t="s">
        <v>1573</v>
      </c>
      <c r="E402">
        <v>1</v>
      </c>
      <c r="F402" s="3">
        <v>19529.37</v>
      </c>
      <c r="G402" t="s">
        <v>20</v>
      </c>
      <c r="H402" t="str">
        <f>INDEX(Product_Data[Product Name],MATCH(Sales_Table7[[#This Row],[ProductID]],Sales_Table[ProductID],0))</f>
        <v>Fama UE-60</v>
      </c>
      <c r="I402" t="str">
        <f>INDEX(Product_Data[Category],MATCH(Sales_Table7[[#This Row],[ProductID]],Sales_Table[ProductID],0))</f>
        <v>Urban</v>
      </c>
      <c r="J402" t="str">
        <f>INDEX(Product_Data[Segment],MATCH(Sales_Table7[[#This Row],[ProductID]],Sales_Table[ProductID],0))</f>
        <v>Extreme</v>
      </c>
      <c r="K402" s="4">
        <f>INDEX(Product_Data[ManufacturerID],MATCH(Sales_Table7[[#This Row],[ProductID]],Sales_Table[ProductID],0))</f>
        <v>5</v>
      </c>
      <c r="L402" s="4" t="str">
        <f>INDEX(Location_Data[State],MATCH(Sales_Table7[[#This Row],[Zip]],Sales_Table[Zip],0))</f>
        <v>New Brunswick</v>
      </c>
      <c r="M402" s="4" t="str">
        <f>INDEX(Manufacturer_Data[Manufacturer Name],MATCH(Sales_Table7[[#This Row],[ManufacturerID]],Manufacturer_Data[ManufacturerID],0))</f>
        <v>Fama</v>
      </c>
      <c r="N402" s="4">
        <f>1/COUNTIFS(M:M,Sales_Table7[[#This Row],[Manufacturer Name]])</f>
        <v>3.5971223021582736E-3</v>
      </c>
    </row>
    <row r="403" spans="1:14" x14ac:dyDescent="0.25">
      <c r="A403">
        <v>438</v>
      </c>
      <c r="B403" s="2">
        <v>42099</v>
      </c>
      <c r="C403" s="2" t="str">
        <f>TEXT(Sales_Table7[[#This Row],[Date]],"mmmm")</f>
        <v>April</v>
      </c>
      <c r="D403" t="s">
        <v>1378</v>
      </c>
      <c r="E403">
        <v>1</v>
      </c>
      <c r="F403" s="3">
        <v>11969.37</v>
      </c>
      <c r="G403" t="s">
        <v>20</v>
      </c>
      <c r="H403" t="str">
        <f>INDEX(Product_Data[Product Name],MATCH(Sales_Table7[[#This Row],[ProductID]],Sales_Table[ProductID],0))</f>
        <v>Abbas RS-02</v>
      </c>
      <c r="I403" t="str">
        <f>INDEX(Product_Data[Category],MATCH(Sales_Table7[[#This Row],[ProductID]],Sales_Table[ProductID],0))</f>
        <v>Rural</v>
      </c>
      <c r="J403" t="str">
        <f>INDEX(Product_Data[Segment],MATCH(Sales_Table7[[#This Row],[ProductID]],Sales_Table[ProductID],0))</f>
        <v>Select</v>
      </c>
      <c r="K403" s="4">
        <f>INDEX(Product_Data[ManufacturerID],MATCH(Sales_Table7[[#This Row],[ProductID]],Sales_Table[ProductID],0))</f>
        <v>1</v>
      </c>
      <c r="L403" s="4" t="str">
        <f>INDEX(Location_Data[State],MATCH(Sales_Table7[[#This Row],[Zip]],Sales_Table[Zip],0))</f>
        <v>New Brunswick</v>
      </c>
      <c r="M403" s="4" t="str">
        <f>INDEX(Manufacturer_Data[Manufacturer Name],MATCH(Sales_Table7[[#This Row],[ManufacturerID]],Manufacturer_Data[ManufacturerID],0))</f>
        <v>Abbas</v>
      </c>
      <c r="N403" s="4">
        <f>1/COUNTIFS(M:M,Sales_Table7[[#This Row],[Manufacturer Name]])</f>
        <v>1.152073732718894E-3</v>
      </c>
    </row>
    <row r="404" spans="1:14" x14ac:dyDescent="0.25">
      <c r="A404">
        <v>556</v>
      </c>
      <c r="B404" s="2">
        <v>42100</v>
      </c>
      <c r="C404" s="2" t="str">
        <f>TEXT(Sales_Table7[[#This Row],[Date]],"mmmm")</f>
        <v>April</v>
      </c>
      <c r="D404" t="s">
        <v>1560</v>
      </c>
      <c r="E404">
        <v>1</v>
      </c>
      <c r="F404" s="3">
        <v>10268.370000000001</v>
      </c>
      <c r="G404" t="s">
        <v>20</v>
      </c>
      <c r="H404" t="str">
        <f>INDEX(Product_Data[Product Name],MATCH(Sales_Table7[[#This Row],[ProductID]],Sales_Table[ProductID],0))</f>
        <v>Abbas UM-02</v>
      </c>
      <c r="I404" t="str">
        <f>INDEX(Product_Data[Category],MATCH(Sales_Table7[[#This Row],[ProductID]],Sales_Table[ProductID],0))</f>
        <v>Urban</v>
      </c>
      <c r="J404" t="str">
        <f>INDEX(Product_Data[Segment],MATCH(Sales_Table7[[#This Row],[ProductID]],Sales_Table[ProductID],0))</f>
        <v>Moderation</v>
      </c>
      <c r="K404" s="4">
        <f>INDEX(Product_Data[ManufacturerID],MATCH(Sales_Table7[[#This Row],[ProductID]],Sales_Table[ProductID],0))</f>
        <v>1</v>
      </c>
      <c r="L404" s="4" t="str">
        <f>INDEX(Location_Data[State],MATCH(Sales_Table7[[#This Row],[Zip]],Sales_Table[Zip],0))</f>
        <v>New Brunswick</v>
      </c>
      <c r="M404" s="4" t="str">
        <f>INDEX(Manufacturer_Data[Manufacturer Name],MATCH(Sales_Table7[[#This Row],[ManufacturerID]],Manufacturer_Data[ManufacturerID],0))</f>
        <v>Abbas</v>
      </c>
      <c r="N404" s="4">
        <f>1/COUNTIFS(M:M,Sales_Table7[[#This Row],[Manufacturer Name]])</f>
        <v>1.152073732718894E-3</v>
      </c>
    </row>
    <row r="405" spans="1:14" x14ac:dyDescent="0.25">
      <c r="A405">
        <v>762</v>
      </c>
      <c r="B405" s="2">
        <v>42100</v>
      </c>
      <c r="C405" s="2" t="str">
        <f>TEXT(Sales_Table7[[#This Row],[Date]],"mmmm")</f>
        <v>April</v>
      </c>
      <c r="D405" t="s">
        <v>1583</v>
      </c>
      <c r="E405">
        <v>1</v>
      </c>
      <c r="F405" s="3">
        <v>2330.37</v>
      </c>
      <c r="G405" t="s">
        <v>20</v>
      </c>
      <c r="H405" t="str">
        <f>INDEX(Product_Data[Product Name],MATCH(Sales_Table7[[#This Row],[ProductID]],Sales_Table[ProductID],0))</f>
        <v>Fama UE-06</v>
      </c>
      <c r="I405" t="str">
        <f>INDEX(Product_Data[Category],MATCH(Sales_Table7[[#This Row],[ProductID]],Sales_Table[ProductID],0))</f>
        <v>Urban</v>
      </c>
      <c r="J405" t="str">
        <f>INDEX(Product_Data[Segment],MATCH(Sales_Table7[[#This Row],[ProductID]],Sales_Table[ProductID],0))</f>
        <v>Extreme</v>
      </c>
      <c r="K405" s="4">
        <f>INDEX(Product_Data[ManufacturerID],MATCH(Sales_Table7[[#This Row],[ProductID]],Sales_Table[ProductID],0))</f>
        <v>5</v>
      </c>
      <c r="L405" s="4" t="str">
        <f>INDEX(Location_Data[State],MATCH(Sales_Table7[[#This Row],[Zip]],Sales_Table[Zip],0))</f>
        <v>New Brunswick</v>
      </c>
      <c r="M405" s="4" t="str">
        <f>INDEX(Manufacturer_Data[Manufacturer Name],MATCH(Sales_Table7[[#This Row],[ManufacturerID]],Manufacturer_Data[ManufacturerID],0))</f>
        <v>Fama</v>
      </c>
      <c r="N405" s="4">
        <f>1/COUNTIFS(M:M,Sales_Table7[[#This Row],[Manufacturer Name]])</f>
        <v>3.5971223021582736E-3</v>
      </c>
    </row>
    <row r="406" spans="1:14" x14ac:dyDescent="0.25">
      <c r="A406">
        <v>945</v>
      </c>
      <c r="B406" s="2">
        <v>42100</v>
      </c>
      <c r="C406" s="2" t="str">
        <f>TEXT(Sales_Table7[[#This Row],[Date]],"mmmm")</f>
        <v>April</v>
      </c>
      <c r="D406" t="s">
        <v>1401</v>
      </c>
      <c r="E406">
        <v>1</v>
      </c>
      <c r="F406" s="3">
        <v>8189.37</v>
      </c>
      <c r="G406" t="s">
        <v>20</v>
      </c>
      <c r="H406" t="str">
        <f>INDEX(Product_Data[Product Name],MATCH(Sales_Table7[[#This Row],[ProductID]],Sales_Table[ProductID],0))</f>
        <v>Abbas UM-40</v>
      </c>
      <c r="I406" t="str">
        <f>INDEX(Product_Data[Category],MATCH(Sales_Table7[[#This Row],[ProductID]],Sales_Table[ProductID],0))</f>
        <v>Urban</v>
      </c>
      <c r="J406" t="str">
        <f>INDEX(Product_Data[Segment],MATCH(Sales_Table7[[#This Row],[ProductID]],Sales_Table[ProductID],0))</f>
        <v>Moderation</v>
      </c>
      <c r="K406" s="4">
        <f>INDEX(Product_Data[ManufacturerID],MATCH(Sales_Table7[[#This Row],[ProductID]],Sales_Table[ProductID],0))</f>
        <v>1</v>
      </c>
      <c r="L406" s="4" t="str">
        <f>INDEX(Location_Data[State],MATCH(Sales_Table7[[#This Row],[Zip]],Sales_Table[Zip],0))</f>
        <v>New Brunswick</v>
      </c>
      <c r="M406" s="4" t="str">
        <f>INDEX(Manufacturer_Data[Manufacturer Name],MATCH(Sales_Table7[[#This Row],[ManufacturerID]],Manufacturer_Data[ManufacturerID],0))</f>
        <v>Abbas</v>
      </c>
      <c r="N406" s="4">
        <f>1/COUNTIFS(M:M,Sales_Table7[[#This Row],[Manufacturer Name]])</f>
        <v>1.152073732718894E-3</v>
      </c>
    </row>
    <row r="407" spans="1:14" x14ac:dyDescent="0.25">
      <c r="A407">
        <v>1120</v>
      </c>
      <c r="B407" s="2">
        <v>42100</v>
      </c>
      <c r="C407" s="2" t="str">
        <f>TEXT(Sales_Table7[[#This Row],[Date]],"mmmm")</f>
        <v>April</v>
      </c>
      <c r="D407" t="s">
        <v>1202</v>
      </c>
      <c r="E407">
        <v>1</v>
      </c>
      <c r="F407" s="3">
        <v>2330.37</v>
      </c>
      <c r="G407" t="s">
        <v>20</v>
      </c>
      <c r="H407" t="str">
        <f>INDEX(Product_Data[Product Name],MATCH(Sales_Table7[[#This Row],[ProductID]],Sales_Table[ProductID],0))</f>
        <v>Fama UE-93</v>
      </c>
      <c r="I407" t="str">
        <f>INDEX(Product_Data[Category],MATCH(Sales_Table7[[#This Row],[ProductID]],Sales_Table[ProductID],0))</f>
        <v>Urban</v>
      </c>
      <c r="J407" t="str">
        <f>INDEX(Product_Data[Segment],MATCH(Sales_Table7[[#This Row],[ProductID]],Sales_Table[ProductID],0))</f>
        <v>Extreme</v>
      </c>
      <c r="K407" s="4">
        <f>INDEX(Product_Data[ManufacturerID],MATCH(Sales_Table7[[#This Row],[ProductID]],Sales_Table[ProductID],0))</f>
        <v>5</v>
      </c>
      <c r="L407" s="4" t="str">
        <f>INDEX(Location_Data[State],MATCH(Sales_Table7[[#This Row],[Zip]],Sales_Table[Zip],0))</f>
        <v>New Brunswick</v>
      </c>
      <c r="M407" s="4" t="str">
        <f>INDEX(Manufacturer_Data[Manufacturer Name],MATCH(Sales_Table7[[#This Row],[ManufacturerID]],Manufacturer_Data[ManufacturerID],0))</f>
        <v>Fama</v>
      </c>
      <c r="N407" s="4">
        <f>1/COUNTIFS(M:M,Sales_Table7[[#This Row],[Manufacturer Name]])</f>
        <v>3.5971223021582736E-3</v>
      </c>
    </row>
    <row r="408" spans="1:14" x14ac:dyDescent="0.25">
      <c r="A408">
        <v>17</v>
      </c>
      <c r="B408" s="2">
        <v>42094</v>
      </c>
      <c r="C408" s="2" t="str">
        <f>TEXT(Sales_Table7[[#This Row],[Date]],"mmmm")</f>
        <v>March</v>
      </c>
      <c r="D408" t="s">
        <v>1350</v>
      </c>
      <c r="E408">
        <v>1</v>
      </c>
      <c r="F408" s="3">
        <v>4977</v>
      </c>
      <c r="G408" t="s">
        <v>20</v>
      </c>
      <c r="H408" t="str">
        <f>INDEX(Product_Data[Product Name],MATCH(Sales_Table7[[#This Row],[ProductID]],Sales_Table[ProductID],0))</f>
        <v>Maximus UM-12</v>
      </c>
      <c r="I408" t="str">
        <f>INDEX(Product_Data[Category],MATCH(Sales_Table7[[#This Row],[ProductID]],Sales_Table[ProductID],0))</f>
        <v>Urban</v>
      </c>
      <c r="J408" t="str">
        <f>INDEX(Product_Data[Segment],MATCH(Sales_Table7[[#This Row],[ProductID]],Sales_Table[ProductID],0))</f>
        <v>Moderation</v>
      </c>
      <c r="K408" s="4">
        <f>INDEX(Product_Data[ManufacturerID],MATCH(Sales_Table7[[#This Row],[ProductID]],Sales_Table[ProductID],0))</f>
        <v>7</v>
      </c>
      <c r="L408" s="4" t="str">
        <f>INDEX(Location_Data[State],MATCH(Sales_Table7[[#This Row],[Zip]],Sales_Table[Zip],0))</f>
        <v>Quebec</v>
      </c>
      <c r="M408" s="4" t="str">
        <f>INDEX(Manufacturer_Data[Manufacturer Name],MATCH(Sales_Table7[[#This Row],[ManufacturerID]],Manufacturer_Data[ManufacturerID],0))</f>
        <v>VanArsdel</v>
      </c>
      <c r="N408" s="4">
        <f>1/COUNTIFS(M:M,Sales_Table7[[#This Row],[Manufacturer Name]])</f>
        <v>5.9880239520958087E-3</v>
      </c>
    </row>
    <row r="409" spans="1:14" x14ac:dyDescent="0.25">
      <c r="A409">
        <v>1009</v>
      </c>
      <c r="B409" s="2">
        <v>42079</v>
      </c>
      <c r="C409" s="2" t="str">
        <f>TEXT(Sales_Table7[[#This Row],[Date]],"mmmm")</f>
        <v>March</v>
      </c>
      <c r="D409" t="s">
        <v>1395</v>
      </c>
      <c r="E409">
        <v>1</v>
      </c>
      <c r="F409" s="3">
        <v>1353.87</v>
      </c>
      <c r="G409" t="s">
        <v>20</v>
      </c>
      <c r="H409" t="str">
        <f>INDEX(Product_Data[Product Name],MATCH(Sales_Table7[[#This Row],[ProductID]],Sales_Table[ProductID],0))</f>
        <v>Fama RP-10</v>
      </c>
      <c r="I409" t="str">
        <f>INDEX(Product_Data[Category],MATCH(Sales_Table7[[#This Row],[ProductID]],Sales_Table[ProductID],0))</f>
        <v>Rural</v>
      </c>
      <c r="J409" t="str">
        <f>INDEX(Product_Data[Segment],MATCH(Sales_Table7[[#This Row],[ProductID]],Sales_Table[ProductID],0))</f>
        <v>Productivity</v>
      </c>
      <c r="K409" s="4">
        <f>INDEX(Product_Data[ManufacturerID],MATCH(Sales_Table7[[#This Row],[ProductID]],Sales_Table[ProductID],0))</f>
        <v>5</v>
      </c>
      <c r="L409" s="4" t="str">
        <f>INDEX(Location_Data[State],MATCH(Sales_Table7[[#This Row],[Zip]],Sales_Table[Zip],0))</f>
        <v>New Brunswick</v>
      </c>
      <c r="M409" s="4" t="str">
        <f>INDEX(Manufacturer_Data[Manufacturer Name],MATCH(Sales_Table7[[#This Row],[ManufacturerID]],Manufacturer_Data[ManufacturerID],0))</f>
        <v>Fama</v>
      </c>
      <c r="N409" s="4">
        <f>1/COUNTIFS(M:M,Sales_Table7[[#This Row],[Manufacturer Name]])</f>
        <v>3.5971223021582736E-3</v>
      </c>
    </row>
    <row r="410" spans="1:14" x14ac:dyDescent="0.25">
      <c r="A410">
        <v>1212</v>
      </c>
      <c r="B410" s="2">
        <v>42079</v>
      </c>
      <c r="C410" s="2" t="str">
        <f>TEXT(Sales_Table7[[#This Row],[Date]],"mmmm")</f>
        <v>March</v>
      </c>
      <c r="D410" t="s">
        <v>1569</v>
      </c>
      <c r="E410">
        <v>1</v>
      </c>
      <c r="F410" s="3">
        <v>4850.37</v>
      </c>
      <c r="G410" t="s">
        <v>20</v>
      </c>
      <c r="H410" t="str">
        <f>INDEX(Product_Data[Product Name],MATCH(Sales_Table7[[#This Row],[ProductID]],Sales_Table[ProductID],0))</f>
        <v>Abbas MA-07</v>
      </c>
      <c r="I410" t="str">
        <f>INDEX(Product_Data[Category],MATCH(Sales_Table7[[#This Row],[ProductID]],Sales_Table[ProductID],0))</f>
        <v>Mix</v>
      </c>
      <c r="J410" t="str">
        <f>INDEX(Product_Data[Segment],MATCH(Sales_Table7[[#This Row],[ProductID]],Sales_Table[ProductID],0))</f>
        <v>All Season</v>
      </c>
      <c r="K410" s="4">
        <f>INDEX(Product_Data[ManufacturerID],MATCH(Sales_Table7[[#This Row],[ProductID]],Sales_Table[ProductID],0))</f>
        <v>1</v>
      </c>
      <c r="L410" s="4" t="str">
        <f>INDEX(Location_Data[State],MATCH(Sales_Table7[[#This Row],[Zip]],Sales_Table[Zip],0))</f>
        <v>New Brunswick</v>
      </c>
      <c r="M410" s="4" t="str">
        <f>INDEX(Manufacturer_Data[Manufacturer Name],MATCH(Sales_Table7[[#This Row],[ManufacturerID]],Manufacturer_Data[ManufacturerID],0))</f>
        <v>Abbas</v>
      </c>
      <c r="N410" s="4">
        <f>1/COUNTIFS(M:M,Sales_Table7[[#This Row],[Manufacturer Name]])</f>
        <v>1.152073732718894E-3</v>
      </c>
    </row>
    <row r="411" spans="1:14" x14ac:dyDescent="0.25">
      <c r="A411">
        <v>690</v>
      </c>
      <c r="B411" s="2">
        <v>42079</v>
      </c>
      <c r="C411" s="2" t="str">
        <f>TEXT(Sales_Table7[[#This Row],[Date]],"mmmm")</f>
        <v>March</v>
      </c>
      <c r="D411" t="s">
        <v>1350</v>
      </c>
      <c r="E411">
        <v>1</v>
      </c>
      <c r="F411" s="3">
        <v>4409.37</v>
      </c>
      <c r="G411" t="s">
        <v>20</v>
      </c>
      <c r="H411" t="str">
        <f>INDEX(Product_Data[Product Name],MATCH(Sales_Table7[[#This Row],[ProductID]],Sales_Table[ProductID],0))</f>
        <v>Abbas MA-23</v>
      </c>
      <c r="I411" t="str">
        <f>INDEX(Product_Data[Category],MATCH(Sales_Table7[[#This Row],[ProductID]],Sales_Table[ProductID],0))</f>
        <v>Mix</v>
      </c>
      <c r="J411" t="str">
        <f>INDEX(Product_Data[Segment],MATCH(Sales_Table7[[#This Row],[ProductID]],Sales_Table[ProductID],0))</f>
        <v>All Season</v>
      </c>
      <c r="K411" s="4">
        <f>INDEX(Product_Data[ManufacturerID],MATCH(Sales_Table7[[#This Row],[ProductID]],Sales_Table[ProductID],0))</f>
        <v>1</v>
      </c>
      <c r="L411" s="4" t="str">
        <f>INDEX(Location_Data[State],MATCH(Sales_Table7[[#This Row],[Zip]],Sales_Table[Zip],0))</f>
        <v>Quebec</v>
      </c>
      <c r="M411" s="4" t="str">
        <f>INDEX(Manufacturer_Data[Manufacturer Name],MATCH(Sales_Table7[[#This Row],[ManufacturerID]],Manufacturer_Data[ManufacturerID],0))</f>
        <v>Abbas</v>
      </c>
      <c r="N411" s="4">
        <f>1/COUNTIFS(M:M,Sales_Table7[[#This Row],[Manufacturer Name]])</f>
        <v>1.152073732718894E-3</v>
      </c>
    </row>
    <row r="412" spans="1:14" x14ac:dyDescent="0.25">
      <c r="A412">
        <v>407</v>
      </c>
      <c r="B412" s="2">
        <v>42080</v>
      </c>
      <c r="C412" s="2" t="str">
        <f>TEXT(Sales_Table7[[#This Row],[Date]],"mmmm")</f>
        <v>March</v>
      </c>
      <c r="D412" t="s">
        <v>1577</v>
      </c>
      <c r="E412">
        <v>1</v>
      </c>
      <c r="F412" s="3">
        <v>20505.87</v>
      </c>
      <c r="G412" t="s">
        <v>20</v>
      </c>
      <c r="H412" t="str">
        <f>INDEX(Product_Data[Product Name],MATCH(Sales_Table7[[#This Row],[ProductID]],Sales_Table[ProductID],0))</f>
        <v>Abbas UM-52</v>
      </c>
      <c r="I412" t="str">
        <f>INDEX(Product_Data[Category],MATCH(Sales_Table7[[#This Row],[ProductID]],Sales_Table[ProductID],0))</f>
        <v>Urban</v>
      </c>
      <c r="J412" t="str">
        <f>INDEX(Product_Data[Segment],MATCH(Sales_Table7[[#This Row],[ProductID]],Sales_Table[ProductID],0))</f>
        <v>Moderation</v>
      </c>
      <c r="K412" s="4">
        <f>INDEX(Product_Data[ManufacturerID],MATCH(Sales_Table7[[#This Row],[ProductID]],Sales_Table[ProductID],0))</f>
        <v>1</v>
      </c>
      <c r="L412" s="4" t="str">
        <f>INDEX(Location_Data[State],MATCH(Sales_Table7[[#This Row],[Zip]],Sales_Table[Zip],0))</f>
        <v>New Brunswick</v>
      </c>
      <c r="M412" s="4" t="str">
        <f>INDEX(Manufacturer_Data[Manufacturer Name],MATCH(Sales_Table7[[#This Row],[ManufacturerID]],Manufacturer_Data[ManufacturerID],0))</f>
        <v>Abbas</v>
      </c>
      <c r="N412" s="4">
        <f>1/COUNTIFS(M:M,Sales_Table7[[#This Row],[Manufacturer Name]])</f>
        <v>1.152073732718894E-3</v>
      </c>
    </row>
    <row r="413" spans="1:14" x14ac:dyDescent="0.25">
      <c r="A413">
        <v>457</v>
      </c>
      <c r="B413" s="2">
        <v>42038</v>
      </c>
      <c r="C413" s="2" t="str">
        <f>TEXT(Sales_Table7[[#This Row],[Date]],"mmmm")</f>
        <v>February</v>
      </c>
      <c r="D413" t="s">
        <v>1411</v>
      </c>
      <c r="E413">
        <v>1</v>
      </c>
      <c r="F413" s="3">
        <v>11969.37</v>
      </c>
      <c r="G413" t="s">
        <v>20</v>
      </c>
      <c r="H413" t="str">
        <f>INDEX(Product_Data[Product Name],MATCH(Sales_Table7[[#This Row],[ProductID]],Sales_Table[ProductID],0))</f>
        <v>Abbas UM-15</v>
      </c>
      <c r="I413" t="str">
        <f>INDEX(Product_Data[Category],MATCH(Sales_Table7[[#This Row],[ProductID]],Sales_Table[ProductID],0))</f>
        <v>Urban</v>
      </c>
      <c r="J413" t="str">
        <f>INDEX(Product_Data[Segment],MATCH(Sales_Table7[[#This Row],[ProductID]],Sales_Table[ProductID],0))</f>
        <v>Moderation</v>
      </c>
      <c r="K413" s="4">
        <f>INDEX(Product_Data[ManufacturerID],MATCH(Sales_Table7[[#This Row],[ProductID]],Sales_Table[ProductID],0))</f>
        <v>1</v>
      </c>
      <c r="L413" s="4" t="str">
        <f>INDEX(Location_Data[State],MATCH(Sales_Table7[[#This Row],[Zip]],Sales_Table[Zip],0))</f>
        <v>New Brunswick</v>
      </c>
      <c r="M413" s="4" t="str">
        <f>INDEX(Manufacturer_Data[Manufacturer Name],MATCH(Sales_Table7[[#This Row],[ManufacturerID]],Manufacturer_Data[ManufacturerID],0))</f>
        <v>Abbas</v>
      </c>
      <c r="N413" s="4">
        <f>1/COUNTIFS(M:M,Sales_Table7[[#This Row],[Manufacturer Name]])</f>
        <v>1.152073732718894E-3</v>
      </c>
    </row>
    <row r="414" spans="1:14" x14ac:dyDescent="0.25">
      <c r="A414">
        <v>2207</v>
      </c>
      <c r="B414" s="2">
        <v>42038</v>
      </c>
      <c r="C414" s="2" t="str">
        <f>TEXT(Sales_Table7[[#This Row],[Date]],"mmmm")</f>
        <v>February</v>
      </c>
      <c r="D414" t="s">
        <v>1569</v>
      </c>
      <c r="E414">
        <v>1</v>
      </c>
      <c r="F414" s="3">
        <v>1227.8699999999999</v>
      </c>
      <c r="G414" t="s">
        <v>20</v>
      </c>
      <c r="H414" t="str">
        <f>INDEX(Product_Data[Product Name],MATCH(Sales_Table7[[#This Row],[ProductID]],Sales_Table[ProductID],0))</f>
        <v>Maximus UM-18</v>
      </c>
      <c r="I414" t="str">
        <f>INDEX(Product_Data[Category],MATCH(Sales_Table7[[#This Row],[ProductID]],Sales_Table[ProductID],0))</f>
        <v>Urban</v>
      </c>
      <c r="J414" t="str">
        <f>INDEX(Product_Data[Segment],MATCH(Sales_Table7[[#This Row],[ProductID]],Sales_Table[ProductID],0))</f>
        <v>Moderation</v>
      </c>
      <c r="K414" s="4">
        <f>INDEX(Product_Data[ManufacturerID],MATCH(Sales_Table7[[#This Row],[ProductID]],Sales_Table[ProductID],0))</f>
        <v>7</v>
      </c>
      <c r="L414" s="4" t="str">
        <f>INDEX(Location_Data[State],MATCH(Sales_Table7[[#This Row],[Zip]],Sales_Table[Zip],0))</f>
        <v>New Brunswick</v>
      </c>
      <c r="M414" s="4" t="str">
        <f>INDEX(Manufacturer_Data[Manufacturer Name],MATCH(Sales_Table7[[#This Row],[ManufacturerID]],Manufacturer_Data[ManufacturerID],0))</f>
        <v>VanArsdel</v>
      </c>
      <c r="N414" s="4">
        <f>1/COUNTIFS(M:M,Sales_Table7[[#This Row],[Manufacturer Name]])</f>
        <v>5.9880239520958087E-3</v>
      </c>
    </row>
    <row r="415" spans="1:14" x14ac:dyDescent="0.25">
      <c r="A415">
        <v>659</v>
      </c>
      <c r="B415" s="2">
        <v>42038</v>
      </c>
      <c r="C415" s="2" t="str">
        <f>TEXT(Sales_Table7[[#This Row],[Date]],"mmmm")</f>
        <v>February</v>
      </c>
      <c r="D415" t="s">
        <v>1384</v>
      </c>
      <c r="E415">
        <v>1</v>
      </c>
      <c r="F415" s="3">
        <v>17639.37</v>
      </c>
      <c r="G415" t="s">
        <v>20</v>
      </c>
      <c r="H415" t="str">
        <f>INDEX(Product_Data[Product Name],MATCH(Sales_Table7[[#This Row],[ProductID]],Sales_Table[ProductID],0))</f>
        <v>Maximus UM-19</v>
      </c>
      <c r="I415" t="str">
        <f>INDEX(Product_Data[Category],MATCH(Sales_Table7[[#This Row],[ProductID]],Sales_Table[ProductID],0))</f>
        <v>Urban</v>
      </c>
      <c r="J415" t="str">
        <f>INDEX(Product_Data[Segment],MATCH(Sales_Table7[[#This Row],[ProductID]],Sales_Table[ProductID],0))</f>
        <v>Moderation</v>
      </c>
      <c r="K415" s="4">
        <f>INDEX(Product_Data[ManufacturerID],MATCH(Sales_Table7[[#This Row],[ProductID]],Sales_Table[ProductID],0))</f>
        <v>7</v>
      </c>
      <c r="L415" s="4" t="str">
        <f>INDEX(Location_Data[State],MATCH(Sales_Table7[[#This Row],[Zip]],Sales_Table[Zip],0))</f>
        <v>New Brunswick</v>
      </c>
      <c r="M415" s="4" t="str">
        <f>INDEX(Manufacturer_Data[Manufacturer Name],MATCH(Sales_Table7[[#This Row],[ManufacturerID]],Manufacturer_Data[ManufacturerID],0))</f>
        <v>VanArsdel</v>
      </c>
      <c r="N415" s="4">
        <f>1/COUNTIFS(M:M,Sales_Table7[[#This Row],[Manufacturer Name]])</f>
        <v>5.9880239520958087E-3</v>
      </c>
    </row>
    <row r="416" spans="1:14" x14ac:dyDescent="0.25">
      <c r="A416">
        <v>2207</v>
      </c>
      <c r="B416" s="2">
        <v>42038</v>
      </c>
      <c r="C416" s="2" t="str">
        <f>TEXT(Sales_Table7[[#This Row],[Date]],"mmmm")</f>
        <v>February</v>
      </c>
      <c r="D416" t="s">
        <v>1345</v>
      </c>
      <c r="E416">
        <v>1</v>
      </c>
      <c r="F416" s="3">
        <v>1227.8699999999999</v>
      </c>
      <c r="G416" t="s">
        <v>20</v>
      </c>
      <c r="H416" t="str">
        <f>INDEX(Product_Data[Product Name],MATCH(Sales_Table7[[#This Row],[ProductID]],Sales_Table[ProductID],0))</f>
        <v>Maximus UM-18</v>
      </c>
      <c r="I416" t="str">
        <f>INDEX(Product_Data[Category],MATCH(Sales_Table7[[#This Row],[ProductID]],Sales_Table[ProductID],0))</f>
        <v>Urban</v>
      </c>
      <c r="J416" t="str">
        <f>INDEX(Product_Data[Segment],MATCH(Sales_Table7[[#This Row],[ProductID]],Sales_Table[ProductID],0))</f>
        <v>Moderation</v>
      </c>
      <c r="K416" s="4">
        <f>INDEX(Product_Data[ManufacturerID],MATCH(Sales_Table7[[#This Row],[ProductID]],Sales_Table[ProductID],0))</f>
        <v>7</v>
      </c>
      <c r="L416" s="4" t="str">
        <f>INDEX(Location_Data[State],MATCH(Sales_Table7[[#This Row],[Zip]],Sales_Table[Zip],0))</f>
        <v>New Brunswick</v>
      </c>
      <c r="M416" s="4" t="str">
        <f>INDEX(Manufacturer_Data[Manufacturer Name],MATCH(Sales_Table7[[#This Row],[ManufacturerID]],Manufacturer_Data[ManufacturerID],0))</f>
        <v>VanArsdel</v>
      </c>
      <c r="N416" s="4">
        <f>1/COUNTIFS(M:M,Sales_Table7[[#This Row],[Manufacturer Name]])</f>
        <v>5.9880239520958087E-3</v>
      </c>
    </row>
    <row r="417" spans="1:14" x14ac:dyDescent="0.25">
      <c r="A417">
        <v>2206</v>
      </c>
      <c r="B417" s="2">
        <v>42038</v>
      </c>
      <c r="C417" s="2" t="str">
        <f>TEXT(Sales_Table7[[#This Row],[Date]],"mmmm")</f>
        <v>February</v>
      </c>
      <c r="D417" t="s">
        <v>1569</v>
      </c>
      <c r="E417">
        <v>1</v>
      </c>
      <c r="F417" s="3">
        <v>1227.8699999999999</v>
      </c>
      <c r="G417" t="s">
        <v>20</v>
      </c>
      <c r="H417" t="str">
        <f>INDEX(Product_Data[Product Name],MATCH(Sales_Table7[[#This Row],[ProductID]],Sales_Table[ProductID],0))</f>
        <v>Abbas MA-17</v>
      </c>
      <c r="I417" t="str">
        <f>INDEX(Product_Data[Category],MATCH(Sales_Table7[[#This Row],[ProductID]],Sales_Table[ProductID],0))</f>
        <v>Mix</v>
      </c>
      <c r="J417" t="str">
        <f>INDEX(Product_Data[Segment],MATCH(Sales_Table7[[#This Row],[ProductID]],Sales_Table[ProductID],0))</f>
        <v>All Season</v>
      </c>
      <c r="K417" s="4">
        <f>INDEX(Product_Data[ManufacturerID],MATCH(Sales_Table7[[#This Row],[ProductID]],Sales_Table[ProductID],0))</f>
        <v>1</v>
      </c>
      <c r="L417" s="4" t="str">
        <f>INDEX(Location_Data[State],MATCH(Sales_Table7[[#This Row],[Zip]],Sales_Table[Zip],0))</f>
        <v>New Brunswick</v>
      </c>
      <c r="M417" s="4" t="str">
        <f>INDEX(Manufacturer_Data[Manufacturer Name],MATCH(Sales_Table7[[#This Row],[ManufacturerID]],Manufacturer_Data[ManufacturerID],0))</f>
        <v>Abbas</v>
      </c>
      <c r="N417" s="4">
        <f>1/COUNTIFS(M:M,Sales_Table7[[#This Row],[Manufacturer Name]])</f>
        <v>1.152073732718894E-3</v>
      </c>
    </row>
    <row r="418" spans="1:14" x14ac:dyDescent="0.25">
      <c r="A418">
        <v>2206</v>
      </c>
      <c r="B418" s="2">
        <v>42038</v>
      </c>
      <c r="C418" s="2" t="str">
        <f>TEXT(Sales_Table7[[#This Row],[Date]],"mmmm")</f>
        <v>February</v>
      </c>
      <c r="D418" t="s">
        <v>1345</v>
      </c>
      <c r="E418">
        <v>1</v>
      </c>
      <c r="F418" s="3">
        <v>1227.8699999999999</v>
      </c>
      <c r="G418" t="s">
        <v>20</v>
      </c>
      <c r="H418" t="str">
        <f>INDEX(Product_Data[Product Name],MATCH(Sales_Table7[[#This Row],[ProductID]],Sales_Table[ProductID],0))</f>
        <v>Abbas MA-17</v>
      </c>
      <c r="I418" t="str">
        <f>INDEX(Product_Data[Category],MATCH(Sales_Table7[[#This Row],[ProductID]],Sales_Table[ProductID],0))</f>
        <v>Mix</v>
      </c>
      <c r="J418" t="str">
        <f>INDEX(Product_Data[Segment],MATCH(Sales_Table7[[#This Row],[ProductID]],Sales_Table[ProductID],0))</f>
        <v>All Season</v>
      </c>
      <c r="K418" s="4">
        <f>INDEX(Product_Data[ManufacturerID],MATCH(Sales_Table7[[#This Row],[ProductID]],Sales_Table[ProductID],0))</f>
        <v>1</v>
      </c>
      <c r="L418" s="4" t="str">
        <f>INDEX(Location_Data[State],MATCH(Sales_Table7[[#This Row],[Zip]],Sales_Table[Zip],0))</f>
        <v>New Brunswick</v>
      </c>
      <c r="M418" s="4" t="str">
        <f>INDEX(Manufacturer_Data[Manufacturer Name],MATCH(Sales_Table7[[#This Row],[ManufacturerID]],Manufacturer_Data[ManufacturerID],0))</f>
        <v>Abbas</v>
      </c>
      <c r="N418" s="4">
        <f>1/COUNTIFS(M:M,Sales_Table7[[#This Row],[Manufacturer Name]])</f>
        <v>1.152073732718894E-3</v>
      </c>
    </row>
    <row r="419" spans="1:14" x14ac:dyDescent="0.25">
      <c r="A419">
        <v>1086</v>
      </c>
      <c r="B419" s="2">
        <v>42039</v>
      </c>
      <c r="C419" s="2" t="str">
        <f>TEXT(Sales_Table7[[#This Row],[Date]],"mmmm")</f>
        <v>February</v>
      </c>
      <c r="D419" t="s">
        <v>1385</v>
      </c>
      <c r="E419">
        <v>1</v>
      </c>
      <c r="F419" s="3">
        <v>1416.87</v>
      </c>
      <c r="G419" t="s">
        <v>20</v>
      </c>
      <c r="H419" t="str">
        <f>INDEX(Product_Data[Product Name],MATCH(Sales_Table7[[#This Row],[ProductID]],Sales_Table[ProductID],0))</f>
        <v>Fama UR-28</v>
      </c>
      <c r="I419" t="str">
        <f>INDEX(Product_Data[Category],MATCH(Sales_Table7[[#This Row],[ProductID]],Sales_Table[ProductID],0))</f>
        <v>Urban</v>
      </c>
      <c r="J419" t="str">
        <f>INDEX(Product_Data[Segment],MATCH(Sales_Table7[[#This Row],[ProductID]],Sales_Table[ProductID],0))</f>
        <v>Regular</v>
      </c>
      <c r="K419" s="4">
        <f>INDEX(Product_Data[ManufacturerID],MATCH(Sales_Table7[[#This Row],[ProductID]],Sales_Table[ProductID],0))</f>
        <v>5</v>
      </c>
      <c r="L419" s="4" t="str">
        <f>INDEX(Location_Data[State],MATCH(Sales_Table7[[#This Row],[Zip]],Sales_Table[Zip],0))</f>
        <v>Quebec</v>
      </c>
      <c r="M419" s="4" t="str">
        <f>INDEX(Manufacturer_Data[Manufacturer Name],MATCH(Sales_Table7[[#This Row],[ManufacturerID]],Manufacturer_Data[ManufacturerID],0))</f>
        <v>Fama</v>
      </c>
      <c r="N419" s="4">
        <f>1/COUNTIFS(M:M,Sales_Table7[[#This Row],[Manufacturer Name]])</f>
        <v>3.5971223021582736E-3</v>
      </c>
    </row>
    <row r="420" spans="1:14" x14ac:dyDescent="0.25">
      <c r="A420">
        <v>1118</v>
      </c>
      <c r="B420" s="2">
        <v>42039</v>
      </c>
      <c r="C420" s="2" t="str">
        <f>TEXT(Sales_Table7[[#This Row],[Date]],"mmmm")</f>
        <v>February</v>
      </c>
      <c r="D420" t="s">
        <v>1385</v>
      </c>
      <c r="E420">
        <v>1</v>
      </c>
      <c r="F420" s="3">
        <v>4409.37</v>
      </c>
      <c r="G420" t="s">
        <v>20</v>
      </c>
      <c r="H420" t="str">
        <f>INDEX(Product_Data[Product Name],MATCH(Sales_Table7[[#This Row],[ProductID]],Sales_Table[ProductID],0))</f>
        <v>Maximus UM-24</v>
      </c>
      <c r="I420" t="str">
        <f>INDEX(Product_Data[Category],MATCH(Sales_Table7[[#This Row],[ProductID]],Sales_Table[ProductID],0))</f>
        <v>Urban</v>
      </c>
      <c r="J420" t="str">
        <f>INDEX(Product_Data[Segment],MATCH(Sales_Table7[[#This Row],[ProductID]],Sales_Table[ProductID],0))</f>
        <v>Moderation</v>
      </c>
      <c r="K420" s="4">
        <f>INDEX(Product_Data[ManufacturerID],MATCH(Sales_Table7[[#This Row],[ProductID]],Sales_Table[ProductID],0))</f>
        <v>7</v>
      </c>
      <c r="L420" s="4" t="str">
        <f>INDEX(Location_Data[State],MATCH(Sales_Table7[[#This Row],[Zip]],Sales_Table[Zip],0))</f>
        <v>Quebec</v>
      </c>
      <c r="M420" s="4" t="str">
        <f>INDEX(Manufacturer_Data[Manufacturer Name],MATCH(Sales_Table7[[#This Row],[ManufacturerID]],Manufacturer_Data[ManufacturerID],0))</f>
        <v>VanArsdel</v>
      </c>
      <c r="N420" s="4">
        <f>1/COUNTIFS(M:M,Sales_Table7[[#This Row],[Manufacturer Name]])</f>
        <v>5.9880239520958087E-3</v>
      </c>
    </row>
    <row r="421" spans="1:14" x14ac:dyDescent="0.25">
      <c r="A421">
        <v>2215</v>
      </c>
      <c r="B421" s="2">
        <v>42039</v>
      </c>
      <c r="C421" s="2" t="str">
        <f>TEXT(Sales_Table7[[#This Row],[Date]],"mmmm")</f>
        <v>February</v>
      </c>
      <c r="D421" t="s">
        <v>1401</v>
      </c>
      <c r="E421">
        <v>1</v>
      </c>
      <c r="F421" s="3">
        <v>4724.37</v>
      </c>
      <c r="G421" t="s">
        <v>20</v>
      </c>
      <c r="H421" t="str">
        <f>INDEX(Product_Data[Product Name],MATCH(Sales_Table7[[#This Row],[ProductID]],Sales_Table[ProductID],0))</f>
        <v>Abbas RP-10</v>
      </c>
      <c r="I421" t="str">
        <f>INDEX(Product_Data[Category],MATCH(Sales_Table7[[#This Row],[ProductID]],Sales_Table[ProductID],0))</f>
        <v>Rural</v>
      </c>
      <c r="J421" t="str">
        <f>INDEX(Product_Data[Segment],MATCH(Sales_Table7[[#This Row],[ProductID]],Sales_Table[ProductID],0))</f>
        <v>Productivity</v>
      </c>
      <c r="K421" s="4">
        <f>INDEX(Product_Data[ManufacturerID],MATCH(Sales_Table7[[#This Row],[ProductID]],Sales_Table[ProductID],0))</f>
        <v>1</v>
      </c>
      <c r="L421" s="4" t="str">
        <f>INDEX(Location_Data[State],MATCH(Sales_Table7[[#This Row],[Zip]],Sales_Table[Zip],0))</f>
        <v>New Brunswick</v>
      </c>
      <c r="M421" s="4" t="str">
        <f>INDEX(Manufacturer_Data[Manufacturer Name],MATCH(Sales_Table7[[#This Row],[ManufacturerID]],Manufacturer_Data[ManufacturerID],0))</f>
        <v>Abbas</v>
      </c>
      <c r="N421" s="4">
        <f>1/COUNTIFS(M:M,Sales_Table7[[#This Row],[Manufacturer Name]])</f>
        <v>1.152073732718894E-3</v>
      </c>
    </row>
    <row r="422" spans="1:14" x14ac:dyDescent="0.25">
      <c r="A422">
        <v>1129</v>
      </c>
      <c r="B422" s="2">
        <v>42039</v>
      </c>
      <c r="C422" s="2" t="str">
        <f>TEXT(Sales_Table7[[#This Row],[Date]],"mmmm")</f>
        <v>February</v>
      </c>
      <c r="D422" t="s">
        <v>1400</v>
      </c>
      <c r="E422">
        <v>1</v>
      </c>
      <c r="F422" s="3">
        <v>5543.37</v>
      </c>
      <c r="G422" t="s">
        <v>20</v>
      </c>
      <c r="H422" t="str">
        <f>INDEX(Product_Data[Product Name],MATCH(Sales_Table7[[#This Row],[ProductID]],Sales_Table[ProductID],0))</f>
        <v>Abbas MA-42</v>
      </c>
      <c r="I422" t="str">
        <f>INDEX(Product_Data[Category],MATCH(Sales_Table7[[#This Row],[ProductID]],Sales_Table[ProductID],0))</f>
        <v>Mix</v>
      </c>
      <c r="J422" t="str">
        <f>INDEX(Product_Data[Segment],MATCH(Sales_Table7[[#This Row],[ProductID]],Sales_Table[ProductID],0))</f>
        <v>All Season</v>
      </c>
      <c r="K422" s="4">
        <f>INDEX(Product_Data[ManufacturerID],MATCH(Sales_Table7[[#This Row],[ProductID]],Sales_Table[ProductID],0))</f>
        <v>1</v>
      </c>
      <c r="L422" s="4" t="str">
        <f>INDEX(Location_Data[State],MATCH(Sales_Table7[[#This Row],[Zip]],Sales_Table[Zip],0))</f>
        <v>New Brunswick</v>
      </c>
      <c r="M422" s="4" t="str">
        <f>INDEX(Manufacturer_Data[Manufacturer Name],MATCH(Sales_Table7[[#This Row],[ManufacturerID]],Manufacturer_Data[ManufacturerID],0))</f>
        <v>Abbas</v>
      </c>
      <c r="N422" s="4">
        <f>1/COUNTIFS(M:M,Sales_Table7[[#This Row],[Manufacturer Name]])</f>
        <v>1.152073732718894E-3</v>
      </c>
    </row>
    <row r="423" spans="1:14" x14ac:dyDescent="0.25">
      <c r="A423">
        <v>615</v>
      </c>
      <c r="B423" s="2">
        <v>42039</v>
      </c>
      <c r="C423" s="2" t="str">
        <f>TEXT(Sales_Table7[[#This Row],[Date]],"mmmm")</f>
        <v>February</v>
      </c>
      <c r="D423" t="s">
        <v>1385</v>
      </c>
      <c r="E423">
        <v>1</v>
      </c>
      <c r="F423" s="3">
        <v>8189.37</v>
      </c>
      <c r="G423" t="s">
        <v>20</v>
      </c>
      <c r="H423" t="str">
        <f>INDEX(Product_Data[Product Name],MATCH(Sales_Table7[[#This Row],[ProductID]],Sales_Table[ProductID],0))</f>
        <v>Abbas MA-03</v>
      </c>
      <c r="I423" t="str">
        <f>INDEX(Product_Data[Category],MATCH(Sales_Table7[[#This Row],[ProductID]],Sales_Table[ProductID],0))</f>
        <v>Mix</v>
      </c>
      <c r="J423" t="str">
        <f>INDEX(Product_Data[Segment],MATCH(Sales_Table7[[#This Row],[ProductID]],Sales_Table[ProductID],0))</f>
        <v>All Season</v>
      </c>
      <c r="K423" s="4">
        <f>INDEX(Product_Data[ManufacturerID],MATCH(Sales_Table7[[#This Row],[ProductID]],Sales_Table[ProductID],0))</f>
        <v>1</v>
      </c>
      <c r="L423" s="4" t="str">
        <f>INDEX(Location_Data[State],MATCH(Sales_Table7[[#This Row],[Zip]],Sales_Table[Zip],0))</f>
        <v>Quebec</v>
      </c>
      <c r="M423" s="4" t="str">
        <f>INDEX(Manufacturer_Data[Manufacturer Name],MATCH(Sales_Table7[[#This Row],[ManufacturerID]],Manufacturer_Data[ManufacturerID],0))</f>
        <v>Abbas</v>
      </c>
      <c r="N423" s="4">
        <f>1/COUNTIFS(M:M,Sales_Table7[[#This Row],[Manufacturer Name]])</f>
        <v>1.152073732718894E-3</v>
      </c>
    </row>
    <row r="424" spans="1:14" x14ac:dyDescent="0.25">
      <c r="A424">
        <v>945</v>
      </c>
      <c r="B424" s="2">
        <v>42039</v>
      </c>
      <c r="C424" s="2" t="str">
        <f>TEXT(Sales_Table7[[#This Row],[Date]],"mmmm")</f>
        <v>February</v>
      </c>
      <c r="D424" t="s">
        <v>1563</v>
      </c>
      <c r="E424">
        <v>1</v>
      </c>
      <c r="F424" s="3">
        <v>8189.37</v>
      </c>
      <c r="G424" t="s">
        <v>20</v>
      </c>
      <c r="H424" t="str">
        <f>INDEX(Product_Data[Product Name],MATCH(Sales_Table7[[#This Row],[ProductID]],Sales_Table[ProductID],0))</f>
        <v>Abbas UM-40</v>
      </c>
      <c r="I424" t="str">
        <f>INDEX(Product_Data[Category],MATCH(Sales_Table7[[#This Row],[ProductID]],Sales_Table[ProductID],0))</f>
        <v>Urban</v>
      </c>
      <c r="J424" t="str">
        <f>INDEX(Product_Data[Segment],MATCH(Sales_Table7[[#This Row],[ProductID]],Sales_Table[ProductID],0))</f>
        <v>Moderation</v>
      </c>
      <c r="K424" s="4">
        <f>INDEX(Product_Data[ManufacturerID],MATCH(Sales_Table7[[#This Row],[ProductID]],Sales_Table[ProductID],0))</f>
        <v>1</v>
      </c>
      <c r="L424" s="4" t="str">
        <f>INDEX(Location_Data[State],MATCH(Sales_Table7[[#This Row],[Zip]],Sales_Table[Zip],0))</f>
        <v>New Brunswick</v>
      </c>
      <c r="M424" s="4" t="str">
        <f>INDEX(Manufacturer_Data[Manufacturer Name],MATCH(Sales_Table7[[#This Row],[ManufacturerID]],Manufacturer_Data[ManufacturerID],0))</f>
        <v>Abbas</v>
      </c>
      <c r="N424" s="4">
        <f>1/COUNTIFS(M:M,Sales_Table7[[#This Row],[Manufacturer Name]])</f>
        <v>1.152073732718894E-3</v>
      </c>
    </row>
    <row r="425" spans="1:14" x14ac:dyDescent="0.25">
      <c r="A425">
        <v>1085</v>
      </c>
      <c r="B425" s="2">
        <v>42039</v>
      </c>
      <c r="C425" s="2" t="str">
        <f>TEXT(Sales_Table7[[#This Row],[Date]],"mmmm")</f>
        <v>February</v>
      </c>
      <c r="D425" t="s">
        <v>1385</v>
      </c>
      <c r="E425">
        <v>1</v>
      </c>
      <c r="F425" s="3">
        <v>1416.87</v>
      </c>
      <c r="G425" t="s">
        <v>20</v>
      </c>
      <c r="H425" t="str">
        <f>INDEX(Product_Data[Product Name],MATCH(Sales_Table7[[#This Row],[ProductID]],Sales_Table[ProductID],0))</f>
        <v>Fama UE-74</v>
      </c>
      <c r="I425" t="str">
        <f>INDEX(Product_Data[Category],MATCH(Sales_Table7[[#This Row],[ProductID]],Sales_Table[ProductID],0))</f>
        <v>Urban</v>
      </c>
      <c r="J425" t="str">
        <f>INDEX(Product_Data[Segment],MATCH(Sales_Table7[[#This Row],[ProductID]],Sales_Table[ProductID],0))</f>
        <v>Extreme</v>
      </c>
      <c r="K425" s="4">
        <f>INDEX(Product_Data[ManufacturerID],MATCH(Sales_Table7[[#This Row],[ProductID]],Sales_Table[ProductID],0))</f>
        <v>5</v>
      </c>
      <c r="L425" s="4" t="str">
        <f>INDEX(Location_Data[State],MATCH(Sales_Table7[[#This Row],[Zip]],Sales_Table[Zip],0))</f>
        <v>Quebec</v>
      </c>
      <c r="M425" s="4" t="str">
        <f>INDEX(Manufacturer_Data[Manufacturer Name],MATCH(Sales_Table7[[#This Row],[ManufacturerID]],Manufacturer_Data[ManufacturerID],0))</f>
        <v>Fama</v>
      </c>
      <c r="N425" s="4">
        <f>1/COUNTIFS(M:M,Sales_Table7[[#This Row],[Manufacturer Name]])</f>
        <v>3.5971223021582736E-3</v>
      </c>
    </row>
    <row r="426" spans="1:14" x14ac:dyDescent="0.25">
      <c r="A426">
        <v>2214</v>
      </c>
      <c r="B426" s="2">
        <v>42039</v>
      </c>
      <c r="C426" s="2" t="str">
        <f>TEXT(Sales_Table7[[#This Row],[Date]],"mmmm")</f>
        <v>February</v>
      </c>
      <c r="D426" t="s">
        <v>1401</v>
      </c>
      <c r="E426">
        <v>1</v>
      </c>
      <c r="F426" s="3">
        <v>4724.37</v>
      </c>
      <c r="G426" t="s">
        <v>20</v>
      </c>
      <c r="H426" t="str">
        <f>INDEX(Product_Data[Product Name],MATCH(Sales_Table7[[#This Row],[ProductID]],Sales_Table[ProductID],0))</f>
        <v>Fama UR-34</v>
      </c>
      <c r="I426" t="str">
        <f>INDEX(Product_Data[Category],MATCH(Sales_Table7[[#This Row],[ProductID]],Sales_Table[ProductID],0))</f>
        <v>Urban</v>
      </c>
      <c r="J426" t="str">
        <f>INDEX(Product_Data[Segment],MATCH(Sales_Table7[[#This Row],[ProductID]],Sales_Table[ProductID],0))</f>
        <v>Regular</v>
      </c>
      <c r="K426" s="4">
        <f>INDEX(Product_Data[ManufacturerID],MATCH(Sales_Table7[[#This Row],[ProductID]],Sales_Table[ProductID],0))</f>
        <v>5</v>
      </c>
      <c r="L426" s="4" t="str">
        <f>INDEX(Location_Data[State],MATCH(Sales_Table7[[#This Row],[Zip]],Sales_Table[Zip],0))</f>
        <v>New Brunswick</v>
      </c>
      <c r="M426" s="4" t="str">
        <f>INDEX(Manufacturer_Data[Manufacturer Name],MATCH(Sales_Table7[[#This Row],[ManufacturerID]],Manufacturer_Data[ManufacturerID],0))</f>
        <v>Fama</v>
      </c>
      <c r="N426" s="4">
        <f>1/COUNTIFS(M:M,Sales_Table7[[#This Row],[Manufacturer Name]])</f>
        <v>3.5971223021582736E-3</v>
      </c>
    </row>
    <row r="427" spans="1:14" x14ac:dyDescent="0.25">
      <c r="A427">
        <v>1180</v>
      </c>
      <c r="B427" s="2">
        <v>42099</v>
      </c>
      <c r="C427" s="2" t="str">
        <f>TEXT(Sales_Table7[[#This Row],[Date]],"mmmm")</f>
        <v>April</v>
      </c>
      <c r="D427" t="s">
        <v>1553</v>
      </c>
      <c r="E427">
        <v>1</v>
      </c>
      <c r="F427" s="3">
        <v>6299.37</v>
      </c>
      <c r="G427" t="s">
        <v>20</v>
      </c>
      <c r="H427" t="str">
        <f>INDEX(Product_Data[Product Name],MATCH(Sales_Table7[[#This Row],[ProductID]],Sales_Table[ProductID],0))</f>
        <v>Abbas MA-38</v>
      </c>
      <c r="I427" t="str">
        <f>INDEX(Product_Data[Category],MATCH(Sales_Table7[[#This Row],[ProductID]],Sales_Table[ProductID],0))</f>
        <v>Mix</v>
      </c>
      <c r="J427" t="str">
        <f>INDEX(Product_Data[Segment],MATCH(Sales_Table7[[#This Row],[ProductID]],Sales_Table[ProductID],0))</f>
        <v>All Season</v>
      </c>
      <c r="K427" s="4">
        <f>INDEX(Product_Data[ManufacturerID],MATCH(Sales_Table7[[#This Row],[ProductID]],Sales_Table[ProductID],0))</f>
        <v>1</v>
      </c>
      <c r="L427" s="4" t="str">
        <f>INDEX(Location_Data[State],MATCH(Sales_Table7[[#This Row],[Zip]],Sales_Table[Zip],0))</f>
        <v>New Brunswick</v>
      </c>
      <c r="M427" s="4" t="str">
        <f>INDEX(Manufacturer_Data[Manufacturer Name],MATCH(Sales_Table7[[#This Row],[ManufacturerID]],Manufacturer_Data[ManufacturerID],0))</f>
        <v>Abbas</v>
      </c>
      <c r="N427" s="4">
        <f>1/COUNTIFS(M:M,Sales_Table7[[#This Row],[Manufacturer Name]])</f>
        <v>1.152073732718894E-3</v>
      </c>
    </row>
    <row r="428" spans="1:14" x14ac:dyDescent="0.25">
      <c r="A428">
        <v>1175</v>
      </c>
      <c r="B428" s="2">
        <v>42099</v>
      </c>
      <c r="C428" s="2" t="str">
        <f>TEXT(Sales_Table7[[#This Row],[Date]],"mmmm")</f>
        <v>April</v>
      </c>
      <c r="D428" t="s">
        <v>1600</v>
      </c>
      <c r="E428">
        <v>1</v>
      </c>
      <c r="F428" s="3">
        <v>7244.37</v>
      </c>
      <c r="G428" t="s">
        <v>20</v>
      </c>
      <c r="H428" t="str">
        <f>INDEX(Product_Data[Product Name],MATCH(Sales_Table7[[#This Row],[ProductID]],Sales_Table[ProductID],0))</f>
        <v>Fama UE-01</v>
      </c>
      <c r="I428" t="str">
        <f>INDEX(Product_Data[Category],MATCH(Sales_Table7[[#This Row],[ProductID]],Sales_Table[ProductID],0))</f>
        <v>Urban</v>
      </c>
      <c r="J428" t="str">
        <f>INDEX(Product_Data[Segment],MATCH(Sales_Table7[[#This Row],[ProductID]],Sales_Table[ProductID],0))</f>
        <v>Extreme</v>
      </c>
      <c r="K428" s="4">
        <f>INDEX(Product_Data[ManufacturerID],MATCH(Sales_Table7[[#This Row],[ProductID]],Sales_Table[ProductID],0))</f>
        <v>5</v>
      </c>
      <c r="L428" s="4" t="str">
        <f>INDEX(Location_Data[State],MATCH(Sales_Table7[[#This Row],[Zip]],Sales_Table[Zip],0))</f>
        <v>New Brunswick</v>
      </c>
      <c r="M428" s="4" t="str">
        <f>INDEX(Manufacturer_Data[Manufacturer Name],MATCH(Sales_Table7[[#This Row],[ManufacturerID]],Manufacturer_Data[ManufacturerID],0))</f>
        <v>Fama</v>
      </c>
      <c r="N428" s="4">
        <f>1/COUNTIFS(M:M,Sales_Table7[[#This Row],[Manufacturer Name]])</f>
        <v>3.5971223021582736E-3</v>
      </c>
    </row>
    <row r="429" spans="1:14" x14ac:dyDescent="0.25">
      <c r="A429">
        <v>1171</v>
      </c>
      <c r="B429" s="2">
        <v>42078</v>
      </c>
      <c r="C429" s="2" t="str">
        <f>TEXT(Sales_Table7[[#This Row],[Date]],"mmmm")</f>
        <v>March</v>
      </c>
      <c r="D429" t="s">
        <v>1602</v>
      </c>
      <c r="E429">
        <v>1</v>
      </c>
      <c r="F429" s="3">
        <v>4283.37</v>
      </c>
      <c r="G429" t="s">
        <v>20</v>
      </c>
      <c r="H429" t="str">
        <f>INDEX(Product_Data[Product Name],MATCH(Sales_Table7[[#This Row],[ProductID]],Sales_Table[ProductID],0))</f>
        <v>Fama UE-31</v>
      </c>
      <c r="I429" t="str">
        <f>INDEX(Product_Data[Category],MATCH(Sales_Table7[[#This Row],[ProductID]],Sales_Table[ProductID],0))</f>
        <v>Urban</v>
      </c>
      <c r="J429" t="str">
        <f>INDEX(Product_Data[Segment],MATCH(Sales_Table7[[#This Row],[ProductID]],Sales_Table[ProductID],0))</f>
        <v>Extreme</v>
      </c>
      <c r="K429" s="4">
        <f>INDEX(Product_Data[ManufacturerID],MATCH(Sales_Table7[[#This Row],[ProductID]],Sales_Table[ProductID],0))</f>
        <v>5</v>
      </c>
      <c r="L429" s="4" t="str">
        <f>INDEX(Location_Data[State],MATCH(Sales_Table7[[#This Row],[Zip]],Sales_Table[Zip],0))</f>
        <v>Quebec</v>
      </c>
      <c r="M429" s="4" t="str">
        <f>INDEX(Manufacturer_Data[Manufacturer Name],MATCH(Sales_Table7[[#This Row],[ManufacturerID]],Manufacturer_Data[ManufacturerID],0))</f>
        <v>Fama</v>
      </c>
      <c r="N429" s="4">
        <f>1/COUNTIFS(M:M,Sales_Table7[[#This Row],[Manufacturer Name]])</f>
        <v>3.5971223021582736E-3</v>
      </c>
    </row>
    <row r="430" spans="1:14" x14ac:dyDescent="0.25">
      <c r="A430">
        <v>1228</v>
      </c>
      <c r="B430" s="2">
        <v>42079</v>
      </c>
      <c r="C430" s="2" t="str">
        <f>TEXT(Sales_Table7[[#This Row],[Date]],"mmmm")</f>
        <v>March</v>
      </c>
      <c r="D430" t="s">
        <v>1559</v>
      </c>
      <c r="E430">
        <v>1</v>
      </c>
      <c r="F430" s="3">
        <v>1763.37</v>
      </c>
      <c r="G430" t="s">
        <v>20</v>
      </c>
      <c r="H430" t="str">
        <f>INDEX(Product_Data[Product Name],MATCH(Sales_Table7[[#This Row],[ProductID]],Sales_Table[ProductID],0))</f>
        <v>Maximus UM-34</v>
      </c>
      <c r="I430" t="str">
        <f>INDEX(Product_Data[Category],MATCH(Sales_Table7[[#This Row],[ProductID]],Sales_Table[ProductID],0))</f>
        <v>Urban</v>
      </c>
      <c r="J430" t="str">
        <f>INDEX(Product_Data[Segment],MATCH(Sales_Table7[[#This Row],[ProductID]],Sales_Table[ProductID],0))</f>
        <v>Moderation</v>
      </c>
      <c r="K430" s="4">
        <f>INDEX(Product_Data[ManufacturerID],MATCH(Sales_Table7[[#This Row],[ProductID]],Sales_Table[ProductID],0))</f>
        <v>7</v>
      </c>
      <c r="L430" s="4" t="str">
        <f>INDEX(Location_Data[State],MATCH(Sales_Table7[[#This Row],[Zip]],Sales_Table[Zip],0))</f>
        <v>Quebec</v>
      </c>
      <c r="M430" s="4" t="str">
        <f>INDEX(Manufacturer_Data[Manufacturer Name],MATCH(Sales_Table7[[#This Row],[ManufacturerID]],Manufacturer_Data[ManufacturerID],0))</f>
        <v>VanArsdel</v>
      </c>
      <c r="N430" s="4">
        <f>1/COUNTIFS(M:M,Sales_Table7[[#This Row],[Manufacturer Name]])</f>
        <v>5.9880239520958087E-3</v>
      </c>
    </row>
    <row r="431" spans="1:14" x14ac:dyDescent="0.25">
      <c r="A431">
        <v>2380</v>
      </c>
      <c r="B431" s="2">
        <v>42079</v>
      </c>
      <c r="C431" s="2" t="str">
        <f>TEXT(Sales_Table7[[#This Row],[Date]],"mmmm")</f>
        <v>March</v>
      </c>
      <c r="D431" t="s">
        <v>1553</v>
      </c>
      <c r="E431">
        <v>1</v>
      </c>
      <c r="F431" s="3">
        <v>3968.37</v>
      </c>
      <c r="G431" t="s">
        <v>20</v>
      </c>
      <c r="H431" t="str">
        <f>INDEX(Product_Data[Product Name],MATCH(Sales_Table7[[#This Row],[ProductID]],Sales_Table[ProductID],0))</f>
        <v>Maximus UM-35</v>
      </c>
      <c r="I431" t="str">
        <f>INDEX(Product_Data[Category],MATCH(Sales_Table7[[#This Row],[ProductID]],Sales_Table[ProductID],0))</f>
        <v>Urban</v>
      </c>
      <c r="J431" t="str">
        <f>INDEX(Product_Data[Segment],MATCH(Sales_Table7[[#This Row],[ProductID]],Sales_Table[ProductID],0))</f>
        <v>Moderation</v>
      </c>
      <c r="K431" s="4">
        <f>INDEX(Product_Data[ManufacturerID],MATCH(Sales_Table7[[#This Row],[ProductID]],Sales_Table[ProductID],0))</f>
        <v>7</v>
      </c>
      <c r="L431" s="4" t="str">
        <f>INDEX(Location_Data[State],MATCH(Sales_Table7[[#This Row],[Zip]],Sales_Table[Zip],0))</f>
        <v>New Brunswick</v>
      </c>
      <c r="M431" s="4" t="str">
        <f>INDEX(Manufacturer_Data[Manufacturer Name],MATCH(Sales_Table7[[#This Row],[ManufacturerID]],Manufacturer_Data[ManufacturerID],0))</f>
        <v>VanArsdel</v>
      </c>
      <c r="N431" s="4">
        <f>1/COUNTIFS(M:M,Sales_Table7[[#This Row],[Manufacturer Name]])</f>
        <v>5.9880239520958087E-3</v>
      </c>
    </row>
    <row r="432" spans="1:14" x14ac:dyDescent="0.25">
      <c r="A432">
        <v>8</v>
      </c>
      <c r="B432" s="2">
        <v>42079</v>
      </c>
      <c r="C432" s="2" t="str">
        <f>TEXT(Sales_Table7[[#This Row],[Date]],"mmmm")</f>
        <v>March</v>
      </c>
      <c r="D432" t="s">
        <v>1569</v>
      </c>
      <c r="E432">
        <v>2</v>
      </c>
      <c r="F432" s="3">
        <v>11333.7</v>
      </c>
      <c r="G432" t="s">
        <v>20</v>
      </c>
      <c r="H432" t="str">
        <f>INDEX(Product_Data[Product Name],MATCH(Sales_Table7[[#This Row],[ProductID]],Sales_Table[ProductID],0))</f>
        <v>Maximus UM-36</v>
      </c>
      <c r="I432" t="str">
        <f>INDEX(Product_Data[Category],MATCH(Sales_Table7[[#This Row],[ProductID]],Sales_Table[ProductID],0))</f>
        <v>Urban</v>
      </c>
      <c r="J432" t="str">
        <f>INDEX(Product_Data[Segment],MATCH(Sales_Table7[[#This Row],[ProductID]],Sales_Table[ProductID],0))</f>
        <v>Moderation</v>
      </c>
      <c r="K432" s="4">
        <f>INDEX(Product_Data[ManufacturerID],MATCH(Sales_Table7[[#This Row],[ProductID]],Sales_Table[ProductID],0))</f>
        <v>7</v>
      </c>
      <c r="L432" s="4" t="str">
        <f>INDEX(Location_Data[State],MATCH(Sales_Table7[[#This Row],[Zip]],Sales_Table[Zip],0))</f>
        <v>New Brunswick</v>
      </c>
      <c r="M432" s="4" t="str">
        <f>INDEX(Manufacturer_Data[Manufacturer Name],MATCH(Sales_Table7[[#This Row],[ManufacturerID]],Manufacturer_Data[ManufacturerID],0))</f>
        <v>VanArsdel</v>
      </c>
      <c r="N432" s="4">
        <f>1/COUNTIFS(M:M,Sales_Table7[[#This Row],[Manufacturer Name]])</f>
        <v>5.9880239520958087E-3</v>
      </c>
    </row>
    <row r="433" spans="1:14" x14ac:dyDescent="0.25">
      <c r="A433">
        <v>981</v>
      </c>
      <c r="B433" s="2">
        <v>42086</v>
      </c>
      <c r="C433" s="2" t="str">
        <f>TEXT(Sales_Table7[[#This Row],[Date]],"mmmm")</f>
        <v>March</v>
      </c>
      <c r="D433" t="s">
        <v>1401</v>
      </c>
      <c r="E433">
        <v>1</v>
      </c>
      <c r="F433" s="3">
        <v>2141.37</v>
      </c>
      <c r="G433" t="s">
        <v>20</v>
      </c>
      <c r="H433" t="str">
        <f>INDEX(Product_Data[Product Name],MATCH(Sales_Table7[[#This Row],[ProductID]],Sales_Table[ProductID],0))</f>
        <v>Maximus UM-37</v>
      </c>
      <c r="I433" t="str">
        <f>INDEX(Product_Data[Category],MATCH(Sales_Table7[[#This Row],[ProductID]],Sales_Table[ProductID],0))</f>
        <v>Urban</v>
      </c>
      <c r="J433" t="str">
        <f>INDEX(Product_Data[Segment],MATCH(Sales_Table7[[#This Row],[ProductID]],Sales_Table[ProductID],0))</f>
        <v>Moderation</v>
      </c>
      <c r="K433" s="4">
        <f>INDEX(Product_Data[ManufacturerID],MATCH(Sales_Table7[[#This Row],[ProductID]],Sales_Table[ProductID],0))</f>
        <v>7</v>
      </c>
      <c r="L433" s="4" t="str">
        <f>INDEX(Location_Data[State],MATCH(Sales_Table7[[#This Row],[Zip]],Sales_Table[Zip],0))</f>
        <v>New Brunswick</v>
      </c>
      <c r="M433" s="4" t="str">
        <f>INDEX(Manufacturer_Data[Manufacturer Name],MATCH(Sales_Table7[[#This Row],[ManufacturerID]],Manufacturer_Data[ManufacturerID],0))</f>
        <v>VanArsdel</v>
      </c>
      <c r="N433" s="4">
        <f>1/COUNTIFS(M:M,Sales_Table7[[#This Row],[Manufacturer Name]])</f>
        <v>5.9880239520958087E-3</v>
      </c>
    </row>
    <row r="434" spans="1:14" x14ac:dyDescent="0.25">
      <c r="A434">
        <v>520</v>
      </c>
      <c r="B434" s="2">
        <v>42087</v>
      </c>
      <c r="C434" s="2" t="str">
        <f>TEXT(Sales_Table7[[#This Row],[Date]],"mmmm")</f>
        <v>March</v>
      </c>
      <c r="D434" t="s">
        <v>1401</v>
      </c>
      <c r="E434">
        <v>1</v>
      </c>
      <c r="F434" s="3">
        <v>7367.85</v>
      </c>
      <c r="G434" t="s">
        <v>20</v>
      </c>
      <c r="H434" t="str">
        <f>INDEX(Product_Data[Product Name],MATCH(Sales_Table7[[#This Row],[ProductID]],Sales_Table[ProductID],0))</f>
        <v>Maximus UM-38</v>
      </c>
      <c r="I434" t="str">
        <f>INDEX(Product_Data[Category],MATCH(Sales_Table7[[#This Row],[ProductID]],Sales_Table[ProductID],0))</f>
        <v>Urban</v>
      </c>
      <c r="J434" t="str">
        <f>INDEX(Product_Data[Segment],MATCH(Sales_Table7[[#This Row],[ProductID]],Sales_Table[ProductID],0))</f>
        <v>Moderation</v>
      </c>
      <c r="K434" s="4">
        <f>INDEX(Product_Data[ManufacturerID],MATCH(Sales_Table7[[#This Row],[ProductID]],Sales_Table[ProductID],0))</f>
        <v>7</v>
      </c>
      <c r="L434" s="4" t="str">
        <f>INDEX(Location_Data[State],MATCH(Sales_Table7[[#This Row],[Zip]],Sales_Table[Zip],0))</f>
        <v>New Brunswick</v>
      </c>
      <c r="M434" s="4" t="str">
        <f>INDEX(Manufacturer_Data[Manufacturer Name],MATCH(Sales_Table7[[#This Row],[ManufacturerID]],Manufacturer_Data[ManufacturerID],0))</f>
        <v>VanArsdel</v>
      </c>
      <c r="N434" s="4">
        <f>1/COUNTIFS(M:M,Sales_Table7[[#This Row],[Manufacturer Name]])</f>
        <v>5.9880239520958087E-3</v>
      </c>
    </row>
    <row r="435" spans="1:14" x14ac:dyDescent="0.25">
      <c r="A435">
        <v>1171</v>
      </c>
      <c r="B435" s="2">
        <v>42087</v>
      </c>
      <c r="C435" s="2" t="str">
        <f>TEXT(Sales_Table7[[#This Row],[Date]],"mmmm")</f>
        <v>March</v>
      </c>
      <c r="D435" t="s">
        <v>1564</v>
      </c>
      <c r="E435">
        <v>1</v>
      </c>
      <c r="F435" s="3">
        <v>4472.37</v>
      </c>
      <c r="G435" t="s">
        <v>20</v>
      </c>
      <c r="H435" t="str">
        <f>INDEX(Product_Data[Product Name],MATCH(Sales_Table7[[#This Row],[ProductID]],Sales_Table[ProductID],0))</f>
        <v>Fama UE-31</v>
      </c>
      <c r="I435" t="str">
        <f>INDEX(Product_Data[Category],MATCH(Sales_Table7[[#This Row],[ProductID]],Sales_Table[ProductID],0))</f>
        <v>Urban</v>
      </c>
      <c r="J435" t="str">
        <f>INDEX(Product_Data[Segment],MATCH(Sales_Table7[[#This Row],[ProductID]],Sales_Table[ProductID],0))</f>
        <v>Extreme</v>
      </c>
      <c r="K435" s="4">
        <f>INDEX(Product_Data[ManufacturerID],MATCH(Sales_Table7[[#This Row],[ProductID]],Sales_Table[ProductID],0))</f>
        <v>5</v>
      </c>
      <c r="L435" s="4" t="str">
        <f>INDEX(Location_Data[State],MATCH(Sales_Table7[[#This Row],[Zip]],Sales_Table[Zip],0))</f>
        <v>New Brunswick</v>
      </c>
      <c r="M435" s="4" t="str">
        <f>INDEX(Manufacturer_Data[Manufacturer Name],MATCH(Sales_Table7[[#This Row],[ManufacturerID]],Manufacturer_Data[ManufacturerID],0))</f>
        <v>Fama</v>
      </c>
      <c r="N435" s="4">
        <f>1/COUNTIFS(M:M,Sales_Table7[[#This Row],[Manufacturer Name]])</f>
        <v>3.5971223021582736E-3</v>
      </c>
    </row>
    <row r="436" spans="1:14" x14ac:dyDescent="0.25">
      <c r="A436">
        <v>2225</v>
      </c>
      <c r="B436" s="2">
        <v>42100</v>
      </c>
      <c r="C436" s="2" t="str">
        <f>TEXT(Sales_Table7[[#This Row],[Date]],"mmmm")</f>
        <v>April</v>
      </c>
      <c r="D436" t="s">
        <v>1576</v>
      </c>
      <c r="E436">
        <v>1</v>
      </c>
      <c r="F436" s="3">
        <v>818.37</v>
      </c>
      <c r="G436" t="s">
        <v>20</v>
      </c>
      <c r="H436" t="str">
        <f>INDEX(Product_Data[Product Name],MATCH(Sales_Table7[[#This Row],[ProductID]],Sales_Table[ProductID],0))</f>
        <v>Abbas RP-21</v>
      </c>
      <c r="I436" t="str">
        <f>INDEX(Product_Data[Category],MATCH(Sales_Table7[[#This Row],[ProductID]],Sales_Table[ProductID],0))</f>
        <v>Rural</v>
      </c>
      <c r="J436" t="str">
        <f>INDEX(Product_Data[Segment],MATCH(Sales_Table7[[#This Row],[ProductID]],Sales_Table[ProductID],0))</f>
        <v>Productivity</v>
      </c>
      <c r="K436" s="4">
        <f>INDEX(Product_Data[ManufacturerID],MATCH(Sales_Table7[[#This Row],[ProductID]],Sales_Table[ProductID],0))</f>
        <v>1</v>
      </c>
      <c r="L436" s="4" t="str">
        <f>INDEX(Location_Data[State],MATCH(Sales_Table7[[#This Row],[Zip]],Sales_Table[Zip],0))</f>
        <v>New Brunswick</v>
      </c>
      <c r="M436" s="4" t="str">
        <f>INDEX(Manufacturer_Data[Manufacturer Name],MATCH(Sales_Table7[[#This Row],[ManufacturerID]],Manufacturer_Data[ManufacturerID],0))</f>
        <v>Abbas</v>
      </c>
      <c r="N436" s="4">
        <f>1/COUNTIFS(M:M,Sales_Table7[[#This Row],[Manufacturer Name]])</f>
        <v>1.152073732718894E-3</v>
      </c>
    </row>
    <row r="437" spans="1:14" x14ac:dyDescent="0.25">
      <c r="A437">
        <v>761</v>
      </c>
      <c r="B437" s="2">
        <v>42100</v>
      </c>
      <c r="C437" s="2" t="str">
        <f>TEXT(Sales_Table7[[#This Row],[Date]],"mmmm")</f>
        <v>April</v>
      </c>
      <c r="D437" t="s">
        <v>1583</v>
      </c>
      <c r="E437">
        <v>1</v>
      </c>
      <c r="F437" s="3">
        <v>2330.37</v>
      </c>
      <c r="G437" t="s">
        <v>20</v>
      </c>
      <c r="H437" t="str">
        <f>INDEX(Product_Data[Product Name],MATCH(Sales_Table7[[#This Row],[ProductID]],Sales_Table[ProductID],0))</f>
        <v>Fama UE-05</v>
      </c>
      <c r="I437" t="str">
        <f>INDEX(Product_Data[Category],MATCH(Sales_Table7[[#This Row],[ProductID]],Sales_Table[ProductID],0))</f>
        <v>Urban</v>
      </c>
      <c r="J437" t="str">
        <f>INDEX(Product_Data[Segment],MATCH(Sales_Table7[[#This Row],[ProductID]],Sales_Table[ProductID],0))</f>
        <v>Extreme</v>
      </c>
      <c r="K437" s="4">
        <f>INDEX(Product_Data[ManufacturerID],MATCH(Sales_Table7[[#This Row],[ProductID]],Sales_Table[ProductID],0))</f>
        <v>5</v>
      </c>
      <c r="L437" s="4" t="str">
        <f>INDEX(Location_Data[State],MATCH(Sales_Table7[[#This Row],[Zip]],Sales_Table[Zip],0))</f>
        <v>New Brunswick</v>
      </c>
      <c r="M437" s="4" t="str">
        <f>INDEX(Manufacturer_Data[Manufacturer Name],MATCH(Sales_Table7[[#This Row],[ManufacturerID]],Manufacturer_Data[ManufacturerID],0))</f>
        <v>Fama</v>
      </c>
      <c r="N437" s="4">
        <f>1/COUNTIFS(M:M,Sales_Table7[[#This Row],[Manufacturer Name]])</f>
        <v>3.5971223021582736E-3</v>
      </c>
    </row>
    <row r="438" spans="1:14" x14ac:dyDescent="0.25">
      <c r="A438">
        <v>1129</v>
      </c>
      <c r="B438" s="2">
        <v>42124</v>
      </c>
      <c r="C438" s="2" t="str">
        <f>TEXT(Sales_Table7[[#This Row],[Date]],"mmmm")</f>
        <v>April</v>
      </c>
      <c r="D438" t="s">
        <v>1334</v>
      </c>
      <c r="E438">
        <v>1</v>
      </c>
      <c r="F438" s="3">
        <v>5543.37</v>
      </c>
      <c r="G438" t="s">
        <v>20</v>
      </c>
      <c r="H438" t="str">
        <f>INDEX(Product_Data[Product Name],MATCH(Sales_Table7[[#This Row],[ProductID]],Sales_Table[ProductID],0))</f>
        <v>Abbas MA-42</v>
      </c>
      <c r="I438" t="str">
        <f>INDEX(Product_Data[Category],MATCH(Sales_Table7[[#This Row],[ProductID]],Sales_Table[ProductID],0))</f>
        <v>Mix</v>
      </c>
      <c r="J438" t="str">
        <f>INDEX(Product_Data[Segment],MATCH(Sales_Table7[[#This Row],[ProductID]],Sales_Table[ProductID],0))</f>
        <v>All Season</v>
      </c>
      <c r="K438" s="4">
        <f>INDEX(Product_Data[ManufacturerID],MATCH(Sales_Table7[[#This Row],[ProductID]],Sales_Table[ProductID],0))</f>
        <v>1</v>
      </c>
      <c r="L438" s="4" t="str">
        <f>INDEX(Location_Data[State],MATCH(Sales_Table7[[#This Row],[Zip]],Sales_Table[Zip],0))</f>
        <v>Quebec</v>
      </c>
      <c r="M438" s="4" t="str">
        <f>INDEX(Manufacturer_Data[Manufacturer Name],MATCH(Sales_Table7[[#This Row],[ManufacturerID]],Manufacturer_Data[ManufacturerID],0))</f>
        <v>Abbas</v>
      </c>
      <c r="N438" s="4">
        <f>1/COUNTIFS(M:M,Sales_Table7[[#This Row],[Manufacturer Name]])</f>
        <v>1.152073732718894E-3</v>
      </c>
    </row>
    <row r="439" spans="1:14" x14ac:dyDescent="0.25">
      <c r="A439">
        <v>978</v>
      </c>
      <c r="B439" s="2">
        <v>42124</v>
      </c>
      <c r="C439" s="2" t="str">
        <f>TEXT(Sales_Table7[[#This Row],[Date]],"mmmm")</f>
        <v>April</v>
      </c>
      <c r="D439" t="s">
        <v>1404</v>
      </c>
      <c r="E439">
        <v>1</v>
      </c>
      <c r="F439" s="3">
        <v>9638.3700000000008</v>
      </c>
      <c r="G439" t="s">
        <v>20</v>
      </c>
      <c r="H439" t="str">
        <f>INDEX(Product_Data[Product Name],MATCH(Sales_Table7[[#This Row],[ProductID]],Sales_Table[ProductID],0))</f>
        <v>Abbas RP-20</v>
      </c>
      <c r="I439" t="str">
        <f>INDEX(Product_Data[Category],MATCH(Sales_Table7[[#This Row],[ProductID]],Sales_Table[ProductID],0))</f>
        <v>Rural</v>
      </c>
      <c r="J439" t="str">
        <f>INDEX(Product_Data[Segment],MATCH(Sales_Table7[[#This Row],[ProductID]],Sales_Table[ProductID],0))</f>
        <v>Productivity</v>
      </c>
      <c r="K439" s="4">
        <f>INDEX(Product_Data[ManufacturerID],MATCH(Sales_Table7[[#This Row],[ProductID]],Sales_Table[ProductID],0))</f>
        <v>1</v>
      </c>
      <c r="L439" s="4" t="str">
        <f>INDEX(Location_Data[State],MATCH(Sales_Table7[[#This Row],[Zip]],Sales_Table[Zip],0))</f>
        <v>Quebec</v>
      </c>
      <c r="M439" s="4" t="str">
        <f>INDEX(Manufacturer_Data[Manufacturer Name],MATCH(Sales_Table7[[#This Row],[ManufacturerID]],Manufacturer_Data[ManufacturerID],0))</f>
        <v>Abbas</v>
      </c>
      <c r="N439" s="4">
        <f>1/COUNTIFS(M:M,Sales_Table7[[#This Row],[Manufacturer Name]])</f>
        <v>1.152073732718894E-3</v>
      </c>
    </row>
    <row r="440" spans="1:14" x14ac:dyDescent="0.25">
      <c r="A440">
        <v>1068</v>
      </c>
      <c r="B440" s="2">
        <v>42124</v>
      </c>
      <c r="C440" s="2" t="str">
        <f>TEXT(Sales_Table7[[#This Row],[Date]],"mmmm")</f>
        <v>April</v>
      </c>
      <c r="D440" t="s">
        <v>1202</v>
      </c>
      <c r="E440">
        <v>1</v>
      </c>
      <c r="F440" s="3">
        <v>4881.87</v>
      </c>
      <c r="G440" t="s">
        <v>20</v>
      </c>
      <c r="H440" t="str">
        <f>INDEX(Product_Data[Product Name],MATCH(Sales_Table7[[#This Row],[ProductID]],Sales_Table[ProductID],0))</f>
        <v>Maximus UM-44</v>
      </c>
      <c r="I440" t="str">
        <f>INDEX(Product_Data[Category],MATCH(Sales_Table7[[#This Row],[ProductID]],Sales_Table[ProductID],0))</f>
        <v>Urban</v>
      </c>
      <c r="J440" t="str">
        <f>INDEX(Product_Data[Segment],MATCH(Sales_Table7[[#This Row],[ProductID]],Sales_Table[ProductID],0))</f>
        <v>Moderation</v>
      </c>
      <c r="K440" s="4">
        <f>INDEX(Product_Data[ManufacturerID],MATCH(Sales_Table7[[#This Row],[ProductID]],Sales_Table[ProductID],0))</f>
        <v>7</v>
      </c>
      <c r="L440" s="4" t="str">
        <f>INDEX(Location_Data[State],MATCH(Sales_Table7[[#This Row],[Zip]],Sales_Table[Zip],0))</f>
        <v>New Brunswick</v>
      </c>
      <c r="M440" s="4" t="str">
        <f>INDEX(Manufacturer_Data[Manufacturer Name],MATCH(Sales_Table7[[#This Row],[ManufacturerID]],Manufacturer_Data[ManufacturerID],0))</f>
        <v>VanArsdel</v>
      </c>
      <c r="N440" s="4">
        <f>1/COUNTIFS(M:M,Sales_Table7[[#This Row],[Manufacturer Name]])</f>
        <v>5.9880239520958087E-3</v>
      </c>
    </row>
    <row r="441" spans="1:14" x14ac:dyDescent="0.25">
      <c r="A441">
        <v>2055</v>
      </c>
      <c r="B441" s="2">
        <v>42124</v>
      </c>
      <c r="C441" s="2" t="str">
        <f>TEXT(Sales_Table7[[#This Row],[Date]],"mmmm")</f>
        <v>April</v>
      </c>
      <c r="D441" t="s">
        <v>1602</v>
      </c>
      <c r="E441">
        <v>1</v>
      </c>
      <c r="F441" s="3">
        <v>7874.37</v>
      </c>
      <c r="G441" t="s">
        <v>20</v>
      </c>
      <c r="H441" t="str">
        <f>INDEX(Product_Data[Product Name],MATCH(Sales_Table7[[#This Row],[ProductID]],Sales_Table[ProductID],0))</f>
        <v>Abbas UM-10</v>
      </c>
      <c r="I441" t="str">
        <f>INDEX(Product_Data[Category],MATCH(Sales_Table7[[#This Row],[ProductID]],Sales_Table[ProductID],0))</f>
        <v>Urban</v>
      </c>
      <c r="J441" t="str">
        <f>INDEX(Product_Data[Segment],MATCH(Sales_Table7[[#This Row],[ProductID]],Sales_Table[ProductID],0))</f>
        <v>Moderation</v>
      </c>
      <c r="K441" s="4">
        <f>INDEX(Product_Data[ManufacturerID],MATCH(Sales_Table7[[#This Row],[ProductID]],Sales_Table[ProductID],0))</f>
        <v>1</v>
      </c>
      <c r="L441" s="4" t="str">
        <f>INDEX(Location_Data[State],MATCH(Sales_Table7[[#This Row],[Zip]],Sales_Table[Zip],0))</f>
        <v>Quebec</v>
      </c>
      <c r="M441" s="4" t="str">
        <f>INDEX(Manufacturer_Data[Manufacturer Name],MATCH(Sales_Table7[[#This Row],[ManufacturerID]],Manufacturer_Data[ManufacturerID],0))</f>
        <v>Abbas</v>
      </c>
      <c r="N441" s="4">
        <f>1/COUNTIFS(M:M,Sales_Table7[[#This Row],[Manufacturer Name]])</f>
        <v>1.152073732718894E-3</v>
      </c>
    </row>
    <row r="442" spans="1:14" x14ac:dyDescent="0.25">
      <c r="A442">
        <v>17</v>
      </c>
      <c r="B442" s="2">
        <v>42035</v>
      </c>
      <c r="C442" s="2" t="str">
        <f>TEXT(Sales_Table7[[#This Row],[Date]],"mmmm")</f>
        <v>January</v>
      </c>
      <c r="D442" t="s">
        <v>1393</v>
      </c>
      <c r="E442">
        <v>1</v>
      </c>
      <c r="F442" s="3">
        <v>4832.1000000000004</v>
      </c>
      <c r="G442" t="s">
        <v>20</v>
      </c>
      <c r="H442" t="str">
        <f>INDEX(Product_Data[Product Name],MATCH(Sales_Table7[[#This Row],[ProductID]],Sales_Table[ProductID],0))</f>
        <v>Maximus UM-12</v>
      </c>
      <c r="I442" t="str">
        <f>INDEX(Product_Data[Category],MATCH(Sales_Table7[[#This Row],[ProductID]],Sales_Table[ProductID],0))</f>
        <v>Urban</v>
      </c>
      <c r="J442" t="str">
        <f>INDEX(Product_Data[Segment],MATCH(Sales_Table7[[#This Row],[ProductID]],Sales_Table[ProductID],0))</f>
        <v>Moderation</v>
      </c>
      <c r="K442" s="4">
        <f>INDEX(Product_Data[ManufacturerID],MATCH(Sales_Table7[[#This Row],[ProductID]],Sales_Table[ProductID],0))</f>
        <v>7</v>
      </c>
      <c r="L442" s="4" t="str">
        <f>INDEX(Location_Data[State],MATCH(Sales_Table7[[#This Row],[Zip]],Sales_Table[Zip],0))</f>
        <v>Quebec</v>
      </c>
      <c r="M442" s="4" t="str">
        <f>INDEX(Manufacturer_Data[Manufacturer Name],MATCH(Sales_Table7[[#This Row],[ManufacturerID]],Manufacturer_Data[ManufacturerID],0))</f>
        <v>VanArsdel</v>
      </c>
      <c r="N442" s="4">
        <f>1/COUNTIFS(M:M,Sales_Table7[[#This Row],[Manufacturer Name]])</f>
        <v>5.9880239520958087E-3</v>
      </c>
    </row>
    <row r="443" spans="1:14" x14ac:dyDescent="0.25">
      <c r="A443">
        <v>1879</v>
      </c>
      <c r="B443" s="2">
        <v>42035</v>
      </c>
      <c r="C443" s="2" t="str">
        <f>TEXT(Sales_Table7[[#This Row],[Date]],"mmmm")</f>
        <v>January</v>
      </c>
      <c r="D443" t="s">
        <v>1400</v>
      </c>
      <c r="E443">
        <v>1</v>
      </c>
      <c r="F443" s="3">
        <v>11717.37</v>
      </c>
      <c r="G443" t="s">
        <v>20</v>
      </c>
      <c r="H443" t="str">
        <f>INDEX(Product_Data[Product Name],MATCH(Sales_Table7[[#This Row],[ProductID]],Sales_Table[ProductID],0))</f>
        <v>Abbas UC-08</v>
      </c>
      <c r="I443" t="str">
        <f>INDEX(Product_Data[Category],MATCH(Sales_Table7[[#This Row],[ProductID]],Sales_Table[ProductID],0))</f>
        <v>Urban</v>
      </c>
      <c r="J443" t="str">
        <f>INDEX(Product_Data[Segment],MATCH(Sales_Table7[[#This Row],[ProductID]],Sales_Table[ProductID],0))</f>
        <v>Convenience</v>
      </c>
      <c r="K443" s="4">
        <f>INDEX(Product_Data[ManufacturerID],MATCH(Sales_Table7[[#This Row],[ProductID]],Sales_Table[ProductID],0))</f>
        <v>1</v>
      </c>
      <c r="L443" s="4" t="str">
        <f>INDEX(Location_Data[State],MATCH(Sales_Table7[[#This Row],[Zip]],Sales_Table[Zip],0))</f>
        <v>New Brunswick</v>
      </c>
      <c r="M443" s="4" t="str">
        <f>INDEX(Manufacturer_Data[Manufacturer Name],MATCH(Sales_Table7[[#This Row],[ManufacturerID]],Manufacturer_Data[ManufacturerID],0))</f>
        <v>Abbas</v>
      </c>
      <c r="N443" s="4">
        <f>1/COUNTIFS(M:M,Sales_Table7[[#This Row],[Manufacturer Name]])</f>
        <v>1.152073732718894E-3</v>
      </c>
    </row>
    <row r="444" spans="1:14" x14ac:dyDescent="0.25">
      <c r="A444">
        <v>407</v>
      </c>
      <c r="B444" s="2">
        <v>42036</v>
      </c>
      <c r="C444" s="2" t="str">
        <f>TEXT(Sales_Table7[[#This Row],[Date]],"mmmm")</f>
        <v>February</v>
      </c>
      <c r="D444" t="s">
        <v>1400</v>
      </c>
      <c r="E444">
        <v>1</v>
      </c>
      <c r="F444" s="3">
        <v>20505.87</v>
      </c>
      <c r="G444" t="s">
        <v>20</v>
      </c>
      <c r="H444" t="str">
        <f>INDEX(Product_Data[Product Name],MATCH(Sales_Table7[[#This Row],[ProductID]],Sales_Table[ProductID],0))</f>
        <v>Abbas UM-52</v>
      </c>
      <c r="I444" t="str">
        <f>INDEX(Product_Data[Category],MATCH(Sales_Table7[[#This Row],[ProductID]],Sales_Table[ProductID],0))</f>
        <v>Urban</v>
      </c>
      <c r="J444" t="str">
        <f>INDEX(Product_Data[Segment],MATCH(Sales_Table7[[#This Row],[ProductID]],Sales_Table[ProductID],0))</f>
        <v>Moderation</v>
      </c>
      <c r="K444" s="4">
        <f>INDEX(Product_Data[ManufacturerID],MATCH(Sales_Table7[[#This Row],[ProductID]],Sales_Table[ProductID],0))</f>
        <v>1</v>
      </c>
      <c r="L444" s="4" t="str">
        <f>INDEX(Location_Data[State],MATCH(Sales_Table7[[#This Row],[Zip]],Sales_Table[Zip],0))</f>
        <v>New Brunswick</v>
      </c>
      <c r="M444" s="4" t="str">
        <f>INDEX(Manufacturer_Data[Manufacturer Name],MATCH(Sales_Table7[[#This Row],[ManufacturerID]],Manufacturer_Data[ManufacturerID],0))</f>
        <v>Abbas</v>
      </c>
      <c r="N444" s="4">
        <f>1/COUNTIFS(M:M,Sales_Table7[[#This Row],[Manufacturer Name]])</f>
        <v>1.152073732718894E-3</v>
      </c>
    </row>
    <row r="445" spans="1:14" x14ac:dyDescent="0.25">
      <c r="A445">
        <v>1129</v>
      </c>
      <c r="B445" s="2">
        <v>42036</v>
      </c>
      <c r="C445" s="2" t="str">
        <f>TEXT(Sales_Table7[[#This Row],[Date]],"mmmm")</f>
        <v>February</v>
      </c>
      <c r="D445" t="s">
        <v>1346</v>
      </c>
      <c r="E445">
        <v>1</v>
      </c>
      <c r="F445" s="3">
        <v>5543.37</v>
      </c>
      <c r="G445" t="s">
        <v>20</v>
      </c>
      <c r="H445" t="str">
        <f>INDEX(Product_Data[Product Name],MATCH(Sales_Table7[[#This Row],[ProductID]],Sales_Table[ProductID],0))</f>
        <v>Abbas MA-42</v>
      </c>
      <c r="I445" t="str">
        <f>INDEX(Product_Data[Category],MATCH(Sales_Table7[[#This Row],[ProductID]],Sales_Table[ProductID],0))</f>
        <v>Mix</v>
      </c>
      <c r="J445" t="str">
        <f>INDEX(Product_Data[Segment],MATCH(Sales_Table7[[#This Row],[ProductID]],Sales_Table[ProductID],0))</f>
        <v>All Season</v>
      </c>
      <c r="K445" s="4">
        <f>INDEX(Product_Data[ManufacturerID],MATCH(Sales_Table7[[#This Row],[ProductID]],Sales_Table[ProductID],0))</f>
        <v>1</v>
      </c>
      <c r="L445" s="4" t="str">
        <f>INDEX(Location_Data[State],MATCH(Sales_Table7[[#This Row],[Zip]],Sales_Table[Zip],0))</f>
        <v>Quebec</v>
      </c>
      <c r="M445" s="4" t="str">
        <f>INDEX(Manufacturer_Data[Manufacturer Name],MATCH(Sales_Table7[[#This Row],[ManufacturerID]],Manufacturer_Data[ManufacturerID],0))</f>
        <v>Abbas</v>
      </c>
      <c r="N445" s="4">
        <f>1/COUNTIFS(M:M,Sales_Table7[[#This Row],[Manufacturer Name]])</f>
        <v>1.152073732718894E-3</v>
      </c>
    </row>
    <row r="446" spans="1:14" x14ac:dyDescent="0.25">
      <c r="A446">
        <v>1182</v>
      </c>
      <c r="B446" s="2">
        <v>42036</v>
      </c>
      <c r="C446" s="2" t="str">
        <f>TEXT(Sales_Table7[[#This Row],[Date]],"mmmm")</f>
        <v>February</v>
      </c>
      <c r="D446" t="s">
        <v>1400</v>
      </c>
      <c r="E446">
        <v>1</v>
      </c>
      <c r="F446" s="3">
        <v>2519.37</v>
      </c>
      <c r="G446" t="s">
        <v>20</v>
      </c>
      <c r="H446" t="str">
        <f>INDEX(Product_Data[Product Name],MATCH(Sales_Table7[[#This Row],[ProductID]],Sales_Table[ProductID],0))</f>
        <v>Abbas UR-12</v>
      </c>
      <c r="I446" t="str">
        <f>INDEX(Product_Data[Category],MATCH(Sales_Table7[[#This Row],[ProductID]],Sales_Table[ProductID],0))</f>
        <v>Urban</v>
      </c>
      <c r="J446" t="str">
        <f>INDEX(Product_Data[Segment],MATCH(Sales_Table7[[#This Row],[ProductID]],Sales_Table[ProductID],0))</f>
        <v>Regular</v>
      </c>
      <c r="K446" s="4">
        <f>INDEX(Product_Data[ManufacturerID],MATCH(Sales_Table7[[#This Row],[ProductID]],Sales_Table[ProductID],0))</f>
        <v>1</v>
      </c>
      <c r="L446" s="4" t="str">
        <f>INDEX(Location_Data[State],MATCH(Sales_Table7[[#This Row],[Zip]],Sales_Table[Zip],0))</f>
        <v>New Brunswick</v>
      </c>
      <c r="M446" s="4" t="str">
        <f>INDEX(Manufacturer_Data[Manufacturer Name],MATCH(Sales_Table7[[#This Row],[ManufacturerID]],Manufacturer_Data[ManufacturerID],0))</f>
        <v>Abbas</v>
      </c>
      <c r="N446" s="4">
        <f>1/COUNTIFS(M:M,Sales_Table7[[#This Row],[Manufacturer Name]])</f>
        <v>1.152073732718894E-3</v>
      </c>
    </row>
    <row r="447" spans="1:14" x14ac:dyDescent="0.25">
      <c r="A447">
        <v>1391</v>
      </c>
      <c r="B447" s="2">
        <v>42051</v>
      </c>
      <c r="C447" s="2" t="str">
        <f>TEXT(Sales_Table7[[#This Row],[Date]],"mmmm")</f>
        <v>February</v>
      </c>
      <c r="D447" t="s">
        <v>1409</v>
      </c>
      <c r="E447">
        <v>1</v>
      </c>
      <c r="F447" s="3">
        <v>2077.7399999999998</v>
      </c>
      <c r="G447" t="s">
        <v>20</v>
      </c>
      <c r="H447" t="str">
        <f>INDEX(Product_Data[Product Name],MATCH(Sales_Table7[[#This Row],[ProductID]],Sales_Table[ProductID],0))</f>
        <v>Abbas UR-18</v>
      </c>
      <c r="I447" t="str">
        <f>INDEX(Product_Data[Category],MATCH(Sales_Table7[[#This Row],[ProductID]],Sales_Table[ProductID],0))</f>
        <v>Urban</v>
      </c>
      <c r="J447" t="str">
        <f>INDEX(Product_Data[Segment],MATCH(Sales_Table7[[#This Row],[ProductID]],Sales_Table[ProductID],0))</f>
        <v>Regular</v>
      </c>
      <c r="K447" s="4">
        <f>INDEX(Product_Data[ManufacturerID],MATCH(Sales_Table7[[#This Row],[ProductID]],Sales_Table[ProductID],0))</f>
        <v>1</v>
      </c>
      <c r="L447" s="4" t="str">
        <f>INDEX(Location_Data[State],MATCH(Sales_Table7[[#This Row],[Zip]],Sales_Table[Zip],0))</f>
        <v>New Brunswick</v>
      </c>
      <c r="M447" s="4" t="str">
        <f>INDEX(Manufacturer_Data[Manufacturer Name],MATCH(Sales_Table7[[#This Row],[ManufacturerID]],Manufacturer_Data[ManufacturerID],0))</f>
        <v>Abbas</v>
      </c>
      <c r="N447" s="4">
        <f>1/COUNTIFS(M:M,Sales_Table7[[#This Row],[Manufacturer Name]])</f>
        <v>1.152073732718894E-3</v>
      </c>
    </row>
    <row r="448" spans="1:14" x14ac:dyDescent="0.25">
      <c r="A448">
        <v>781</v>
      </c>
      <c r="B448" s="2">
        <v>42051</v>
      </c>
      <c r="C448" s="2" t="str">
        <f>TEXT(Sales_Table7[[#This Row],[Date]],"mmmm")</f>
        <v>February</v>
      </c>
      <c r="D448" t="s">
        <v>1333</v>
      </c>
      <c r="E448">
        <v>1</v>
      </c>
      <c r="F448" s="3">
        <v>1271.97</v>
      </c>
      <c r="G448" t="s">
        <v>20</v>
      </c>
      <c r="H448" t="str">
        <f>INDEX(Product_Data[Product Name],MATCH(Sales_Table7[[#This Row],[ProductID]],Sales_Table[ProductID],0))</f>
        <v>Abbas UR-37</v>
      </c>
      <c r="I448" t="str">
        <f>INDEX(Product_Data[Category],MATCH(Sales_Table7[[#This Row],[ProductID]],Sales_Table[ProductID],0))</f>
        <v>Urban</v>
      </c>
      <c r="J448" t="str">
        <f>INDEX(Product_Data[Segment],MATCH(Sales_Table7[[#This Row],[ProductID]],Sales_Table[ProductID],0))</f>
        <v>Regular</v>
      </c>
      <c r="K448" s="4">
        <f>INDEX(Product_Data[ManufacturerID],MATCH(Sales_Table7[[#This Row],[ProductID]],Sales_Table[ProductID],0))</f>
        <v>1</v>
      </c>
      <c r="L448" s="4" t="str">
        <f>INDEX(Location_Data[State],MATCH(Sales_Table7[[#This Row],[Zip]],Sales_Table[Zip],0))</f>
        <v>Quebec</v>
      </c>
      <c r="M448" s="4" t="str">
        <f>INDEX(Manufacturer_Data[Manufacturer Name],MATCH(Sales_Table7[[#This Row],[ManufacturerID]],Manufacturer_Data[ManufacturerID],0))</f>
        <v>Abbas</v>
      </c>
      <c r="N448" s="4">
        <f>1/COUNTIFS(M:M,Sales_Table7[[#This Row],[Manufacturer Name]])</f>
        <v>1.152073732718894E-3</v>
      </c>
    </row>
    <row r="449" spans="1:14" x14ac:dyDescent="0.25">
      <c r="A449">
        <v>782</v>
      </c>
      <c r="B449" s="2">
        <v>42051</v>
      </c>
      <c r="C449" s="2" t="str">
        <f>TEXT(Sales_Table7[[#This Row],[Date]],"mmmm")</f>
        <v>February</v>
      </c>
      <c r="D449" t="s">
        <v>1333</v>
      </c>
      <c r="E449">
        <v>1</v>
      </c>
      <c r="F449" s="3">
        <v>1271.97</v>
      </c>
      <c r="G449" t="s">
        <v>20</v>
      </c>
      <c r="H449" t="str">
        <f>INDEX(Product_Data[Product Name],MATCH(Sales_Table7[[#This Row],[ProductID]],Sales_Table[ProductID],0))</f>
        <v>Abbas UR-42</v>
      </c>
      <c r="I449" t="str">
        <f>INDEX(Product_Data[Category],MATCH(Sales_Table7[[#This Row],[ProductID]],Sales_Table[ProductID],0))</f>
        <v>Urban</v>
      </c>
      <c r="J449" t="str">
        <f>INDEX(Product_Data[Segment],MATCH(Sales_Table7[[#This Row],[ProductID]],Sales_Table[ProductID],0))</f>
        <v>Regular</v>
      </c>
      <c r="K449" s="4">
        <f>INDEX(Product_Data[ManufacturerID],MATCH(Sales_Table7[[#This Row],[ProductID]],Sales_Table[ProductID],0))</f>
        <v>1</v>
      </c>
      <c r="L449" s="4" t="str">
        <f>INDEX(Location_Data[State],MATCH(Sales_Table7[[#This Row],[Zip]],Sales_Table[Zip],0))</f>
        <v>Quebec</v>
      </c>
      <c r="M449" s="4" t="str">
        <f>INDEX(Manufacturer_Data[Manufacturer Name],MATCH(Sales_Table7[[#This Row],[ManufacturerID]],Manufacturer_Data[ManufacturerID],0))</f>
        <v>Abbas</v>
      </c>
      <c r="N449" s="4">
        <f>1/COUNTIFS(M:M,Sales_Table7[[#This Row],[Manufacturer Name]])</f>
        <v>1.152073732718894E-3</v>
      </c>
    </row>
    <row r="450" spans="1:14" x14ac:dyDescent="0.25">
      <c r="A450">
        <v>1392</v>
      </c>
      <c r="B450" s="2">
        <v>42051</v>
      </c>
      <c r="C450" s="2" t="str">
        <f>TEXT(Sales_Table7[[#This Row],[Date]],"mmmm")</f>
        <v>February</v>
      </c>
      <c r="D450" t="s">
        <v>1409</v>
      </c>
      <c r="E450">
        <v>1</v>
      </c>
      <c r="F450" s="3">
        <v>2077.7399999999998</v>
      </c>
      <c r="G450" t="s">
        <v>20</v>
      </c>
      <c r="H450" t="str">
        <f>INDEX(Product_Data[Product Name],MATCH(Sales_Table7[[#This Row],[ProductID]],Sales_Table[ProductID],0))</f>
        <v>Maximus UM-54</v>
      </c>
      <c r="I450" t="str">
        <f>INDEX(Product_Data[Category],MATCH(Sales_Table7[[#This Row],[ProductID]],Sales_Table[ProductID],0))</f>
        <v>Urban</v>
      </c>
      <c r="J450" t="str">
        <f>INDEX(Product_Data[Segment],MATCH(Sales_Table7[[#This Row],[ProductID]],Sales_Table[ProductID],0))</f>
        <v>Moderation</v>
      </c>
      <c r="K450" s="4">
        <f>INDEX(Product_Data[ManufacturerID],MATCH(Sales_Table7[[#This Row],[ProductID]],Sales_Table[ProductID],0))</f>
        <v>7</v>
      </c>
      <c r="L450" s="4" t="str">
        <f>INDEX(Location_Data[State],MATCH(Sales_Table7[[#This Row],[Zip]],Sales_Table[Zip],0))</f>
        <v>New Brunswick</v>
      </c>
      <c r="M450" s="4" t="str">
        <f>INDEX(Manufacturer_Data[Manufacturer Name],MATCH(Sales_Table7[[#This Row],[ManufacturerID]],Manufacturer_Data[ManufacturerID],0))</f>
        <v>VanArsdel</v>
      </c>
      <c r="N450" s="4">
        <f>1/COUNTIFS(M:M,Sales_Table7[[#This Row],[Manufacturer Name]])</f>
        <v>5.9880239520958087E-3</v>
      </c>
    </row>
    <row r="451" spans="1:14" x14ac:dyDescent="0.25">
      <c r="A451">
        <v>907</v>
      </c>
      <c r="B451" s="2">
        <v>42040</v>
      </c>
      <c r="C451" s="2" t="str">
        <f>TEXT(Sales_Table7[[#This Row],[Date]],"mmmm")</f>
        <v>February</v>
      </c>
      <c r="D451" t="s">
        <v>1554</v>
      </c>
      <c r="E451">
        <v>1</v>
      </c>
      <c r="F451" s="3">
        <v>7307.37</v>
      </c>
      <c r="G451" t="s">
        <v>20</v>
      </c>
      <c r="H451" t="str">
        <f>INDEX(Product_Data[Product Name],MATCH(Sales_Table7[[#This Row],[ProductID]],Sales_Table[ProductID],0))</f>
        <v>Abbas RP-17</v>
      </c>
      <c r="I451" t="str">
        <f>INDEX(Product_Data[Category],MATCH(Sales_Table7[[#This Row],[ProductID]],Sales_Table[ProductID],0))</f>
        <v>Rural</v>
      </c>
      <c r="J451" t="str">
        <f>INDEX(Product_Data[Segment],MATCH(Sales_Table7[[#This Row],[ProductID]],Sales_Table[ProductID],0))</f>
        <v>Productivity</v>
      </c>
      <c r="K451" s="4">
        <f>INDEX(Product_Data[ManufacturerID],MATCH(Sales_Table7[[#This Row],[ProductID]],Sales_Table[ProductID],0))</f>
        <v>1</v>
      </c>
      <c r="L451" s="4" t="str">
        <f>INDEX(Location_Data[State],MATCH(Sales_Table7[[#This Row],[Zip]],Sales_Table[Zip],0))</f>
        <v>New Brunswick</v>
      </c>
      <c r="M451" s="4" t="str">
        <f>INDEX(Manufacturer_Data[Manufacturer Name],MATCH(Sales_Table7[[#This Row],[ManufacturerID]],Manufacturer_Data[ManufacturerID],0))</f>
        <v>Abbas</v>
      </c>
      <c r="N451" s="4">
        <f>1/COUNTIFS(M:M,Sales_Table7[[#This Row],[Manufacturer Name]])</f>
        <v>1.152073732718894E-3</v>
      </c>
    </row>
    <row r="452" spans="1:14" x14ac:dyDescent="0.25">
      <c r="A452">
        <v>2332</v>
      </c>
      <c r="B452" s="2">
        <v>42051</v>
      </c>
      <c r="C452" s="2" t="str">
        <f>TEXT(Sales_Table7[[#This Row],[Date]],"mmmm")</f>
        <v>February</v>
      </c>
      <c r="D452" t="s">
        <v>1385</v>
      </c>
      <c r="E452">
        <v>1</v>
      </c>
      <c r="F452" s="3">
        <v>6293.7</v>
      </c>
      <c r="G452" t="s">
        <v>20</v>
      </c>
      <c r="H452" t="str">
        <f>INDEX(Product_Data[Product Name],MATCH(Sales_Table7[[#This Row],[ProductID]],Sales_Table[ProductID],0))</f>
        <v>Abbas MA-26</v>
      </c>
      <c r="I452" t="str">
        <f>INDEX(Product_Data[Category],MATCH(Sales_Table7[[#This Row],[ProductID]],Sales_Table[ProductID],0))</f>
        <v>Mix</v>
      </c>
      <c r="J452" t="str">
        <f>INDEX(Product_Data[Segment],MATCH(Sales_Table7[[#This Row],[ProductID]],Sales_Table[ProductID],0))</f>
        <v>All Season</v>
      </c>
      <c r="K452" s="4">
        <f>INDEX(Product_Data[ManufacturerID],MATCH(Sales_Table7[[#This Row],[ProductID]],Sales_Table[ProductID],0))</f>
        <v>1</v>
      </c>
      <c r="L452" s="4" t="str">
        <f>INDEX(Location_Data[State],MATCH(Sales_Table7[[#This Row],[Zip]],Sales_Table[Zip],0))</f>
        <v>Quebec</v>
      </c>
      <c r="M452" s="4" t="str">
        <f>INDEX(Manufacturer_Data[Manufacturer Name],MATCH(Sales_Table7[[#This Row],[ManufacturerID]],Manufacturer_Data[ManufacturerID],0))</f>
        <v>Abbas</v>
      </c>
      <c r="N452" s="4">
        <f>1/COUNTIFS(M:M,Sales_Table7[[#This Row],[Manufacturer Name]])</f>
        <v>1.152073732718894E-3</v>
      </c>
    </row>
    <row r="453" spans="1:14" x14ac:dyDescent="0.25">
      <c r="A453">
        <v>491</v>
      </c>
      <c r="B453" s="2">
        <v>42052</v>
      </c>
      <c r="C453" s="2" t="str">
        <f>TEXT(Sales_Table7[[#This Row],[Date]],"mmmm")</f>
        <v>February</v>
      </c>
      <c r="D453" t="s">
        <v>1411</v>
      </c>
      <c r="E453">
        <v>1</v>
      </c>
      <c r="F453" s="3">
        <v>11339.37</v>
      </c>
      <c r="G453" t="s">
        <v>20</v>
      </c>
      <c r="H453" t="str">
        <f>INDEX(Product_Data[Product Name],MATCH(Sales_Table7[[#This Row],[ProductID]],Sales_Table[ProductID],0))</f>
        <v>Abbas MA-22</v>
      </c>
      <c r="I453" t="str">
        <f>INDEX(Product_Data[Category],MATCH(Sales_Table7[[#This Row],[ProductID]],Sales_Table[ProductID],0))</f>
        <v>Mix</v>
      </c>
      <c r="J453" t="str">
        <f>INDEX(Product_Data[Segment],MATCH(Sales_Table7[[#This Row],[ProductID]],Sales_Table[ProductID],0))</f>
        <v>All Season</v>
      </c>
      <c r="K453" s="4">
        <f>INDEX(Product_Data[ManufacturerID],MATCH(Sales_Table7[[#This Row],[ProductID]],Sales_Table[ProductID],0))</f>
        <v>1</v>
      </c>
      <c r="L453" s="4" t="str">
        <f>INDEX(Location_Data[State],MATCH(Sales_Table7[[#This Row],[Zip]],Sales_Table[Zip],0))</f>
        <v>New Brunswick</v>
      </c>
      <c r="M453" s="4" t="str">
        <f>INDEX(Manufacturer_Data[Manufacturer Name],MATCH(Sales_Table7[[#This Row],[ManufacturerID]],Manufacturer_Data[ManufacturerID],0))</f>
        <v>Abbas</v>
      </c>
      <c r="N453" s="4">
        <f>1/COUNTIFS(M:M,Sales_Table7[[#This Row],[Manufacturer Name]])</f>
        <v>1.152073732718894E-3</v>
      </c>
    </row>
    <row r="454" spans="1:14" x14ac:dyDescent="0.25">
      <c r="A454">
        <v>981</v>
      </c>
      <c r="B454" s="2">
        <v>42052</v>
      </c>
      <c r="C454" s="2" t="str">
        <f>TEXT(Sales_Table7[[#This Row],[Date]],"mmmm")</f>
        <v>February</v>
      </c>
      <c r="D454" t="s">
        <v>1384</v>
      </c>
      <c r="E454">
        <v>1</v>
      </c>
      <c r="F454" s="3">
        <v>2141.37</v>
      </c>
      <c r="G454" t="s">
        <v>20</v>
      </c>
      <c r="H454" t="str">
        <f>INDEX(Product_Data[Product Name],MATCH(Sales_Table7[[#This Row],[ProductID]],Sales_Table[ProductID],0))</f>
        <v>Maximus UM-37</v>
      </c>
      <c r="I454" t="str">
        <f>INDEX(Product_Data[Category],MATCH(Sales_Table7[[#This Row],[ProductID]],Sales_Table[ProductID],0))</f>
        <v>Urban</v>
      </c>
      <c r="J454" t="str">
        <f>INDEX(Product_Data[Segment],MATCH(Sales_Table7[[#This Row],[ProductID]],Sales_Table[ProductID],0))</f>
        <v>Moderation</v>
      </c>
      <c r="K454" s="4">
        <f>INDEX(Product_Data[ManufacturerID],MATCH(Sales_Table7[[#This Row],[ProductID]],Sales_Table[ProductID],0))</f>
        <v>7</v>
      </c>
      <c r="L454" s="4" t="str">
        <f>INDEX(Location_Data[State],MATCH(Sales_Table7[[#This Row],[Zip]],Sales_Table[Zip],0))</f>
        <v>New Brunswick</v>
      </c>
      <c r="M454" s="4" t="str">
        <f>INDEX(Manufacturer_Data[Manufacturer Name],MATCH(Sales_Table7[[#This Row],[ManufacturerID]],Manufacturer_Data[ManufacturerID],0))</f>
        <v>VanArsdel</v>
      </c>
      <c r="N454" s="4">
        <f>1/COUNTIFS(M:M,Sales_Table7[[#This Row],[Manufacturer Name]])</f>
        <v>5.9880239520958087E-3</v>
      </c>
    </row>
    <row r="455" spans="1:14" x14ac:dyDescent="0.25">
      <c r="A455">
        <v>548</v>
      </c>
      <c r="B455" s="2">
        <v>42052</v>
      </c>
      <c r="C455" s="2" t="str">
        <f>TEXT(Sales_Table7[[#This Row],[Date]],"mmmm")</f>
        <v>February</v>
      </c>
      <c r="D455" t="s">
        <v>1404</v>
      </c>
      <c r="E455">
        <v>1</v>
      </c>
      <c r="F455" s="3">
        <v>6236.37</v>
      </c>
      <c r="G455" t="s">
        <v>20</v>
      </c>
      <c r="H455" t="str">
        <f>INDEX(Product_Data[Product Name],MATCH(Sales_Table7[[#This Row],[ProductID]],Sales_Table[ProductID],0))</f>
        <v>Fama UE-07</v>
      </c>
      <c r="I455" t="str">
        <f>INDEX(Product_Data[Category],MATCH(Sales_Table7[[#This Row],[ProductID]],Sales_Table[ProductID],0))</f>
        <v>Urban</v>
      </c>
      <c r="J455" t="str">
        <f>INDEX(Product_Data[Segment],MATCH(Sales_Table7[[#This Row],[ProductID]],Sales_Table[ProductID],0))</f>
        <v>Extreme</v>
      </c>
      <c r="K455" s="4">
        <f>INDEX(Product_Data[ManufacturerID],MATCH(Sales_Table7[[#This Row],[ProductID]],Sales_Table[ProductID],0))</f>
        <v>5</v>
      </c>
      <c r="L455" s="4" t="str">
        <f>INDEX(Location_Data[State],MATCH(Sales_Table7[[#This Row],[Zip]],Sales_Table[Zip],0))</f>
        <v>Quebec</v>
      </c>
      <c r="M455" s="4" t="str">
        <f>INDEX(Manufacturer_Data[Manufacturer Name],MATCH(Sales_Table7[[#This Row],[ManufacturerID]],Manufacturer_Data[ManufacturerID],0))</f>
        <v>Fama</v>
      </c>
      <c r="N455" s="4">
        <f>1/COUNTIFS(M:M,Sales_Table7[[#This Row],[Manufacturer Name]])</f>
        <v>3.5971223021582736E-3</v>
      </c>
    </row>
    <row r="456" spans="1:14" x14ac:dyDescent="0.25">
      <c r="A456">
        <v>659</v>
      </c>
      <c r="B456" s="2">
        <v>42053</v>
      </c>
      <c r="C456" s="2" t="str">
        <f>TEXT(Sales_Table7[[#This Row],[Date]],"mmmm")</f>
        <v>February</v>
      </c>
      <c r="D456" t="s">
        <v>1576</v>
      </c>
      <c r="E456">
        <v>1</v>
      </c>
      <c r="F456" s="3">
        <v>17639.37</v>
      </c>
      <c r="G456" t="s">
        <v>20</v>
      </c>
      <c r="H456" t="str">
        <f>INDEX(Product_Data[Product Name],MATCH(Sales_Table7[[#This Row],[ProductID]],Sales_Table[ProductID],0))</f>
        <v>Maximus UM-19</v>
      </c>
      <c r="I456" t="str">
        <f>INDEX(Product_Data[Category],MATCH(Sales_Table7[[#This Row],[ProductID]],Sales_Table[ProductID],0))</f>
        <v>Urban</v>
      </c>
      <c r="J456" t="str">
        <f>INDEX(Product_Data[Segment],MATCH(Sales_Table7[[#This Row],[ProductID]],Sales_Table[ProductID],0))</f>
        <v>Moderation</v>
      </c>
      <c r="K456" s="4">
        <f>INDEX(Product_Data[ManufacturerID],MATCH(Sales_Table7[[#This Row],[ProductID]],Sales_Table[ProductID],0))</f>
        <v>7</v>
      </c>
      <c r="L456" s="4" t="str">
        <f>INDEX(Location_Data[State],MATCH(Sales_Table7[[#This Row],[Zip]],Sales_Table[Zip],0))</f>
        <v>New Brunswick</v>
      </c>
      <c r="M456" s="4" t="str">
        <f>INDEX(Manufacturer_Data[Manufacturer Name],MATCH(Sales_Table7[[#This Row],[ManufacturerID]],Manufacturer_Data[ManufacturerID],0))</f>
        <v>VanArsdel</v>
      </c>
      <c r="N456" s="4">
        <f>1/COUNTIFS(M:M,Sales_Table7[[#This Row],[Manufacturer Name]])</f>
        <v>5.9880239520958087E-3</v>
      </c>
    </row>
    <row r="457" spans="1:14" x14ac:dyDescent="0.25">
      <c r="A457">
        <v>1703</v>
      </c>
      <c r="B457" s="2">
        <v>42053</v>
      </c>
      <c r="C457" s="2" t="str">
        <f>TEXT(Sales_Table7[[#This Row],[Date]],"mmmm")</f>
        <v>February</v>
      </c>
      <c r="D457" t="s">
        <v>1554</v>
      </c>
      <c r="E457">
        <v>1</v>
      </c>
      <c r="F457" s="3">
        <v>1290.8699999999999</v>
      </c>
      <c r="G457" t="s">
        <v>20</v>
      </c>
      <c r="H457" t="str">
        <f>INDEX(Product_Data[Product Name],MATCH(Sales_Table7[[#This Row],[ProductID]],Sales_Table[ProductID],0))</f>
        <v>Fama UR-44</v>
      </c>
      <c r="I457" t="str">
        <f>INDEX(Product_Data[Category],MATCH(Sales_Table7[[#This Row],[ProductID]],Sales_Table[ProductID],0))</f>
        <v>Urban</v>
      </c>
      <c r="J457" t="str">
        <f>INDEX(Product_Data[Segment],MATCH(Sales_Table7[[#This Row],[ProductID]],Sales_Table[ProductID],0))</f>
        <v>Regular</v>
      </c>
      <c r="K457" s="4">
        <f>INDEX(Product_Data[ManufacturerID],MATCH(Sales_Table7[[#This Row],[ProductID]],Sales_Table[ProductID],0))</f>
        <v>5</v>
      </c>
      <c r="L457" s="4" t="str">
        <f>INDEX(Location_Data[State],MATCH(Sales_Table7[[#This Row],[Zip]],Sales_Table[Zip],0))</f>
        <v>New Brunswick</v>
      </c>
      <c r="M457" s="4" t="str">
        <f>INDEX(Manufacturer_Data[Manufacturer Name],MATCH(Sales_Table7[[#This Row],[ManufacturerID]],Manufacturer_Data[ManufacturerID],0))</f>
        <v>Fama</v>
      </c>
      <c r="N457" s="4">
        <f>1/COUNTIFS(M:M,Sales_Table7[[#This Row],[Manufacturer Name]])</f>
        <v>3.5971223021582736E-3</v>
      </c>
    </row>
    <row r="458" spans="1:14" x14ac:dyDescent="0.25">
      <c r="A458">
        <v>433</v>
      </c>
      <c r="B458" s="2">
        <v>42055</v>
      </c>
      <c r="C458" s="2" t="str">
        <f>TEXT(Sales_Table7[[#This Row],[Date]],"mmmm")</f>
        <v>February</v>
      </c>
      <c r="D458" t="s">
        <v>1352</v>
      </c>
      <c r="E458">
        <v>1</v>
      </c>
      <c r="F458" s="3">
        <v>11969.37</v>
      </c>
      <c r="G458" t="s">
        <v>20</v>
      </c>
      <c r="H458" t="str">
        <f>INDEX(Product_Data[Product Name],MATCH(Sales_Table7[[#This Row],[ProductID]],Sales_Table[ProductID],0))</f>
        <v>Fama UE-34</v>
      </c>
      <c r="I458" t="str">
        <f>INDEX(Product_Data[Category],MATCH(Sales_Table7[[#This Row],[ProductID]],Sales_Table[ProductID],0))</f>
        <v>Urban</v>
      </c>
      <c r="J458" t="str">
        <f>INDEX(Product_Data[Segment],MATCH(Sales_Table7[[#This Row],[ProductID]],Sales_Table[ProductID],0))</f>
        <v>Extreme</v>
      </c>
      <c r="K458" s="4">
        <f>INDEX(Product_Data[ManufacturerID],MATCH(Sales_Table7[[#This Row],[ProductID]],Sales_Table[ProductID],0))</f>
        <v>5</v>
      </c>
      <c r="L458" s="4" t="str">
        <f>INDEX(Location_Data[State],MATCH(Sales_Table7[[#This Row],[Zip]],Sales_Table[Zip],0))</f>
        <v>New Brunswick</v>
      </c>
      <c r="M458" s="4" t="str">
        <f>INDEX(Manufacturer_Data[Manufacturer Name],MATCH(Sales_Table7[[#This Row],[ManufacturerID]],Manufacturer_Data[ManufacturerID],0))</f>
        <v>Fama</v>
      </c>
      <c r="N458" s="4">
        <f>1/COUNTIFS(M:M,Sales_Table7[[#This Row],[Manufacturer Name]])</f>
        <v>3.5971223021582736E-3</v>
      </c>
    </row>
    <row r="459" spans="1:14" x14ac:dyDescent="0.25">
      <c r="A459">
        <v>1183</v>
      </c>
      <c r="B459" s="2">
        <v>42094</v>
      </c>
      <c r="C459" s="2" t="str">
        <f>TEXT(Sales_Table7[[#This Row],[Date]],"mmmm")</f>
        <v>March</v>
      </c>
      <c r="D459" t="s">
        <v>1400</v>
      </c>
      <c r="E459">
        <v>1</v>
      </c>
      <c r="F459" s="3">
        <v>7433.37</v>
      </c>
      <c r="G459" t="s">
        <v>20</v>
      </c>
      <c r="H459" t="str">
        <f>INDEX(Product_Data[Product Name],MATCH(Sales_Table7[[#This Row],[ProductID]],Sales_Table[ProductID],0))</f>
        <v>Abbas UC-07</v>
      </c>
      <c r="I459" t="str">
        <f>INDEX(Product_Data[Category],MATCH(Sales_Table7[[#This Row],[ProductID]],Sales_Table[ProductID],0))</f>
        <v>Urban</v>
      </c>
      <c r="J459" t="str">
        <f>INDEX(Product_Data[Segment],MATCH(Sales_Table7[[#This Row],[ProductID]],Sales_Table[ProductID],0))</f>
        <v>Convenience</v>
      </c>
      <c r="K459" s="4">
        <f>INDEX(Product_Data[ManufacturerID],MATCH(Sales_Table7[[#This Row],[ProductID]],Sales_Table[ProductID],0))</f>
        <v>1</v>
      </c>
      <c r="L459" s="4" t="str">
        <f>INDEX(Location_Data[State],MATCH(Sales_Table7[[#This Row],[Zip]],Sales_Table[Zip],0))</f>
        <v>New Brunswick</v>
      </c>
      <c r="M459" s="4" t="str">
        <f>INDEX(Manufacturer_Data[Manufacturer Name],MATCH(Sales_Table7[[#This Row],[ManufacturerID]],Manufacturer_Data[ManufacturerID],0))</f>
        <v>Abbas</v>
      </c>
      <c r="N459" s="4">
        <f>1/COUNTIFS(M:M,Sales_Table7[[#This Row],[Manufacturer Name]])</f>
        <v>1.152073732718894E-3</v>
      </c>
    </row>
    <row r="460" spans="1:14" x14ac:dyDescent="0.25">
      <c r="A460">
        <v>407</v>
      </c>
      <c r="B460" s="2">
        <v>42179</v>
      </c>
      <c r="C460" s="2" t="str">
        <f>TEXT(Sales_Table7[[#This Row],[Date]],"mmmm")</f>
        <v>June</v>
      </c>
      <c r="D460" t="s">
        <v>1327</v>
      </c>
      <c r="E460">
        <v>1</v>
      </c>
      <c r="F460" s="3">
        <v>20505.87</v>
      </c>
      <c r="G460" t="s">
        <v>20</v>
      </c>
      <c r="H460" t="str">
        <f>INDEX(Product_Data[Product Name],MATCH(Sales_Table7[[#This Row],[ProductID]],Sales_Table[ProductID],0))</f>
        <v>Abbas UM-52</v>
      </c>
      <c r="I460" t="str">
        <f>INDEX(Product_Data[Category],MATCH(Sales_Table7[[#This Row],[ProductID]],Sales_Table[ProductID],0))</f>
        <v>Urban</v>
      </c>
      <c r="J460" t="str">
        <f>INDEX(Product_Data[Segment],MATCH(Sales_Table7[[#This Row],[ProductID]],Sales_Table[ProductID],0))</f>
        <v>Moderation</v>
      </c>
      <c r="K460" s="4">
        <f>INDEX(Product_Data[ManufacturerID],MATCH(Sales_Table7[[#This Row],[ProductID]],Sales_Table[ProductID],0))</f>
        <v>1</v>
      </c>
      <c r="L460" s="4" t="str">
        <f>INDEX(Location_Data[State],MATCH(Sales_Table7[[#This Row],[Zip]],Sales_Table[Zip],0))</f>
        <v>Quebec</v>
      </c>
      <c r="M460" s="4" t="str">
        <f>INDEX(Manufacturer_Data[Manufacturer Name],MATCH(Sales_Table7[[#This Row],[ManufacturerID]],Manufacturer_Data[ManufacturerID],0))</f>
        <v>Abbas</v>
      </c>
      <c r="N460" s="4">
        <f>1/COUNTIFS(M:M,Sales_Table7[[#This Row],[Manufacturer Name]])</f>
        <v>1.152073732718894E-3</v>
      </c>
    </row>
    <row r="461" spans="1:14" x14ac:dyDescent="0.25">
      <c r="A461">
        <v>506</v>
      </c>
      <c r="B461" s="2">
        <v>42148</v>
      </c>
      <c r="C461" s="2" t="str">
        <f>TEXT(Sales_Table7[[#This Row],[Date]],"mmmm")</f>
        <v>May</v>
      </c>
      <c r="D461" t="s">
        <v>1583</v>
      </c>
      <c r="E461">
        <v>1</v>
      </c>
      <c r="F461" s="3">
        <v>15560.37</v>
      </c>
      <c r="G461" t="s">
        <v>20</v>
      </c>
      <c r="H461" t="str">
        <f>INDEX(Product_Data[Product Name],MATCH(Sales_Table7[[#This Row],[ProductID]],Sales_Table[ProductID],0))</f>
        <v>Abbas UM-05</v>
      </c>
      <c r="I461" t="str">
        <f>INDEX(Product_Data[Category],MATCH(Sales_Table7[[#This Row],[ProductID]],Sales_Table[ProductID],0))</f>
        <v>Urban</v>
      </c>
      <c r="J461" t="str">
        <f>INDEX(Product_Data[Segment],MATCH(Sales_Table7[[#This Row],[ProductID]],Sales_Table[ProductID],0))</f>
        <v>Moderation</v>
      </c>
      <c r="K461" s="4">
        <f>INDEX(Product_Data[ManufacturerID],MATCH(Sales_Table7[[#This Row],[ProductID]],Sales_Table[ProductID],0))</f>
        <v>1</v>
      </c>
      <c r="L461" s="4" t="str">
        <f>INDEX(Location_Data[State],MATCH(Sales_Table7[[#This Row],[Zip]],Sales_Table[Zip],0))</f>
        <v>New Brunswick</v>
      </c>
      <c r="M461" s="4" t="str">
        <f>INDEX(Manufacturer_Data[Manufacturer Name],MATCH(Sales_Table7[[#This Row],[ManufacturerID]],Manufacturer_Data[ManufacturerID],0))</f>
        <v>Abbas</v>
      </c>
      <c r="N461" s="4">
        <f>1/COUNTIFS(M:M,Sales_Table7[[#This Row],[Manufacturer Name]])</f>
        <v>1.152073732718894E-3</v>
      </c>
    </row>
    <row r="462" spans="1:14" x14ac:dyDescent="0.25">
      <c r="A462">
        <v>615</v>
      </c>
      <c r="B462" s="2">
        <v>42148</v>
      </c>
      <c r="C462" s="2" t="str">
        <f>TEXT(Sales_Table7[[#This Row],[Date]],"mmmm")</f>
        <v>May</v>
      </c>
      <c r="D462" t="s">
        <v>1560</v>
      </c>
      <c r="E462">
        <v>1</v>
      </c>
      <c r="F462" s="3">
        <v>8189.37</v>
      </c>
      <c r="G462" t="s">
        <v>20</v>
      </c>
      <c r="H462" t="str">
        <f>INDEX(Product_Data[Product Name],MATCH(Sales_Table7[[#This Row],[ProductID]],Sales_Table[ProductID],0))</f>
        <v>Abbas MA-03</v>
      </c>
      <c r="I462" t="str">
        <f>INDEX(Product_Data[Category],MATCH(Sales_Table7[[#This Row],[ProductID]],Sales_Table[ProductID],0))</f>
        <v>Mix</v>
      </c>
      <c r="J462" t="str">
        <f>INDEX(Product_Data[Segment],MATCH(Sales_Table7[[#This Row],[ProductID]],Sales_Table[ProductID],0))</f>
        <v>All Season</v>
      </c>
      <c r="K462" s="4">
        <f>INDEX(Product_Data[ManufacturerID],MATCH(Sales_Table7[[#This Row],[ProductID]],Sales_Table[ProductID],0))</f>
        <v>1</v>
      </c>
      <c r="L462" s="4" t="str">
        <f>INDEX(Location_Data[State],MATCH(Sales_Table7[[#This Row],[Zip]],Sales_Table[Zip],0))</f>
        <v>New Brunswick</v>
      </c>
      <c r="M462" s="4" t="str">
        <f>INDEX(Manufacturer_Data[Manufacturer Name],MATCH(Sales_Table7[[#This Row],[ManufacturerID]],Manufacturer_Data[ManufacturerID],0))</f>
        <v>Abbas</v>
      </c>
      <c r="N462" s="4">
        <f>1/COUNTIFS(M:M,Sales_Table7[[#This Row],[Manufacturer Name]])</f>
        <v>1.152073732718894E-3</v>
      </c>
    </row>
    <row r="463" spans="1:14" x14ac:dyDescent="0.25">
      <c r="A463">
        <v>1171</v>
      </c>
      <c r="B463" s="2">
        <v>42149</v>
      </c>
      <c r="C463" s="2" t="str">
        <f>TEXT(Sales_Table7[[#This Row],[Date]],"mmmm")</f>
        <v>May</v>
      </c>
      <c r="D463" t="s">
        <v>1202</v>
      </c>
      <c r="E463">
        <v>1</v>
      </c>
      <c r="F463" s="3">
        <v>4283.37</v>
      </c>
      <c r="G463" t="s">
        <v>20</v>
      </c>
      <c r="H463" t="str">
        <f>INDEX(Product_Data[Product Name],MATCH(Sales_Table7[[#This Row],[ProductID]],Sales_Table[ProductID],0))</f>
        <v>Fama UE-31</v>
      </c>
      <c r="I463" t="str">
        <f>INDEX(Product_Data[Category],MATCH(Sales_Table7[[#This Row],[ProductID]],Sales_Table[ProductID],0))</f>
        <v>Urban</v>
      </c>
      <c r="J463" t="str">
        <f>INDEX(Product_Data[Segment],MATCH(Sales_Table7[[#This Row],[ProductID]],Sales_Table[ProductID],0))</f>
        <v>Extreme</v>
      </c>
      <c r="K463" s="4">
        <f>INDEX(Product_Data[ManufacturerID],MATCH(Sales_Table7[[#This Row],[ProductID]],Sales_Table[ProductID],0))</f>
        <v>5</v>
      </c>
      <c r="L463" s="4" t="str">
        <f>INDEX(Location_Data[State],MATCH(Sales_Table7[[#This Row],[Zip]],Sales_Table[Zip],0))</f>
        <v>New Brunswick</v>
      </c>
      <c r="M463" s="4" t="str">
        <f>INDEX(Manufacturer_Data[Manufacturer Name],MATCH(Sales_Table7[[#This Row],[ManufacturerID]],Manufacturer_Data[ManufacturerID],0))</f>
        <v>Fama</v>
      </c>
      <c r="N463" s="4">
        <f>1/COUNTIFS(M:M,Sales_Table7[[#This Row],[Manufacturer Name]])</f>
        <v>3.5971223021582736E-3</v>
      </c>
    </row>
    <row r="464" spans="1:14" x14ac:dyDescent="0.25">
      <c r="A464">
        <v>1347</v>
      </c>
      <c r="B464" s="2">
        <v>42149</v>
      </c>
      <c r="C464" s="2" t="str">
        <f>TEXT(Sales_Table7[[#This Row],[Date]],"mmmm")</f>
        <v>May</v>
      </c>
      <c r="D464" t="s">
        <v>1378</v>
      </c>
      <c r="E464">
        <v>1</v>
      </c>
      <c r="F464" s="3">
        <v>4156.74</v>
      </c>
      <c r="G464" t="s">
        <v>20</v>
      </c>
      <c r="H464" t="str">
        <f>INDEX(Product_Data[Product Name],MATCH(Sales_Table7[[#This Row],[ProductID]],Sales_Table[ProductID],0))</f>
        <v>Maximus UM-68</v>
      </c>
      <c r="I464" t="str">
        <f>INDEX(Product_Data[Category],MATCH(Sales_Table7[[#This Row],[ProductID]],Sales_Table[ProductID],0))</f>
        <v>Urban</v>
      </c>
      <c r="J464" t="str">
        <f>INDEX(Product_Data[Segment],MATCH(Sales_Table7[[#This Row],[ProductID]],Sales_Table[ProductID],0))</f>
        <v>Moderation</v>
      </c>
      <c r="K464" s="4">
        <f>INDEX(Product_Data[ManufacturerID],MATCH(Sales_Table7[[#This Row],[ProductID]],Sales_Table[ProductID],0))</f>
        <v>7</v>
      </c>
      <c r="L464" s="4" t="str">
        <f>INDEX(Location_Data[State],MATCH(Sales_Table7[[#This Row],[Zip]],Sales_Table[Zip],0))</f>
        <v>New Brunswick</v>
      </c>
      <c r="M464" s="4" t="str">
        <f>INDEX(Manufacturer_Data[Manufacturer Name],MATCH(Sales_Table7[[#This Row],[ManufacturerID]],Manufacturer_Data[ManufacturerID],0))</f>
        <v>VanArsdel</v>
      </c>
      <c r="N464" s="4">
        <f>1/COUNTIFS(M:M,Sales_Table7[[#This Row],[Manufacturer Name]])</f>
        <v>5.9880239520958087E-3</v>
      </c>
    </row>
    <row r="465" spans="1:14" x14ac:dyDescent="0.25">
      <c r="A465">
        <v>650</v>
      </c>
      <c r="B465" s="2">
        <v>42179</v>
      </c>
      <c r="C465" s="2" t="str">
        <f>TEXT(Sales_Table7[[#This Row],[Date]],"mmmm")</f>
        <v>June</v>
      </c>
      <c r="D465" t="s">
        <v>1409</v>
      </c>
      <c r="E465">
        <v>1</v>
      </c>
      <c r="F465" s="3">
        <v>6173.37</v>
      </c>
      <c r="G465" t="s">
        <v>20</v>
      </c>
      <c r="H465" t="str">
        <f>INDEX(Product_Data[Product Name],MATCH(Sales_Table7[[#This Row],[ProductID]],Sales_Table[ProductID],0))</f>
        <v>Maximus UM-69</v>
      </c>
      <c r="I465" t="str">
        <f>INDEX(Product_Data[Category],MATCH(Sales_Table7[[#This Row],[ProductID]],Sales_Table[ProductID],0))</f>
        <v>Urban</v>
      </c>
      <c r="J465" t="str">
        <f>INDEX(Product_Data[Segment],MATCH(Sales_Table7[[#This Row],[ProductID]],Sales_Table[ProductID],0))</f>
        <v>Moderation</v>
      </c>
      <c r="K465" s="4">
        <f>INDEX(Product_Data[ManufacturerID],MATCH(Sales_Table7[[#This Row],[ProductID]],Sales_Table[ProductID],0))</f>
        <v>7</v>
      </c>
      <c r="L465" s="4" t="str">
        <f>INDEX(Location_Data[State],MATCH(Sales_Table7[[#This Row],[Zip]],Sales_Table[Zip],0))</f>
        <v>New Brunswick</v>
      </c>
      <c r="M465" s="4" t="str">
        <f>INDEX(Manufacturer_Data[Manufacturer Name],MATCH(Sales_Table7[[#This Row],[ManufacturerID]],Manufacturer_Data[ManufacturerID],0))</f>
        <v>VanArsdel</v>
      </c>
      <c r="N465" s="4">
        <f>1/COUNTIFS(M:M,Sales_Table7[[#This Row],[Manufacturer Name]])</f>
        <v>5.9880239520958087E-3</v>
      </c>
    </row>
    <row r="466" spans="1:14" x14ac:dyDescent="0.25">
      <c r="A466">
        <v>1211</v>
      </c>
      <c r="B466" s="2">
        <v>42179</v>
      </c>
      <c r="C466" s="2" t="str">
        <f>TEXT(Sales_Table7[[#This Row],[Date]],"mmmm")</f>
        <v>June</v>
      </c>
      <c r="D466" t="s">
        <v>1400</v>
      </c>
      <c r="E466">
        <v>1</v>
      </c>
      <c r="F466" s="3">
        <v>8630.3700000000008</v>
      </c>
      <c r="G466" t="s">
        <v>20</v>
      </c>
      <c r="H466" t="str">
        <f>INDEX(Product_Data[Product Name],MATCH(Sales_Table7[[#This Row],[ProductID]],Sales_Table[ProductID],0))</f>
        <v>Maximus UM-70</v>
      </c>
      <c r="I466" t="str">
        <f>INDEX(Product_Data[Category],MATCH(Sales_Table7[[#This Row],[ProductID]],Sales_Table[ProductID],0))</f>
        <v>Urban</v>
      </c>
      <c r="J466" t="str">
        <f>INDEX(Product_Data[Segment],MATCH(Sales_Table7[[#This Row],[ProductID]],Sales_Table[ProductID],0))</f>
        <v>Moderation</v>
      </c>
      <c r="K466" s="4">
        <f>INDEX(Product_Data[ManufacturerID],MATCH(Sales_Table7[[#This Row],[ProductID]],Sales_Table[ProductID],0))</f>
        <v>7</v>
      </c>
      <c r="L466" s="4" t="str">
        <f>INDEX(Location_Data[State],MATCH(Sales_Table7[[#This Row],[Zip]],Sales_Table[Zip],0))</f>
        <v>New Brunswick</v>
      </c>
      <c r="M466" s="4" t="str">
        <f>INDEX(Manufacturer_Data[Manufacturer Name],MATCH(Sales_Table7[[#This Row],[ManufacturerID]],Manufacturer_Data[ManufacturerID],0))</f>
        <v>VanArsdel</v>
      </c>
      <c r="N466" s="4">
        <f>1/COUNTIFS(M:M,Sales_Table7[[#This Row],[Manufacturer Name]])</f>
        <v>5.9880239520958087E-3</v>
      </c>
    </row>
    <row r="467" spans="1:14" x14ac:dyDescent="0.25">
      <c r="A467">
        <v>2295</v>
      </c>
      <c r="B467" s="2">
        <v>42179</v>
      </c>
      <c r="C467" s="2" t="str">
        <f>TEXT(Sales_Table7[[#This Row],[Date]],"mmmm")</f>
        <v>June</v>
      </c>
      <c r="D467" t="s">
        <v>1330</v>
      </c>
      <c r="E467">
        <v>1</v>
      </c>
      <c r="F467" s="3">
        <v>11459.7</v>
      </c>
      <c r="G467" t="s">
        <v>20</v>
      </c>
      <c r="H467" t="str">
        <f>INDEX(Product_Data[Product Name],MATCH(Sales_Table7[[#This Row],[ProductID]],Sales_Table[ProductID],0))</f>
        <v>Maximus UM-71</v>
      </c>
      <c r="I467" t="str">
        <f>INDEX(Product_Data[Category],MATCH(Sales_Table7[[#This Row],[ProductID]],Sales_Table[ProductID],0))</f>
        <v>Urban</v>
      </c>
      <c r="J467" t="str">
        <f>INDEX(Product_Data[Segment],MATCH(Sales_Table7[[#This Row],[ProductID]],Sales_Table[ProductID],0))</f>
        <v>Moderation</v>
      </c>
      <c r="K467" s="4">
        <f>INDEX(Product_Data[ManufacturerID],MATCH(Sales_Table7[[#This Row],[ProductID]],Sales_Table[ProductID],0))</f>
        <v>7</v>
      </c>
      <c r="L467" s="4" t="str">
        <f>INDEX(Location_Data[State],MATCH(Sales_Table7[[#This Row],[Zip]],Sales_Table[Zip],0))</f>
        <v>Quebec</v>
      </c>
      <c r="M467" s="4" t="str">
        <f>INDEX(Manufacturer_Data[Manufacturer Name],MATCH(Sales_Table7[[#This Row],[ManufacturerID]],Manufacturer_Data[ManufacturerID],0))</f>
        <v>VanArsdel</v>
      </c>
      <c r="N467" s="4">
        <f>1/COUNTIFS(M:M,Sales_Table7[[#This Row],[Manufacturer Name]])</f>
        <v>5.9880239520958087E-3</v>
      </c>
    </row>
    <row r="468" spans="1:14" x14ac:dyDescent="0.25">
      <c r="A468">
        <v>549</v>
      </c>
      <c r="B468" s="2">
        <v>42180</v>
      </c>
      <c r="C468" s="2" t="str">
        <f>TEXT(Sales_Table7[[#This Row],[Date]],"mmmm")</f>
        <v>June</v>
      </c>
      <c r="D468" t="s">
        <v>1564</v>
      </c>
      <c r="E468">
        <v>1</v>
      </c>
      <c r="F468" s="3">
        <v>6614.37</v>
      </c>
      <c r="G468" t="s">
        <v>20</v>
      </c>
      <c r="H468" t="str">
        <f>INDEX(Product_Data[Product Name],MATCH(Sales_Table7[[#This Row],[ProductID]],Sales_Table[ProductID],0))</f>
        <v>Abbas UE-13</v>
      </c>
      <c r="I468" t="str">
        <f>INDEX(Product_Data[Category],MATCH(Sales_Table7[[#This Row],[ProductID]],Sales_Table[ProductID],0))</f>
        <v>Urban</v>
      </c>
      <c r="J468" t="str">
        <f>INDEX(Product_Data[Segment],MATCH(Sales_Table7[[#This Row],[ProductID]],Sales_Table[ProductID],0))</f>
        <v>Extreme</v>
      </c>
      <c r="K468" s="4">
        <f>INDEX(Product_Data[ManufacturerID],MATCH(Sales_Table7[[#This Row],[ProductID]],Sales_Table[ProductID],0))</f>
        <v>1</v>
      </c>
      <c r="L468" s="4" t="str">
        <f>INDEX(Location_Data[State],MATCH(Sales_Table7[[#This Row],[Zip]],Sales_Table[Zip],0))</f>
        <v>New Brunswick</v>
      </c>
      <c r="M468" s="4" t="str">
        <f>INDEX(Manufacturer_Data[Manufacturer Name],MATCH(Sales_Table7[[#This Row],[ManufacturerID]],Manufacturer_Data[ManufacturerID],0))</f>
        <v>Abbas</v>
      </c>
      <c r="N468" s="4">
        <f>1/COUNTIFS(M:M,Sales_Table7[[#This Row],[Manufacturer Name]])</f>
        <v>1.152073732718894E-3</v>
      </c>
    </row>
    <row r="469" spans="1:14" x14ac:dyDescent="0.25">
      <c r="A469">
        <v>1220</v>
      </c>
      <c r="B469" s="2">
        <v>42180</v>
      </c>
      <c r="C469" s="2" t="str">
        <f>TEXT(Sales_Table7[[#This Row],[Date]],"mmmm")</f>
        <v>June</v>
      </c>
      <c r="D469" t="s">
        <v>1401</v>
      </c>
      <c r="E469">
        <v>1</v>
      </c>
      <c r="F469" s="3">
        <v>7748.37</v>
      </c>
      <c r="G469" t="s">
        <v>20</v>
      </c>
      <c r="H469" t="str">
        <f>INDEX(Product_Data[Product Name],MATCH(Sales_Table7[[#This Row],[ProductID]],Sales_Table[ProductID],0))</f>
        <v>Maximus UM-73</v>
      </c>
      <c r="I469" t="str">
        <f>INDEX(Product_Data[Category],MATCH(Sales_Table7[[#This Row],[ProductID]],Sales_Table[ProductID],0))</f>
        <v>Urban</v>
      </c>
      <c r="J469" t="str">
        <f>INDEX(Product_Data[Segment],MATCH(Sales_Table7[[#This Row],[ProductID]],Sales_Table[ProductID],0))</f>
        <v>Moderation</v>
      </c>
      <c r="K469" s="4">
        <f>INDEX(Product_Data[ManufacturerID],MATCH(Sales_Table7[[#This Row],[ProductID]],Sales_Table[ProductID],0))</f>
        <v>7</v>
      </c>
      <c r="L469" s="4" t="str">
        <f>INDEX(Location_Data[State],MATCH(Sales_Table7[[#This Row],[Zip]],Sales_Table[Zip],0))</f>
        <v>New Brunswick</v>
      </c>
      <c r="M469" s="4" t="str">
        <f>INDEX(Manufacturer_Data[Manufacturer Name],MATCH(Sales_Table7[[#This Row],[ManufacturerID]],Manufacturer_Data[ManufacturerID],0))</f>
        <v>VanArsdel</v>
      </c>
      <c r="N469" s="4">
        <f>1/COUNTIFS(M:M,Sales_Table7[[#This Row],[Manufacturer Name]])</f>
        <v>5.9880239520958087E-3</v>
      </c>
    </row>
    <row r="470" spans="1:14" x14ac:dyDescent="0.25">
      <c r="A470">
        <v>1175</v>
      </c>
      <c r="B470" s="2">
        <v>42180</v>
      </c>
      <c r="C470" s="2" t="str">
        <f>TEXT(Sales_Table7[[#This Row],[Date]],"mmmm")</f>
        <v>June</v>
      </c>
      <c r="D470" t="s">
        <v>1578</v>
      </c>
      <c r="E470">
        <v>1</v>
      </c>
      <c r="F470" s="3">
        <v>7622.37</v>
      </c>
      <c r="G470" t="s">
        <v>20</v>
      </c>
      <c r="H470" t="str">
        <f>INDEX(Product_Data[Product Name],MATCH(Sales_Table7[[#This Row],[ProductID]],Sales_Table[ProductID],0))</f>
        <v>Fama UE-01</v>
      </c>
      <c r="I470" t="str">
        <f>INDEX(Product_Data[Category],MATCH(Sales_Table7[[#This Row],[ProductID]],Sales_Table[ProductID],0))</f>
        <v>Urban</v>
      </c>
      <c r="J470" t="str">
        <f>INDEX(Product_Data[Segment],MATCH(Sales_Table7[[#This Row],[ProductID]],Sales_Table[ProductID],0))</f>
        <v>Extreme</v>
      </c>
      <c r="K470" s="4">
        <f>INDEX(Product_Data[ManufacturerID],MATCH(Sales_Table7[[#This Row],[ProductID]],Sales_Table[ProductID],0))</f>
        <v>5</v>
      </c>
      <c r="L470" s="4" t="str">
        <f>INDEX(Location_Data[State],MATCH(Sales_Table7[[#This Row],[Zip]],Sales_Table[Zip],0))</f>
        <v>Quebec</v>
      </c>
      <c r="M470" s="4" t="str">
        <f>INDEX(Manufacturer_Data[Manufacturer Name],MATCH(Sales_Table7[[#This Row],[ManufacturerID]],Manufacturer_Data[ManufacturerID],0))</f>
        <v>Fama</v>
      </c>
      <c r="N470" s="4">
        <f>1/COUNTIFS(M:M,Sales_Table7[[#This Row],[Manufacturer Name]])</f>
        <v>3.5971223021582736E-3</v>
      </c>
    </row>
    <row r="471" spans="1:14" x14ac:dyDescent="0.25">
      <c r="A471">
        <v>2284</v>
      </c>
      <c r="B471" s="2">
        <v>42180</v>
      </c>
      <c r="C471" s="2" t="str">
        <f>TEXT(Sales_Table7[[#This Row],[Date]],"mmmm")</f>
        <v>June</v>
      </c>
      <c r="D471" t="s">
        <v>1563</v>
      </c>
      <c r="E471">
        <v>1</v>
      </c>
      <c r="F471" s="3">
        <v>4403.7</v>
      </c>
      <c r="G471" t="s">
        <v>20</v>
      </c>
      <c r="H471" t="str">
        <f>INDEX(Product_Data[Product Name],MATCH(Sales_Table7[[#This Row],[ProductID]],Sales_Table[ProductID],0))</f>
        <v>Fama UR-37</v>
      </c>
      <c r="I471" t="str">
        <f>INDEX(Product_Data[Category],MATCH(Sales_Table7[[#This Row],[ProductID]],Sales_Table[ProductID],0))</f>
        <v>Urban</v>
      </c>
      <c r="J471" t="str">
        <f>INDEX(Product_Data[Segment],MATCH(Sales_Table7[[#This Row],[ProductID]],Sales_Table[ProductID],0))</f>
        <v>Regular</v>
      </c>
      <c r="K471" s="4">
        <f>INDEX(Product_Data[ManufacturerID],MATCH(Sales_Table7[[#This Row],[ProductID]],Sales_Table[ProductID],0))</f>
        <v>5</v>
      </c>
      <c r="L471" s="4" t="str">
        <f>INDEX(Location_Data[State],MATCH(Sales_Table7[[#This Row],[Zip]],Sales_Table[Zip],0))</f>
        <v>New Brunswick</v>
      </c>
      <c r="M471" s="4" t="str">
        <f>INDEX(Manufacturer_Data[Manufacturer Name],MATCH(Sales_Table7[[#This Row],[ManufacturerID]],Manufacturer_Data[ManufacturerID],0))</f>
        <v>Fama</v>
      </c>
      <c r="N471" s="4">
        <f>1/COUNTIFS(M:M,Sales_Table7[[#This Row],[Manufacturer Name]])</f>
        <v>3.5971223021582736E-3</v>
      </c>
    </row>
    <row r="472" spans="1:14" x14ac:dyDescent="0.25">
      <c r="A472">
        <v>457</v>
      </c>
      <c r="B472" s="2">
        <v>42180</v>
      </c>
      <c r="C472" s="2" t="str">
        <f>TEXT(Sales_Table7[[#This Row],[Date]],"mmmm")</f>
        <v>June</v>
      </c>
      <c r="D472" t="s">
        <v>1400</v>
      </c>
      <c r="E472">
        <v>1</v>
      </c>
      <c r="F472" s="3">
        <v>11969.37</v>
      </c>
      <c r="G472" t="s">
        <v>20</v>
      </c>
      <c r="H472" t="str">
        <f>INDEX(Product_Data[Product Name],MATCH(Sales_Table7[[#This Row],[ProductID]],Sales_Table[ProductID],0))</f>
        <v>Abbas UM-15</v>
      </c>
      <c r="I472" t="str">
        <f>INDEX(Product_Data[Category],MATCH(Sales_Table7[[#This Row],[ProductID]],Sales_Table[ProductID],0))</f>
        <v>Urban</v>
      </c>
      <c r="J472" t="str">
        <f>INDEX(Product_Data[Segment],MATCH(Sales_Table7[[#This Row],[ProductID]],Sales_Table[ProductID],0))</f>
        <v>Moderation</v>
      </c>
      <c r="K472" s="4">
        <f>INDEX(Product_Data[ManufacturerID],MATCH(Sales_Table7[[#This Row],[ProductID]],Sales_Table[ProductID],0))</f>
        <v>1</v>
      </c>
      <c r="L472" s="4" t="str">
        <f>INDEX(Location_Data[State],MATCH(Sales_Table7[[#This Row],[Zip]],Sales_Table[Zip],0))</f>
        <v>New Brunswick</v>
      </c>
      <c r="M472" s="4" t="str">
        <f>INDEX(Manufacturer_Data[Manufacturer Name],MATCH(Sales_Table7[[#This Row],[ManufacturerID]],Manufacturer_Data[ManufacturerID],0))</f>
        <v>Abbas</v>
      </c>
      <c r="N472" s="4">
        <f>1/COUNTIFS(M:M,Sales_Table7[[#This Row],[Manufacturer Name]])</f>
        <v>1.152073732718894E-3</v>
      </c>
    </row>
    <row r="473" spans="1:14" x14ac:dyDescent="0.25">
      <c r="A473">
        <v>1053</v>
      </c>
      <c r="B473" s="2">
        <v>42094</v>
      </c>
      <c r="C473" s="2" t="str">
        <f>TEXT(Sales_Table7[[#This Row],[Date]],"mmmm")</f>
        <v>March</v>
      </c>
      <c r="D473" t="s">
        <v>1350</v>
      </c>
      <c r="E473">
        <v>1</v>
      </c>
      <c r="F473" s="3">
        <v>3527.37</v>
      </c>
      <c r="G473" t="s">
        <v>20</v>
      </c>
      <c r="H473" t="str">
        <f>INDEX(Product_Data[Product Name],MATCH(Sales_Table7[[#This Row],[ProductID]],Sales_Table[ProductID],0))</f>
        <v>Maximus UM-77</v>
      </c>
      <c r="I473" t="str">
        <f>INDEX(Product_Data[Category],MATCH(Sales_Table7[[#This Row],[ProductID]],Sales_Table[ProductID],0))</f>
        <v>Urban</v>
      </c>
      <c r="J473" t="str">
        <f>INDEX(Product_Data[Segment],MATCH(Sales_Table7[[#This Row],[ProductID]],Sales_Table[ProductID],0))</f>
        <v>Moderation</v>
      </c>
      <c r="K473" s="4">
        <f>INDEX(Product_Data[ManufacturerID],MATCH(Sales_Table7[[#This Row],[ProductID]],Sales_Table[ProductID],0))</f>
        <v>7</v>
      </c>
      <c r="L473" s="4" t="str">
        <f>INDEX(Location_Data[State],MATCH(Sales_Table7[[#This Row],[Zip]],Sales_Table[Zip],0))</f>
        <v>Quebec</v>
      </c>
      <c r="M473" s="4" t="str">
        <f>INDEX(Manufacturer_Data[Manufacturer Name],MATCH(Sales_Table7[[#This Row],[ManufacturerID]],Manufacturer_Data[ManufacturerID],0))</f>
        <v>VanArsdel</v>
      </c>
      <c r="N473" s="4">
        <f>1/COUNTIFS(M:M,Sales_Table7[[#This Row],[Manufacturer Name]])</f>
        <v>5.9880239520958087E-3</v>
      </c>
    </row>
    <row r="474" spans="1:14" x14ac:dyDescent="0.25">
      <c r="A474">
        <v>2275</v>
      </c>
      <c r="B474" s="2">
        <v>42094</v>
      </c>
      <c r="C474" s="2" t="str">
        <f>TEXT(Sales_Table7[[#This Row],[Date]],"mmmm")</f>
        <v>March</v>
      </c>
      <c r="D474" t="s">
        <v>1563</v>
      </c>
      <c r="E474">
        <v>1</v>
      </c>
      <c r="F474" s="3">
        <v>4661.37</v>
      </c>
      <c r="G474" t="s">
        <v>20</v>
      </c>
      <c r="H474" t="str">
        <f>INDEX(Product_Data[Product Name],MATCH(Sales_Table7[[#This Row],[ProductID]],Sales_Table[ProductID],0))</f>
        <v>Abbas MA-20</v>
      </c>
      <c r="I474" t="str">
        <f>INDEX(Product_Data[Category],MATCH(Sales_Table7[[#This Row],[ProductID]],Sales_Table[ProductID],0))</f>
        <v>Mix</v>
      </c>
      <c r="J474" t="str">
        <f>INDEX(Product_Data[Segment],MATCH(Sales_Table7[[#This Row],[ProductID]],Sales_Table[ProductID],0))</f>
        <v>All Season</v>
      </c>
      <c r="K474" s="4">
        <f>INDEX(Product_Data[ManufacturerID],MATCH(Sales_Table7[[#This Row],[ProductID]],Sales_Table[ProductID],0))</f>
        <v>1</v>
      </c>
      <c r="L474" s="4" t="str">
        <f>INDEX(Location_Data[State],MATCH(Sales_Table7[[#This Row],[Zip]],Sales_Table[Zip],0))</f>
        <v>New Brunswick</v>
      </c>
      <c r="M474" s="4" t="str">
        <f>INDEX(Manufacturer_Data[Manufacturer Name],MATCH(Sales_Table7[[#This Row],[ManufacturerID]],Manufacturer_Data[ManufacturerID],0))</f>
        <v>Abbas</v>
      </c>
      <c r="N474" s="4">
        <f>1/COUNTIFS(M:M,Sales_Table7[[#This Row],[Manufacturer Name]])</f>
        <v>1.152073732718894E-3</v>
      </c>
    </row>
    <row r="475" spans="1:14" x14ac:dyDescent="0.25">
      <c r="A475">
        <v>440</v>
      </c>
      <c r="B475" s="2">
        <v>42094</v>
      </c>
      <c r="C475" s="2" t="str">
        <f>TEXT(Sales_Table7[[#This Row],[Date]],"mmmm")</f>
        <v>March</v>
      </c>
      <c r="D475" t="s">
        <v>1401</v>
      </c>
      <c r="E475">
        <v>1</v>
      </c>
      <c r="F475" s="3">
        <v>19529.37</v>
      </c>
      <c r="G475" t="s">
        <v>20</v>
      </c>
      <c r="H475" t="str">
        <f>INDEX(Product_Data[Product Name],MATCH(Sales_Table7[[#This Row],[ProductID]],Sales_Table[ProductID],0))</f>
        <v>Fama UE-60</v>
      </c>
      <c r="I475" t="str">
        <f>INDEX(Product_Data[Category],MATCH(Sales_Table7[[#This Row],[ProductID]],Sales_Table[ProductID],0))</f>
        <v>Urban</v>
      </c>
      <c r="J475" t="str">
        <f>INDEX(Product_Data[Segment],MATCH(Sales_Table7[[#This Row],[ProductID]],Sales_Table[ProductID],0))</f>
        <v>Extreme</v>
      </c>
      <c r="K475" s="4">
        <f>INDEX(Product_Data[ManufacturerID],MATCH(Sales_Table7[[#This Row],[ProductID]],Sales_Table[ProductID],0))</f>
        <v>5</v>
      </c>
      <c r="L475" s="4" t="str">
        <f>INDEX(Location_Data[State],MATCH(Sales_Table7[[#This Row],[Zip]],Sales_Table[Zip],0))</f>
        <v>New Brunswick</v>
      </c>
      <c r="M475" s="4" t="str">
        <f>INDEX(Manufacturer_Data[Manufacturer Name],MATCH(Sales_Table7[[#This Row],[ManufacturerID]],Manufacturer_Data[ManufacturerID],0))</f>
        <v>Fama</v>
      </c>
      <c r="N475" s="4">
        <f>1/COUNTIFS(M:M,Sales_Table7[[#This Row],[Manufacturer Name]])</f>
        <v>3.5971223021582736E-3</v>
      </c>
    </row>
    <row r="476" spans="1:14" x14ac:dyDescent="0.25">
      <c r="A476">
        <v>2385</v>
      </c>
      <c r="B476" s="2">
        <v>42094</v>
      </c>
      <c r="C476" s="2" t="str">
        <f>TEXT(Sales_Table7[[#This Row],[Date]],"mmmm")</f>
        <v>March</v>
      </c>
      <c r="D476" t="s">
        <v>1583</v>
      </c>
      <c r="E476">
        <v>1</v>
      </c>
      <c r="F476" s="3">
        <v>9437.4</v>
      </c>
      <c r="G476" t="s">
        <v>20</v>
      </c>
      <c r="H476" t="str">
        <f>INDEX(Product_Data[Product Name],MATCH(Sales_Table7[[#This Row],[ProductID]],Sales_Table[ProductID],0))</f>
        <v>Maximus UM-80</v>
      </c>
      <c r="I476" t="str">
        <f>INDEX(Product_Data[Category],MATCH(Sales_Table7[[#This Row],[ProductID]],Sales_Table[ProductID],0))</f>
        <v>Urban</v>
      </c>
      <c r="J476" t="str">
        <f>INDEX(Product_Data[Segment],MATCH(Sales_Table7[[#This Row],[ProductID]],Sales_Table[ProductID],0))</f>
        <v>Moderation</v>
      </c>
      <c r="K476" s="4">
        <f>INDEX(Product_Data[ManufacturerID],MATCH(Sales_Table7[[#This Row],[ProductID]],Sales_Table[ProductID],0))</f>
        <v>7</v>
      </c>
      <c r="L476" s="4" t="str">
        <f>INDEX(Location_Data[State],MATCH(Sales_Table7[[#This Row],[Zip]],Sales_Table[Zip],0))</f>
        <v>New Brunswick</v>
      </c>
      <c r="M476" s="4" t="str">
        <f>INDEX(Manufacturer_Data[Manufacturer Name],MATCH(Sales_Table7[[#This Row],[ManufacturerID]],Manufacturer_Data[ManufacturerID],0))</f>
        <v>VanArsdel</v>
      </c>
      <c r="N476" s="4">
        <f>1/COUNTIFS(M:M,Sales_Table7[[#This Row],[Manufacturer Name]])</f>
        <v>5.9880239520958087E-3</v>
      </c>
    </row>
    <row r="477" spans="1:14" x14ac:dyDescent="0.25">
      <c r="A477">
        <v>1009</v>
      </c>
      <c r="B477" s="2">
        <v>42095</v>
      </c>
      <c r="C477" s="2" t="str">
        <f>TEXT(Sales_Table7[[#This Row],[Date]],"mmmm")</f>
        <v>April</v>
      </c>
      <c r="D477" t="s">
        <v>1400</v>
      </c>
      <c r="E477">
        <v>1</v>
      </c>
      <c r="F477" s="3">
        <v>1353.87</v>
      </c>
      <c r="G477" t="s">
        <v>20</v>
      </c>
      <c r="H477" t="str">
        <f>INDEX(Product_Data[Product Name],MATCH(Sales_Table7[[#This Row],[ProductID]],Sales_Table[ProductID],0))</f>
        <v>Fama RP-10</v>
      </c>
      <c r="I477" t="str">
        <f>INDEX(Product_Data[Category],MATCH(Sales_Table7[[#This Row],[ProductID]],Sales_Table[ProductID],0))</f>
        <v>Rural</v>
      </c>
      <c r="J477" t="str">
        <f>INDEX(Product_Data[Segment],MATCH(Sales_Table7[[#This Row],[ProductID]],Sales_Table[ProductID],0))</f>
        <v>Productivity</v>
      </c>
      <c r="K477" s="4">
        <f>INDEX(Product_Data[ManufacturerID],MATCH(Sales_Table7[[#This Row],[ProductID]],Sales_Table[ProductID],0))</f>
        <v>5</v>
      </c>
      <c r="L477" s="4" t="str">
        <f>INDEX(Location_Data[State],MATCH(Sales_Table7[[#This Row],[Zip]],Sales_Table[Zip],0))</f>
        <v>New Brunswick</v>
      </c>
      <c r="M477" s="4" t="str">
        <f>INDEX(Manufacturer_Data[Manufacturer Name],MATCH(Sales_Table7[[#This Row],[ManufacturerID]],Manufacturer_Data[ManufacturerID],0))</f>
        <v>Fama</v>
      </c>
      <c r="N477" s="4">
        <f>1/COUNTIFS(M:M,Sales_Table7[[#This Row],[Manufacturer Name]])</f>
        <v>3.5971223021582736E-3</v>
      </c>
    </row>
    <row r="478" spans="1:14" x14ac:dyDescent="0.25">
      <c r="A478">
        <v>636</v>
      </c>
      <c r="B478" s="2">
        <v>42022</v>
      </c>
      <c r="C478" s="2" t="str">
        <f>TEXT(Sales_Table7[[#This Row],[Date]],"mmmm")</f>
        <v>January</v>
      </c>
      <c r="D478" t="s">
        <v>1577</v>
      </c>
      <c r="E478">
        <v>1</v>
      </c>
      <c r="F478" s="3">
        <v>11118.87</v>
      </c>
      <c r="G478" t="s">
        <v>20</v>
      </c>
      <c r="H478" t="str">
        <f>INDEX(Product_Data[Product Name],MATCH(Sales_Table7[[#This Row],[ProductID]],Sales_Table[ProductID],0))</f>
        <v>Abbas UM-35</v>
      </c>
      <c r="I478" t="str">
        <f>INDEX(Product_Data[Category],MATCH(Sales_Table7[[#This Row],[ProductID]],Sales_Table[ProductID],0))</f>
        <v>Urban</v>
      </c>
      <c r="J478" t="str">
        <f>INDEX(Product_Data[Segment],MATCH(Sales_Table7[[#This Row],[ProductID]],Sales_Table[ProductID],0))</f>
        <v>Moderation</v>
      </c>
      <c r="K478" s="4">
        <f>INDEX(Product_Data[ManufacturerID],MATCH(Sales_Table7[[#This Row],[ProductID]],Sales_Table[ProductID],0))</f>
        <v>1</v>
      </c>
      <c r="L478" s="4" t="str">
        <f>INDEX(Location_Data[State],MATCH(Sales_Table7[[#This Row],[Zip]],Sales_Table[Zip],0))</f>
        <v>New Brunswick</v>
      </c>
      <c r="M478" s="4" t="str">
        <f>INDEX(Manufacturer_Data[Manufacturer Name],MATCH(Sales_Table7[[#This Row],[ManufacturerID]],Manufacturer_Data[ManufacturerID],0))</f>
        <v>Abbas</v>
      </c>
      <c r="N478" s="4">
        <f>1/COUNTIFS(M:M,Sales_Table7[[#This Row],[Manufacturer Name]])</f>
        <v>1.152073732718894E-3</v>
      </c>
    </row>
    <row r="479" spans="1:14" x14ac:dyDescent="0.25">
      <c r="A479">
        <v>1085</v>
      </c>
      <c r="B479" s="2">
        <v>42081</v>
      </c>
      <c r="C479" s="2" t="str">
        <f>TEXT(Sales_Table7[[#This Row],[Date]],"mmmm")</f>
        <v>March</v>
      </c>
      <c r="D479" t="s">
        <v>1395</v>
      </c>
      <c r="E479">
        <v>1</v>
      </c>
      <c r="F479" s="3">
        <v>1101.8699999999999</v>
      </c>
      <c r="G479" t="s">
        <v>20</v>
      </c>
      <c r="H479" t="str">
        <f>INDEX(Product_Data[Product Name],MATCH(Sales_Table7[[#This Row],[ProductID]],Sales_Table[ProductID],0))</f>
        <v>Fama UE-74</v>
      </c>
      <c r="I479" t="str">
        <f>INDEX(Product_Data[Category],MATCH(Sales_Table7[[#This Row],[ProductID]],Sales_Table[ProductID],0))</f>
        <v>Urban</v>
      </c>
      <c r="J479" t="str">
        <f>INDEX(Product_Data[Segment],MATCH(Sales_Table7[[#This Row],[ProductID]],Sales_Table[ProductID],0))</f>
        <v>Extreme</v>
      </c>
      <c r="K479" s="4">
        <f>INDEX(Product_Data[ManufacturerID],MATCH(Sales_Table7[[#This Row],[ProductID]],Sales_Table[ProductID],0))</f>
        <v>5</v>
      </c>
      <c r="L479" s="4" t="str">
        <f>INDEX(Location_Data[State],MATCH(Sales_Table7[[#This Row],[Zip]],Sales_Table[Zip],0))</f>
        <v>New Brunswick</v>
      </c>
      <c r="M479" s="4" t="str">
        <f>INDEX(Manufacturer_Data[Manufacturer Name],MATCH(Sales_Table7[[#This Row],[ManufacturerID]],Manufacturer_Data[ManufacturerID],0))</f>
        <v>Fama</v>
      </c>
      <c r="N479" s="4">
        <f>1/COUNTIFS(M:M,Sales_Table7[[#This Row],[Manufacturer Name]])</f>
        <v>3.5971223021582736E-3</v>
      </c>
    </row>
    <row r="480" spans="1:14" x14ac:dyDescent="0.25">
      <c r="A480">
        <v>407</v>
      </c>
      <c r="B480" s="2">
        <v>42081</v>
      </c>
      <c r="C480" s="2" t="str">
        <f>TEXT(Sales_Table7[[#This Row],[Date]],"mmmm")</f>
        <v>March</v>
      </c>
      <c r="D480" t="s">
        <v>1334</v>
      </c>
      <c r="E480">
        <v>1</v>
      </c>
      <c r="F480" s="3">
        <v>20505.87</v>
      </c>
      <c r="G480" t="s">
        <v>20</v>
      </c>
      <c r="H480" t="str">
        <f>INDEX(Product_Data[Product Name],MATCH(Sales_Table7[[#This Row],[ProductID]],Sales_Table[ProductID],0))</f>
        <v>Abbas UM-52</v>
      </c>
      <c r="I480" t="str">
        <f>INDEX(Product_Data[Category],MATCH(Sales_Table7[[#This Row],[ProductID]],Sales_Table[ProductID],0))</f>
        <v>Urban</v>
      </c>
      <c r="J480" t="str">
        <f>INDEX(Product_Data[Segment],MATCH(Sales_Table7[[#This Row],[ProductID]],Sales_Table[ProductID],0))</f>
        <v>Moderation</v>
      </c>
      <c r="K480" s="4">
        <f>INDEX(Product_Data[ManufacturerID],MATCH(Sales_Table7[[#This Row],[ProductID]],Sales_Table[ProductID],0))</f>
        <v>1</v>
      </c>
      <c r="L480" s="4" t="str">
        <f>INDEX(Location_Data[State],MATCH(Sales_Table7[[#This Row],[Zip]],Sales_Table[Zip],0))</f>
        <v>Quebec</v>
      </c>
      <c r="M480" s="4" t="str">
        <f>INDEX(Manufacturer_Data[Manufacturer Name],MATCH(Sales_Table7[[#This Row],[ManufacturerID]],Manufacturer_Data[ManufacturerID],0))</f>
        <v>Abbas</v>
      </c>
      <c r="N480" s="4">
        <f>1/COUNTIFS(M:M,Sales_Table7[[#This Row],[Manufacturer Name]])</f>
        <v>1.152073732718894E-3</v>
      </c>
    </row>
    <row r="481" spans="1:14" x14ac:dyDescent="0.25">
      <c r="A481">
        <v>2055</v>
      </c>
      <c r="B481" s="2">
        <v>42081</v>
      </c>
      <c r="C481" s="2" t="str">
        <f>TEXT(Sales_Table7[[#This Row],[Date]],"mmmm")</f>
        <v>March</v>
      </c>
      <c r="D481" t="s">
        <v>1554</v>
      </c>
      <c r="E481">
        <v>1</v>
      </c>
      <c r="F481" s="3">
        <v>7874.37</v>
      </c>
      <c r="G481" t="s">
        <v>20</v>
      </c>
      <c r="H481" t="str">
        <f>INDEX(Product_Data[Product Name],MATCH(Sales_Table7[[#This Row],[ProductID]],Sales_Table[ProductID],0))</f>
        <v>Abbas UM-10</v>
      </c>
      <c r="I481" t="str">
        <f>INDEX(Product_Data[Category],MATCH(Sales_Table7[[#This Row],[ProductID]],Sales_Table[ProductID],0))</f>
        <v>Urban</v>
      </c>
      <c r="J481" t="str">
        <f>INDEX(Product_Data[Segment],MATCH(Sales_Table7[[#This Row],[ProductID]],Sales_Table[ProductID],0))</f>
        <v>Moderation</v>
      </c>
      <c r="K481" s="4">
        <f>INDEX(Product_Data[ManufacturerID],MATCH(Sales_Table7[[#This Row],[ProductID]],Sales_Table[ProductID],0))</f>
        <v>1</v>
      </c>
      <c r="L481" s="4" t="str">
        <f>INDEX(Location_Data[State],MATCH(Sales_Table7[[#This Row],[Zip]],Sales_Table[Zip],0))</f>
        <v>New Brunswick</v>
      </c>
      <c r="M481" s="4" t="str">
        <f>INDEX(Manufacturer_Data[Manufacturer Name],MATCH(Sales_Table7[[#This Row],[ManufacturerID]],Manufacturer_Data[ManufacturerID],0))</f>
        <v>Abbas</v>
      </c>
      <c r="N481" s="4">
        <f>1/COUNTIFS(M:M,Sales_Table7[[#This Row],[Manufacturer Name]])</f>
        <v>1.152073732718894E-3</v>
      </c>
    </row>
    <row r="482" spans="1:14" x14ac:dyDescent="0.25">
      <c r="A482">
        <v>496</v>
      </c>
      <c r="B482" s="2">
        <v>42081</v>
      </c>
      <c r="C482" s="2" t="str">
        <f>TEXT(Sales_Table7[[#This Row],[Date]],"mmmm")</f>
        <v>March</v>
      </c>
      <c r="D482" t="s">
        <v>1334</v>
      </c>
      <c r="E482">
        <v>1</v>
      </c>
      <c r="F482" s="3">
        <v>11147.85</v>
      </c>
      <c r="G482" t="s">
        <v>20</v>
      </c>
      <c r="H482" t="str">
        <f>INDEX(Product_Data[Product Name],MATCH(Sales_Table7[[#This Row],[ProductID]],Sales_Table[ProductID],0))</f>
        <v>Abbas UM-53</v>
      </c>
      <c r="I482" t="str">
        <f>INDEX(Product_Data[Category],MATCH(Sales_Table7[[#This Row],[ProductID]],Sales_Table[ProductID],0))</f>
        <v>Urban</v>
      </c>
      <c r="J482" t="str">
        <f>INDEX(Product_Data[Segment],MATCH(Sales_Table7[[#This Row],[ProductID]],Sales_Table[ProductID],0))</f>
        <v>Moderation</v>
      </c>
      <c r="K482" s="4">
        <f>INDEX(Product_Data[ManufacturerID],MATCH(Sales_Table7[[#This Row],[ProductID]],Sales_Table[ProductID],0))</f>
        <v>1</v>
      </c>
      <c r="L482" s="4" t="str">
        <f>INDEX(Location_Data[State],MATCH(Sales_Table7[[#This Row],[Zip]],Sales_Table[Zip],0))</f>
        <v>Quebec</v>
      </c>
      <c r="M482" s="4" t="str">
        <f>INDEX(Manufacturer_Data[Manufacturer Name],MATCH(Sales_Table7[[#This Row],[ManufacturerID]],Manufacturer_Data[ManufacturerID],0))</f>
        <v>Abbas</v>
      </c>
      <c r="N482" s="4">
        <f>1/COUNTIFS(M:M,Sales_Table7[[#This Row],[Manufacturer Name]])</f>
        <v>1.152073732718894E-3</v>
      </c>
    </row>
    <row r="483" spans="1:14" x14ac:dyDescent="0.25">
      <c r="A483">
        <v>556</v>
      </c>
      <c r="B483" s="2">
        <v>42081</v>
      </c>
      <c r="C483" s="2" t="str">
        <f>TEXT(Sales_Table7[[#This Row],[Date]],"mmmm")</f>
        <v>March</v>
      </c>
      <c r="D483" t="s">
        <v>1559</v>
      </c>
      <c r="E483">
        <v>1</v>
      </c>
      <c r="F483" s="3">
        <v>10394.370000000001</v>
      </c>
      <c r="G483" t="s">
        <v>20</v>
      </c>
      <c r="H483" t="str">
        <f>INDEX(Product_Data[Product Name],MATCH(Sales_Table7[[#This Row],[ProductID]],Sales_Table[ProductID],0))</f>
        <v>Abbas UM-02</v>
      </c>
      <c r="I483" t="str">
        <f>INDEX(Product_Data[Category],MATCH(Sales_Table7[[#This Row],[ProductID]],Sales_Table[ProductID],0))</f>
        <v>Urban</v>
      </c>
      <c r="J483" t="str">
        <f>INDEX(Product_Data[Segment],MATCH(Sales_Table7[[#This Row],[ProductID]],Sales_Table[ProductID],0))</f>
        <v>Moderation</v>
      </c>
      <c r="K483" s="4">
        <f>INDEX(Product_Data[ManufacturerID],MATCH(Sales_Table7[[#This Row],[ProductID]],Sales_Table[ProductID],0))</f>
        <v>1</v>
      </c>
      <c r="L483" s="4" t="str">
        <f>INDEX(Location_Data[State],MATCH(Sales_Table7[[#This Row],[Zip]],Sales_Table[Zip],0))</f>
        <v>Quebec</v>
      </c>
      <c r="M483" s="4" t="str">
        <f>INDEX(Manufacturer_Data[Manufacturer Name],MATCH(Sales_Table7[[#This Row],[ManufacturerID]],Manufacturer_Data[ManufacturerID],0))</f>
        <v>Abbas</v>
      </c>
      <c r="N483" s="4">
        <f>1/COUNTIFS(M:M,Sales_Table7[[#This Row],[Manufacturer Name]])</f>
        <v>1.152073732718894E-3</v>
      </c>
    </row>
    <row r="484" spans="1:14" x14ac:dyDescent="0.25">
      <c r="A484">
        <v>939</v>
      </c>
      <c r="B484" s="2">
        <v>42081</v>
      </c>
      <c r="C484" s="2" t="str">
        <f>TEXT(Sales_Table7[[#This Row],[Date]],"mmmm")</f>
        <v>March</v>
      </c>
      <c r="D484" t="s">
        <v>1345</v>
      </c>
      <c r="E484">
        <v>1</v>
      </c>
      <c r="F484" s="3">
        <v>4409.37</v>
      </c>
      <c r="G484" t="s">
        <v>20</v>
      </c>
      <c r="H484" t="str">
        <f>INDEX(Product_Data[Product Name],MATCH(Sales_Table7[[#This Row],[ProductID]],Sales_Table[ProductID],0))</f>
        <v>Abbas UM-45</v>
      </c>
      <c r="I484" t="str">
        <f>INDEX(Product_Data[Category],MATCH(Sales_Table7[[#This Row],[ProductID]],Sales_Table[ProductID],0))</f>
        <v>Urban</v>
      </c>
      <c r="J484" t="str">
        <f>INDEX(Product_Data[Segment],MATCH(Sales_Table7[[#This Row],[ProductID]],Sales_Table[ProductID],0))</f>
        <v>Moderation</v>
      </c>
      <c r="K484" s="4">
        <f>INDEX(Product_Data[ManufacturerID],MATCH(Sales_Table7[[#This Row],[ProductID]],Sales_Table[ProductID],0))</f>
        <v>1</v>
      </c>
      <c r="L484" s="4" t="str">
        <f>INDEX(Location_Data[State],MATCH(Sales_Table7[[#This Row],[Zip]],Sales_Table[Zip],0))</f>
        <v>New Brunswick</v>
      </c>
      <c r="M484" s="4" t="str">
        <f>INDEX(Manufacturer_Data[Manufacturer Name],MATCH(Sales_Table7[[#This Row],[ManufacturerID]],Manufacturer_Data[ManufacturerID],0))</f>
        <v>Abbas</v>
      </c>
      <c r="N484" s="4">
        <f>1/COUNTIFS(M:M,Sales_Table7[[#This Row],[Manufacturer Name]])</f>
        <v>1.152073732718894E-3</v>
      </c>
    </row>
    <row r="485" spans="1:14" x14ac:dyDescent="0.25">
      <c r="A485">
        <v>590</v>
      </c>
      <c r="B485" s="2">
        <v>42081</v>
      </c>
      <c r="C485" s="2" t="str">
        <f>TEXT(Sales_Table7[[#This Row],[Date]],"mmmm")</f>
        <v>March</v>
      </c>
      <c r="D485" t="s">
        <v>1345</v>
      </c>
      <c r="E485">
        <v>1</v>
      </c>
      <c r="F485" s="3">
        <v>10709.37</v>
      </c>
      <c r="G485" t="s">
        <v>20</v>
      </c>
      <c r="H485" t="str">
        <f>INDEX(Product_Data[Product Name],MATCH(Sales_Table7[[#This Row],[ProductID]],Sales_Table[ProductID],0))</f>
        <v>Abbas MA-33</v>
      </c>
      <c r="I485" t="str">
        <f>INDEX(Product_Data[Category],MATCH(Sales_Table7[[#This Row],[ProductID]],Sales_Table[ProductID],0))</f>
        <v>Mix</v>
      </c>
      <c r="J485" t="str">
        <f>INDEX(Product_Data[Segment],MATCH(Sales_Table7[[#This Row],[ProductID]],Sales_Table[ProductID],0))</f>
        <v>All Season</v>
      </c>
      <c r="K485" s="4">
        <f>INDEX(Product_Data[ManufacturerID],MATCH(Sales_Table7[[#This Row],[ProductID]],Sales_Table[ProductID],0))</f>
        <v>1</v>
      </c>
      <c r="L485" s="4" t="str">
        <f>INDEX(Location_Data[State],MATCH(Sales_Table7[[#This Row],[Zip]],Sales_Table[Zip],0))</f>
        <v>New Brunswick</v>
      </c>
      <c r="M485" s="4" t="str">
        <f>INDEX(Manufacturer_Data[Manufacturer Name],MATCH(Sales_Table7[[#This Row],[ManufacturerID]],Manufacturer_Data[ManufacturerID],0))</f>
        <v>Abbas</v>
      </c>
      <c r="N485" s="4">
        <f>1/COUNTIFS(M:M,Sales_Table7[[#This Row],[Manufacturer Name]])</f>
        <v>1.152073732718894E-3</v>
      </c>
    </row>
    <row r="486" spans="1:14" x14ac:dyDescent="0.25">
      <c r="A486">
        <v>2269</v>
      </c>
      <c r="B486" s="2">
        <v>42058</v>
      </c>
      <c r="C486" s="2" t="str">
        <f>TEXT(Sales_Table7[[#This Row],[Date]],"mmmm")</f>
        <v>February</v>
      </c>
      <c r="D486" t="s">
        <v>1564</v>
      </c>
      <c r="E486">
        <v>1</v>
      </c>
      <c r="F486" s="3">
        <v>3936.87</v>
      </c>
      <c r="G486" t="s">
        <v>20</v>
      </c>
      <c r="H486" t="str">
        <f>INDEX(Product_Data[Product Name],MATCH(Sales_Table7[[#This Row],[ProductID]],Sales_Table[ProductID],0))</f>
        <v>Maximus UM-90</v>
      </c>
      <c r="I486" t="str">
        <f>INDEX(Product_Data[Category],MATCH(Sales_Table7[[#This Row],[ProductID]],Sales_Table[ProductID],0))</f>
        <v>Urban</v>
      </c>
      <c r="J486" t="str">
        <f>INDEX(Product_Data[Segment],MATCH(Sales_Table7[[#This Row],[ProductID]],Sales_Table[ProductID],0))</f>
        <v>Moderation</v>
      </c>
      <c r="K486" s="4">
        <f>INDEX(Product_Data[ManufacturerID],MATCH(Sales_Table7[[#This Row],[ProductID]],Sales_Table[ProductID],0))</f>
        <v>7</v>
      </c>
      <c r="L486" s="4" t="str">
        <f>INDEX(Location_Data[State],MATCH(Sales_Table7[[#This Row],[Zip]],Sales_Table[Zip],0))</f>
        <v>New Brunswick</v>
      </c>
      <c r="M486" s="4" t="str">
        <f>INDEX(Manufacturer_Data[Manufacturer Name],MATCH(Sales_Table7[[#This Row],[ManufacturerID]],Manufacturer_Data[ManufacturerID],0))</f>
        <v>VanArsdel</v>
      </c>
      <c r="N486" s="4">
        <f>1/COUNTIFS(M:M,Sales_Table7[[#This Row],[Manufacturer Name]])</f>
        <v>5.9880239520958087E-3</v>
      </c>
    </row>
    <row r="487" spans="1:14" x14ac:dyDescent="0.25">
      <c r="A487">
        <v>2237</v>
      </c>
      <c r="B487" s="2">
        <v>42059</v>
      </c>
      <c r="C487" s="2" t="str">
        <f>TEXT(Sales_Table7[[#This Row],[Date]],"mmmm")</f>
        <v>February</v>
      </c>
      <c r="D487" t="s">
        <v>1411</v>
      </c>
      <c r="E487">
        <v>1</v>
      </c>
      <c r="F487" s="3">
        <v>2330.37</v>
      </c>
      <c r="G487" t="s">
        <v>20</v>
      </c>
      <c r="H487" t="str">
        <f>INDEX(Product_Data[Product Name],MATCH(Sales_Table7[[#This Row],[ProductID]],Sales_Table[ProductID],0))</f>
        <v>Maximus UM-91</v>
      </c>
      <c r="I487" t="str">
        <f>INDEX(Product_Data[Category],MATCH(Sales_Table7[[#This Row],[ProductID]],Sales_Table[ProductID],0))</f>
        <v>Urban</v>
      </c>
      <c r="J487" t="str">
        <f>INDEX(Product_Data[Segment],MATCH(Sales_Table7[[#This Row],[ProductID]],Sales_Table[ProductID],0))</f>
        <v>Moderation</v>
      </c>
      <c r="K487" s="4">
        <f>INDEX(Product_Data[ManufacturerID],MATCH(Sales_Table7[[#This Row],[ProductID]],Sales_Table[ProductID],0))</f>
        <v>7</v>
      </c>
      <c r="L487" s="4" t="str">
        <f>INDEX(Location_Data[State],MATCH(Sales_Table7[[#This Row],[Zip]],Sales_Table[Zip],0))</f>
        <v>New Brunswick</v>
      </c>
      <c r="M487" s="4" t="str">
        <f>INDEX(Manufacturer_Data[Manufacturer Name],MATCH(Sales_Table7[[#This Row],[ManufacturerID]],Manufacturer_Data[ManufacturerID],0))</f>
        <v>VanArsdel</v>
      </c>
      <c r="N487" s="4">
        <f>1/COUNTIFS(M:M,Sales_Table7[[#This Row],[Manufacturer Name]])</f>
        <v>5.9880239520958087E-3</v>
      </c>
    </row>
    <row r="488" spans="1:14" x14ac:dyDescent="0.25">
      <c r="A488">
        <v>2280</v>
      </c>
      <c r="B488" s="2">
        <v>42059</v>
      </c>
      <c r="C488" s="2" t="str">
        <f>TEXT(Sales_Table7[[#This Row],[Date]],"mmmm")</f>
        <v>February</v>
      </c>
      <c r="D488" t="s">
        <v>1409</v>
      </c>
      <c r="E488">
        <v>1</v>
      </c>
      <c r="F488" s="3">
        <v>2046.87</v>
      </c>
      <c r="G488" t="s">
        <v>20</v>
      </c>
      <c r="H488" t="str">
        <f>INDEX(Product_Data[Product Name],MATCH(Sales_Table7[[#This Row],[ProductID]],Sales_Table[ProductID],0))</f>
        <v>Fama UE-71</v>
      </c>
      <c r="I488" t="str">
        <f>INDEX(Product_Data[Category],MATCH(Sales_Table7[[#This Row],[ProductID]],Sales_Table[ProductID],0))</f>
        <v>Urban</v>
      </c>
      <c r="J488" t="str">
        <f>INDEX(Product_Data[Segment],MATCH(Sales_Table7[[#This Row],[ProductID]],Sales_Table[ProductID],0))</f>
        <v>Extreme</v>
      </c>
      <c r="K488" s="4">
        <f>INDEX(Product_Data[ManufacturerID],MATCH(Sales_Table7[[#This Row],[ProductID]],Sales_Table[ProductID],0))</f>
        <v>5</v>
      </c>
      <c r="L488" s="4" t="str">
        <f>INDEX(Location_Data[State],MATCH(Sales_Table7[[#This Row],[Zip]],Sales_Table[Zip],0))</f>
        <v>New Brunswick</v>
      </c>
      <c r="M488" s="4" t="str">
        <f>INDEX(Manufacturer_Data[Manufacturer Name],MATCH(Sales_Table7[[#This Row],[ManufacturerID]],Manufacturer_Data[ManufacturerID],0))</f>
        <v>Fama</v>
      </c>
      <c r="N488" s="4">
        <f>1/COUNTIFS(M:M,Sales_Table7[[#This Row],[Manufacturer Name]])</f>
        <v>3.5971223021582736E-3</v>
      </c>
    </row>
    <row r="489" spans="1:14" x14ac:dyDescent="0.25">
      <c r="A489">
        <v>1991</v>
      </c>
      <c r="B489" s="2">
        <v>42059</v>
      </c>
      <c r="C489" s="2" t="str">
        <f>TEXT(Sales_Table7[[#This Row],[Date]],"mmmm")</f>
        <v>February</v>
      </c>
      <c r="D489" t="s">
        <v>1560</v>
      </c>
      <c r="E489">
        <v>1</v>
      </c>
      <c r="F489" s="3">
        <v>3842.37</v>
      </c>
      <c r="G489" t="s">
        <v>20</v>
      </c>
      <c r="H489" t="str">
        <f>INDEX(Product_Data[Product Name],MATCH(Sales_Table7[[#This Row],[ProductID]],Sales_Table[ProductID],0))</f>
        <v>Maximus UM-93</v>
      </c>
      <c r="I489" t="str">
        <f>INDEX(Product_Data[Category],MATCH(Sales_Table7[[#This Row],[ProductID]],Sales_Table[ProductID],0))</f>
        <v>Urban</v>
      </c>
      <c r="J489" t="str">
        <f>INDEX(Product_Data[Segment],MATCH(Sales_Table7[[#This Row],[ProductID]],Sales_Table[ProductID],0))</f>
        <v>Moderation</v>
      </c>
      <c r="K489" s="4">
        <f>INDEX(Product_Data[ManufacturerID],MATCH(Sales_Table7[[#This Row],[ProductID]],Sales_Table[ProductID],0))</f>
        <v>7</v>
      </c>
      <c r="L489" s="4" t="str">
        <f>INDEX(Location_Data[State],MATCH(Sales_Table7[[#This Row],[Zip]],Sales_Table[Zip],0))</f>
        <v>New Brunswick</v>
      </c>
      <c r="M489" s="4" t="str">
        <f>INDEX(Manufacturer_Data[Manufacturer Name],MATCH(Sales_Table7[[#This Row],[ManufacturerID]],Manufacturer_Data[ManufacturerID],0))</f>
        <v>VanArsdel</v>
      </c>
      <c r="N489" s="4">
        <f>1/COUNTIFS(M:M,Sales_Table7[[#This Row],[Manufacturer Name]])</f>
        <v>5.9880239520958087E-3</v>
      </c>
    </row>
    <row r="490" spans="1:14" x14ac:dyDescent="0.25">
      <c r="A490">
        <v>2236</v>
      </c>
      <c r="B490" s="2">
        <v>42059</v>
      </c>
      <c r="C490" s="2" t="str">
        <f>TEXT(Sales_Table7[[#This Row],[Date]],"mmmm")</f>
        <v>February</v>
      </c>
      <c r="D490" t="s">
        <v>1411</v>
      </c>
      <c r="E490">
        <v>1</v>
      </c>
      <c r="F490" s="3">
        <v>2330.37</v>
      </c>
      <c r="G490" t="s">
        <v>20</v>
      </c>
      <c r="H490" t="str">
        <f>INDEX(Product_Data[Product Name],MATCH(Sales_Table7[[#This Row],[ProductID]],Sales_Table[ProductID],0))</f>
        <v>Maximus UM-94</v>
      </c>
      <c r="I490" t="str">
        <f>INDEX(Product_Data[Category],MATCH(Sales_Table7[[#This Row],[ProductID]],Sales_Table[ProductID],0))</f>
        <v>Urban</v>
      </c>
      <c r="J490" t="str">
        <f>INDEX(Product_Data[Segment],MATCH(Sales_Table7[[#This Row],[ProductID]],Sales_Table[ProductID],0))</f>
        <v>Moderation</v>
      </c>
      <c r="K490" s="4">
        <f>INDEX(Product_Data[ManufacturerID],MATCH(Sales_Table7[[#This Row],[ProductID]],Sales_Table[ProductID],0))</f>
        <v>7</v>
      </c>
      <c r="L490" s="4" t="str">
        <f>INDEX(Location_Data[State],MATCH(Sales_Table7[[#This Row],[Zip]],Sales_Table[Zip],0))</f>
        <v>New Brunswick</v>
      </c>
      <c r="M490" s="4" t="str">
        <f>INDEX(Manufacturer_Data[Manufacturer Name],MATCH(Sales_Table7[[#This Row],[ManufacturerID]],Manufacturer_Data[ManufacturerID],0))</f>
        <v>VanArsdel</v>
      </c>
      <c r="N490" s="4">
        <f>1/COUNTIFS(M:M,Sales_Table7[[#This Row],[Manufacturer Name]])</f>
        <v>5.9880239520958087E-3</v>
      </c>
    </row>
    <row r="491" spans="1:14" x14ac:dyDescent="0.25">
      <c r="A491">
        <v>1175</v>
      </c>
      <c r="B491" s="2">
        <v>42059</v>
      </c>
      <c r="C491" s="2" t="str">
        <f>TEXT(Sales_Table7[[#This Row],[Date]],"mmmm")</f>
        <v>February</v>
      </c>
      <c r="D491" t="s">
        <v>1400</v>
      </c>
      <c r="E491">
        <v>1</v>
      </c>
      <c r="F491" s="3">
        <v>8441.3700000000008</v>
      </c>
      <c r="G491" t="s">
        <v>20</v>
      </c>
      <c r="H491" t="str">
        <f>INDEX(Product_Data[Product Name],MATCH(Sales_Table7[[#This Row],[ProductID]],Sales_Table[ProductID],0))</f>
        <v>Fama UE-01</v>
      </c>
      <c r="I491" t="str">
        <f>INDEX(Product_Data[Category],MATCH(Sales_Table7[[#This Row],[ProductID]],Sales_Table[ProductID],0))</f>
        <v>Urban</v>
      </c>
      <c r="J491" t="str">
        <f>INDEX(Product_Data[Segment],MATCH(Sales_Table7[[#This Row],[ProductID]],Sales_Table[ProductID],0))</f>
        <v>Extreme</v>
      </c>
      <c r="K491" s="4">
        <f>INDEX(Product_Data[ManufacturerID],MATCH(Sales_Table7[[#This Row],[ProductID]],Sales_Table[ProductID],0))</f>
        <v>5</v>
      </c>
      <c r="L491" s="4" t="str">
        <f>INDEX(Location_Data[State],MATCH(Sales_Table7[[#This Row],[Zip]],Sales_Table[Zip],0))</f>
        <v>New Brunswick</v>
      </c>
      <c r="M491" s="4" t="str">
        <f>INDEX(Manufacturer_Data[Manufacturer Name],MATCH(Sales_Table7[[#This Row],[ManufacturerID]],Manufacturer_Data[ManufacturerID],0))</f>
        <v>Fama</v>
      </c>
      <c r="N491" s="4">
        <f>1/COUNTIFS(M:M,Sales_Table7[[#This Row],[Manufacturer Name]])</f>
        <v>3.5971223021582736E-3</v>
      </c>
    </row>
    <row r="492" spans="1:14" x14ac:dyDescent="0.25">
      <c r="A492">
        <v>819</v>
      </c>
      <c r="B492" s="2">
        <v>42059</v>
      </c>
      <c r="C492" s="2" t="str">
        <f>TEXT(Sales_Table7[[#This Row],[Date]],"mmmm")</f>
        <v>February</v>
      </c>
      <c r="D492" t="s">
        <v>1393</v>
      </c>
      <c r="E492">
        <v>1</v>
      </c>
      <c r="F492" s="3">
        <v>15528.87</v>
      </c>
      <c r="G492" t="s">
        <v>20</v>
      </c>
      <c r="H492" t="str">
        <f>INDEX(Product_Data[Product Name],MATCH(Sales_Table7[[#This Row],[ProductID]],Sales_Table[ProductID],0))</f>
        <v>Maximus UM-96</v>
      </c>
      <c r="I492" t="str">
        <f>INDEX(Product_Data[Category],MATCH(Sales_Table7[[#This Row],[ProductID]],Sales_Table[ProductID],0))</f>
        <v>Urban</v>
      </c>
      <c r="J492" t="str">
        <f>INDEX(Product_Data[Segment],MATCH(Sales_Table7[[#This Row],[ProductID]],Sales_Table[ProductID],0))</f>
        <v>Moderation</v>
      </c>
      <c r="K492" s="4">
        <f>INDEX(Product_Data[ManufacturerID],MATCH(Sales_Table7[[#This Row],[ProductID]],Sales_Table[ProductID],0))</f>
        <v>7</v>
      </c>
      <c r="L492" s="4" t="str">
        <f>INDEX(Location_Data[State],MATCH(Sales_Table7[[#This Row],[Zip]],Sales_Table[Zip],0))</f>
        <v>Quebec</v>
      </c>
      <c r="M492" s="4" t="str">
        <f>INDEX(Manufacturer_Data[Manufacturer Name],MATCH(Sales_Table7[[#This Row],[ManufacturerID]],Manufacturer_Data[ManufacturerID],0))</f>
        <v>VanArsdel</v>
      </c>
      <c r="N492" s="4">
        <f>1/COUNTIFS(M:M,Sales_Table7[[#This Row],[Manufacturer Name]])</f>
        <v>5.9880239520958087E-3</v>
      </c>
    </row>
    <row r="493" spans="1:14" x14ac:dyDescent="0.25">
      <c r="A493">
        <v>609</v>
      </c>
      <c r="B493" s="2">
        <v>42022</v>
      </c>
      <c r="C493" s="2" t="str">
        <f>TEXT(Sales_Table7[[#This Row],[Date]],"mmmm")</f>
        <v>January</v>
      </c>
      <c r="D493" t="s">
        <v>1559</v>
      </c>
      <c r="E493">
        <v>1</v>
      </c>
      <c r="F493" s="3">
        <v>10079.370000000001</v>
      </c>
      <c r="G493" t="s">
        <v>20</v>
      </c>
      <c r="H493" t="str">
        <f>INDEX(Product_Data[Product Name],MATCH(Sales_Table7[[#This Row],[ProductID]],Sales_Table[ProductID],0))</f>
        <v>Maximus UM-97</v>
      </c>
      <c r="I493" t="str">
        <f>INDEX(Product_Data[Category],MATCH(Sales_Table7[[#This Row],[ProductID]],Sales_Table[ProductID],0))</f>
        <v>Urban</v>
      </c>
      <c r="J493" t="str">
        <f>INDEX(Product_Data[Segment],MATCH(Sales_Table7[[#This Row],[ProductID]],Sales_Table[ProductID],0))</f>
        <v>Moderation</v>
      </c>
      <c r="K493" s="4">
        <f>INDEX(Product_Data[ManufacturerID],MATCH(Sales_Table7[[#This Row],[ProductID]],Sales_Table[ProductID],0))</f>
        <v>7</v>
      </c>
      <c r="L493" s="4" t="str">
        <f>INDEX(Location_Data[State],MATCH(Sales_Table7[[#This Row],[Zip]],Sales_Table[Zip],0))</f>
        <v>Quebec</v>
      </c>
      <c r="M493" s="4" t="str">
        <f>INDEX(Manufacturer_Data[Manufacturer Name],MATCH(Sales_Table7[[#This Row],[ManufacturerID]],Manufacturer_Data[ManufacturerID],0))</f>
        <v>VanArsdel</v>
      </c>
      <c r="N493" s="4">
        <f>1/COUNTIFS(M:M,Sales_Table7[[#This Row],[Manufacturer Name]])</f>
        <v>5.9880239520958087E-3</v>
      </c>
    </row>
    <row r="494" spans="1:14" x14ac:dyDescent="0.25">
      <c r="A494">
        <v>1178</v>
      </c>
      <c r="B494" s="2">
        <v>42023</v>
      </c>
      <c r="C494" s="2" t="str">
        <f>TEXT(Sales_Table7[[#This Row],[Date]],"mmmm")</f>
        <v>January</v>
      </c>
      <c r="D494" t="s">
        <v>1595</v>
      </c>
      <c r="E494">
        <v>1</v>
      </c>
      <c r="F494" s="3">
        <v>7086.87</v>
      </c>
      <c r="G494" t="s">
        <v>20</v>
      </c>
      <c r="H494" t="str">
        <f>INDEX(Product_Data[Product Name],MATCH(Sales_Table7[[#This Row],[ProductID]],Sales_Table[ProductID],0))</f>
        <v>Maximus UM-98</v>
      </c>
      <c r="I494" t="str">
        <f>INDEX(Product_Data[Category],MATCH(Sales_Table7[[#This Row],[ProductID]],Sales_Table[ProductID],0))</f>
        <v>Urban</v>
      </c>
      <c r="J494" t="str">
        <f>INDEX(Product_Data[Segment],MATCH(Sales_Table7[[#This Row],[ProductID]],Sales_Table[ProductID],0))</f>
        <v>Moderation</v>
      </c>
      <c r="K494" s="4">
        <f>INDEX(Product_Data[ManufacturerID],MATCH(Sales_Table7[[#This Row],[ProductID]],Sales_Table[ProductID],0))</f>
        <v>7</v>
      </c>
      <c r="L494" s="4" t="str">
        <f>INDEX(Location_Data[State],MATCH(Sales_Table7[[#This Row],[Zip]],Sales_Table[Zip],0))</f>
        <v>Quebec</v>
      </c>
      <c r="M494" s="4" t="str">
        <f>INDEX(Manufacturer_Data[Manufacturer Name],MATCH(Sales_Table7[[#This Row],[ManufacturerID]],Manufacturer_Data[ManufacturerID],0))</f>
        <v>VanArsdel</v>
      </c>
      <c r="N494" s="4">
        <f>1/COUNTIFS(M:M,Sales_Table7[[#This Row],[Manufacturer Name]])</f>
        <v>5.9880239520958087E-3</v>
      </c>
    </row>
    <row r="495" spans="1:14" x14ac:dyDescent="0.25">
      <c r="A495">
        <v>457</v>
      </c>
      <c r="B495" s="2">
        <v>42023</v>
      </c>
      <c r="C495" s="2" t="str">
        <f>TEXT(Sales_Table7[[#This Row],[Date]],"mmmm")</f>
        <v>January</v>
      </c>
      <c r="D495" t="s">
        <v>1400</v>
      </c>
      <c r="E495">
        <v>1</v>
      </c>
      <c r="F495" s="3">
        <v>11969.37</v>
      </c>
      <c r="G495" t="s">
        <v>20</v>
      </c>
      <c r="H495" t="str">
        <f>INDEX(Product_Data[Product Name],MATCH(Sales_Table7[[#This Row],[ProductID]],Sales_Table[ProductID],0))</f>
        <v>Abbas UM-15</v>
      </c>
      <c r="I495" t="str">
        <f>INDEX(Product_Data[Category],MATCH(Sales_Table7[[#This Row],[ProductID]],Sales_Table[ProductID],0))</f>
        <v>Urban</v>
      </c>
      <c r="J495" t="str">
        <f>INDEX(Product_Data[Segment],MATCH(Sales_Table7[[#This Row],[ProductID]],Sales_Table[ProductID],0))</f>
        <v>Moderation</v>
      </c>
      <c r="K495" s="4">
        <f>INDEX(Product_Data[ManufacturerID],MATCH(Sales_Table7[[#This Row],[ProductID]],Sales_Table[ProductID],0))</f>
        <v>1</v>
      </c>
      <c r="L495" s="4" t="str">
        <f>INDEX(Location_Data[State],MATCH(Sales_Table7[[#This Row],[Zip]],Sales_Table[Zip],0))</f>
        <v>New Brunswick</v>
      </c>
      <c r="M495" s="4" t="str">
        <f>INDEX(Manufacturer_Data[Manufacturer Name],MATCH(Sales_Table7[[#This Row],[ManufacturerID]],Manufacturer_Data[ManufacturerID],0))</f>
        <v>Abbas</v>
      </c>
      <c r="N495" s="4">
        <f>1/COUNTIFS(M:M,Sales_Table7[[#This Row],[Manufacturer Name]])</f>
        <v>1.152073732718894E-3</v>
      </c>
    </row>
    <row r="496" spans="1:14" x14ac:dyDescent="0.25">
      <c r="A496">
        <v>1521</v>
      </c>
      <c r="B496" s="2">
        <v>42023</v>
      </c>
      <c r="C496" s="2" t="str">
        <f>TEXT(Sales_Table7[[#This Row],[Date]],"mmmm")</f>
        <v>January</v>
      </c>
      <c r="D496" t="s">
        <v>1564</v>
      </c>
      <c r="E496">
        <v>1</v>
      </c>
      <c r="F496" s="3">
        <v>6298.74</v>
      </c>
      <c r="G496" t="s">
        <v>20</v>
      </c>
      <c r="H496" t="str">
        <f>INDEX(Product_Data[Product Name],MATCH(Sales_Table7[[#This Row],[ProductID]],Sales_Table[ProductID],0))</f>
        <v>Barba UM-10</v>
      </c>
      <c r="I496" t="str">
        <f>INDEX(Product_Data[Category],MATCH(Sales_Table7[[#This Row],[ProductID]],Sales_Table[ProductID],0))</f>
        <v>Urban</v>
      </c>
      <c r="J496" t="str">
        <f>INDEX(Product_Data[Segment],MATCH(Sales_Table7[[#This Row],[ProductID]],Sales_Table[ProductID],0))</f>
        <v>Moderation</v>
      </c>
      <c r="K496" s="4">
        <f>INDEX(Product_Data[ManufacturerID],MATCH(Sales_Table7[[#This Row],[ProductID]],Sales_Table[ProductID],0))</f>
        <v>3</v>
      </c>
      <c r="L496" s="4" t="str">
        <f>INDEX(Location_Data[State],MATCH(Sales_Table7[[#This Row],[Zip]],Sales_Table[Zip],0))</f>
        <v>New Brunswick</v>
      </c>
      <c r="M496" s="4" t="str">
        <f>INDEX(Manufacturer_Data[Manufacturer Name],MATCH(Sales_Table7[[#This Row],[ManufacturerID]],Manufacturer_Data[ManufacturerID],0))</f>
        <v>Barba</v>
      </c>
      <c r="N496" s="4">
        <f>1/COUNTIFS(M:M,Sales_Table7[[#This Row],[Manufacturer Name]])</f>
        <v>0.16666666666666666</v>
      </c>
    </row>
    <row r="497" spans="1:14" x14ac:dyDescent="0.25">
      <c r="A497">
        <v>1522</v>
      </c>
      <c r="B497" s="2">
        <v>42023</v>
      </c>
      <c r="C497" s="2" t="str">
        <f>TEXT(Sales_Table7[[#This Row],[Date]],"mmmm")</f>
        <v>January</v>
      </c>
      <c r="D497" t="s">
        <v>1564</v>
      </c>
      <c r="E497">
        <v>1</v>
      </c>
      <c r="F497" s="3">
        <v>6298.74</v>
      </c>
      <c r="G497" t="s">
        <v>20</v>
      </c>
      <c r="H497" t="str">
        <f>INDEX(Product_Data[Product Name],MATCH(Sales_Table7[[#This Row],[ProductID]],Sales_Table[ProductID],0))</f>
        <v>Barba UM-09</v>
      </c>
      <c r="I497" t="str">
        <f>INDEX(Product_Data[Category],MATCH(Sales_Table7[[#This Row],[ProductID]],Sales_Table[ProductID],0))</f>
        <v>Urban</v>
      </c>
      <c r="J497" t="str">
        <f>INDEX(Product_Data[Segment],MATCH(Sales_Table7[[#This Row],[ProductID]],Sales_Table[ProductID],0))</f>
        <v>Moderation</v>
      </c>
      <c r="K497" s="4">
        <f>INDEX(Product_Data[ManufacturerID],MATCH(Sales_Table7[[#This Row],[ProductID]],Sales_Table[ProductID],0))</f>
        <v>3</v>
      </c>
      <c r="L497" s="4" t="str">
        <f>INDEX(Location_Data[State],MATCH(Sales_Table7[[#This Row],[Zip]],Sales_Table[Zip],0))</f>
        <v>New Brunswick</v>
      </c>
      <c r="M497" s="4" t="str">
        <f>INDEX(Manufacturer_Data[Manufacturer Name],MATCH(Sales_Table7[[#This Row],[ManufacturerID]],Manufacturer_Data[ManufacturerID],0))</f>
        <v>Barba</v>
      </c>
      <c r="N497" s="4">
        <f>1/COUNTIFS(M:M,Sales_Table7[[#This Row],[Manufacturer Name]])</f>
        <v>0.16666666666666666</v>
      </c>
    </row>
    <row r="498" spans="1:14" x14ac:dyDescent="0.25">
      <c r="A498">
        <v>2069</v>
      </c>
      <c r="B498" s="2">
        <v>42093</v>
      </c>
      <c r="C498" s="2" t="str">
        <f>TEXT(Sales_Table7[[#This Row],[Date]],"mmmm")</f>
        <v>March</v>
      </c>
      <c r="D498" t="s">
        <v>838</v>
      </c>
      <c r="E498">
        <v>1</v>
      </c>
      <c r="F498" s="3">
        <v>6299.37</v>
      </c>
      <c r="G498" t="s">
        <v>20</v>
      </c>
      <c r="H498" t="str">
        <f>INDEX(Product_Data[Product Name],MATCH(Sales_Table7[[#This Row],[ProductID]],Sales_Table[ProductID],0))</f>
        <v>Abbas MA-43</v>
      </c>
      <c r="I498" t="str">
        <f>INDEX(Product_Data[Category],MATCH(Sales_Table7[[#This Row],[ProductID]],Sales_Table[ProductID],0))</f>
        <v>Mix</v>
      </c>
      <c r="J498" t="str">
        <f>INDEX(Product_Data[Segment],MATCH(Sales_Table7[[#This Row],[ProductID]],Sales_Table[ProductID],0))</f>
        <v>All Season</v>
      </c>
      <c r="K498" s="4">
        <f>INDEX(Product_Data[ManufacturerID],MATCH(Sales_Table7[[#This Row],[ProductID]],Sales_Table[ProductID],0))</f>
        <v>1</v>
      </c>
      <c r="L498" s="4" t="str">
        <f>INDEX(Location_Data[State],MATCH(Sales_Table7[[#This Row],[Zip]],Sales_Table[Zip],0))</f>
        <v>Newfoundland and Labrador</v>
      </c>
      <c r="M498" s="4" t="str">
        <f>INDEX(Manufacturer_Data[Manufacturer Name],MATCH(Sales_Table7[[#This Row],[ManufacturerID]],Manufacturer_Data[ManufacturerID],0))</f>
        <v>Abbas</v>
      </c>
      <c r="N498" s="4">
        <f>1/COUNTIFS(M:M,Sales_Table7[[#This Row],[Manufacturer Name]])</f>
        <v>1.152073732718894E-3</v>
      </c>
    </row>
    <row r="499" spans="1:14" x14ac:dyDescent="0.25">
      <c r="A499">
        <v>1049</v>
      </c>
      <c r="B499" s="2">
        <v>42087</v>
      </c>
      <c r="C499" s="2" t="str">
        <f>TEXT(Sales_Table7[[#This Row],[Date]],"mmmm")</f>
        <v>March</v>
      </c>
      <c r="D499" t="s">
        <v>1228</v>
      </c>
      <c r="E499">
        <v>1</v>
      </c>
      <c r="F499" s="3">
        <v>3086.37</v>
      </c>
      <c r="G499" t="s">
        <v>20</v>
      </c>
      <c r="H499" t="str">
        <f>INDEX(Product_Data[Product Name],MATCH(Sales_Table7[[#This Row],[ProductID]],Sales_Table[ProductID],0))</f>
        <v>Abbas MA-41</v>
      </c>
      <c r="I499" t="str">
        <f>INDEX(Product_Data[Category],MATCH(Sales_Table7[[#This Row],[ProductID]],Sales_Table[ProductID],0))</f>
        <v>Mix</v>
      </c>
      <c r="J499" t="str">
        <f>INDEX(Product_Data[Segment],MATCH(Sales_Table7[[#This Row],[ProductID]],Sales_Table[ProductID],0))</f>
        <v>All Season</v>
      </c>
      <c r="K499" s="4">
        <f>INDEX(Product_Data[ManufacturerID],MATCH(Sales_Table7[[#This Row],[ProductID]],Sales_Table[ProductID],0))</f>
        <v>1</v>
      </c>
      <c r="L499" s="4" t="str">
        <f>INDEX(Location_Data[State],MATCH(Sales_Table7[[#This Row],[Zip]],Sales_Table[Zip],0))</f>
        <v>New Brunswick</v>
      </c>
      <c r="M499" s="4" t="str">
        <f>INDEX(Manufacturer_Data[Manufacturer Name],MATCH(Sales_Table7[[#This Row],[ManufacturerID]],Manufacturer_Data[ManufacturerID],0))</f>
        <v>Abbas</v>
      </c>
      <c r="N499" s="4">
        <f>1/COUNTIFS(M:M,Sales_Table7[[#This Row],[Manufacturer Name]])</f>
        <v>1.152073732718894E-3</v>
      </c>
    </row>
    <row r="500" spans="1:14" x14ac:dyDescent="0.25">
      <c r="A500">
        <v>438</v>
      </c>
      <c r="B500" s="2">
        <v>42088</v>
      </c>
      <c r="C500" s="2" t="str">
        <f>TEXT(Sales_Table7[[#This Row],[Date]],"mmmm")</f>
        <v>March</v>
      </c>
      <c r="D500" t="s">
        <v>971</v>
      </c>
      <c r="E500">
        <v>1</v>
      </c>
      <c r="F500" s="3">
        <v>11525.85</v>
      </c>
      <c r="G500" t="s">
        <v>20</v>
      </c>
      <c r="H500" t="str">
        <f>INDEX(Product_Data[Product Name],MATCH(Sales_Table7[[#This Row],[ProductID]],Sales_Table[ProductID],0))</f>
        <v>Abbas RS-02</v>
      </c>
      <c r="I500" t="str">
        <f>INDEX(Product_Data[Category],MATCH(Sales_Table7[[#This Row],[ProductID]],Sales_Table[ProductID],0))</f>
        <v>Rural</v>
      </c>
      <c r="J500" t="str">
        <f>INDEX(Product_Data[Segment],MATCH(Sales_Table7[[#This Row],[ProductID]],Sales_Table[ProductID],0))</f>
        <v>Select</v>
      </c>
      <c r="K500" s="4">
        <f>INDEX(Product_Data[ManufacturerID],MATCH(Sales_Table7[[#This Row],[ProductID]],Sales_Table[ProductID],0))</f>
        <v>1</v>
      </c>
      <c r="L500" s="4" t="str">
        <f>INDEX(Location_Data[State],MATCH(Sales_Table7[[#This Row],[Zip]],Sales_Table[Zip],0))</f>
        <v>Quebec</v>
      </c>
      <c r="M500" s="4" t="str">
        <f>INDEX(Manufacturer_Data[Manufacturer Name],MATCH(Sales_Table7[[#This Row],[ManufacturerID]],Manufacturer_Data[ManufacturerID],0))</f>
        <v>Abbas</v>
      </c>
      <c r="N500" s="4">
        <f>1/COUNTIFS(M:M,Sales_Table7[[#This Row],[Manufacturer Name]])</f>
        <v>1.152073732718894E-3</v>
      </c>
    </row>
    <row r="501" spans="1:14" x14ac:dyDescent="0.25">
      <c r="A501">
        <v>1183</v>
      </c>
      <c r="B501" s="2">
        <v>42088</v>
      </c>
      <c r="C501" s="2" t="str">
        <f>TEXT(Sales_Table7[[#This Row],[Date]],"mmmm")</f>
        <v>March</v>
      </c>
      <c r="D501" t="s">
        <v>994</v>
      </c>
      <c r="E501">
        <v>1</v>
      </c>
      <c r="F501" s="3">
        <v>7275.87</v>
      </c>
      <c r="G501" t="s">
        <v>20</v>
      </c>
      <c r="H501" t="str">
        <f>INDEX(Product_Data[Product Name],MATCH(Sales_Table7[[#This Row],[ProductID]],Sales_Table[ProductID],0))</f>
        <v>Abbas UC-07</v>
      </c>
      <c r="I501" t="str">
        <f>INDEX(Product_Data[Category],MATCH(Sales_Table7[[#This Row],[ProductID]],Sales_Table[ProductID],0))</f>
        <v>Urban</v>
      </c>
      <c r="J501" t="str">
        <f>INDEX(Product_Data[Segment],MATCH(Sales_Table7[[#This Row],[ProductID]],Sales_Table[ProductID],0))</f>
        <v>Convenience</v>
      </c>
      <c r="K501" s="4">
        <f>INDEX(Product_Data[ManufacturerID],MATCH(Sales_Table7[[#This Row],[ProductID]],Sales_Table[ProductID],0))</f>
        <v>1</v>
      </c>
      <c r="L501" s="4" t="str">
        <f>INDEX(Location_Data[State],MATCH(Sales_Table7[[#This Row],[Zip]],Sales_Table[Zip],0))</f>
        <v>Newfoundland and Labrador</v>
      </c>
      <c r="M501" s="4" t="str">
        <f>INDEX(Manufacturer_Data[Manufacturer Name],MATCH(Sales_Table7[[#This Row],[ManufacturerID]],Manufacturer_Data[ManufacturerID],0))</f>
        <v>Abbas</v>
      </c>
      <c r="N501" s="4">
        <f>1/COUNTIFS(M:M,Sales_Table7[[#This Row],[Manufacturer Name]])</f>
        <v>1.152073732718894E-3</v>
      </c>
    </row>
    <row r="502" spans="1:14" x14ac:dyDescent="0.25">
      <c r="A502">
        <v>759</v>
      </c>
      <c r="B502" s="2">
        <v>42100</v>
      </c>
      <c r="C502" s="2" t="str">
        <f>TEXT(Sales_Table7[[#This Row],[Date]],"mmmm")</f>
        <v>April</v>
      </c>
      <c r="D502" t="s">
        <v>994</v>
      </c>
      <c r="E502">
        <v>1</v>
      </c>
      <c r="F502" s="3">
        <v>1983.87</v>
      </c>
      <c r="G502" t="s">
        <v>20</v>
      </c>
      <c r="H502" t="str">
        <f>INDEX(Product_Data[Product Name],MATCH(Sales_Table7[[#This Row],[ProductID]],Sales_Table[ProductID],0))</f>
        <v>Maximus UM-06</v>
      </c>
      <c r="I502" t="str">
        <f>INDEX(Product_Data[Category],MATCH(Sales_Table7[[#This Row],[ProductID]],Sales_Table[ProductID],0))</f>
        <v>Urban</v>
      </c>
      <c r="J502" t="str">
        <f>INDEX(Product_Data[Segment],MATCH(Sales_Table7[[#This Row],[ProductID]],Sales_Table[ProductID],0))</f>
        <v>Moderation</v>
      </c>
      <c r="K502" s="4">
        <f>INDEX(Product_Data[ManufacturerID],MATCH(Sales_Table7[[#This Row],[ProductID]],Sales_Table[ProductID],0))</f>
        <v>7</v>
      </c>
      <c r="L502" s="4" t="str">
        <f>INDEX(Location_Data[State],MATCH(Sales_Table7[[#This Row],[Zip]],Sales_Table[Zip],0))</f>
        <v>Newfoundland and Labrador</v>
      </c>
      <c r="M502" s="4" t="str">
        <f>INDEX(Manufacturer_Data[Manufacturer Name],MATCH(Sales_Table7[[#This Row],[ManufacturerID]],Manufacturer_Data[ManufacturerID],0))</f>
        <v>VanArsdel</v>
      </c>
      <c r="N502" s="4">
        <f>1/COUNTIFS(M:M,Sales_Table7[[#This Row],[Manufacturer Name]])</f>
        <v>5.9880239520958087E-3</v>
      </c>
    </row>
    <row r="503" spans="1:14" x14ac:dyDescent="0.25">
      <c r="A503">
        <v>438</v>
      </c>
      <c r="B503" s="2">
        <v>42100</v>
      </c>
      <c r="C503" s="2" t="str">
        <f>TEXT(Sales_Table7[[#This Row],[Date]],"mmmm")</f>
        <v>April</v>
      </c>
      <c r="D503" t="s">
        <v>945</v>
      </c>
      <c r="E503">
        <v>1</v>
      </c>
      <c r="F503" s="3">
        <v>11969.37</v>
      </c>
      <c r="G503" t="s">
        <v>20</v>
      </c>
      <c r="H503" t="str">
        <f>INDEX(Product_Data[Product Name],MATCH(Sales_Table7[[#This Row],[ProductID]],Sales_Table[ProductID],0))</f>
        <v>Abbas RS-02</v>
      </c>
      <c r="I503" t="str">
        <f>INDEX(Product_Data[Category],MATCH(Sales_Table7[[#This Row],[ProductID]],Sales_Table[ProductID],0))</f>
        <v>Rural</v>
      </c>
      <c r="J503" t="str">
        <f>INDEX(Product_Data[Segment],MATCH(Sales_Table7[[#This Row],[ProductID]],Sales_Table[ProductID],0))</f>
        <v>Select</v>
      </c>
      <c r="K503" s="4">
        <f>INDEX(Product_Data[ManufacturerID],MATCH(Sales_Table7[[#This Row],[ProductID]],Sales_Table[ProductID],0))</f>
        <v>1</v>
      </c>
      <c r="L503" s="4" t="str">
        <f>INDEX(Location_Data[State],MATCH(Sales_Table7[[#This Row],[Zip]],Sales_Table[Zip],0))</f>
        <v>Newfoundland and Labrador</v>
      </c>
      <c r="M503" s="4" t="str">
        <f>INDEX(Manufacturer_Data[Manufacturer Name],MATCH(Sales_Table7[[#This Row],[ManufacturerID]],Manufacturer_Data[ManufacturerID],0))</f>
        <v>Abbas</v>
      </c>
      <c r="N503" s="4">
        <f>1/COUNTIFS(M:M,Sales_Table7[[#This Row],[Manufacturer Name]])</f>
        <v>1.152073732718894E-3</v>
      </c>
    </row>
    <row r="504" spans="1:14" x14ac:dyDescent="0.25">
      <c r="A504">
        <v>676</v>
      </c>
      <c r="B504" s="2">
        <v>42100</v>
      </c>
      <c r="C504" s="2" t="str">
        <f>TEXT(Sales_Table7[[#This Row],[Date]],"mmmm")</f>
        <v>April</v>
      </c>
      <c r="D504" t="s">
        <v>984</v>
      </c>
      <c r="E504">
        <v>1</v>
      </c>
      <c r="F504" s="3">
        <v>9134.3700000000008</v>
      </c>
      <c r="G504" t="s">
        <v>20</v>
      </c>
      <c r="H504" t="str">
        <f>INDEX(Product_Data[Product Name],MATCH(Sales_Table7[[#This Row],[ProductID]],Sales_Table[ProductID],0))</f>
        <v>Fama UR-51</v>
      </c>
      <c r="I504" t="str">
        <f>INDEX(Product_Data[Category],MATCH(Sales_Table7[[#This Row],[ProductID]],Sales_Table[ProductID],0))</f>
        <v>Urban</v>
      </c>
      <c r="J504" t="str">
        <f>INDEX(Product_Data[Segment],MATCH(Sales_Table7[[#This Row],[ProductID]],Sales_Table[ProductID],0))</f>
        <v>Regular</v>
      </c>
      <c r="K504" s="4">
        <f>INDEX(Product_Data[ManufacturerID],MATCH(Sales_Table7[[#This Row],[ProductID]],Sales_Table[ProductID],0))</f>
        <v>5</v>
      </c>
      <c r="L504" s="4" t="str">
        <f>INDEX(Location_Data[State],MATCH(Sales_Table7[[#This Row],[Zip]],Sales_Table[Zip],0))</f>
        <v>Nova Scotia</v>
      </c>
      <c r="M504" s="4" t="str">
        <f>INDEX(Manufacturer_Data[Manufacturer Name],MATCH(Sales_Table7[[#This Row],[ManufacturerID]],Manufacturer_Data[ManufacturerID],0))</f>
        <v>Fama</v>
      </c>
      <c r="N504" s="4">
        <f>1/COUNTIFS(M:M,Sales_Table7[[#This Row],[Manufacturer Name]])</f>
        <v>3.5971223021582736E-3</v>
      </c>
    </row>
    <row r="505" spans="1:14" x14ac:dyDescent="0.25">
      <c r="A505">
        <v>556</v>
      </c>
      <c r="B505" s="2">
        <v>42100</v>
      </c>
      <c r="C505" s="2" t="str">
        <f>TEXT(Sales_Table7[[#This Row],[Date]],"mmmm")</f>
        <v>April</v>
      </c>
      <c r="D505" t="s">
        <v>1222</v>
      </c>
      <c r="E505">
        <v>1</v>
      </c>
      <c r="F505" s="3">
        <v>10268.370000000001</v>
      </c>
      <c r="G505" t="s">
        <v>20</v>
      </c>
      <c r="H505" t="str">
        <f>INDEX(Product_Data[Product Name],MATCH(Sales_Table7[[#This Row],[ProductID]],Sales_Table[ProductID],0))</f>
        <v>Abbas UM-02</v>
      </c>
      <c r="I505" t="str">
        <f>INDEX(Product_Data[Category],MATCH(Sales_Table7[[#This Row],[ProductID]],Sales_Table[ProductID],0))</f>
        <v>Urban</v>
      </c>
      <c r="J505" t="str">
        <f>INDEX(Product_Data[Segment],MATCH(Sales_Table7[[#This Row],[ProductID]],Sales_Table[ProductID],0))</f>
        <v>Moderation</v>
      </c>
      <c r="K505" s="4">
        <f>INDEX(Product_Data[ManufacturerID],MATCH(Sales_Table7[[#This Row],[ProductID]],Sales_Table[ProductID],0))</f>
        <v>1</v>
      </c>
      <c r="L505" s="4" t="str">
        <f>INDEX(Location_Data[State],MATCH(Sales_Table7[[#This Row],[Zip]],Sales_Table[Zip],0))</f>
        <v>Nova Scotia</v>
      </c>
      <c r="M505" s="4" t="str">
        <f>INDEX(Manufacturer_Data[Manufacturer Name],MATCH(Sales_Table7[[#This Row],[ManufacturerID]],Manufacturer_Data[ManufacturerID],0))</f>
        <v>Abbas</v>
      </c>
      <c r="N505" s="4">
        <f>1/COUNTIFS(M:M,Sales_Table7[[#This Row],[Manufacturer Name]])</f>
        <v>1.152073732718894E-3</v>
      </c>
    </row>
    <row r="506" spans="1:14" x14ac:dyDescent="0.25">
      <c r="A506">
        <v>699</v>
      </c>
      <c r="B506" s="2">
        <v>42100</v>
      </c>
      <c r="C506" s="2" t="str">
        <f>TEXT(Sales_Table7[[#This Row],[Date]],"mmmm")</f>
        <v>April</v>
      </c>
      <c r="D506" t="s">
        <v>953</v>
      </c>
      <c r="E506">
        <v>1</v>
      </c>
      <c r="F506" s="3">
        <v>2865.87</v>
      </c>
      <c r="G506" t="s">
        <v>20</v>
      </c>
      <c r="H506" t="str">
        <f>INDEX(Product_Data[Product Name],MATCH(Sales_Table7[[#This Row],[ProductID]],Sales_Table[ProductID],0))</f>
        <v>Maximus UM-10</v>
      </c>
      <c r="I506" t="str">
        <f>INDEX(Product_Data[Category],MATCH(Sales_Table7[[#This Row],[ProductID]],Sales_Table[ProductID],0))</f>
        <v>Urban</v>
      </c>
      <c r="J506" t="str">
        <f>INDEX(Product_Data[Segment],MATCH(Sales_Table7[[#This Row],[ProductID]],Sales_Table[ProductID],0))</f>
        <v>Moderation</v>
      </c>
      <c r="K506" s="4">
        <f>INDEX(Product_Data[ManufacturerID],MATCH(Sales_Table7[[#This Row],[ProductID]],Sales_Table[ProductID],0))</f>
        <v>7</v>
      </c>
      <c r="L506" s="4" t="str">
        <f>INDEX(Location_Data[State],MATCH(Sales_Table7[[#This Row],[Zip]],Sales_Table[Zip],0))</f>
        <v>Newfoundland and Labrador</v>
      </c>
      <c r="M506" s="4" t="str">
        <f>INDEX(Manufacturer_Data[Manufacturer Name],MATCH(Sales_Table7[[#This Row],[ManufacturerID]],Manufacturer_Data[ManufacturerID],0))</f>
        <v>VanArsdel</v>
      </c>
      <c r="N506" s="4">
        <f>1/COUNTIFS(M:M,Sales_Table7[[#This Row],[Manufacturer Name]])</f>
        <v>5.9880239520958087E-3</v>
      </c>
    </row>
    <row r="507" spans="1:14" x14ac:dyDescent="0.25">
      <c r="A507">
        <v>826</v>
      </c>
      <c r="B507" s="2">
        <v>42089</v>
      </c>
      <c r="C507" s="2" t="str">
        <f>TEXT(Sales_Table7[[#This Row],[Date]],"mmmm")</f>
        <v>March</v>
      </c>
      <c r="D507" t="s">
        <v>680</v>
      </c>
      <c r="E507">
        <v>1</v>
      </c>
      <c r="F507" s="3">
        <v>12536.37</v>
      </c>
      <c r="G507" t="s">
        <v>20</v>
      </c>
      <c r="H507" t="str">
        <f>INDEX(Product_Data[Product Name],MATCH(Sales_Table7[[#This Row],[ProductID]],Sales_Table[ProductID],0))</f>
        <v>Abbas UM-43</v>
      </c>
      <c r="I507" t="str">
        <f>INDEX(Product_Data[Category],MATCH(Sales_Table7[[#This Row],[ProductID]],Sales_Table[ProductID],0))</f>
        <v>Urban</v>
      </c>
      <c r="J507" t="str">
        <f>INDEX(Product_Data[Segment],MATCH(Sales_Table7[[#This Row],[ProductID]],Sales_Table[ProductID],0))</f>
        <v>Moderation</v>
      </c>
      <c r="K507" s="4">
        <f>INDEX(Product_Data[ManufacturerID],MATCH(Sales_Table7[[#This Row],[ProductID]],Sales_Table[ProductID],0))</f>
        <v>1</v>
      </c>
      <c r="L507" s="4" t="str">
        <f>INDEX(Location_Data[State],MATCH(Sales_Table7[[#This Row],[Zip]],Sales_Table[Zip],0))</f>
        <v>Nova Scotia</v>
      </c>
      <c r="M507" s="4" t="str">
        <f>INDEX(Manufacturer_Data[Manufacturer Name],MATCH(Sales_Table7[[#This Row],[ManufacturerID]],Manufacturer_Data[ManufacturerID],0))</f>
        <v>Abbas</v>
      </c>
      <c r="N507" s="4">
        <f>1/COUNTIFS(M:M,Sales_Table7[[#This Row],[Manufacturer Name]])</f>
        <v>1.152073732718894E-3</v>
      </c>
    </row>
    <row r="508" spans="1:14" x14ac:dyDescent="0.25">
      <c r="A508">
        <v>985</v>
      </c>
      <c r="B508" s="2">
        <v>42089</v>
      </c>
      <c r="C508" s="2" t="str">
        <f>TEXT(Sales_Table7[[#This Row],[Date]],"mmmm")</f>
        <v>March</v>
      </c>
      <c r="D508" t="s">
        <v>1230</v>
      </c>
      <c r="E508">
        <v>1</v>
      </c>
      <c r="F508" s="3">
        <v>9764.3700000000008</v>
      </c>
      <c r="G508" t="s">
        <v>20</v>
      </c>
      <c r="H508" t="str">
        <f>INDEX(Product_Data[Product Name],MATCH(Sales_Table7[[#This Row],[ProductID]],Sales_Table[ProductID],0))</f>
        <v>Maximus UM-12</v>
      </c>
      <c r="I508" t="str">
        <f>INDEX(Product_Data[Category],MATCH(Sales_Table7[[#This Row],[ProductID]],Sales_Table[ProductID],0))</f>
        <v>Urban</v>
      </c>
      <c r="J508" t="str">
        <f>INDEX(Product_Data[Segment],MATCH(Sales_Table7[[#This Row],[ProductID]],Sales_Table[ProductID],0))</f>
        <v>Moderation</v>
      </c>
      <c r="K508" s="4">
        <f>INDEX(Product_Data[ManufacturerID],MATCH(Sales_Table7[[#This Row],[ProductID]],Sales_Table[ProductID],0))</f>
        <v>7</v>
      </c>
      <c r="L508" s="4" t="str">
        <f>INDEX(Location_Data[State],MATCH(Sales_Table7[[#This Row],[Zip]],Sales_Table[Zip],0))</f>
        <v>Newfoundland and Labrador</v>
      </c>
      <c r="M508" s="4" t="str">
        <f>INDEX(Manufacturer_Data[Manufacturer Name],MATCH(Sales_Table7[[#This Row],[ManufacturerID]],Manufacturer_Data[ManufacturerID],0))</f>
        <v>VanArsdel</v>
      </c>
      <c r="N508" s="4">
        <f>1/COUNTIFS(M:M,Sales_Table7[[#This Row],[Manufacturer Name]])</f>
        <v>5.9880239520958087E-3</v>
      </c>
    </row>
    <row r="509" spans="1:14" x14ac:dyDescent="0.25">
      <c r="A509">
        <v>993</v>
      </c>
      <c r="B509" s="2">
        <v>42089</v>
      </c>
      <c r="C509" s="2" t="str">
        <f>TEXT(Sales_Table7[[#This Row],[Date]],"mmmm")</f>
        <v>March</v>
      </c>
      <c r="D509" t="s">
        <v>945</v>
      </c>
      <c r="E509">
        <v>1</v>
      </c>
      <c r="F509" s="3">
        <v>4409.37</v>
      </c>
      <c r="G509" t="s">
        <v>20</v>
      </c>
      <c r="H509" t="str">
        <f>INDEX(Product_Data[Product Name],MATCH(Sales_Table7[[#This Row],[ProductID]],Sales_Table[ProductID],0))</f>
        <v>Abbas MA-11</v>
      </c>
      <c r="I509" t="str">
        <f>INDEX(Product_Data[Category],MATCH(Sales_Table7[[#This Row],[ProductID]],Sales_Table[ProductID],0))</f>
        <v>Mix</v>
      </c>
      <c r="J509" t="str">
        <f>INDEX(Product_Data[Segment],MATCH(Sales_Table7[[#This Row],[ProductID]],Sales_Table[ProductID],0))</f>
        <v>All Season</v>
      </c>
      <c r="K509" s="4">
        <f>INDEX(Product_Data[ManufacturerID],MATCH(Sales_Table7[[#This Row],[ProductID]],Sales_Table[ProductID],0))</f>
        <v>1</v>
      </c>
      <c r="L509" s="4" t="str">
        <f>INDEX(Location_Data[State],MATCH(Sales_Table7[[#This Row],[Zip]],Sales_Table[Zip],0))</f>
        <v>Newfoundland and Labrador</v>
      </c>
      <c r="M509" s="4" t="str">
        <f>INDEX(Manufacturer_Data[Manufacturer Name],MATCH(Sales_Table7[[#This Row],[ManufacturerID]],Manufacturer_Data[ManufacturerID],0))</f>
        <v>Abbas</v>
      </c>
      <c r="N509" s="4">
        <f>1/COUNTIFS(M:M,Sales_Table7[[#This Row],[Manufacturer Name]])</f>
        <v>1.152073732718894E-3</v>
      </c>
    </row>
    <row r="510" spans="1:14" x14ac:dyDescent="0.25">
      <c r="A510">
        <v>457</v>
      </c>
      <c r="B510" s="2">
        <v>42111</v>
      </c>
      <c r="C510" s="2" t="str">
        <f>TEXT(Sales_Table7[[#This Row],[Date]],"mmmm")</f>
        <v>April</v>
      </c>
      <c r="D510" t="s">
        <v>945</v>
      </c>
      <c r="E510">
        <v>1</v>
      </c>
      <c r="F510" s="3">
        <v>11969.37</v>
      </c>
      <c r="G510" t="s">
        <v>20</v>
      </c>
      <c r="H510" t="str">
        <f>INDEX(Product_Data[Product Name],MATCH(Sales_Table7[[#This Row],[ProductID]],Sales_Table[ProductID],0))</f>
        <v>Abbas UM-15</v>
      </c>
      <c r="I510" t="str">
        <f>INDEX(Product_Data[Category],MATCH(Sales_Table7[[#This Row],[ProductID]],Sales_Table[ProductID],0))</f>
        <v>Urban</v>
      </c>
      <c r="J510" t="str">
        <f>INDEX(Product_Data[Segment],MATCH(Sales_Table7[[#This Row],[ProductID]],Sales_Table[ProductID],0))</f>
        <v>Moderation</v>
      </c>
      <c r="K510" s="4">
        <f>INDEX(Product_Data[ManufacturerID],MATCH(Sales_Table7[[#This Row],[ProductID]],Sales_Table[ProductID],0))</f>
        <v>1</v>
      </c>
      <c r="L510" s="4" t="str">
        <f>INDEX(Location_Data[State],MATCH(Sales_Table7[[#This Row],[Zip]],Sales_Table[Zip],0))</f>
        <v>Newfoundland and Labrador</v>
      </c>
      <c r="M510" s="4" t="str">
        <f>INDEX(Manufacturer_Data[Manufacturer Name],MATCH(Sales_Table7[[#This Row],[ManufacturerID]],Manufacturer_Data[ManufacturerID],0))</f>
        <v>Abbas</v>
      </c>
      <c r="N510" s="4">
        <f>1/COUNTIFS(M:M,Sales_Table7[[#This Row],[Manufacturer Name]])</f>
        <v>1.152073732718894E-3</v>
      </c>
    </row>
    <row r="511" spans="1:14" x14ac:dyDescent="0.25">
      <c r="A511">
        <v>438</v>
      </c>
      <c r="B511" s="2">
        <v>42112</v>
      </c>
      <c r="C511" s="2" t="str">
        <f>TEXT(Sales_Table7[[#This Row],[Date]],"mmmm")</f>
        <v>April</v>
      </c>
      <c r="D511" t="s">
        <v>394</v>
      </c>
      <c r="E511">
        <v>1</v>
      </c>
      <c r="F511" s="3">
        <v>11969.37</v>
      </c>
      <c r="G511" t="s">
        <v>20</v>
      </c>
      <c r="H511" t="str">
        <f>INDEX(Product_Data[Product Name],MATCH(Sales_Table7[[#This Row],[ProductID]],Sales_Table[ProductID],0))</f>
        <v>Abbas RS-02</v>
      </c>
      <c r="I511" t="str">
        <f>INDEX(Product_Data[Category],MATCH(Sales_Table7[[#This Row],[ProductID]],Sales_Table[ProductID],0))</f>
        <v>Rural</v>
      </c>
      <c r="J511" t="str">
        <f>INDEX(Product_Data[Segment],MATCH(Sales_Table7[[#This Row],[ProductID]],Sales_Table[ProductID],0))</f>
        <v>Select</v>
      </c>
      <c r="K511" s="4">
        <f>INDEX(Product_Data[ManufacturerID],MATCH(Sales_Table7[[#This Row],[ProductID]],Sales_Table[ProductID],0))</f>
        <v>1</v>
      </c>
      <c r="L511" s="4" t="str">
        <f>INDEX(Location_Data[State],MATCH(Sales_Table7[[#This Row],[Zip]],Sales_Table[Zip],0))</f>
        <v>Nova Scotia</v>
      </c>
      <c r="M511" s="4" t="str">
        <f>INDEX(Manufacturer_Data[Manufacturer Name],MATCH(Sales_Table7[[#This Row],[ManufacturerID]],Manufacturer_Data[ManufacturerID],0))</f>
        <v>Abbas</v>
      </c>
      <c r="N511" s="4">
        <f>1/COUNTIFS(M:M,Sales_Table7[[#This Row],[Manufacturer Name]])</f>
        <v>1.152073732718894E-3</v>
      </c>
    </row>
    <row r="512" spans="1:14" x14ac:dyDescent="0.25">
      <c r="A512">
        <v>407</v>
      </c>
      <c r="B512" s="2">
        <v>42083</v>
      </c>
      <c r="C512" s="2" t="str">
        <f>TEXT(Sales_Table7[[#This Row],[Date]],"mmmm")</f>
        <v>March</v>
      </c>
      <c r="D512" t="s">
        <v>839</v>
      </c>
      <c r="E512">
        <v>1</v>
      </c>
      <c r="F512" s="3">
        <v>20505.87</v>
      </c>
      <c r="G512" t="s">
        <v>20</v>
      </c>
      <c r="H512" t="str">
        <f>INDEX(Product_Data[Product Name],MATCH(Sales_Table7[[#This Row],[ProductID]],Sales_Table[ProductID],0))</f>
        <v>Abbas UM-52</v>
      </c>
      <c r="I512" t="str">
        <f>INDEX(Product_Data[Category],MATCH(Sales_Table7[[#This Row],[ProductID]],Sales_Table[ProductID],0))</f>
        <v>Urban</v>
      </c>
      <c r="J512" t="str">
        <f>INDEX(Product_Data[Segment],MATCH(Sales_Table7[[#This Row],[ProductID]],Sales_Table[ProductID],0))</f>
        <v>Moderation</v>
      </c>
      <c r="K512" s="4">
        <f>INDEX(Product_Data[ManufacturerID],MATCH(Sales_Table7[[#This Row],[ProductID]],Sales_Table[ProductID],0))</f>
        <v>1</v>
      </c>
      <c r="L512" s="4" t="str">
        <f>INDEX(Location_Data[State],MATCH(Sales_Table7[[#This Row],[Zip]],Sales_Table[Zip],0))</f>
        <v>Newfoundland and Labrador</v>
      </c>
      <c r="M512" s="4" t="str">
        <f>INDEX(Manufacturer_Data[Manufacturer Name],MATCH(Sales_Table7[[#This Row],[ManufacturerID]],Manufacturer_Data[ManufacturerID],0))</f>
        <v>Abbas</v>
      </c>
      <c r="N512" s="4">
        <f>1/COUNTIFS(M:M,Sales_Table7[[#This Row],[Manufacturer Name]])</f>
        <v>1.152073732718894E-3</v>
      </c>
    </row>
    <row r="513" spans="1:14" x14ac:dyDescent="0.25">
      <c r="A513">
        <v>2280</v>
      </c>
      <c r="B513" s="2">
        <v>42083</v>
      </c>
      <c r="C513" s="2" t="str">
        <f>TEXT(Sales_Table7[[#This Row],[Date]],"mmmm")</f>
        <v>March</v>
      </c>
      <c r="D513" t="s">
        <v>1216</v>
      </c>
      <c r="E513">
        <v>1</v>
      </c>
      <c r="F513" s="3">
        <v>2046.87</v>
      </c>
      <c r="G513" t="s">
        <v>20</v>
      </c>
      <c r="H513" t="str">
        <f>INDEX(Product_Data[Product Name],MATCH(Sales_Table7[[#This Row],[ProductID]],Sales_Table[ProductID],0))</f>
        <v>Fama UE-71</v>
      </c>
      <c r="I513" t="str">
        <f>INDEX(Product_Data[Category],MATCH(Sales_Table7[[#This Row],[ProductID]],Sales_Table[ProductID],0))</f>
        <v>Urban</v>
      </c>
      <c r="J513" t="str">
        <f>INDEX(Product_Data[Segment],MATCH(Sales_Table7[[#This Row],[ProductID]],Sales_Table[ProductID],0))</f>
        <v>Extreme</v>
      </c>
      <c r="K513" s="4">
        <f>INDEX(Product_Data[ManufacturerID],MATCH(Sales_Table7[[#This Row],[ProductID]],Sales_Table[ProductID],0))</f>
        <v>5</v>
      </c>
      <c r="L513" s="4" t="str">
        <f>INDEX(Location_Data[State],MATCH(Sales_Table7[[#This Row],[Zip]],Sales_Table[Zip],0))</f>
        <v>Newfoundland and Labrador</v>
      </c>
      <c r="M513" s="4" t="str">
        <f>INDEX(Manufacturer_Data[Manufacturer Name],MATCH(Sales_Table7[[#This Row],[ManufacturerID]],Manufacturer_Data[ManufacturerID],0))</f>
        <v>Fama</v>
      </c>
      <c r="N513" s="4">
        <f>1/COUNTIFS(M:M,Sales_Table7[[#This Row],[Manufacturer Name]])</f>
        <v>3.5971223021582736E-3</v>
      </c>
    </row>
    <row r="514" spans="1:14" x14ac:dyDescent="0.25">
      <c r="A514">
        <v>633</v>
      </c>
      <c r="B514" s="2">
        <v>42084</v>
      </c>
      <c r="C514" s="2" t="str">
        <f>TEXT(Sales_Table7[[#This Row],[Date]],"mmmm")</f>
        <v>March</v>
      </c>
      <c r="D514" t="s">
        <v>957</v>
      </c>
      <c r="E514">
        <v>1</v>
      </c>
      <c r="F514" s="3">
        <v>6803.37</v>
      </c>
      <c r="G514" t="s">
        <v>20</v>
      </c>
      <c r="H514" t="str">
        <f>INDEX(Product_Data[Product Name],MATCH(Sales_Table7[[#This Row],[ProductID]],Sales_Table[ProductID],0))</f>
        <v>Maximus UE-01</v>
      </c>
      <c r="I514" t="str">
        <f>INDEX(Product_Data[Category],MATCH(Sales_Table7[[#This Row],[ProductID]],Sales_Table[ProductID],0))</f>
        <v>Urban</v>
      </c>
      <c r="J514" t="str">
        <f>INDEX(Product_Data[Segment],MATCH(Sales_Table7[[#This Row],[ProductID]],Sales_Table[ProductID],0))</f>
        <v>Extreme</v>
      </c>
      <c r="K514" s="4">
        <f>INDEX(Product_Data[ManufacturerID],MATCH(Sales_Table7[[#This Row],[ProductID]],Sales_Table[ProductID],0))</f>
        <v>7</v>
      </c>
      <c r="L514" s="4" t="str">
        <f>INDEX(Location_Data[State],MATCH(Sales_Table7[[#This Row],[Zip]],Sales_Table[Zip],0))</f>
        <v>Newfoundland and Labrador</v>
      </c>
      <c r="M514" s="4" t="str">
        <f>INDEX(Manufacturer_Data[Manufacturer Name],MATCH(Sales_Table7[[#This Row],[ManufacturerID]],Manufacturer_Data[ManufacturerID],0))</f>
        <v>VanArsdel</v>
      </c>
      <c r="N514" s="4">
        <f>1/COUNTIFS(M:M,Sales_Table7[[#This Row],[Manufacturer Name]])</f>
        <v>5.9880239520958087E-3</v>
      </c>
    </row>
    <row r="515" spans="1:14" x14ac:dyDescent="0.25">
      <c r="A515">
        <v>590</v>
      </c>
      <c r="B515" s="2">
        <v>42084</v>
      </c>
      <c r="C515" s="2" t="str">
        <f>TEXT(Sales_Table7[[#This Row],[Date]],"mmmm")</f>
        <v>March</v>
      </c>
      <c r="D515" t="s">
        <v>838</v>
      </c>
      <c r="E515">
        <v>1</v>
      </c>
      <c r="F515" s="3">
        <v>10709.37</v>
      </c>
      <c r="G515" t="s">
        <v>20</v>
      </c>
      <c r="H515" t="str">
        <f>INDEX(Product_Data[Product Name],MATCH(Sales_Table7[[#This Row],[ProductID]],Sales_Table[ProductID],0))</f>
        <v>Abbas MA-33</v>
      </c>
      <c r="I515" t="str">
        <f>INDEX(Product_Data[Category],MATCH(Sales_Table7[[#This Row],[ProductID]],Sales_Table[ProductID],0))</f>
        <v>Mix</v>
      </c>
      <c r="J515" t="str">
        <f>INDEX(Product_Data[Segment],MATCH(Sales_Table7[[#This Row],[ProductID]],Sales_Table[ProductID],0))</f>
        <v>All Season</v>
      </c>
      <c r="K515" s="4">
        <f>INDEX(Product_Data[ManufacturerID],MATCH(Sales_Table7[[#This Row],[ProductID]],Sales_Table[ProductID],0))</f>
        <v>1</v>
      </c>
      <c r="L515" s="4" t="str">
        <f>INDEX(Location_Data[State],MATCH(Sales_Table7[[#This Row],[Zip]],Sales_Table[Zip],0))</f>
        <v>Newfoundland and Labrador</v>
      </c>
      <c r="M515" s="4" t="str">
        <f>INDEX(Manufacturer_Data[Manufacturer Name],MATCH(Sales_Table7[[#This Row],[ManufacturerID]],Manufacturer_Data[ManufacturerID],0))</f>
        <v>Abbas</v>
      </c>
      <c r="N515" s="4">
        <f>1/COUNTIFS(M:M,Sales_Table7[[#This Row],[Manufacturer Name]])</f>
        <v>1.152073732718894E-3</v>
      </c>
    </row>
    <row r="516" spans="1:14" x14ac:dyDescent="0.25">
      <c r="A516">
        <v>577</v>
      </c>
      <c r="B516" s="2">
        <v>42084</v>
      </c>
      <c r="C516" s="2" t="str">
        <f>TEXT(Sales_Table7[[#This Row],[Date]],"mmmm")</f>
        <v>March</v>
      </c>
      <c r="D516" t="s">
        <v>1218</v>
      </c>
      <c r="E516">
        <v>1</v>
      </c>
      <c r="F516" s="3">
        <v>12284.37</v>
      </c>
      <c r="G516" t="s">
        <v>20</v>
      </c>
      <c r="H516" t="str">
        <f>INDEX(Product_Data[Product Name],MATCH(Sales_Table7[[#This Row],[ProductID]],Sales_Table[ProductID],0))</f>
        <v>Maximus UE-03</v>
      </c>
      <c r="I516" t="str">
        <f>INDEX(Product_Data[Category],MATCH(Sales_Table7[[#This Row],[ProductID]],Sales_Table[ProductID],0))</f>
        <v>Urban</v>
      </c>
      <c r="J516" t="str">
        <f>INDEX(Product_Data[Segment],MATCH(Sales_Table7[[#This Row],[ProductID]],Sales_Table[ProductID],0))</f>
        <v>Extreme</v>
      </c>
      <c r="K516" s="4">
        <f>INDEX(Product_Data[ManufacturerID],MATCH(Sales_Table7[[#This Row],[ProductID]],Sales_Table[ProductID],0))</f>
        <v>7</v>
      </c>
      <c r="L516" s="4" t="str">
        <f>INDEX(Location_Data[State],MATCH(Sales_Table7[[#This Row],[Zip]],Sales_Table[Zip],0))</f>
        <v>Nova Scotia</v>
      </c>
      <c r="M516" s="4" t="str">
        <f>INDEX(Manufacturer_Data[Manufacturer Name],MATCH(Sales_Table7[[#This Row],[ManufacturerID]],Manufacturer_Data[ManufacturerID],0))</f>
        <v>VanArsdel</v>
      </c>
      <c r="N516" s="4">
        <f>1/COUNTIFS(M:M,Sales_Table7[[#This Row],[Manufacturer Name]])</f>
        <v>5.9880239520958087E-3</v>
      </c>
    </row>
    <row r="517" spans="1:14" x14ac:dyDescent="0.25">
      <c r="A517">
        <v>443</v>
      </c>
      <c r="B517" s="2">
        <v>42084</v>
      </c>
      <c r="C517" s="2" t="str">
        <f>TEXT(Sales_Table7[[#This Row],[Date]],"mmmm")</f>
        <v>March</v>
      </c>
      <c r="D517" t="s">
        <v>840</v>
      </c>
      <c r="E517">
        <v>1</v>
      </c>
      <c r="F517" s="3">
        <v>11084.85</v>
      </c>
      <c r="G517" t="s">
        <v>20</v>
      </c>
      <c r="H517" t="str">
        <f>INDEX(Product_Data[Product Name],MATCH(Sales_Table7[[#This Row],[ProductID]],Sales_Table[ProductID],0))</f>
        <v>Abbas UR-26</v>
      </c>
      <c r="I517" t="str">
        <f>INDEX(Product_Data[Category],MATCH(Sales_Table7[[#This Row],[ProductID]],Sales_Table[ProductID],0))</f>
        <v>Urban</v>
      </c>
      <c r="J517" t="str">
        <f>INDEX(Product_Data[Segment],MATCH(Sales_Table7[[#This Row],[ProductID]],Sales_Table[ProductID],0))</f>
        <v>Regular</v>
      </c>
      <c r="K517" s="4">
        <f>INDEX(Product_Data[ManufacturerID],MATCH(Sales_Table7[[#This Row],[ProductID]],Sales_Table[ProductID],0))</f>
        <v>1</v>
      </c>
      <c r="L517" s="4" t="str">
        <f>INDEX(Location_Data[State],MATCH(Sales_Table7[[#This Row],[Zip]],Sales_Table[Zip],0))</f>
        <v>Newfoundland and Labrador</v>
      </c>
      <c r="M517" s="4" t="str">
        <f>INDEX(Manufacturer_Data[Manufacturer Name],MATCH(Sales_Table7[[#This Row],[ManufacturerID]],Manufacturer_Data[ManufacturerID],0))</f>
        <v>Abbas</v>
      </c>
      <c r="N517" s="4">
        <f>1/COUNTIFS(M:M,Sales_Table7[[#This Row],[Manufacturer Name]])</f>
        <v>1.152073732718894E-3</v>
      </c>
    </row>
    <row r="518" spans="1:14" x14ac:dyDescent="0.25">
      <c r="A518">
        <v>674</v>
      </c>
      <c r="B518" s="2">
        <v>42072</v>
      </c>
      <c r="C518" s="2" t="str">
        <f>TEXT(Sales_Table7[[#This Row],[Date]],"mmmm")</f>
        <v>March</v>
      </c>
      <c r="D518" t="s">
        <v>1230</v>
      </c>
      <c r="E518">
        <v>1</v>
      </c>
      <c r="F518" s="3">
        <v>8315.3700000000008</v>
      </c>
      <c r="G518" t="s">
        <v>20</v>
      </c>
      <c r="H518" t="str">
        <f>INDEX(Product_Data[Product Name],MATCH(Sales_Table7[[#This Row],[ProductID]],Sales_Table[ProductID],0))</f>
        <v>Abbas MA-40</v>
      </c>
      <c r="I518" t="str">
        <f>INDEX(Product_Data[Category],MATCH(Sales_Table7[[#This Row],[ProductID]],Sales_Table[ProductID],0))</f>
        <v>Mix</v>
      </c>
      <c r="J518" t="str">
        <f>INDEX(Product_Data[Segment],MATCH(Sales_Table7[[#This Row],[ProductID]],Sales_Table[ProductID],0))</f>
        <v>All Season</v>
      </c>
      <c r="K518" s="4">
        <f>INDEX(Product_Data[ManufacturerID],MATCH(Sales_Table7[[#This Row],[ProductID]],Sales_Table[ProductID],0))</f>
        <v>1</v>
      </c>
      <c r="L518" s="4" t="str">
        <f>INDEX(Location_Data[State],MATCH(Sales_Table7[[#This Row],[Zip]],Sales_Table[Zip],0))</f>
        <v>Newfoundland and Labrador</v>
      </c>
      <c r="M518" s="4" t="str">
        <f>INDEX(Manufacturer_Data[Manufacturer Name],MATCH(Sales_Table7[[#This Row],[ManufacturerID]],Manufacturer_Data[ManufacturerID],0))</f>
        <v>Abbas</v>
      </c>
      <c r="N518" s="4">
        <f>1/COUNTIFS(M:M,Sales_Table7[[#This Row],[Manufacturer Name]])</f>
        <v>1.152073732718894E-3</v>
      </c>
    </row>
    <row r="519" spans="1:14" x14ac:dyDescent="0.25">
      <c r="A519">
        <v>927</v>
      </c>
      <c r="B519" s="2">
        <v>42072</v>
      </c>
      <c r="C519" s="2" t="str">
        <f>TEXT(Sales_Table7[[#This Row],[Date]],"mmmm")</f>
        <v>March</v>
      </c>
      <c r="D519" t="s">
        <v>955</v>
      </c>
      <c r="E519">
        <v>1</v>
      </c>
      <c r="F519" s="3">
        <v>6173.37</v>
      </c>
      <c r="G519" t="s">
        <v>20</v>
      </c>
      <c r="H519" t="str">
        <f>INDEX(Product_Data[Product Name],MATCH(Sales_Table7[[#This Row],[ProductID]],Sales_Table[ProductID],0))</f>
        <v>Abbas MA-32</v>
      </c>
      <c r="I519" t="str">
        <f>INDEX(Product_Data[Category],MATCH(Sales_Table7[[#This Row],[ProductID]],Sales_Table[ProductID],0))</f>
        <v>Mix</v>
      </c>
      <c r="J519" t="str">
        <f>INDEX(Product_Data[Segment],MATCH(Sales_Table7[[#This Row],[ProductID]],Sales_Table[ProductID],0))</f>
        <v>All Season</v>
      </c>
      <c r="K519" s="4">
        <f>INDEX(Product_Data[ManufacturerID],MATCH(Sales_Table7[[#This Row],[ProductID]],Sales_Table[ProductID],0))</f>
        <v>1</v>
      </c>
      <c r="L519" s="4" t="str">
        <f>INDEX(Location_Data[State],MATCH(Sales_Table7[[#This Row],[Zip]],Sales_Table[Zip],0))</f>
        <v>New Brunswick</v>
      </c>
      <c r="M519" s="4" t="str">
        <f>INDEX(Manufacturer_Data[Manufacturer Name],MATCH(Sales_Table7[[#This Row],[ManufacturerID]],Manufacturer_Data[ManufacturerID],0))</f>
        <v>Abbas</v>
      </c>
      <c r="N519" s="4">
        <f>1/COUNTIFS(M:M,Sales_Table7[[#This Row],[Manufacturer Name]])</f>
        <v>1.152073732718894E-3</v>
      </c>
    </row>
    <row r="520" spans="1:14" x14ac:dyDescent="0.25">
      <c r="A520">
        <v>1049</v>
      </c>
      <c r="B520" s="2">
        <v>42072</v>
      </c>
      <c r="C520" s="2" t="str">
        <f>TEXT(Sales_Table7[[#This Row],[Date]],"mmmm")</f>
        <v>March</v>
      </c>
      <c r="D520" t="s">
        <v>994</v>
      </c>
      <c r="E520">
        <v>1</v>
      </c>
      <c r="F520" s="3">
        <v>3086.37</v>
      </c>
      <c r="G520" t="s">
        <v>20</v>
      </c>
      <c r="H520" t="str">
        <f>INDEX(Product_Data[Product Name],MATCH(Sales_Table7[[#This Row],[ProductID]],Sales_Table[ProductID],0))</f>
        <v>Abbas MA-41</v>
      </c>
      <c r="I520" t="str">
        <f>INDEX(Product_Data[Category],MATCH(Sales_Table7[[#This Row],[ProductID]],Sales_Table[ProductID],0))</f>
        <v>Mix</v>
      </c>
      <c r="J520" t="str">
        <f>INDEX(Product_Data[Segment],MATCH(Sales_Table7[[#This Row],[ProductID]],Sales_Table[ProductID],0))</f>
        <v>All Season</v>
      </c>
      <c r="K520" s="4">
        <f>INDEX(Product_Data[ManufacturerID],MATCH(Sales_Table7[[#This Row],[ProductID]],Sales_Table[ProductID],0))</f>
        <v>1</v>
      </c>
      <c r="L520" s="4" t="str">
        <f>INDEX(Location_Data[State],MATCH(Sales_Table7[[#This Row],[Zip]],Sales_Table[Zip],0))</f>
        <v>Newfoundland and Labrador</v>
      </c>
      <c r="M520" s="4" t="str">
        <f>INDEX(Manufacturer_Data[Manufacturer Name],MATCH(Sales_Table7[[#This Row],[ManufacturerID]],Manufacturer_Data[ManufacturerID],0))</f>
        <v>Abbas</v>
      </c>
      <c r="N520" s="4">
        <f>1/COUNTIFS(M:M,Sales_Table7[[#This Row],[Manufacturer Name]])</f>
        <v>1.152073732718894E-3</v>
      </c>
    </row>
    <row r="521" spans="1:14" x14ac:dyDescent="0.25">
      <c r="A521">
        <v>342</v>
      </c>
      <c r="B521" s="2">
        <v>42072</v>
      </c>
      <c r="C521" s="2" t="str">
        <f>TEXT(Sales_Table7[[#This Row],[Date]],"mmmm")</f>
        <v>March</v>
      </c>
      <c r="D521" t="s">
        <v>391</v>
      </c>
      <c r="E521">
        <v>1</v>
      </c>
      <c r="F521" s="3">
        <v>8816.85</v>
      </c>
      <c r="G521" t="s">
        <v>20</v>
      </c>
      <c r="H521" t="str">
        <f>INDEX(Product_Data[Product Name],MATCH(Sales_Table7[[#This Row],[ProductID]],Sales_Table[ProductID],0))</f>
        <v>Maximus UE-08</v>
      </c>
      <c r="I521" t="str">
        <f>INDEX(Product_Data[Category],MATCH(Sales_Table7[[#This Row],[ProductID]],Sales_Table[ProductID],0))</f>
        <v>Urban</v>
      </c>
      <c r="J521" t="str">
        <f>INDEX(Product_Data[Segment],MATCH(Sales_Table7[[#This Row],[ProductID]],Sales_Table[ProductID],0))</f>
        <v>Extreme</v>
      </c>
      <c r="K521" s="4">
        <f>INDEX(Product_Data[ManufacturerID],MATCH(Sales_Table7[[#This Row],[ProductID]],Sales_Table[ProductID],0))</f>
        <v>7</v>
      </c>
      <c r="L521" s="4" t="str">
        <f>INDEX(Location_Data[State],MATCH(Sales_Table7[[#This Row],[Zip]],Sales_Table[Zip],0))</f>
        <v>Nova Scotia</v>
      </c>
      <c r="M521" s="4" t="str">
        <f>INDEX(Manufacturer_Data[Manufacturer Name],MATCH(Sales_Table7[[#This Row],[ManufacturerID]],Manufacturer_Data[ManufacturerID],0))</f>
        <v>VanArsdel</v>
      </c>
      <c r="N521" s="4">
        <f>1/COUNTIFS(M:M,Sales_Table7[[#This Row],[Manufacturer Name]])</f>
        <v>5.9880239520958087E-3</v>
      </c>
    </row>
    <row r="522" spans="1:14" x14ac:dyDescent="0.25">
      <c r="A522">
        <v>2090</v>
      </c>
      <c r="B522" s="2">
        <v>42031</v>
      </c>
      <c r="C522" s="2" t="str">
        <f>TEXT(Sales_Table7[[#This Row],[Date]],"mmmm")</f>
        <v>January</v>
      </c>
      <c r="D522" t="s">
        <v>832</v>
      </c>
      <c r="E522">
        <v>1</v>
      </c>
      <c r="F522" s="3">
        <v>4598.37</v>
      </c>
      <c r="G522" t="s">
        <v>20</v>
      </c>
      <c r="H522" t="str">
        <f>INDEX(Product_Data[Product Name],MATCH(Sales_Table7[[#This Row],[ProductID]],Sales_Table[ProductID],0))</f>
        <v>Maximus UE-09</v>
      </c>
      <c r="I522" t="str">
        <f>INDEX(Product_Data[Category],MATCH(Sales_Table7[[#This Row],[ProductID]],Sales_Table[ProductID],0))</f>
        <v>Urban</v>
      </c>
      <c r="J522" t="str">
        <f>INDEX(Product_Data[Segment],MATCH(Sales_Table7[[#This Row],[ProductID]],Sales_Table[ProductID],0))</f>
        <v>Extreme</v>
      </c>
      <c r="K522" s="4">
        <f>INDEX(Product_Data[ManufacturerID],MATCH(Sales_Table7[[#This Row],[ProductID]],Sales_Table[ProductID],0))</f>
        <v>7</v>
      </c>
      <c r="L522" s="4" t="str">
        <f>INDEX(Location_Data[State],MATCH(Sales_Table7[[#This Row],[Zip]],Sales_Table[Zip],0))</f>
        <v>Newfoundland and Labrador</v>
      </c>
      <c r="M522" s="4" t="str">
        <f>INDEX(Manufacturer_Data[Manufacturer Name],MATCH(Sales_Table7[[#This Row],[ManufacturerID]],Manufacturer_Data[ManufacturerID],0))</f>
        <v>VanArsdel</v>
      </c>
      <c r="N522" s="4">
        <f>1/COUNTIFS(M:M,Sales_Table7[[#This Row],[Manufacturer Name]])</f>
        <v>5.9880239520958087E-3</v>
      </c>
    </row>
    <row r="523" spans="1:14" x14ac:dyDescent="0.25">
      <c r="A523">
        <v>676</v>
      </c>
      <c r="B523" s="2">
        <v>42032</v>
      </c>
      <c r="C523" s="2" t="str">
        <f>TEXT(Sales_Table7[[#This Row],[Date]],"mmmm")</f>
        <v>January</v>
      </c>
      <c r="D523" t="s">
        <v>1218</v>
      </c>
      <c r="E523">
        <v>1</v>
      </c>
      <c r="F523" s="3">
        <v>9134.3700000000008</v>
      </c>
      <c r="G523" t="s">
        <v>20</v>
      </c>
      <c r="H523" t="str">
        <f>INDEX(Product_Data[Product Name],MATCH(Sales_Table7[[#This Row],[ProductID]],Sales_Table[ProductID],0))</f>
        <v>Fama UR-51</v>
      </c>
      <c r="I523" t="str">
        <f>INDEX(Product_Data[Category],MATCH(Sales_Table7[[#This Row],[ProductID]],Sales_Table[ProductID],0))</f>
        <v>Urban</v>
      </c>
      <c r="J523" t="str">
        <f>INDEX(Product_Data[Segment],MATCH(Sales_Table7[[#This Row],[ProductID]],Sales_Table[ProductID],0))</f>
        <v>Regular</v>
      </c>
      <c r="K523" s="4">
        <f>INDEX(Product_Data[ManufacturerID],MATCH(Sales_Table7[[#This Row],[ProductID]],Sales_Table[ProductID],0))</f>
        <v>5</v>
      </c>
      <c r="L523" s="4" t="str">
        <f>INDEX(Location_Data[State],MATCH(Sales_Table7[[#This Row],[Zip]],Sales_Table[Zip],0))</f>
        <v>Nova Scotia</v>
      </c>
      <c r="M523" s="4" t="str">
        <f>INDEX(Manufacturer_Data[Manufacturer Name],MATCH(Sales_Table7[[#This Row],[ManufacturerID]],Manufacturer_Data[ManufacturerID],0))</f>
        <v>Fama</v>
      </c>
      <c r="N523" s="4">
        <f>1/COUNTIFS(M:M,Sales_Table7[[#This Row],[Manufacturer Name]])</f>
        <v>3.5971223021582736E-3</v>
      </c>
    </row>
    <row r="524" spans="1:14" x14ac:dyDescent="0.25">
      <c r="A524">
        <v>1145</v>
      </c>
      <c r="B524" s="2">
        <v>42032</v>
      </c>
      <c r="C524" s="2" t="str">
        <f>TEXT(Sales_Table7[[#This Row],[Date]],"mmmm")</f>
        <v>January</v>
      </c>
      <c r="D524" t="s">
        <v>840</v>
      </c>
      <c r="E524">
        <v>1</v>
      </c>
      <c r="F524" s="3">
        <v>4031.37</v>
      </c>
      <c r="G524" t="s">
        <v>20</v>
      </c>
      <c r="H524" t="str">
        <f>INDEX(Product_Data[Product Name],MATCH(Sales_Table7[[#This Row],[ProductID]],Sales_Table[ProductID],0))</f>
        <v>Fama UE-94</v>
      </c>
      <c r="I524" t="str">
        <f>INDEX(Product_Data[Category],MATCH(Sales_Table7[[#This Row],[ProductID]],Sales_Table[ProductID],0))</f>
        <v>Urban</v>
      </c>
      <c r="J524" t="str">
        <f>INDEX(Product_Data[Segment],MATCH(Sales_Table7[[#This Row],[ProductID]],Sales_Table[ProductID],0))</f>
        <v>Extreme</v>
      </c>
      <c r="K524" s="4">
        <f>INDEX(Product_Data[ManufacturerID],MATCH(Sales_Table7[[#This Row],[ProductID]],Sales_Table[ProductID],0))</f>
        <v>5</v>
      </c>
      <c r="L524" s="4" t="str">
        <f>INDEX(Location_Data[State],MATCH(Sales_Table7[[#This Row],[Zip]],Sales_Table[Zip],0))</f>
        <v>Newfoundland and Labrador</v>
      </c>
      <c r="M524" s="4" t="str">
        <f>INDEX(Manufacturer_Data[Manufacturer Name],MATCH(Sales_Table7[[#This Row],[ManufacturerID]],Manufacturer_Data[ManufacturerID],0))</f>
        <v>Fama</v>
      </c>
      <c r="N524" s="4">
        <f>1/COUNTIFS(M:M,Sales_Table7[[#This Row],[Manufacturer Name]])</f>
        <v>3.5971223021582736E-3</v>
      </c>
    </row>
    <row r="525" spans="1:14" x14ac:dyDescent="0.25">
      <c r="A525">
        <v>531</v>
      </c>
      <c r="B525" s="2">
        <v>42042</v>
      </c>
      <c r="C525" s="2" t="str">
        <f>TEXT(Sales_Table7[[#This Row],[Date]],"mmmm")</f>
        <v>February</v>
      </c>
      <c r="D525" t="s">
        <v>984</v>
      </c>
      <c r="E525">
        <v>1</v>
      </c>
      <c r="F525" s="3">
        <v>7556.85</v>
      </c>
      <c r="G525" t="s">
        <v>20</v>
      </c>
      <c r="H525" t="str">
        <f>INDEX(Product_Data[Product Name],MATCH(Sales_Table7[[#This Row],[ProductID]],Sales_Table[ProductID],0))</f>
        <v>Abbas UM-21</v>
      </c>
      <c r="I525" t="str">
        <f>INDEX(Product_Data[Category],MATCH(Sales_Table7[[#This Row],[ProductID]],Sales_Table[ProductID],0))</f>
        <v>Urban</v>
      </c>
      <c r="J525" t="str">
        <f>INDEX(Product_Data[Segment],MATCH(Sales_Table7[[#This Row],[ProductID]],Sales_Table[ProductID],0))</f>
        <v>Moderation</v>
      </c>
      <c r="K525" s="4">
        <f>INDEX(Product_Data[ManufacturerID],MATCH(Sales_Table7[[#This Row],[ProductID]],Sales_Table[ProductID],0))</f>
        <v>1</v>
      </c>
      <c r="L525" s="4" t="str">
        <f>INDEX(Location_Data[State],MATCH(Sales_Table7[[#This Row],[Zip]],Sales_Table[Zip],0))</f>
        <v>Nova Scotia</v>
      </c>
      <c r="M525" s="4" t="str">
        <f>INDEX(Manufacturer_Data[Manufacturer Name],MATCH(Sales_Table7[[#This Row],[ManufacturerID]],Manufacturer_Data[ManufacturerID],0))</f>
        <v>Abbas</v>
      </c>
      <c r="N525" s="4">
        <f>1/COUNTIFS(M:M,Sales_Table7[[#This Row],[Manufacturer Name]])</f>
        <v>1.152073732718894E-3</v>
      </c>
    </row>
    <row r="526" spans="1:14" x14ac:dyDescent="0.25">
      <c r="A526">
        <v>615</v>
      </c>
      <c r="B526" s="2">
        <v>42101</v>
      </c>
      <c r="C526" s="2" t="str">
        <f>TEXT(Sales_Table7[[#This Row],[Date]],"mmmm")</f>
        <v>April</v>
      </c>
      <c r="D526" t="s">
        <v>826</v>
      </c>
      <c r="E526">
        <v>1</v>
      </c>
      <c r="F526" s="3">
        <v>8189.37</v>
      </c>
      <c r="G526" t="s">
        <v>20</v>
      </c>
      <c r="H526" t="str">
        <f>INDEX(Product_Data[Product Name],MATCH(Sales_Table7[[#This Row],[ProductID]],Sales_Table[ProductID],0))</f>
        <v>Abbas MA-03</v>
      </c>
      <c r="I526" t="str">
        <f>INDEX(Product_Data[Category],MATCH(Sales_Table7[[#This Row],[ProductID]],Sales_Table[ProductID],0))</f>
        <v>Mix</v>
      </c>
      <c r="J526" t="str">
        <f>INDEX(Product_Data[Segment],MATCH(Sales_Table7[[#This Row],[ProductID]],Sales_Table[ProductID],0))</f>
        <v>All Season</v>
      </c>
      <c r="K526" s="4">
        <f>INDEX(Product_Data[ManufacturerID],MATCH(Sales_Table7[[#This Row],[ProductID]],Sales_Table[ProductID],0))</f>
        <v>1</v>
      </c>
      <c r="L526" s="4" t="str">
        <f>INDEX(Location_Data[State],MATCH(Sales_Table7[[#This Row],[Zip]],Sales_Table[Zip],0))</f>
        <v>New Brunswick</v>
      </c>
      <c r="M526" s="4" t="str">
        <f>INDEX(Manufacturer_Data[Manufacturer Name],MATCH(Sales_Table7[[#This Row],[ManufacturerID]],Manufacturer_Data[ManufacturerID],0))</f>
        <v>Abbas</v>
      </c>
      <c r="N526" s="4">
        <f>1/COUNTIFS(M:M,Sales_Table7[[#This Row],[Manufacturer Name]])</f>
        <v>1.152073732718894E-3</v>
      </c>
    </row>
    <row r="527" spans="1:14" x14ac:dyDescent="0.25">
      <c r="A527">
        <v>676</v>
      </c>
      <c r="B527" s="2">
        <v>42101</v>
      </c>
      <c r="C527" s="2" t="str">
        <f>TEXT(Sales_Table7[[#This Row],[Date]],"mmmm")</f>
        <v>April</v>
      </c>
      <c r="D527" t="s">
        <v>984</v>
      </c>
      <c r="E527">
        <v>1</v>
      </c>
      <c r="F527" s="3">
        <v>9134.3700000000008</v>
      </c>
      <c r="G527" t="s">
        <v>20</v>
      </c>
      <c r="H527" t="str">
        <f>INDEX(Product_Data[Product Name],MATCH(Sales_Table7[[#This Row],[ProductID]],Sales_Table[ProductID],0))</f>
        <v>Fama UR-51</v>
      </c>
      <c r="I527" t="str">
        <f>INDEX(Product_Data[Category],MATCH(Sales_Table7[[#This Row],[ProductID]],Sales_Table[ProductID],0))</f>
        <v>Urban</v>
      </c>
      <c r="J527" t="str">
        <f>INDEX(Product_Data[Segment],MATCH(Sales_Table7[[#This Row],[ProductID]],Sales_Table[ProductID],0))</f>
        <v>Regular</v>
      </c>
      <c r="K527" s="4">
        <f>INDEX(Product_Data[ManufacturerID],MATCH(Sales_Table7[[#This Row],[ProductID]],Sales_Table[ProductID],0))</f>
        <v>5</v>
      </c>
      <c r="L527" s="4" t="str">
        <f>INDEX(Location_Data[State],MATCH(Sales_Table7[[#This Row],[Zip]],Sales_Table[Zip],0))</f>
        <v>Nova Scotia</v>
      </c>
      <c r="M527" s="4" t="str">
        <f>INDEX(Manufacturer_Data[Manufacturer Name],MATCH(Sales_Table7[[#This Row],[ManufacturerID]],Manufacturer_Data[ManufacturerID],0))</f>
        <v>Fama</v>
      </c>
      <c r="N527" s="4">
        <f>1/COUNTIFS(M:M,Sales_Table7[[#This Row],[Manufacturer Name]])</f>
        <v>3.5971223021582736E-3</v>
      </c>
    </row>
    <row r="528" spans="1:14" x14ac:dyDescent="0.25">
      <c r="A528">
        <v>734</v>
      </c>
      <c r="B528" s="2">
        <v>42073</v>
      </c>
      <c r="C528" s="2" t="str">
        <f>TEXT(Sales_Table7[[#This Row],[Date]],"mmmm")</f>
        <v>March</v>
      </c>
      <c r="D528" t="s">
        <v>1216</v>
      </c>
      <c r="E528">
        <v>1</v>
      </c>
      <c r="F528" s="3">
        <v>4787.37</v>
      </c>
      <c r="G528" t="s">
        <v>20</v>
      </c>
      <c r="H528" t="str">
        <f>INDEX(Product_Data[Product Name],MATCH(Sales_Table7[[#This Row],[ProductID]],Sales_Table[ProductID],0))</f>
        <v>Fama UE-36</v>
      </c>
      <c r="I528" t="str">
        <f>INDEX(Product_Data[Category],MATCH(Sales_Table7[[#This Row],[ProductID]],Sales_Table[ProductID],0))</f>
        <v>Urban</v>
      </c>
      <c r="J528" t="str">
        <f>INDEX(Product_Data[Segment],MATCH(Sales_Table7[[#This Row],[ProductID]],Sales_Table[ProductID],0))</f>
        <v>Extreme</v>
      </c>
      <c r="K528" s="4">
        <f>INDEX(Product_Data[ManufacturerID],MATCH(Sales_Table7[[#This Row],[ProductID]],Sales_Table[ProductID],0))</f>
        <v>5</v>
      </c>
      <c r="L528" s="4" t="str">
        <f>INDEX(Location_Data[State],MATCH(Sales_Table7[[#This Row],[Zip]],Sales_Table[Zip],0))</f>
        <v>Newfoundland and Labrador</v>
      </c>
      <c r="M528" s="4" t="str">
        <f>INDEX(Manufacturer_Data[Manufacturer Name],MATCH(Sales_Table7[[#This Row],[ManufacturerID]],Manufacturer_Data[ManufacturerID],0))</f>
        <v>Fama</v>
      </c>
      <c r="N528" s="4">
        <f>1/COUNTIFS(M:M,Sales_Table7[[#This Row],[Manufacturer Name]])</f>
        <v>3.5971223021582736E-3</v>
      </c>
    </row>
    <row r="529" spans="1:14" x14ac:dyDescent="0.25">
      <c r="A529">
        <v>965</v>
      </c>
      <c r="B529" s="2">
        <v>42073</v>
      </c>
      <c r="C529" s="2" t="str">
        <f>TEXT(Sales_Table7[[#This Row],[Date]],"mmmm")</f>
        <v>March</v>
      </c>
      <c r="D529" t="s">
        <v>680</v>
      </c>
      <c r="E529">
        <v>1</v>
      </c>
      <c r="F529" s="3">
        <v>6299.37</v>
      </c>
      <c r="G529" t="s">
        <v>20</v>
      </c>
      <c r="H529" t="str">
        <f>INDEX(Product_Data[Product Name],MATCH(Sales_Table7[[#This Row],[ProductID]],Sales_Table[ProductID],0))</f>
        <v>Maximus UE-16</v>
      </c>
      <c r="I529" t="str">
        <f>INDEX(Product_Data[Category],MATCH(Sales_Table7[[#This Row],[ProductID]],Sales_Table[ProductID],0))</f>
        <v>Urban</v>
      </c>
      <c r="J529" t="str">
        <f>INDEX(Product_Data[Segment],MATCH(Sales_Table7[[#This Row],[ProductID]],Sales_Table[ProductID],0))</f>
        <v>Extreme</v>
      </c>
      <c r="K529" s="4">
        <f>INDEX(Product_Data[ManufacturerID],MATCH(Sales_Table7[[#This Row],[ProductID]],Sales_Table[ProductID],0))</f>
        <v>7</v>
      </c>
      <c r="L529" s="4" t="str">
        <f>INDEX(Location_Data[State],MATCH(Sales_Table7[[#This Row],[Zip]],Sales_Table[Zip],0))</f>
        <v>Nova Scotia</v>
      </c>
      <c r="M529" s="4" t="str">
        <f>INDEX(Manufacturer_Data[Manufacturer Name],MATCH(Sales_Table7[[#This Row],[ManufacturerID]],Manufacturer_Data[ManufacturerID],0))</f>
        <v>VanArsdel</v>
      </c>
      <c r="N529" s="4">
        <f>1/COUNTIFS(M:M,Sales_Table7[[#This Row],[Manufacturer Name]])</f>
        <v>5.9880239520958087E-3</v>
      </c>
    </row>
    <row r="530" spans="1:14" x14ac:dyDescent="0.25">
      <c r="A530">
        <v>674</v>
      </c>
      <c r="B530" s="2">
        <v>42073</v>
      </c>
      <c r="C530" s="2" t="str">
        <f>TEXT(Sales_Table7[[#This Row],[Date]],"mmmm")</f>
        <v>March</v>
      </c>
      <c r="D530" t="s">
        <v>968</v>
      </c>
      <c r="E530">
        <v>1</v>
      </c>
      <c r="F530" s="3">
        <v>8189.37</v>
      </c>
      <c r="G530" t="s">
        <v>20</v>
      </c>
      <c r="H530" t="str">
        <f>INDEX(Product_Data[Product Name],MATCH(Sales_Table7[[#This Row],[ProductID]],Sales_Table[ProductID],0))</f>
        <v>Abbas MA-40</v>
      </c>
      <c r="I530" t="str">
        <f>INDEX(Product_Data[Category],MATCH(Sales_Table7[[#This Row],[ProductID]],Sales_Table[ProductID],0))</f>
        <v>Mix</v>
      </c>
      <c r="J530" t="str">
        <f>INDEX(Product_Data[Segment],MATCH(Sales_Table7[[#This Row],[ProductID]],Sales_Table[ProductID],0))</f>
        <v>All Season</v>
      </c>
      <c r="K530" s="4">
        <f>INDEX(Product_Data[ManufacturerID],MATCH(Sales_Table7[[#This Row],[ProductID]],Sales_Table[ProductID],0))</f>
        <v>1</v>
      </c>
      <c r="L530" s="4" t="str">
        <f>INDEX(Location_Data[State],MATCH(Sales_Table7[[#This Row],[Zip]],Sales_Table[Zip],0))</f>
        <v>Quebec</v>
      </c>
      <c r="M530" s="4" t="str">
        <f>INDEX(Manufacturer_Data[Manufacturer Name],MATCH(Sales_Table7[[#This Row],[ManufacturerID]],Manufacturer_Data[ManufacturerID],0))</f>
        <v>Abbas</v>
      </c>
      <c r="N530" s="4">
        <f>1/COUNTIFS(M:M,Sales_Table7[[#This Row],[Manufacturer Name]])</f>
        <v>1.152073732718894E-3</v>
      </c>
    </row>
    <row r="531" spans="1:14" x14ac:dyDescent="0.25">
      <c r="A531">
        <v>2060</v>
      </c>
      <c r="B531" s="2">
        <v>42121</v>
      </c>
      <c r="C531" s="2" t="str">
        <f>TEXT(Sales_Table7[[#This Row],[Date]],"mmmm")</f>
        <v>April</v>
      </c>
      <c r="D531" t="s">
        <v>957</v>
      </c>
      <c r="E531">
        <v>1</v>
      </c>
      <c r="F531" s="3">
        <v>4409.37</v>
      </c>
      <c r="G531" t="s">
        <v>20</v>
      </c>
      <c r="H531" t="str">
        <f>INDEX(Product_Data[Product Name],MATCH(Sales_Table7[[#This Row],[ProductID]],Sales_Table[ProductID],0))</f>
        <v>Maximus UE-18</v>
      </c>
      <c r="I531" t="str">
        <f>INDEX(Product_Data[Category],MATCH(Sales_Table7[[#This Row],[ProductID]],Sales_Table[ProductID],0))</f>
        <v>Urban</v>
      </c>
      <c r="J531" t="str">
        <f>INDEX(Product_Data[Segment],MATCH(Sales_Table7[[#This Row],[ProductID]],Sales_Table[ProductID],0))</f>
        <v>Extreme</v>
      </c>
      <c r="K531" s="4">
        <f>INDEX(Product_Data[ManufacturerID],MATCH(Sales_Table7[[#This Row],[ProductID]],Sales_Table[ProductID],0))</f>
        <v>7</v>
      </c>
      <c r="L531" s="4" t="str">
        <f>INDEX(Location_Data[State],MATCH(Sales_Table7[[#This Row],[Zip]],Sales_Table[Zip],0))</f>
        <v>Newfoundland and Labrador</v>
      </c>
      <c r="M531" s="4" t="str">
        <f>INDEX(Manufacturer_Data[Manufacturer Name],MATCH(Sales_Table7[[#This Row],[ManufacturerID]],Manufacturer_Data[ManufacturerID],0))</f>
        <v>VanArsdel</v>
      </c>
      <c r="N531" s="4">
        <f>1/COUNTIFS(M:M,Sales_Table7[[#This Row],[Manufacturer Name]])</f>
        <v>5.9880239520958087E-3</v>
      </c>
    </row>
    <row r="532" spans="1:14" x14ac:dyDescent="0.25">
      <c r="A532">
        <v>545</v>
      </c>
      <c r="B532" s="2">
        <v>42121</v>
      </c>
      <c r="C532" s="2" t="str">
        <f>TEXT(Sales_Table7[[#This Row],[Date]],"mmmm")</f>
        <v>April</v>
      </c>
      <c r="D532" t="s">
        <v>1216</v>
      </c>
      <c r="E532">
        <v>1</v>
      </c>
      <c r="F532" s="3">
        <v>10835.37</v>
      </c>
      <c r="G532" t="s">
        <v>20</v>
      </c>
      <c r="H532" t="str">
        <f>INDEX(Product_Data[Product Name],MATCH(Sales_Table7[[#This Row],[ProductID]],Sales_Table[ProductID],0))</f>
        <v>Abbas UE-10</v>
      </c>
      <c r="I532" t="str">
        <f>INDEX(Product_Data[Category],MATCH(Sales_Table7[[#This Row],[ProductID]],Sales_Table[ProductID],0))</f>
        <v>Urban</v>
      </c>
      <c r="J532" t="str">
        <f>INDEX(Product_Data[Segment],MATCH(Sales_Table7[[#This Row],[ProductID]],Sales_Table[ProductID],0))</f>
        <v>Extreme</v>
      </c>
      <c r="K532" s="4">
        <f>INDEX(Product_Data[ManufacturerID],MATCH(Sales_Table7[[#This Row],[ProductID]],Sales_Table[ProductID],0))</f>
        <v>1</v>
      </c>
      <c r="L532" s="4" t="str">
        <f>INDEX(Location_Data[State],MATCH(Sales_Table7[[#This Row],[Zip]],Sales_Table[Zip],0))</f>
        <v>Newfoundland and Labrador</v>
      </c>
      <c r="M532" s="4" t="str">
        <f>INDEX(Manufacturer_Data[Manufacturer Name],MATCH(Sales_Table7[[#This Row],[ManufacturerID]],Manufacturer_Data[ManufacturerID],0))</f>
        <v>Abbas</v>
      </c>
      <c r="N532" s="4">
        <f>1/COUNTIFS(M:M,Sales_Table7[[#This Row],[Manufacturer Name]])</f>
        <v>1.152073732718894E-3</v>
      </c>
    </row>
    <row r="533" spans="1:14" x14ac:dyDescent="0.25">
      <c r="A533">
        <v>1078</v>
      </c>
      <c r="B533" s="2">
        <v>42183</v>
      </c>
      <c r="C533" s="2" t="str">
        <f>TEXT(Sales_Table7[[#This Row],[Date]],"mmmm")</f>
        <v>June</v>
      </c>
      <c r="D533" t="s">
        <v>945</v>
      </c>
      <c r="E533">
        <v>1</v>
      </c>
      <c r="F533" s="3">
        <v>4220.37</v>
      </c>
      <c r="G533" t="s">
        <v>20</v>
      </c>
      <c r="H533" t="str">
        <f>INDEX(Product_Data[Product Name],MATCH(Sales_Table7[[#This Row],[ProductID]],Sales_Table[ProductID],0))</f>
        <v>Abbas RP-15</v>
      </c>
      <c r="I533" t="str">
        <f>INDEX(Product_Data[Category],MATCH(Sales_Table7[[#This Row],[ProductID]],Sales_Table[ProductID],0))</f>
        <v>Rural</v>
      </c>
      <c r="J533" t="str">
        <f>INDEX(Product_Data[Segment],MATCH(Sales_Table7[[#This Row],[ProductID]],Sales_Table[ProductID],0))</f>
        <v>Productivity</v>
      </c>
      <c r="K533" s="4">
        <f>INDEX(Product_Data[ManufacturerID],MATCH(Sales_Table7[[#This Row],[ProductID]],Sales_Table[ProductID],0))</f>
        <v>1</v>
      </c>
      <c r="L533" s="4" t="str">
        <f>INDEX(Location_Data[State],MATCH(Sales_Table7[[#This Row],[Zip]],Sales_Table[Zip],0))</f>
        <v>Newfoundland and Labrador</v>
      </c>
      <c r="M533" s="4" t="str">
        <f>INDEX(Manufacturer_Data[Manufacturer Name],MATCH(Sales_Table7[[#This Row],[ManufacturerID]],Manufacturer_Data[ManufacturerID],0))</f>
        <v>Abbas</v>
      </c>
      <c r="N533" s="4">
        <f>1/COUNTIFS(M:M,Sales_Table7[[#This Row],[Manufacturer Name]])</f>
        <v>1.152073732718894E-3</v>
      </c>
    </row>
    <row r="534" spans="1:14" x14ac:dyDescent="0.25">
      <c r="A534">
        <v>1180</v>
      </c>
      <c r="B534" s="2">
        <v>42092</v>
      </c>
      <c r="C534" s="2" t="str">
        <f>TEXT(Sales_Table7[[#This Row],[Date]],"mmmm")</f>
        <v>March</v>
      </c>
      <c r="D534" t="s">
        <v>945</v>
      </c>
      <c r="E534">
        <v>1</v>
      </c>
      <c r="F534" s="3">
        <v>6299.37</v>
      </c>
      <c r="G534" t="s">
        <v>20</v>
      </c>
      <c r="H534" t="str">
        <f>INDEX(Product_Data[Product Name],MATCH(Sales_Table7[[#This Row],[ProductID]],Sales_Table[ProductID],0))</f>
        <v>Abbas MA-38</v>
      </c>
      <c r="I534" t="str">
        <f>INDEX(Product_Data[Category],MATCH(Sales_Table7[[#This Row],[ProductID]],Sales_Table[ProductID],0))</f>
        <v>Mix</v>
      </c>
      <c r="J534" t="str">
        <f>INDEX(Product_Data[Segment],MATCH(Sales_Table7[[#This Row],[ProductID]],Sales_Table[ProductID],0))</f>
        <v>All Season</v>
      </c>
      <c r="K534" s="4">
        <f>INDEX(Product_Data[ManufacturerID],MATCH(Sales_Table7[[#This Row],[ProductID]],Sales_Table[ProductID],0))</f>
        <v>1</v>
      </c>
      <c r="L534" s="4" t="str">
        <f>INDEX(Location_Data[State],MATCH(Sales_Table7[[#This Row],[Zip]],Sales_Table[Zip],0))</f>
        <v>Newfoundland and Labrador</v>
      </c>
      <c r="M534" s="4" t="str">
        <f>INDEX(Manufacturer_Data[Manufacturer Name],MATCH(Sales_Table7[[#This Row],[ManufacturerID]],Manufacturer_Data[ManufacturerID],0))</f>
        <v>Abbas</v>
      </c>
      <c r="N534" s="4">
        <f>1/COUNTIFS(M:M,Sales_Table7[[#This Row],[Manufacturer Name]])</f>
        <v>1.152073732718894E-3</v>
      </c>
    </row>
    <row r="535" spans="1:14" x14ac:dyDescent="0.25">
      <c r="A535">
        <v>443</v>
      </c>
      <c r="B535" s="2">
        <v>42092</v>
      </c>
      <c r="C535" s="2" t="str">
        <f>TEXT(Sales_Table7[[#This Row],[Date]],"mmmm")</f>
        <v>March</v>
      </c>
      <c r="D535" t="s">
        <v>1220</v>
      </c>
      <c r="E535">
        <v>1</v>
      </c>
      <c r="F535" s="3">
        <v>11084.85</v>
      </c>
      <c r="G535" t="s">
        <v>20</v>
      </c>
      <c r="H535" t="str">
        <f>INDEX(Product_Data[Product Name],MATCH(Sales_Table7[[#This Row],[ProductID]],Sales_Table[ProductID],0))</f>
        <v>Abbas UR-26</v>
      </c>
      <c r="I535" t="str">
        <f>INDEX(Product_Data[Category],MATCH(Sales_Table7[[#This Row],[ProductID]],Sales_Table[ProductID],0))</f>
        <v>Urban</v>
      </c>
      <c r="J535" t="str">
        <f>INDEX(Product_Data[Segment],MATCH(Sales_Table7[[#This Row],[ProductID]],Sales_Table[ProductID],0))</f>
        <v>Regular</v>
      </c>
      <c r="K535" s="4">
        <f>INDEX(Product_Data[ManufacturerID],MATCH(Sales_Table7[[#This Row],[ProductID]],Sales_Table[ProductID],0))</f>
        <v>1</v>
      </c>
      <c r="L535" s="4" t="str">
        <f>INDEX(Location_Data[State],MATCH(Sales_Table7[[#This Row],[Zip]],Sales_Table[Zip],0))</f>
        <v>Newfoundland and Labrador</v>
      </c>
      <c r="M535" s="4" t="str">
        <f>INDEX(Manufacturer_Data[Manufacturer Name],MATCH(Sales_Table7[[#This Row],[ManufacturerID]],Manufacturer_Data[ManufacturerID],0))</f>
        <v>Abbas</v>
      </c>
      <c r="N535" s="4">
        <f>1/COUNTIFS(M:M,Sales_Table7[[#This Row],[Manufacturer Name]])</f>
        <v>1.152073732718894E-3</v>
      </c>
    </row>
    <row r="536" spans="1:14" x14ac:dyDescent="0.25">
      <c r="A536">
        <v>506</v>
      </c>
      <c r="B536" s="2">
        <v>42017</v>
      </c>
      <c r="C536" s="2" t="str">
        <f>TEXT(Sales_Table7[[#This Row],[Date]],"mmmm")</f>
        <v>January</v>
      </c>
      <c r="D536" t="s">
        <v>1202</v>
      </c>
      <c r="E536">
        <v>1</v>
      </c>
      <c r="F536" s="3">
        <v>15560.37</v>
      </c>
      <c r="G536" t="s">
        <v>20</v>
      </c>
      <c r="H536" t="str">
        <f>INDEX(Product_Data[Product Name],MATCH(Sales_Table7[[#This Row],[ProductID]],Sales_Table[ProductID],0))</f>
        <v>Abbas UM-05</v>
      </c>
      <c r="I536" t="str">
        <f>INDEX(Product_Data[Category],MATCH(Sales_Table7[[#This Row],[ProductID]],Sales_Table[ProductID],0))</f>
        <v>Urban</v>
      </c>
      <c r="J536" t="str">
        <f>INDEX(Product_Data[Segment],MATCH(Sales_Table7[[#This Row],[ProductID]],Sales_Table[ProductID],0))</f>
        <v>Moderation</v>
      </c>
      <c r="K536" s="4">
        <f>INDEX(Product_Data[ManufacturerID],MATCH(Sales_Table7[[#This Row],[ProductID]],Sales_Table[ProductID],0))</f>
        <v>1</v>
      </c>
      <c r="L536" s="4" t="str">
        <f>INDEX(Location_Data[State],MATCH(Sales_Table7[[#This Row],[Zip]],Sales_Table[Zip],0))</f>
        <v>New Brunswick</v>
      </c>
      <c r="M536" s="4" t="str">
        <f>INDEX(Manufacturer_Data[Manufacturer Name],MATCH(Sales_Table7[[#This Row],[ManufacturerID]],Manufacturer_Data[ManufacturerID],0))</f>
        <v>Abbas</v>
      </c>
      <c r="N536" s="4">
        <f>1/COUNTIFS(M:M,Sales_Table7[[#This Row],[Manufacturer Name]])</f>
        <v>1.152073732718894E-3</v>
      </c>
    </row>
    <row r="537" spans="1:14" x14ac:dyDescent="0.25">
      <c r="A537">
        <v>1883</v>
      </c>
      <c r="B537" s="2">
        <v>42017</v>
      </c>
      <c r="C537" s="2" t="str">
        <f>TEXT(Sales_Table7[[#This Row],[Date]],"mmmm")</f>
        <v>January</v>
      </c>
      <c r="D537" t="s">
        <v>1577</v>
      </c>
      <c r="E537">
        <v>1</v>
      </c>
      <c r="F537" s="3">
        <v>9134.3700000000008</v>
      </c>
      <c r="G537" t="s">
        <v>20</v>
      </c>
      <c r="H537" t="str">
        <f>INDEX(Product_Data[Product Name],MATCH(Sales_Table7[[#This Row],[ProductID]],Sales_Table[ProductID],0))</f>
        <v>Fama RP-05</v>
      </c>
      <c r="I537" t="str">
        <f>INDEX(Product_Data[Category],MATCH(Sales_Table7[[#This Row],[ProductID]],Sales_Table[ProductID],0))</f>
        <v>Rural</v>
      </c>
      <c r="J537" t="str">
        <f>INDEX(Product_Data[Segment],MATCH(Sales_Table7[[#This Row],[ProductID]],Sales_Table[ProductID],0))</f>
        <v>Productivity</v>
      </c>
      <c r="K537" s="4">
        <f>INDEX(Product_Data[ManufacturerID],MATCH(Sales_Table7[[#This Row],[ProductID]],Sales_Table[ProductID],0))</f>
        <v>5</v>
      </c>
      <c r="L537" s="4" t="str">
        <f>INDEX(Location_Data[State],MATCH(Sales_Table7[[#This Row],[Zip]],Sales_Table[Zip],0))</f>
        <v>New Brunswick</v>
      </c>
      <c r="M537" s="4" t="str">
        <f>INDEX(Manufacturer_Data[Manufacturer Name],MATCH(Sales_Table7[[#This Row],[ManufacturerID]],Manufacturer_Data[ManufacturerID],0))</f>
        <v>Fama</v>
      </c>
      <c r="N537" s="4">
        <f>1/COUNTIFS(M:M,Sales_Table7[[#This Row],[Manufacturer Name]])</f>
        <v>3.5971223021582736E-3</v>
      </c>
    </row>
    <row r="538" spans="1:14" x14ac:dyDescent="0.25">
      <c r="A538">
        <v>1129</v>
      </c>
      <c r="B538" s="2">
        <v>42018</v>
      </c>
      <c r="C538" s="2" t="str">
        <f>TEXT(Sales_Table7[[#This Row],[Date]],"mmmm")</f>
        <v>January</v>
      </c>
      <c r="D538" t="s">
        <v>1209</v>
      </c>
      <c r="E538">
        <v>1</v>
      </c>
      <c r="F538" s="3">
        <v>5543.37</v>
      </c>
      <c r="G538" t="s">
        <v>20</v>
      </c>
      <c r="H538" t="str">
        <f>INDEX(Product_Data[Product Name],MATCH(Sales_Table7[[#This Row],[ProductID]],Sales_Table[ProductID],0))</f>
        <v>Abbas MA-42</v>
      </c>
      <c r="I538" t="str">
        <f>INDEX(Product_Data[Category],MATCH(Sales_Table7[[#This Row],[ProductID]],Sales_Table[ProductID],0))</f>
        <v>Mix</v>
      </c>
      <c r="J538" t="str">
        <f>INDEX(Product_Data[Segment],MATCH(Sales_Table7[[#This Row],[ProductID]],Sales_Table[ProductID],0))</f>
        <v>All Season</v>
      </c>
      <c r="K538" s="4">
        <f>INDEX(Product_Data[ManufacturerID],MATCH(Sales_Table7[[#This Row],[ProductID]],Sales_Table[ProductID],0))</f>
        <v>1</v>
      </c>
      <c r="L538" s="4" t="str">
        <f>INDEX(Location_Data[State],MATCH(Sales_Table7[[#This Row],[Zip]],Sales_Table[Zip],0))</f>
        <v>Quebec</v>
      </c>
      <c r="M538" s="4" t="str">
        <f>INDEX(Manufacturer_Data[Manufacturer Name],MATCH(Sales_Table7[[#This Row],[ManufacturerID]],Manufacturer_Data[ManufacturerID],0))</f>
        <v>Abbas</v>
      </c>
      <c r="N538" s="4">
        <f>1/COUNTIFS(M:M,Sales_Table7[[#This Row],[Manufacturer Name]])</f>
        <v>1.152073732718894E-3</v>
      </c>
    </row>
    <row r="539" spans="1:14" x14ac:dyDescent="0.25">
      <c r="A539">
        <v>1518</v>
      </c>
      <c r="B539" s="2">
        <v>42018</v>
      </c>
      <c r="C539" s="2" t="str">
        <f>TEXT(Sales_Table7[[#This Row],[Date]],"mmmm")</f>
        <v>January</v>
      </c>
      <c r="D539" t="s">
        <v>1577</v>
      </c>
      <c r="E539">
        <v>1</v>
      </c>
      <c r="F539" s="3">
        <v>2770.74</v>
      </c>
      <c r="G539" t="s">
        <v>20</v>
      </c>
      <c r="H539" t="str">
        <f>INDEX(Product_Data[Product Name],MATCH(Sales_Table7[[#This Row],[ProductID]],Sales_Table[ProductID],0))</f>
        <v>Abbas UR-07</v>
      </c>
      <c r="I539" t="str">
        <f>INDEX(Product_Data[Category],MATCH(Sales_Table7[[#This Row],[ProductID]],Sales_Table[ProductID],0))</f>
        <v>Urban</v>
      </c>
      <c r="J539" t="str">
        <f>INDEX(Product_Data[Segment],MATCH(Sales_Table7[[#This Row],[ProductID]],Sales_Table[ProductID],0))</f>
        <v>Regular</v>
      </c>
      <c r="K539" s="4">
        <f>INDEX(Product_Data[ManufacturerID],MATCH(Sales_Table7[[#This Row],[ProductID]],Sales_Table[ProductID],0))</f>
        <v>1</v>
      </c>
      <c r="L539" s="4" t="str">
        <f>INDEX(Location_Data[State],MATCH(Sales_Table7[[#This Row],[Zip]],Sales_Table[Zip],0))</f>
        <v>New Brunswick</v>
      </c>
      <c r="M539" s="4" t="str">
        <f>INDEX(Manufacturer_Data[Manufacturer Name],MATCH(Sales_Table7[[#This Row],[ManufacturerID]],Manufacturer_Data[ManufacturerID],0))</f>
        <v>Abbas</v>
      </c>
      <c r="N539" s="4">
        <f>1/COUNTIFS(M:M,Sales_Table7[[#This Row],[Manufacturer Name]])</f>
        <v>1.152073732718894E-3</v>
      </c>
    </row>
    <row r="540" spans="1:14" x14ac:dyDescent="0.25">
      <c r="A540">
        <v>2092</v>
      </c>
      <c r="B540" s="2">
        <v>42018</v>
      </c>
      <c r="C540" s="2" t="str">
        <f>TEXT(Sales_Table7[[#This Row],[Date]],"mmmm")</f>
        <v>January</v>
      </c>
      <c r="D540" t="s">
        <v>1200</v>
      </c>
      <c r="E540">
        <v>1</v>
      </c>
      <c r="F540" s="3">
        <v>4220.37</v>
      </c>
      <c r="G540" t="s">
        <v>20</v>
      </c>
      <c r="H540" t="str">
        <f>INDEX(Product_Data[Product Name],MATCH(Sales_Table7[[#This Row],[ProductID]],Sales_Table[ProductID],0))</f>
        <v>Maximus UC-04</v>
      </c>
      <c r="I540" t="str">
        <f>INDEX(Product_Data[Category],MATCH(Sales_Table7[[#This Row],[ProductID]],Sales_Table[ProductID],0))</f>
        <v>Urban</v>
      </c>
      <c r="J540" t="str">
        <f>INDEX(Product_Data[Segment],MATCH(Sales_Table7[[#This Row],[ProductID]],Sales_Table[ProductID],0))</f>
        <v>Convenience</v>
      </c>
      <c r="K540" s="4">
        <f>INDEX(Product_Data[ManufacturerID],MATCH(Sales_Table7[[#This Row],[ProductID]],Sales_Table[ProductID],0))</f>
        <v>7</v>
      </c>
      <c r="L540" s="4" t="str">
        <f>INDEX(Location_Data[State],MATCH(Sales_Table7[[#This Row],[Zip]],Sales_Table[Zip],0))</f>
        <v>Quebec</v>
      </c>
      <c r="M540" s="4" t="str">
        <f>INDEX(Manufacturer_Data[Manufacturer Name],MATCH(Sales_Table7[[#This Row],[ManufacturerID]],Manufacturer_Data[ManufacturerID],0))</f>
        <v>VanArsdel</v>
      </c>
      <c r="N540" s="4">
        <f>1/COUNTIFS(M:M,Sales_Table7[[#This Row],[Manufacturer Name]])</f>
        <v>5.9880239520958087E-3</v>
      </c>
    </row>
    <row r="541" spans="1:14" x14ac:dyDescent="0.25">
      <c r="A541">
        <v>1517</v>
      </c>
      <c r="B541" s="2">
        <v>42018</v>
      </c>
      <c r="C541" s="2" t="str">
        <f>TEXT(Sales_Table7[[#This Row],[Date]],"mmmm")</f>
        <v>January</v>
      </c>
      <c r="D541" t="s">
        <v>1577</v>
      </c>
      <c r="E541">
        <v>1</v>
      </c>
      <c r="F541" s="3">
        <v>2770.74</v>
      </c>
      <c r="G541" t="s">
        <v>20</v>
      </c>
      <c r="H541" t="str">
        <f>INDEX(Product_Data[Product Name],MATCH(Sales_Table7[[#This Row],[ProductID]],Sales_Table[ProductID],0))</f>
        <v>Abbas MA-02</v>
      </c>
      <c r="I541" t="str">
        <f>INDEX(Product_Data[Category],MATCH(Sales_Table7[[#This Row],[ProductID]],Sales_Table[ProductID],0))</f>
        <v>Mix</v>
      </c>
      <c r="J541" t="str">
        <f>INDEX(Product_Data[Segment],MATCH(Sales_Table7[[#This Row],[ProductID]],Sales_Table[ProductID],0))</f>
        <v>All Season</v>
      </c>
      <c r="K541" s="4">
        <f>INDEX(Product_Data[ManufacturerID],MATCH(Sales_Table7[[#This Row],[ProductID]],Sales_Table[ProductID],0))</f>
        <v>1</v>
      </c>
      <c r="L541" s="4" t="str">
        <f>INDEX(Location_Data[State],MATCH(Sales_Table7[[#This Row],[Zip]],Sales_Table[Zip],0))</f>
        <v>New Brunswick</v>
      </c>
      <c r="M541" s="4" t="str">
        <f>INDEX(Manufacturer_Data[Manufacturer Name],MATCH(Sales_Table7[[#This Row],[ManufacturerID]],Manufacturer_Data[ManufacturerID],0))</f>
        <v>Abbas</v>
      </c>
      <c r="N541" s="4">
        <f>1/COUNTIFS(M:M,Sales_Table7[[#This Row],[Manufacturer Name]])</f>
        <v>1.152073732718894E-3</v>
      </c>
    </row>
    <row r="542" spans="1:14" x14ac:dyDescent="0.25">
      <c r="A542">
        <v>556</v>
      </c>
      <c r="B542" s="2">
        <v>42019</v>
      </c>
      <c r="C542" s="2" t="str">
        <f>TEXT(Sales_Table7[[#This Row],[Date]],"mmmm")</f>
        <v>January</v>
      </c>
      <c r="D542" t="s">
        <v>1600</v>
      </c>
      <c r="E542">
        <v>1</v>
      </c>
      <c r="F542" s="3">
        <v>10268.370000000001</v>
      </c>
      <c r="G542" t="s">
        <v>20</v>
      </c>
      <c r="H542" t="str">
        <f>INDEX(Product_Data[Product Name],MATCH(Sales_Table7[[#This Row],[ProductID]],Sales_Table[ProductID],0))</f>
        <v>Abbas UM-02</v>
      </c>
      <c r="I542" t="str">
        <f>INDEX(Product_Data[Category],MATCH(Sales_Table7[[#This Row],[ProductID]],Sales_Table[ProductID],0))</f>
        <v>Urban</v>
      </c>
      <c r="J542" t="str">
        <f>INDEX(Product_Data[Segment],MATCH(Sales_Table7[[#This Row],[ProductID]],Sales_Table[ProductID],0))</f>
        <v>Moderation</v>
      </c>
      <c r="K542" s="4">
        <f>INDEX(Product_Data[ManufacturerID],MATCH(Sales_Table7[[#This Row],[ProductID]],Sales_Table[ProductID],0))</f>
        <v>1</v>
      </c>
      <c r="L542" s="4" t="str">
        <f>INDEX(Location_Data[State],MATCH(Sales_Table7[[#This Row],[Zip]],Sales_Table[Zip],0))</f>
        <v>New Brunswick</v>
      </c>
      <c r="M542" s="4" t="str">
        <f>INDEX(Manufacturer_Data[Manufacturer Name],MATCH(Sales_Table7[[#This Row],[ManufacturerID]],Manufacturer_Data[ManufacturerID],0))</f>
        <v>Abbas</v>
      </c>
      <c r="N542" s="4">
        <f>1/COUNTIFS(M:M,Sales_Table7[[#This Row],[Manufacturer Name]])</f>
        <v>1.152073732718894E-3</v>
      </c>
    </row>
    <row r="543" spans="1:14" x14ac:dyDescent="0.25">
      <c r="A543">
        <v>240</v>
      </c>
      <c r="B543" s="2">
        <v>42020</v>
      </c>
      <c r="C543" s="2" t="str">
        <f>TEXT(Sales_Table7[[#This Row],[Date]],"mmmm")</f>
        <v>January</v>
      </c>
      <c r="D543" t="s">
        <v>1553</v>
      </c>
      <c r="E543">
        <v>1</v>
      </c>
      <c r="F543" s="3">
        <v>5528.25</v>
      </c>
      <c r="G543" t="s">
        <v>20</v>
      </c>
      <c r="H543" t="str">
        <f>INDEX(Product_Data[Product Name],MATCH(Sales_Table7[[#This Row],[ProductID]],Sales_Table[ProductID],0))</f>
        <v>Maximus UC-07</v>
      </c>
      <c r="I543" t="str">
        <f>INDEX(Product_Data[Category],MATCH(Sales_Table7[[#This Row],[ProductID]],Sales_Table[ProductID],0))</f>
        <v>Urban</v>
      </c>
      <c r="J543" t="str">
        <f>INDEX(Product_Data[Segment],MATCH(Sales_Table7[[#This Row],[ProductID]],Sales_Table[ProductID],0))</f>
        <v>Convenience</v>
      </c>
      <c r="K543" s="4">
        <f>INDEX(Product_Data[ManufacturerID],MATCH(Sales_Table7[[#This Row],[ProductID]],Sales_Table[ProductID],0))</f>
        <v>7</v>
      </c>
      <c r="L543" s="4" t="str">
        <f>INDEX(Location_Data[State],MATCH(Sales_Table7[[#This Row],[Zip]],Sales_Table[Zip],0))</f>
        <v>New Brunswick</v>
      </c>
      <c r="M543" s="4" t="str">
        <f>INDEX(Manufacturer_Data[Manufacturer Name],MATCH(Sales_Table7[[#This Row],[ManufacturerID]],Manufacturer_Data[ManufacturerID],0))</f>
        <v>VanArsdel</v>
      </c>
      <c r="N543" s="4">
        <f>1/COUNTIFS(M:M,Sales_Table7[[#This Row],[Manufacturer Name]])</f>
        <v>5.9880239520958087E-3</v>
      </c>
    </row>
    <row r="544" spans="1:14" x14ac:dyDescent="0.25">
      <c r="A544">
        <v>430</v>
      </c>
      <c r="B544" s="2">
        <v>42021</v>
      </c>
      <c r="C544" s="2" t="str">
        <f>TEXT(Sales_Table7[[#This Row],[Date]],"mmmm")</f>
        <v>January</v>
      </c>
      <c r="D544" t="s">
        <v>1334</v>
      </c>
      <c r="E544">
        <v>1</v>
      </c>
      <c r="F544" s="3">
        <v>10827.81</v>
      </c>
      <c r="G544" t="s">
        <v>20</v>
      </c>
      <c r="H544" t="str">
        <f>INDEX(Product_Data[Product Name],MATCH(Sales_Table7[[#This Row],[ProductID]],Sales_Table[ProductID],0))</f>
        <v>Maximus UC-08</v>
      </c>
      <c r="I544" t="str">
        <f>INDEX(Product_Data[Category],MATCH(Sales_Table7[[#This Row],[ProductID]],Sales_Table[ProductID],0))</f>
        <v>Urban</v>
      </c>
      <c r="J544" t="str">
        <f>INDEX(Product_Data[Segment],MATCH(Sales_Table7[[#This Row],[ProductID]],Sales_Table[ProductID],0))</f>
        <v>Convenience</v>
      </c>
      <c r="K544" s="4">
        <f>INDEX(Product_Data[ManufacturerID],MATCH(Sales_Table7[[#This Row],[ProductID]],Sales_Table[ProductID],0))</f>
        <v>7</v>
      </c>
      <c r="L544" s="4" t="str">
        <f>INDEX(Location_Data[State],MATCH(Sales_Table7[[#This Row],[Zip]],Sales_Table[Zip],0))</f>
        <v>Quebec</v>
      </c>
      <c r="M544" s="4" t="str">
        <f>INDEX(Manufacturer_Data[Manufacturer Name],MATCH(Sales_Table7[[#This Row],[ManufacturerID]],Manufacturer_Data[ManufacturerID],0))</f>
        <v>VanArsdel</v>
      </c>
      <c r="N544" s="4">
        <f>1/COUNTIFS(M:M,Sales_Table7[[#This Row],[Manufacturer Name]])</f>
        <v>5.9880239520958087E-3</v>
      </c>
    </row>
    <row r="545" spans="1:14" x14ac:dyDescent="0.25">
      <c r="A545">
        <v>1145</v>
      </c>
      <c r="B545" s="2">
        <v>42094</v>
      </c>
      <c r="C545" s="2" t="str">
        <f>TEXT(Sales_Table7[[#This Row],[Date]],"mmmm")</f>
        <v>March</v>
      </c>
      <c r="D545" t="s">
        <v>1567</v>
      </c>
      <c r="E545">
        <v>1</v>
      </c>
      <c r="F545" s="3">
        <v>4031.37</v>
      </c>
      <c r="G545" t="s">
        <v>20</v>
      </c>
      <c r="H545" t="str">
        <f>INDEX(Product_Data[Product Name],MATCH(Sales_Table7[[#This Row],[ProductID]],Sales_Table[ProductID],0))</f>
        <v>Fama UE-94</v>
      </c>
      <c r="I545" t="str">
        <f>INDEX(Product_Data[Category],MATCH(Sales_Table7[[#This Row],[ProductID]],Sales_Table[ProductID],0))</f>
        <v>Urban</v>
      </c>
      <c r="J545" t="str">
        <f>INDEX(Product_Data[Segment],MATCH(Sales_Table7[[#This Row],[ProductID]],Sales_Table[ProductID],0))</f>
        <v>Extreme</v>
      </c>
      <c r="K545" s="4">
        <f>INDEX(Product_Data[ManufacturerID],MATCH(Sales_Table7[[#This Row],[ProductID]],Sales_Table[ProductID],0))</f>
        <v>5</v>
      </c>
      <c r="L545" s="4" t="str">
        <f>INDEX(Location_Data[State],MATCH(Sales_Table7[[#This Row],[Zip]],Sales_Table[Zip],0))</f>
        <v>Quebec</v>
      </c>
      <c r="M545" s="4" t="str">
        <f>INDEX(Manufacturer_Data[Manufacturer Name],MATCH(Sales_Table7[[#This Row],[ManufacturerID]],Manufacturer_Data[ManufacturerID],0))</f>
        <v>Fama</v>
      </c>
      <c r="N545" s="4">
        <f>1/COUNTIFS(M:M,Sales_Table7[[#This Row],[Manufacturer Name]])</f>
        <v>3.5971223021582736E-3</v>
      </c>
    </row>
    <row r="546" spans="1:14" x14ac:dyDescent="0.25">
      <c r="A546">
        <v>2045</v>
      </c>
      <c r="B546" s="2">
        <v>42094</v>
      </c>
      <c r="C546" s="2" t="str">
        <f>TEXT(Sales_Table7[[#This Row],[Date]],"mmmm")</f>
        <v>March</v>
      </c>
      <c r="D546" t="s">
        <v>1583</v>
      </c>
      <c r="E546">
        <v>1</v>
      </c>
      <c r="F546" s="3">
        <v>6173.37</v>
      </c>
      <c r="G546" t="s">
        <v>20</v>
      </c>
      <c r="H546" t="str">
        <f>INDEX(Product_Data[Product Name],MATCH(Sales_Table7[[#This Row],[ProductID]],Sales_Table[ProductID],0))</f>
        <v>Abbas UE-16</v>
      </c>
      <c r="I546" t="str">
        <f>INDEX(Product_Data[Category],MATCH(Sales_Table7[[#This Row],[ProductID]],Sales_Table[ProductID],0))</f>
        <v>Urban</v>
      </c>
      <c r="J546" t="str">
        <f>INDEX(Product_Data[Segment],MATCH(Sales_Table7[[#This Row],[ProductID]],Sales_Table[ProductID],0))</f>
        <v>Extreme</v>
      </c>
      <c r="K546" s="4">
        <f>INDEX(Product_Data[ManufacturerID],MATCH(Sales_Table7[[#This Row],[ProductID]],Sales_Table[ProductID],0))</f>
        <v>1</v>
      </c>
      <c r="L546" s="4" t="str">
        <f>INDEX(Location_Data[State],MATCH(Sales_Table7[[#This Row],[Zip]],Sales_Table[Zip],0))</f>
        <v>New Brunswick</v>
      </c>
      <c r="M546" s="4" t="str">
        <f>INDEX(Manufacturer_Data[Manufacturer Name],MATCH(Sales_Table7[[#This Row],[ManufacturerID]],Manufacturer_Data[ManufacturerID],0))</f>
        <v>Abbas</v>
      </c>
      <c r="N546" s="4">
        <f>1/COUNTIFS(M:M,Sales_Table7[[#This Row],[Manufacturer Name]])</f>
        <v>1.152073732718894E-3</v>
      </c>
    </row>
    <row r="547" spans="1:14" x14ac:dyDescent="0.25">
      <c r="A547">
        <v>491</v>
      </c>
      <c r="B547" s="2">
        <v>42103</v>
      </c>
      <c r="C547" s="2" t="str">
        <f>TEXT(Sales_Table7[[#This Row],[Date]],"mmmm")</f>
        <v>April</v>
      </c>
      <c r="D547" t="s">
        <v>1561</v>
      </c>
      <c r="E547">
        <v>1</v>
      </c>
      <c r="F547" s="3">
        <v>10709.37</v>
      </c>
      <c r="G547" t="s">
        <v>20</v>
      </c>
      <c r="H547" t="str">
        <f>INDEX(Product_Data[Product Name],MATCH(Sales_Table7[[#This Row],[ProductID]],Sales_Table[ProductID],0))</f>
        <v>Abbas MA-22</v>
      </c>
      <c r="I547" t="str">
        <f>INDEX(Product_Data[Category],MATCH(Sales_Table7[[#This Row],[ProductID]],Sales_Table[ProductID],0))</f>
        <v>Mix</v>
      </c>
      <c r="J547" t="str">
        <f>INDEX(Product_Data[Segment],MATCH(Sales_Table7[[#This Row],[ProductID]],Sales_Table[ProductID],0))</f>
        <v>All Season</v>
      </c>
      <c r="K547" s="4">
        <f>INDEX(Product_Data[ManufacturerID],MATCH(Sales_Table7[[#This Row],[ProductID]],Sales_Table[ProductID],0))</f>
        <v>1</v>
      </c>
      <c r="L547" s="4" t="str">
        <f>INDEX(Location_Data[State],MATCH(Sales_Table7[[#This Row],[Zip]],Sales_Table[Zip],0))</f>
        <v>New Brunswick</v>
      </c>
      <c r="M547" s="4" t="str">
        <f>INDEX(Manufacturer_Data[Manufacturer Name],MATCH(Sales_Table7[[#This Row],[ManufacturerID]],Manufacturer_Data[ManufacturerID],0))</f>
        <v>Abbas</v>
      </c>
      <c r="N547" s="4">
        <f>1/COUNTIFS(M:M,Sales_Table7[[#This Row],[Manufacturer Name]])</f>
        <v>1.152073732718894E-3</v>
      </c>
    </row>
    <row r="548" spans="1:14" x14ac:dyDescent="0.25">
      <c r="A548">
        <v>478</v>
      </c>
      <c r="B548" s="2">
        <v>42103</v>
      </c>
      <c r="C548" s="2" t="str">
        <f>TEXT(Sales_Table7[[#This Row],[Date]],"mmmm")</f>
        <v>April</v>
      </c>
      <c r="D548" t="s">
        <v>1569</v>
      </c>
      <c r="E548">
        <v>1</v>
      </c>
      <c r="F548" s="3">
        <v>17009.37</v>
      </c>
      <c r="G548" t="s">
        <v>20</v>
      </c>
      <c r="H548" t="str">
        <f>INDEX(Product_Data[Product Name],MATCH(Sales_Table7[[#This Row],[ProductID]],Sales_Table[ProductID],0))</f>
        <v>Fama UE-22</v>
      </c>
      <c r="I548" t="str">
        <f>INDEX(Product_Data[Category],MATCH(Sales_Table7[[#This Row],[ProductID]],Sales_Table[ProductID],0))</f>
        <v>Urban</v>
      </c>
      <c r="J548" t="str">
        <f>INDEX(Product_Data[Segment],MATCH(Sales_Table7[[#This Row],[ProductID]],Sales_Table[ProductID],0))</f>
        <v>Extreme</v>
      </c>
      <c r="K548" s="4">
        <f>INDEX(Product_Data[ManufacturerID],MATCH(Sales_Table7[[#This Row],[ProductID]],Sales_Table[ProductID],0))</f>
        <v>5</v>
      </c>
      <c r="L548" s="4" t="str">
        <f>INDEX(Location_Data[State],MATCH(Sales_Table7[[#This Row],[Zip]],Sales_Table[Zip],0))</f>
        <v>New Brunswick</v>
      </c>
      <c r="M548" s="4" t="str">
        <f>INDEX(Manufacturer_Data[Manufacturer Name],MATCH(Sales_Table7[[#This Row],[ManufacturerID]],Manufacturer_Data[ManufacturerID],0))</f>
        <v>Fama</v>
      </c>
      <c r="N548" s="4">
        <f>1/COUNTIFS(M:M,Sales_Table7[[#This Row],[Manufacturer Name]])</f>
        <v>3.5971223021582736E-3</v>
      </c>
    </row>
    <row r="549" spans="1:14" x14ac:dyDescent="0.25">
      <c r="A549">
        <v>676</v>
      </c>
      <c r="B549" s="2">
        <v>42103</v>
      </c>
      <c r="C549" s="2" t="str">
        <f>TEXT(Sales_Table7[[#This Row],[Date]],"mmmm")</f>
        <v>April</v>
      </c>
      <c r="D549" t="s">
        <v>1379</v>
      </c>
      <c r="E549">
        <v>1</v>
      </c>
      <c r="F549" s="3">
        <v>9134.3700000000008</v>
      </c>
      <c r="G549" t="s">
        <v>20</v>
      </c>
      <c r="H549" t="str">
        <f>INDEX(Product_Data[Product Name],MATCH(Sales_Table7[[#This Row],[ProductID]],Sales_Table[ProductID],0))</f>
        <v>Fama UR-51</v>
      </c>
      <c r="I549" t="str">
        <f>INDEX(Product_Data[Category],MATCH(Sales_Table7[[#This Row],[ProductID]],Sales_Table[ProductID],0))</f>
        <v>Urban</v>
      </c>
      <c r="J549" t="str">
        <f>INDEX(Product_Data[Segment],MATCH(Sales_Table7[[#This Row],[ProductID]],Sales_Table[ProductID],0))</f>
        <v>Regular</v>
      </c>
      <c r="K549" s="4">
        <f>INDEX(Product_Data[ManufacturerID],MATCH(Sales_Table7[[#This Row],[ProductID]],Sales_Table[ProductID],0))</f>
        <v>5</v>
      </c>
      <c r="L549" s="4" t="str">
        <f>INDEX(Location_Data[State],MATCH(Sales_Table7[[#This Row],[Zip]],Sales_Table[Zip],0))</f>
        <v>New Brunswick</v>
      </c>
      <c r="M549" s="4" t="str">
        <f>INDEX(Manufacturer_Data[Manufacturer Name],MATCH(Sales_Table7[[#This Row],[ManufacturerID]],Manufacturer_Data[ManufacturerID],0))</f>
        <v>Fama</v>
      </c>
      <c r="N549" s="4">
        <f>1/COUNTIFS(M:M,Sales_Table7[[#This Row],[Manufacturer Name]])</f>
        <v>3.5971223021582736E-3</v>
      </c>
    </row>
    <row r="550" spans="1:14" x14ac:dyDescent="0.25">
      <c r="A550">
        <v>808</v>
      </c>
      <c r="B550" s="2">
        <v>42103</v>
      </c>
      <c r="C550" s="2" t="str">
        <f>TEXT(Sales_Table7[[#This Row],[Date]],"mmmm")</f>
        <v>April</v>
      </c>
      <c r="D550" t="s">
        <v>1384</v>
      </c>
      <c r="E550">
        <v>1</v>
      </c>
      <c r="F550" s="3">
        <v>4125.87</v>
      </c>
      <c r="G550" t="s">
        <v>20</v>
      </c>
      <c r="H550" t="str">
        <f>INDEX(Product_Data[Product Name],MATCH(Sales_Table7[[#This Row],[ProductID]],Sales_Table[ProductID],0))</f>
        <v>Abbas UM-28</v>
      </c>
      <c r="I550" t="str">
        <f>INDEX(Product_Data[Category],MATCH(Sales_Table7[[#This Row],[ProductID]],Sales_Table[ProductID],0))</f>
        <v>Urban</v>
      </c>
      <c r="J550" t="str">
        <f>INDEX(Product_Data[Segment],MATCH(Sales_Table7[[#This Row],[ProductID]],Sales_Table[ProductID],0))</f>
        <v>Moderation</v>
      </c>
      <c r="K550" s="4">
        <f>INDEX(Product_Data[ManufacturerID],MATCH(Sales_Table7[[#This Row],[ProductID]],Sales_Table[ProductID],0))</f>
        <v>1</v>
      </c>
      <c r="L550" s="4" t="str">
        <f>INDEX(Location_Data[State],MATCH(Sales_Table7[[#This Row],[Zip]],Sales_Table[Zip],0))</f>
        <v>New Brunswick</v>
      </c>
      <c r="M550" s="4" t="str">
        <f>INDEX(Manufacturer_Data[Manufacturer Name],MATCH(Sales_Table7[[#This Row],[ManufacturerID]],Manufacturer_Data[ManufacturerID],0))</f>
        <v>Abbas</v>
      </c>
      <c r="N550" s="4">
        <f>1/COUNTIFS(M:M,Sales_Table7[[#This Row],[Manufacturer Name]])</f>
        <v>1.152073732718894E-3</v>
      </c>
    </row>
    <row r="551" spans="1:14" x14ac:dyDescent="0.25">
      <c r="A551">
        <v>1182</v>
      </c>
      <c r="B551" s="2">
        <v>42103</v>
      </c>
      <c r="C551" s="2" t="str">
        <f>TEXT(Sales_Table7[[#This Row],[Date]],"mmmm")</f>
        <v>April</v>
      </c>
      <c r="D551" t="s">
        <v>1395</v>
      </c>
      <c r="E551">
        <v>1</v>
      </c>
      <c r="F551" s="3">
        <v>2834.37</v>
      </c>
      <c r="G551" t="s">
        <v>20</v>
      </c>
      <c r="H551" t="str">
        <f>INDEX(Product_Data[Product Name],MATCH(Sales_Table7[[#This Row],[ProductID]],Sales_Table[ProductID],0))</f>
        <v>Abbas UR-12</v>
      </c>
      <c r="I551" t="str">
        <f>INDEX(Product_Data[Category],MATCH(Sales_Table7[[#This Row],[ProductID]],Sales_Table[ProductID],0))</f>
        <v>Urban</v>
      </c>
      <c r="J551" t="str">
        <f>INDEX(Product_Data[Segment],MATCH(Sales_Table7[[#This Row],[ProductID]],Sales_Table[ProductID],0))</f>
        <v>Regular</v>
      </c>
      <c r="K551" s="4">
        <f>INDEX(Product_Data[ManufacturerID],MATCH(Sales_Table7[[#This Row],[ProductID]],Sales_Table[ProductID],0))</f>
        <v>1</v>
      </c>
      <c r="L551" s="4" t="str">
        <f>INDEX(Location_Data[State],MATCH(Sales_Table7[[#This Row],[Zip]],Sales_Table[Zip],0))</f>
        <v>New Brunswick</v>
      </c>
      <c r="M551" s="4" t="str">
        <f>INDEX(Manufacturer_Data[Manufacturer Name],MATCH(Sales_Table7[[#This Row],[ManufacturerID]],Manufacturer_Data[ManufacturerID],0))</f>
        <v>Abbas</v>
      </c>
      <c r="N551" s="4">
        <f>1/COUNTIFS(M:M,Sales_Table7[[#This Row],[Manufacturer Name]])</f>
        <v>1.152073732718894E-3</v>
      </c>
    </row>
    <row r="552" spans="1:14" x14ac:dyDescent="0.25">
      <c r="A552">
        <v>777</v>
      </c>
      <c r="B552" s="2">
        <v>42181</v>
      </c>
      <c r="C552" s="2" t="str">
        <f>TEXT(Sales_Table7[[#This Row],[Date]],"mmmm")</f>
        <v>June</v>
      </c>
      <c r="D552" t="s">
        <v>1339</v>
      </c>
      <c r="E552">
        <v>1</v>
      </c>
      <c r="F552" s="3">
        <v>1542.87</v>
      </c>
      <c r="G552" t="s">
        <v>20</v>
      </c>
      <c r="H552" t="str">
        <f>INDEX(Product_Data[Product Name],MATCH(Sales_Table7[[#This Row],[ProductID]],Sales_Table[ProductID],0))</f>
        <v>Maximus UC-16</v>
      </c>
      <c r="I552" t="str">
        <f>INDEX(Product_Data[Category],MATCH(Sales_Table7[[#This Row],[ProductID]],Sales_Table[ProductID],0))</f>
        <v>Urban</v>
      </c>
      <c r="J552" t="str">
        <f>INDEX(Product_Data[Segment],MATCH(Sales_Table7[[#This Row],[ProductID]],Sales_Table[ProductID],0))</f>
        <v>Convenience</v>
      </c>
      <c r="K552" s="4">
        <f>INDEX(Product_Data[ManufacturerID],MATCH(Sales_Table7[[#This Row],[ProductID]],Sales_Table[ProductID],0))</f>
        <v>7</v>
      </c>
      <c r="L552" s="4" t="str">
        <f>INDEX(Location_Data[State],MATCH(Sales_Table7[[#This Row],[Zip]],Sales_Table[Zip],0))</f>
        <v>Quebec</v>
      </c>
      <c r="M552" s="4" t="str">
        <f>INDEX(Manufacturer_Data[Manufacturer Name],MATCH(Sales_Table7[[#This Row],[ManufacturerID]],Manufacturer_Data[ManufacturerID],0))</f>
        <v>VanArsdel</v>
      </c>
      <c r="N552" s="4">
        <f>1/COUNTIFS(M:M,Sales_Table7[[#This Row],[Manufacturer Name]])</f>
        <v>5.9880239520958087E-3</v>
      </c>
    </row>
    <row r="553" spans="1:14" x14ac:dyDescent="0.25">
      <c r="A553">
        <v>556</v>
      </c>
      <c r="B553" s="2">
        <v>42182</v>
      </c>
      <c r="C553" s="2" t="str">
        <f>TEXT(Sales_Table7[[#This Row],[Date]],"mmmm")</f>
        <v>June</v>
      </c>
      <c r="D553" t="s">
        <v>1583</v>
      </c>
      <c r="E553">
        <v>1</v>
      </c>
      <c r="F553" s="3">
        <v>10268.370000000001</v>
      </c>
      <c r="G553" t="s">
        <v>20</v>
      </c>
      <c r="H553" t="str">
        <f>INDEX(Product_Data[Product Name],MATCH(Sales_Table7[[#This Row],[ProductID]],Sales_Table[ProductID],0))</f>
        <v>Abbas UM-02</v>
      </c>
      <c r="I553" t="str">
        <f>INDEX(Product_Data[Category],MATCH(Sales_Table7[[#This Row],[ProductID]],Sales_Table[ProductID],0))</f>
        <v>Urban</v>
      </c>
      <c r="J553" t="str">
        <f>INDEX(Product_Data[Segment],MATCH(Sales_Table7[[#This Row],[ProductID]],Sales_Table[ProductID],0))</f>
        <v>Moderation</v>
      </c>
      <c r="K553" s="4">
        <f>INDEX(Product_Data[ManufacturerID],MATCH(Sales_Table7[[#This Row],[ProductID]],Sales_Table[ProductID],0))</f>
        <v>1</v>
      </c>
      <c r="L553" s="4" t="str">
        <f>INDEX(Location_Data[State],MATCH(Sales_Table7[[#This Row],[Zip]],Sales_Table[Zip],0))</f>
        <v>New Brunswick</v>
      </c>
      <c r="M553" s="4" t="str">
        <f>INDEX(Manufacturer_Data[Manufacturer Name],MATCH(Sales_Table7[[#This Row],[ManufacturerID]],Manufacturer_Data[ManufacturerID],0))</f>
        <v>Abbas</v>
      </c>
      <c r="N553" s="4">
        <f>1/COUNTIFS(M:M,Sales_Table7[[#This Row],[Manufacturer Name]])</f>
        <v>1.152073732718894E-3</v>
      </c>
    </row>
    <row r="554" spans="1:14" x14ac:dyDescent="0.25">
      <c r="A554">
        <v>2086</v>
      </c>
      <c r="B554" s="2">
        <v>42185</v>
      </c>
      <c r="C554" s="2" t="str">
        <f>TEXT(Sales_Table7[[#This Row],[Date]],"mmmm")</f>
        <v>June</v>
      </c>
      <c r="D554" t="s">
        <v>1400</v>
      </c>
      <c r="E554">
        <v>1</v>
      </c>
      <c r="F554" s="3">
        <v>2897.37</v>
      </c>
      <c r="G554" t="s">
        <v>20</v>
      </c>
      <c r="H554" t="str">
        <f>INDEX(Product_Data[Product Name],MATCH(Sales_Table7[[#This Row],[ProductID]],Sales_Table[ProductID],0))</f>
        <v>Maximus RP-01</v>
      </c>
      <c r="I554" t="str">
        <f>INDEX(Product_Data[Category],MATCH(Sales_Table7[[#This Row],[ProductID]],Sales_Table[ProductID],0))</f>
        <v>Rural</v>
      </c>
      <c r="J554" t="str">
        <f>INDEX(Product_Data[Segment],MATCH(Sales_Table7[[#This Row],[ProductID]],Sales_Table[ProductID],0))</f>
        <v>Productivity</v>
      </c>
      <c r="K554" s="4">
        <f>INDEX(Product_Data[ManufacturerID],MATCH(Sales_Table7[[#This Row],[ProductID]],Sales_Table[ProductID],0))</f>
        <v>7</v>
      </c>
      <c r="L554" s="4" t="str">
        <f>INDEX(Location_Data[State],MATCH(Sales_Table7[[#This Row],[Zip]],Sales_Table[Zip],0))</f>
        <v>New Brunswick</v>
      </c>
      <c r="M554" s="4" t="str">
        <f>INDEX(Manufacturer_Data[Manufacturer Name],MATCH(Sales_Table7[[#This Row],[ManufacturerID]],Manufacturer_Data[ManufacturerID],0))</f>
        <v>VanArsdel</v>
      </c>
      <c r="N554" s="4">
        <f>1/COUNTIFS(M:M,Sales_Table7[[#This Row],[Manufacturer Name]])</f>
        <v>5.9880239520958087E-3</v>
      </c>
    </row>
    <row r="555" spans="1:14" x14ac:dyDescent="0.25">
      <c r="A555">
        <v>1061</v>
      </c>
      <c r="B555" s="2">
        <v>42185</v>
      </c>
      <c r="C555" s="2" t="str">
        <f>TEXT(Sales_Table7[[#This Row],[Date]],"mmmm")</f>
        <v>June</v>
      </c>
      <c r="D555" t="s">
        <v>1382</v>
      </c>
      <c r="E555">
        <v>1</v>
      </c>
      <c r="F555" s="3">
        <v>1889.37</v>
      </c>
      <c r="G555" t="s">
        <v>20</v>
      </c>
      <c r="H555" t="str">
        <f>INDEX(Product_Data[Product Name],MATCH(Sales_Table7[[#This Row],[ProductID]],Sales_Table[ProductID],0))</f>
        <v>Maximus UC-19</v>
      </c>
      <c r="I555" t="str">
        <f>INDEX(Product_Data[Category],MATCH(Sales_Table7[[#This Row],[ProductID]],Sales_Table[ProductID],0))</f>
        <v>Urban</v>
      </c>
      <c r="J555" t="str">
        <f>INDEX(Product_Data[Segment],MATCH(Sales_Table7[[#This Row],[ProductID]],Sales_Table[ProductID],0))</f>
        <v>Convenience</v>
      </c>
      <c r="K555" s="4">
        <f>INDEX(Product_Data[ManufacturerID],MATCH(Sales_Table7[[#This Row],[ProductID]],Sales_Table[ProductID],0))</f>
        <v>7</v>
      </c>
      <c r="L555" s="4" t="str">
        <f>INDEX(Location_Data[State],MATCH(Sales_Table7[[#This Row],[Zip]],Sales_Table[Zip],0))</f>
        <v>Quebec</v>
      </c>
      <c r="M555" s="4" t="str">
        <f>INDEX(Manufacturer_Data[Manufacturer Name],MATCH(Sales_Table7[[#This Row],[ManufacturerID]],Manufacturer_Data[ManufacturerID],0))</f>
        <v>VanArsdel</v>
      </c>
      <c r="N555" s="4">
        <f>1/COUNTIFS(M:M,Sales_Table7[[#This Row],[Manufacturer Name]])</f>
        <v>5.9880239520958087E-3</v>
      </c>
    </row>
    <row r="556" spans="1:14" x14ac:dyDescent="0.25">
      <c r="A556">
        <v>1344</v>
      </c>
      <c r="B556" s="2">
        <v>42113</v>
      </c>
      <c r="C556" s="2" t="str">
        <f>TEXT(Sales_Table7[[#This Row],[Date]],"mmmm")</f>
        <v>April</v>
      </c>
      <c r="D556" t="s">
        <v>1559</v>
      </c>
      <c r="E556">
        <v>2</v>
      </c>
      <c r="F556" s="3">
        <v>8817.48</v>
      </c>
      <c r="G556" t="s">
        <v>20</v>
      </c>
      <c r="H556" t="str">
        <f>INDEX(Product_Data[Product Name],MATCH(Sales_Table7[[#This Row],[ProductID]],Sales_Table[ProductID],0))</f>
        <v>Abbas UE-04</v>
      </c>
      <c r="I556" t="str">
        <f>INDEX(Product_Data[Category],MATCH(Sales_Table7[[#This Row],[ProductID]],Sales_Table[ProductID],0))</f>
        <v>Urban</v>
      </c>
      <c r="J556" t="str">
        <f>INDEX(Product_Data[Segment],MATCH(Sales_Table7[[#This Row],[ProductID]],Sales_Table[ProductID],0))</f>
        <v>Extreme</v>
      </c>
      <c r="K556" s="4">
        <f>INDEX(Product_Data[ManufacturerID],MATCH(Sales_Table7[[#This Row],[ProductID]],Sales_Table[ProductID],0))</f>
        <v>1</v>
      </c>
      <c r="L556" s="4" t="str">
        <f>INDEX(Location_Data[State],MATCH(Sales_Table7[[#This Row],[Zip]],Sales_Table[Zip],0))</f>
        <v>Quebec</v>
      </c>
      <c r="M556" s="4" t="str">
        <f>INDEX(Manufacturer_Data[Manufacturer Name],MATCH(Sales_Table7[[#This Row],[ManufacturerID]],Manufacturer_Data[ManufacturerID],0))</f>
        <v>Abbas</v>
      </c>
      <c r="N556" s="4">
        <f>1/COUNTIFS(M:M,Sales_Table7[[#This Row],[Manufacturer Name]])</f>
        <v>1.152073732718894E-3</v>
      </c>
    </row>
    <row r="557" spans="1:14" x14ac:dyDescent="0.25">
      <c r="A557">
        <v>2277</v>
      </c>
      <c r="B557" s="2">
        <v>42114</v>
      </c>
      <c r="C557" s="2" t="str">
        <f>TEXT(Sales_Table7[[#This Row],[Date]],"mmmm")</f>
        <v>April</v>
      </c>
      <c r="D557" t="s">
        <v>1400</v>
      </c>
      <c r="E557">
        <v>1</v>
      </c>
      <c r="F557" s="3">
        <v>3527.37</v>
      </c>
      <c r="G557" t="s">
        <v>20</v>
      </c>
      <c r="H557" t="str">
        <f>INDEX(Product_Data[Product Name],MATCH(Sales_Table7[[#This Row],[ProductID]],Sales_Table[ProductID],0))</f>
        <v>Maximus UC-21</v>
      </c>
      <c r="I557" t="str">
        <f>INDEX(Product_Data[Category],MATCH(Sales_Table7[[#This Row],[ProductID]],Sales_Table[ProductID],0))</f>
        <v>Urban</v>
      </c>
      <c r="J557" t="str">
        <f>INDEX(Product_Data[Segment],MATCH(Sales_Table7[[#This Row],[ProductID]],Sales_Table[ProductID],0))</f>
        <v>Convenience</v>
      </c>
      <c r="K557" s="4">
        <f>INDEX(Product_Data[ManufacturerID],MATCH(Sales_Table7[[#This Row],[ProductID]],Sales_Table[ProductID],0))</f>
        <v>7</v>
      </c>
      <c r="L557" s="4" t="str">
        <f>INDEX(Location_Data[State],MATCH(Sales_Table7[[#This Row],[Zip]],Sales_Table[Zip],0))</f>
        <v>New Brunswick</v>
      </c>
      <c r="M557" s="4" t="str">
        <f>INDEX(Manufacturer_Data[Manufacturer Name],MATCH(Sales_Table7[[#This Row],[ManufacturerID]],Manufacturer_Data[ManufacturerID],0))</f>
        <v>VanArsdel</v>
      </c>
      <c r="N557" s="4">
        <f>1/COUNTIFS(M:M,Sales_Table7[[#This Row],[Manufacturer Name]])</f>
        <v>5.9880239520958087E-3</v>
      </c>
    </row>
    <row r="558" spans="1:14" x14ac:dyDescent="0.25">
      <c r="A558">
        <v>1086</v>
      </c>
      <c r="B558" s="2">
        <v>42114</v>
      </c>
      <c r="C558" s="2" t="str">
        <f>TEXT(Sales_Table7[[#This Row],[Date]],"mmmm")</f>
        <v>April</v>
      </c>
      <c r="D558" t="s">
        <v>1401</v>
      </c>
      <c r="E558">
        <v>1</v>
      </c>
      <c r="F558" s="3">
        <v>1322.37</v>
      </c>
      <c r="G558" t="s">
        <v>20</v>
      </c>
      <c r="H558" t="str">
        <f>INDEX(Product_Data[Product Name],MATCH(Sales_Table7[[#This Row],[ProductID]],Sales_Table[ProductID],0))</f>
        <v>Fama UR-28</v>
      </c>
      <c r="I558" t="str">
        <f>INDEX(Product_Data[Category],MATCH(Sales_Table7[[#This Row],[ProductID]],Sales_Table[ProductID],0))</f>
        <v>Urban</v>
      </c>
      <c r="J558" t="str">
        <f>INDEX(Product_Data[Segment],MATCH(Sales_Table7[[#This Row],[ProductID]],Sales_Table[ProductID],0))</f>
        <v>Regular</v>
      </c>
      <c r="K558" s="4">
        <f>INDEX(Product_Data[ManufacturerID],MATCH(Sales_Table7[[#This Row],[ProductID]],Sales_Table[ProductID],0))</f>
        <v>5</v>
      </c>
      <c r="L558" s="4" t="str">
        <f>INDEX(Location_Data[State],MATCH(Sales_Table7[[#This Row],[Zip]],Sales_Table[Zip],0))</f>
        <v>New Brunswick</v>
      </c>
      <c r="M558" s="4" t="str">
        <f>INDEX(Manufacturer_Data[Manufacturer Name],MATCH(Sales_Table7[[#This Row],[ManufacturerID]],Manufacturer_Data[ManufacturerID],0))</f>
        <v>Fama</v>
      </c>
      <c r="N558" s="4">
        <f>1/COUNTIFS(M:M,Sales_Table7[[#This Row],[Manufacturer Name]])</f>
        <v>3.5971223021582736E-3</v>
      </c>
    </row>
    <row r="559" spans="1:14" x14ac:dyDescent="0.25">
      <c r="A559">
        <v>1172</v>
      </c>
      <c r="B559" s="2">
        <v>42114</v>
      </c>
      <c r="C559" s="2" t="str">
        <f>TEXT(Sales_Table7[[#This Row],[Date]],"mmmm")</f>
        <v>April</v>
      </c>
      <c r="D559" t="s">
        <v>1382</v>
      </c>
      <c r="E559">
        <v>1</v>
      </c>
      <c r="F559" s="3">
        <v>5732.37</v>
      </c>
      <c r="G559" t="s">
        <v>20</v>
      </c>
      <c r="H559" t="str">
        <f>INDEX(Product_Data[Product Name],MATCH(Sales_Table7[[#This Row],[ProductID]],Sales_Table[ProductID],0))</f>
        <v>Fama UR-03</v>
      </c>
      <c r="I559" t="str">
        <f>INDEX(Product_Data[Category],MATCH(Sales_Table7[[#This Row],[ProductID]],Sales_Table[ProductID],0))</f>
        <v>Urban</v>
      </c>
      <c r="J559" t="str">
        <f>INDEX(Product_Data[Segment],MATCH(Sales_Table7[[#This Row],[ProductID]],Sales_Table[ProductID],0))</f>
        <v>Regular</v>
      </c>
      <c r="K559" s="4">
        <f>INDEX(Product_Data[ManufacturerID],MATCH(Sales_Table7[[#This Row],[ProductID]],Sales_Table[ProductID],0))</f>
        <v>5</v>
      </c>
      <c r="L559" s="4" t="str">
        <f>INDEX(Location_Data[State],MATCH(Sales_Table7[[#This Row],[Zip]],Sales_Table[Zip],0))</f>
        <v>Quebec</v>
      </c>
      <c r="M559" s="4" t="str">
        <f>INDEX(Manufacturer_Data[Manufacturer Name],MATCH(Sales_Table7[[#This Row],[ManufacturerID]],Manufacturer_Data[ManufacturerID],0))</f>
        <v>Fama</v>
      </c>
      <c r="N559" s="4">
        <f>1/COUNTIFS(M:M,Sales_Table7[[#This Row],[Manufacturer Name]])</f>
        <v>3.5971223021582736E-3</v>
      </c>
    </row>
    <row r="560" spans="1:14" x14ac:dyDescent="0.25">
      <c r="A560">
        <v>1496</v>
      </c>
      <c r="B560" s="2">
        <v>42114</v>
      </c>
      <c r="C560" s="2" t="str">
        <f>TEXT(Sales_Table7[[#This Row],[Date]],"mmmm")</f>
        <v>April</v>
      </c>
      <c r="D560" t="s">
        <v>1569</v>
      </c>
      <c r="E560">
        <v>1</v>
      </c>
      <c r="F560" s="3">
        <v>5038.74</v>
      </c>
      <c r="G560" t="s">
        <v>20</v>
      </c>
      <c r="H560" t="str">
        <f>INDEX(Product_Data[Product Name],MATCH(Sales_Table7[[#This Row],[ProductID]],Sales_Table[ProductID],0))</f>
        <v>Fama UR-42</v>
      </c>
      <c r="I560" t="str">
        <f>INDEX(Product_Data[Category],MATCH(Sales_Table7[[#This Row],[ProductID]],Sales_Table[ProductID],0))</f>
        <v>Urban</v>
      </c>
      <c r="J560" t="str">
        <f>INDEX(Product_Data[Segment],MATCH(Sales_Table7[[#This Row],[ProductID]],Sales_Table[ProductID],0))</f>
        <v>Regular</v>
      </c>
      <c r="K560" s="4">
        <f>INDEX(Product_Data[ManufacturerID],MATCH(Sales_Table7[[#This Row],[ProductID]],Sales_Table[ProductID],0))</f>
        <v>5</v>
      </c>
      <c r="L560" s="4" t="str">
        <f>INDEX(Location_Data[State],MATCH(Sales_Table7[[#This Row],[Zip]],Sales_Table[Zip],0))</f>
        <v>New Brunswick</v>
      </c>
      <c r="M560" s="4" t="str">
        <f>INDEX(Manufacturer_Data[Manufacturer Name],MATCH(Sales_Table7[[#This Row],[ManufacturerID]],Manufacturer_Data[ManufacturerID],0))</f>
        <v>Fama</v>
      </c>
      <c r="N560" s="4">
        <f>1/COUNTIFS(M:M,Sales_Table7[[#This Row],[Manufacturer Name]])</f>
        <v>3.5971223021582736E-3</v>
      </c>
    </row>
    <row r="561" spans="1:14" x14ac:dyDescent="0.25">
      <c r="A561">
        <v>778</v>
      </c>
      <c r="B561" s="2">
        <v>42114</v>
      </c>
      <c r="C561" s="2" t="str">
        <f>TEXT(Sales_Table7[[#This Row],[Date]],"mmmm")</f>
        <v>April</v>
      </c>
      <c r="D561" t="s">
        <v>1400</v>
      </c>
      <c r="E561">
        <v>1</v>
      </c>
      <c r="F561" s="3">
        <v>1542.87</v>
      </c>
      <c r="G561" t="s">
        <v>20</v>
      </c>
      <c r="H561" t="str">
        <f>INDEX(Product_Data[Product Name],MATCH(Sales_Table7[[#This Row],[ProductID]],Sales_Table[ProductID],0))</f>
        <v>Maximus UC-25</v>
      </c>
      <c r="I561" t="str">
        <f>INDEX(Product_Data[Category],MATCH(Sales_Table7[[#This Row],[ProductID]],Sales_Table[ProductID],0))</f>
        <v>Urban</v>
      </c>
      <c r="J561" t="str">
        <f>INDEX(Product_Data[Segment],MATCH(Sales_Table7[[#This Row],[ProductID]],Sales_Table[ProductID],0))</f>
        <v>Convenience</v>
      </c>
      <c r="K561" s="4">
        <f>INDEX(Product_Data[ManufacturerID],MATCH(Sales_Table7[[#This Row],[ProductID]],Sales_Table[ProductID],0))</f>
        <v>7</v>
      </c>
      <c r="L561" s="4" t="str">
        <f>INDEX(Location_Data[State],MATCH(Sales_Table7[[#This Row],[Zip]],Sales_Table[Zip],0))</f>
        <v>New Brunswick</v>
      </c>
      <c r="M561" s="4" t="str">
        <f>INDEX(Manufacturer_Data[Manufacturer Name],MATCH(Sales_Table7[[#This Row],[ManufacturerID]],Manufacturer_Data[ManufacturerID],0))</f>
        <v>VanArsdel</v>
      </c>
      <c r="N561" s="4">
        <f>1/COUNTIFS(M:M,Sales_Table7[[#This Row],[Manufacturer Name]])</f>
        <v>5.9880239520958087E-3</v>
      </c>
    </row>
    <row r="562" spans="1:14" x14ac:dyDescent="0.25">
      <c r="A562">
        <v>438</v>
      </c>
      <c r="B562" s="2">
        <v>42060</v>
      </c>
      <c r="C562" s="2" t="str">
        <f>TEXT(Sales_Table7[[#This Row],[Date]],"mmmm")</f>
        <v>February</v>
      </c>
      <c r="D562" t="s">
        <v>1330</v>
      </c>
      <c r="E562">
        <v>1</v>
      </c>
      <c r="F562" s="3">
        <v>11969.37</v>
      </c>
      <c r="G562" t="s">
        <v>20</v>
      </c>
      <c r="H562" t="str">
        <f>INDEX(Product_Data[Product Name],MATCH(Sales_Table7[[#This Row],[ProductID]],Sales_Table[ProductID],0))</f>
        <v>Abbas RS-02</v>
      </c>
      <c r="I562" t="str">
        <f>INDEX(Product_Data[Category],MATCH(Sales_Table7[[#This Row],[ProductID]],Sales_Table[ProductID],0))</f>
        <v>Rural</v>
      </c>
      <c r="J562" t="str">
        <f>INDEX(Product_Data[Segment],MATCH(Sales_Table7[[#This Row],[ProductID]],Sales_Table[ProductID],0))</f>
        <v>Select</v>
      </c>
      <c r="K562" s="4">
        <f>INDEX(Product_Data[ManufacturerID],MATCH(Sales_Table7[[#This Row],[ProductID]],Sales_Table[ProductID],0))</f>
        <v>1</v>
      </c>
      <c r="L562" s="4" t="str">
        <f>INDEX(Location_Data[State],MATCH(Sales_Table7[[#This Row],[Zip]],Sales_Table[Zip],0))</f>
        <v>Quebec</v>
      </c>
      <c r="M562" s="4" t="str">
        <f>INDEX(Manufacturer_Data[Manufacturer Name],MATCH(Sales_Table7[[#This Row],[ManufacturerID]],Manufacturer_Data[ManufacturerID],0))</f>
        <v>Abbas</v>
      </c>
      <c r="N562" s="4">
        <f>1/COUNTIFS(M:M,Sales_Table7[[#This Row],[Manufacturer Name]])</f>
        <v>1.152073732718894E-3</v>
      </c>
    </row>
    <row r="563" spans="1:14" x14ac:dyDescent="0.25">
      <c r="A563">
        <v>567</v>
      </c>
      <c r="B563" s="2">
        <v>42060</v>
      </c>
      <c r="C563" s="2" t="str">
        <f>TEXT(Sales_Table7[[#This Row],[Date]],"mmmm")</f>
        <v>February</v>
      </c>
      <c r="D563" t="s">
        <v>1404</v>
      </c>
      <c r="E563">
        <v>1</v>
      </c>
      <c r="F563" s="3">
        <v>10520.37</v>
      </c>
      <c r="G563" t="s">
        <v>20</v>
      </c>
      <c r="H563" t="str">
        <f>INDEX(Product_Data[Product Name],MATCH(Sales_Table7[[#This Row],[ProductID]],Sales_Table[ProductID],0))</f>
        <v>Maximus UC-27</v>
      </c>
      <c r="I563" t="str">
        <f>INDEX(Product_Data[Category],MATCH(Sales_Table7[[#This Row],[ProductID]],Sales_Table[ProductID],0))</f>
        <v>Urban</v>
      </c>
      <c r="J563" t="str">
        <f>INDEX(Product_Data[Segment],MATCH(Sales_Table7[[#This Row],[ProductID]],Sales_Table[ProductID],0))</f>
        <v>Convenience</v>
      </c>
      <c r="K563" s="4">
        <f>INDEX(Product_Data[ManufacturerID],MATCH(Sales_Table7[[#This Row],[ProductID]],Sales_Table[ProductID],0))</f>
        <v>7</v>
      </c>
      <c r="L563" s="4" t="str">
        <f>INDEX(Location_Data[State],MATCH(Sales_Table7[[#This Row],[Zip]],Sales_Table[Zip],0))</f>
        <v>Quebec</v>
      </c>
      <c r="M563" s="4" t="str">
        <f>INDEX(Manufacturer_Data[Manufacturer Name],MATCH(Sales_Table7[[#This Row],[ManufacturerID]],Manufacturer_Data[ManufacturerID],0))</f>
        <v>VanArsdel</v>
      </c>
      <c r="N563" s="4">
        <f>1/COUNTIFS(M:M,Sales_Table7[[#This Row],[Manufacturer Name]])</f>
        <v>5.9880239520958087E-3</v>
      </c>
    </row>
    <row r="564" spans="1:14" x14ac:dyDescent="0.25">
      <c r="A564">
        <v>478</v>
      </c>
      <c r="B564" s="2">
        <v>42060</v>
      </c>
      <c r="C564" s="2" t="str">
        <f>TEXT(Sales_Table7[[#This Row],[Date]],"mmmm")</f>
        <v>February</v>
      </c>
      <c r="D564" t="s">
        <v>1330</v>
      </c>
      <c r="E564">
        <v>1</v>
      </c>
      <c r="F564" s="3">
        <v>17009.37</v>
      </c>
      <c r="G564" t="s">
        <v>20</v>
      </c>
      <c r="H564" t="str">
        <f>INDEX(Product_Data[Product Name],MATCH(Sales_Table7[[#This Row],[ProductID]],Sales_Table[ProductID],0))</f>
        <v>Fama UE-22</v>
      </c>
      <c r="I564" t="str">
        <f>INDEX(Product_Data[Category],MATCH(Sales_Table7[[#This Row],[ProductID]],Sales_Table[ProductID],0))</f>
        <v>Urban</v>
      </c>
      <c r="J564" t="str">
        <f>INDEX(Product_Data[Segment],MATCH(Sales_Table7[[#This Row],[ProductID]],Sales_Table[ProductID],0))</f>
        <v>Extreme</v>
      </c>
      <c r="K564" s="4">
        <f>INDEX(Product_Data[ManufacturerID],MATCH(Sales_Table7[[#This Row],[ProductID]],Sales_Table[ProductID],0))</f>
        <v>5</v>
      </c>
      <c r="L564" s="4" t="str">
        <f>INDEX(Location_Data[State],MATCH(Sales_Table7[[#This Row],[Zip]],Sales_Table[Zip],0))</f>
        <v>Quebec</v>
      </c>
      <c r="M564" s="4" t="str">
        <f>INDEX(Manufacturer_Data[Manufacturer Name],MATCH(Sales_Table7[[#This Row],[ManufacturerID]],Manufacturer_Data[ManufacturerID],0))</f>
        <v>Fama</v>
      </c>
      <c r="N564" s="4">
        <f>1/COUNTIFS(M:M,Sales_Table7[[#This Row],[Manufacturer Name]])</f>
        <v>3.5971223021582736E-3</v>
      </c>
    </row>
    <row r="565" spans="1:14" x14ac:dyDescent="0.25">
      <c r="A565">
        <v>585</v>
      </c>
      <c r="B565" s="2">
        <v>42061</v>
      </c>
      <c r="C565" s="2" t="str">
        <f>TEXT(Sales_Table7[[#This Row],[Date]],"mmmm")</f>
        <v>February</v>
      </c>
      <c r="D565" t="s">
        <v>1327</v>
      </c>
      <c r="E565">
        <v>1</v>
      </c>
      <c r="F565" s="3">
        <v>5039.37</v>
      </c>
      <c r="G565" t="s">
        <v>20</v>
      </c>
      <c r="H565" t="str">
        <f>INDEX(Product_Data[Product Name],MATCH(Sales_Table7[[#This Row],[ProductID]],Sales_Table[ProductID],0))</f>
        <v>Abbas MA-44</v>
      </c>
      <c r="I565" t="str">
        <f>INDEX(Product_Data[Category],MATCH(Sales_Table7[[#This Row],[ProductID]],Sales_Table[ProductID],0))</f>
        <v>Mix</v>
      </c>
      <c r="J565" t="str">
        <f>INDEX(Product_Data[Segment],MATCH(Sales_Table7[[#This Row],[ProductID]],Sales_Table[ProductID],0))</f>
        <v>All Season</v>
      </c>
      <c r="K565" s="4">
        <f>INDEX(Product_Data[ManufacturerID],MATCH(Sales_Table7[[#This Row],[ProductID]],Sales_Table[ProductID],0))</f>
        <v>1</v>
      </c>
      <c r="L565" s="4" t="str">
        <f>INDEX(Location_Data[State],MATCH(Sales_Table7[[#This Row],[Zip]],Sales_Table[Zip],0))</f>
        <v>Quebec</v>
      </c>
      <c r="M565" s="4" t="str">
        <f>INDEX(Manufacturer_Data[Manufacturer Name],MATCH(Sales_Table7[[#This Row],[ManufacturerID]],Manufacturer_Data[ManufacturerID],0))</f>
        <v>Abbas</v>
      </c>
      <c r="N565" s="4">
        <f>1/COUNTIFS(M:M,Sales_Table7[[#This Row],[Manufacturer Name]])</f>
        <v>1.152073732718894E-3</v>
      </c>
    </row>
    <row r="566" spans="1:14" x14ac:dyDescent="0.25">
      <c r="A566">
        <v>762</v>
      </c>
      <c r="B566" s="2">
        <v>42061</v>
      </c>
      <c r="C566" s="2" t="str">
        <f>TEXT(Sales_Table7[[#This Row],[Date]],"mmmm")</f>
        <v>February</v>
      </c>
      <c r="D566" t="s">
        <v>1334</v>
      </c>
      <c r="E566">
        <v>1</v>
      </c>
      <c r="F566" s="3">
        <v>2330.37</v>
      </c>
      <c r="G566" t="s">
        <v>20</v>
      </c>
      <c r="H566" t="str">
        <f>INDEX(Product_Data[Product Name],MATCH(Sales_Table7[[#This Row],[ProductID]],Sales_Table[ProductID],0))</f>
        <v>Fama UE-06</v>
      </c>
      <c r="I566" t="str">
        <f>INDEX(Product_Data[Category],MATCH(Sales_Table7[[#This Row],[ProductID]],Sales_Table[ProductID],0))</f>
        <v>Urban</v>
      </c>
      <c r="J566" t="str">
        <f>INDEX(Product_Data[Segment],MATCH(Sales_Table7[[#This Row],[ProductID]],Sales_Table[ProductID],0))</f>
        <v>Extreme</v>
      </c>
      <c r="K566" s="4">
        <f>INDEX(Product_Data[ManufacturerID],MATCH(Sales_Table7[[#This Row],[ProductID]],Sales_Table[ProductID],0))</f>
        <v>5</v>
      </c>
      <c r="L566" s="4" t="str">
        <f>INDEX(Location_Data[State],MATCH(Sales_Table7[[#This Row],[Zip]],Sales_Table[Zip],0))</f>
        <v>Quebec</v>
      </c>
      <c r="M566" s="4" t="str">
        <f>INDEX(Manufacturer_Data[Manufacturer Name],MATCH(Sales_Table7[[#This Row],[ManufacturerID]],Manufacturer_Data[ManufacturerID],0))</f>
        <v>Fama</v>
      </c>
      <c r="N566" s="4">
        <f>1/COUNTIFS(M:M,Sales_Table7[[#This Row],[Manufacturer Name]])</f>
        <v>3.5971223021582736E-3</v>
      </c>
    </row>
    <row r="567" spans="1:14" x14ac:dyDescent="0.25">
      <c r="A567">
        <v>457</v>
      </c>
      <c r="B567" s="2">
        <v>42024</v>
      </c>
      <c r="C567" s="2" t="str">
        <f>TEXT(Sales_Table7[[#This Row],[Date]],"mmmm")</f>
        <v>January</v>
      </c>
      <c r="D567" t="s">
        <v>1202</v>
      </c>
      <c r="E567">
        <v>1</v>
      </c>
      <c r="F567" s="3">
        <v>11969.37</v>
      </c>
      <c r="G567" t="s">
        <v>20</v>
      </c>
      <c r="H567" t="str">
        <f>INDEX(Product_Data[Product Name],MATCH(Sales_Table7[[#This Row],[ProductID]],Sales_Table[ProductID],0))</f>
        <v>Abbas UM-15</v>
      </c>
      <c r="I567" t="str">
        <f>INDEX(Product_Data[Category],MATCH(Sales_Table7[[#This Row],[ProductID]],Sales_Table[ProductID],0))</f>
        <v>Urban</v>
      </c>
      <c r="J567" t="str">
        <f>INDEX(Product_Data[Segment],MATCH(Sales_Table7[[#This Row],[ProductID]],Sales_Table[ProductID],0))</f>
        <v>Moderation</v>
      </c>
      <c r="K567" s="4">
        <f>INDEX(Product_Data[ManufacturerID],MATCH(Sales_Table7[[#This Row],[ProductID]],Sales_Table[ProductID],0))</f>
        <v>1</v>
      </c>
      <c r="L567" s="4" t="str">
        <f>INDEX(Location_Data[State],MATCH(Sales_Table7[[#This Row],[Zip]],Sales_Table[Zip],0))</f>
        <v>New Brunswick</v>
      </c>
      <c r="M567" s="4" t="str">
        <f>INDEX(Manufacturer_Data[Manufacturer Name],MATCH(Sales_Table7[[#This Row],[ManufacturerID]],Manufacturer_Data[ManufacturerID],0))</f>
        <v>Abbas</v>
      </c>
      <c r="N567" s="4">
        <f>1/COUNTIFS(M:M,Sales_Table7[[#This Row],[Manufacturer Name]])</f>
        <v>1.152073732718894E-3</v>
      </c>
    </row>
    <row r="568" spans="1:14" x14ac:dyDescent="0.25">
      <c r="A568">
        <v>438</v>
      </c>
      <c r="B568" s="2">
        <v>42025</v>
      </c>
      <c r="C568" s="2" t="str">
        <f>TEXT(Sales_Table7[[#This Row],[Date]],"mmmm")</f>
        <v>January</v>
      </c>
      <c r="D568" t="s">
        <v>1600</v>
      </c>
      <c r="E568">
        <v>1</v>
      </c>
      <c r="F568" s="3">
        <v>11969.37</v>
      </c>
      <c r="G568" t="s">
        <v>20</v>
      </c>
      <c r="H568" t="str">
        <f>INDEX(Product_Data[Product Name],MATCH(Sales_Table7[[#This Row],[ProductID]],Sales_Table[ProductID],0))</f>
        <v>Abbas RS-02</v>
      </c>
      <c r="I568" t="str">
        <f>INDEX(Product_Data[Category],MATCH(Sales_Table7[[#This Row],[ProductID]],Sales_Table[ProductID],0))</f>
        <v>Rural</v>
      </c>
      <c r="J568" t="str">
        <f>INDEX(Product_Data[Segment],MATCH(Sales_Table7[[#This Row],[ProductID]],Sales_Table[ProductID],0))</f>
        <v>Select</v>
      </c>
      <c r="K568" s="4">
        <f>INDEX(Product_Data[ManufacturerID],MATCH(Sales_Table7[[#This Row],[ProductID]],Sales_Table[ProductID],0))</f>
        <v>1</v>
      </c>
      <c r="L568" s="4" t="str">
        <f>INDEX(Location_Data[State],MATCH(Sales_Table7[[#This Row],[Zip]],Sales_Table[Zip],0))</f>
        <v>New Brunswick</v>
      </c>
      <c r="M568" s="4" t="str">
        <f>INDEX(Manufacturer_Data[Manufacturer Name],MATCH(Sales_Table7[[#This Row],[ManufacturerID]],Manufacturer_Data[ManufacturerID],0))</f>
        <v>Abbas</v>
      </c>
      <c r="N568" s="4">
        <f>1/COUNTIFS(M:M,Sales_Table7[[#This Row],[Manufacturer Name]])</f>
        <v>1.152073732718894E-3</v>
      </c>
    </row>
    <row r="569" spans="1:14" x14ac:dyDescent="0.25">
      <c r="A569">
        <v>1172</v>
      </c>
      <c r="B569" s="2">
        <v>42025</v>
      </c>
      <c r="C569" s="2" t="str">
        <f>TEXT(Sales_Table7[[#This Row],[Date]],"mmmm")</f>
        <v>January</v>
      </c>
      <c r="D569" t="s">
        <v>1345</v>
      </c>
      <c r="E569">
        <v>1</v>
      </c>
      <c r="F569" s="3">
        <v>5732.37</v>
      </c>
      <c r="G569" t="s">
        <v>20</v>
      </c>
      <c r="H569" t="str">
        <f>INDEX(Product_Data[Product Name],MATCH(Sales_Table7[[#This Row],[ProductID]],Sales_Table[ProductID],0))</f>
        <v>Fama UR-03</v>
      </c>
      <c r="I569" t="str">
        <f>INDEX(Product_Data[Category],MATCH(Sales_Table7[[#This Row],[ProductID]],Sales_Table[ProductID],0))</f>
        <v>Urban</v>
      </c>
      <c r="J569" t="str">
        <f>INDEX(Product_Data[Segment],MATCH(Sales_Table7[[#This Row],[ProductID]],Sales_Table[ProductID],0))</f>
        <v>Regular</v>
      </c>
      <c r="K569" s="4">
        <f>INDEX(Product_Data[ManufacturerID],MATCH(Sales_Table7[[#This Row],[ProductID]],Sales_Table[ProductID],0))</f>
        <v>5</v>
      </c>
      <c r="L569" s="4" t="str">
        <f>INDEX(Location_Data[State],MATCH(Sales_Table7[[#This Row],[Zip]],Sales_Table[Zip],0))</f>
        <v>New Brunswick</v>
      </c>
      <c r="M569" s="4" t="str">
        <f>INDEX(Manufacturer_Data[Manufacturer Name],MATCH(Sales_Table7[[#This Row],[ManufacturerID]],Manufacturer_Data[ManufacturerID],0))</f>
        <v>Fama</v>
      </c>
      <c r="N569" s="4">
        <f>1/COUNTIFS(M:M,Sales_Table7[[#This Row],[Manufacturer Name]])</f>
        <v>3.5971223021582736E-3</v>
      </c>
    </row>
    <row r="570" spans="1:14" x14ac:dyDescent="0.25">
      <c r="A570">
        <v>115</v>
      </c>
      <c r="B570" s="2">
        <v>42025</v>
      </c>
      <c r="C570" s="2" t="str">
        <f>TEXT(Sales_Table7[[#This Row],[Date]],"mmmm")</f>
        <v>January</v>
      </c>
      <c r="D570" t="s">
        <v>1600</v>
      </c>
      <c r="E570">
        <v>1</v>
      </c>
      <c r="F570" s="3">
        <v>10584</v>
      </c>
      <c r="G570" t="s">
        <v>20</v>
      </c>
      <c r="H570" t="str">
        <f>INDEX(Product_Data[Product Name],MATCH(Sales_Table7[[#This Row],[ProductID]],Sales_Table[ProductID],0))</f>
        <v>Maximus UC-34</v>
      </c>
      <c r="I570" t="str">
        <f>INDEX(Product_Data[Category],MATCH(Sales_Table7[[#This Row],[ProductID]],Sales_Table[ProductID],0))</f>
        <v>Urban</v>
      </c>
      <c r="J570" t="str">
        <f>INDEX(Product_Data[Segment],MATCH(Sales_Table7[[#This Row],[ProductID]],Sales_Table[ProductID],0))</f>
        <v>Convenience</v>
      </c>
      <c r="K570" s="4">
        <f>INDEX(Product_Data[ManufacturerID],MATCH(Sales_Table7[[#This Row],[ProductID]],Sales_Table[ProductID],0))</f>
        <v>7</v>
      </c>
      <c r="L570" s="4" t="str">
        <f>INDEX(Location_Data[State],MATCH(Sales_Table7[[#This Row],[Zip]],Sales_Table[Zip],0))</f>
        <v>New Brunswick</v>
      </c>
      <c r="M570" s="4" t="str">
        <f>INDEX(Manufacturer_Data[Manufacturer Name],MATCH(Sales_Table7[[#This Row],[ManufacturerID]],Manufacturer_Data[ManufacturerID],0))</f>
        <v>VanArsdel</v>
      </c>
      <c r="N570" s="4">
        <f>1/COUNTIFS(M:M,Sales_Table7[[#This Row],[Manufacturer Name]])</f>
        <v>5.9880239520958087E-3</v>
      </c>
    </row>
    <row r="571" spans="1:14" x14ac:dyDescent="0.25">
      <c r="A571">
        <v>1763</v>
      </c>
      <c r="B571" s="2">
        <v>42005</v>
      </c>
      <c r="C571" s="2" t="str">
        <f>TEXT(Sales_Table7[[#This Row],[Date]],"mmmm")</f>
        <v>January</v>
      </c>
      <c r="D571" t="s">
        <v>1401</v>
      </c>
      <c r="E571">
        <v>1</v>
      </c>
      <c r="F571" s="3">
        <v>5669.37</v>
      </c>
      <c r="G571" t="s">
        <v>20</v>
      </c>
      <c r="H571" t="str">
        <f>INDEX(Product_Data[Product Name],MATCH(Sales_Table7[[#This Row],[ProductID]],Sales_Table[ProductID],0))</f>
        <v>Maximus UC-35</v>
      </c>
      <c r="I571" t="str">
        <f>INDEX(Product_Data[Category],MATCH(Sales_Table7[[#This Row],[ProductID]],Sales_Table[ProductID],0))</f>
        <v>Urban</v>
      </c>
      <c r="J571" t="str">
        <f>INDEX(Product_Data[Segment],MATCH(Sales_Table7[[#This Row],[ProductID]],Sales_Table[ProductID],0))</f>
        <v>Convenience</v>
      </c>
      <c r="K571" s="4">
        <f>INDEX(Product_Data[ManufacturerID],MATCH(Sales_Table7[[#This Row],[ProductID]],Sales_Table[ProductID],0))</f>
        <v>7</v>
      </c>
      <c r="L571" s="4" t="str">
        <f>INDEX(Location_Data[State],MATCH(Sales_Table7[[#This Row],[Zip]],Sales_Table[Zip],0))</f>
        <v>New Brunswick</v>
      </c>
      <c r="M571" s="4" t="str">
        <f>INDEX(Manufacturer_Data[Manufacturer Name],MATCH(Sales_Table7[[#This Row],[ManufacturerID]],Manufacturer_Data[ManufacturerID],0))</f>
        <v>VanArsdel</v>
      </c>
      <c r="N571" s="4">
        <f>1/COUNTIFS(M:M,Sales_Table7[[#This Row],[Manufacturer Name]])</f>
        <v>5.9880239520958087E-3</v>
      </c>
    </row>
    <row r="572" spans="1:14" x14ac:dyDescent="0.25">
      <c r="A572">
        <v>1837</v>
      </c>
      <c r="B572" s="2">
        <v>42005</v>
      </c>
      <c r="C572" s="2" t="str">
        <f>TEXT(Sales_Table7[[#This Row],[Date]],"mmmm")</f>
        <v>January</v>
      </c>
      <c r="D572" t="s">
        <v>1384</v>
      </c>
      <c r="E572">
        <v>1</v>
      </c>
      <c r="F572" s="3">
        <v>1952.37</v>
      </c>
      <c r="G572" t="s">
        <v>20</v>
      </c>
      <c r="H572" t="str">
        <f>INDEX(Product_Data[Product Name],MATCH(Sales_Table7[[#This Row],[ProductID]],Sales_Table[ProductID],0))</f>
        <v>Maximus UC-36</v>
      </c>
      <c r="I572" t="str">
        <f>INDEX(Product_Data[Category],MATCH(Sales_Table7[[#This Row],[ProductID]],Sales_Table[ProductID],0))</f>
        <v>Urban</v>
      </c>
      <c r="J572" t="str">
        <f>INDEX(Product_Data[Segment],MATCH(Sales_Table7[[#This Row],[ProductID]],Sales_Table[ProductID],0))</f>
        <v>Convenience</v>
      </c>
      <c r="K572" s="4">
        <f>INDEX(Product_Data[ManufacturerID],MATCH(Sales_Table7[[#This Row],[ProductID]],Sales_Table[ProductID],0))</f>
        <v>7</v>
      </c>
      <c r="L572" s="4" t="str">
        <f>INDEX(Location_Data[State],MATCH(Sales_Table7[[#This Row],[Zip]],Sales_Table[Zip],0))</f>
        <v>New Brunswick</v>
      </c>
      <c r="M572" s="4" t="str">
        <f>INDEX(Manufacturer_Data[Manufacturer Name],MATCH(Sales_Table7[[#This Row],[ManufacturerID]],Manufacturer_Data[ManufacturerID],0))</f>
        <v>VanArsdel</v>
      </c>
      <c r="N572" s="4">
        <f>1/COUNTIFS(M:M,Sales_Table7[[#This Row],[Manufacturer Name]])</f>
        <v>5.9880239520958087E-3</v>
      </c>
    </row>
    <row r="573" spans="1:14" x14ac:dyDescent="0.25">
      <c r="A573">
        <v>496</v>
      </c>
      <c r="B573" s="2">
        <v>42008</v>
      </c>
      <c r="C573" s="2" t="str">
        <f>TEXT(Sales_Table7[[#This Row],[Date]],"mmmm")</f>
        <v>January</v>
      </c>
      <c r="D573" t="s">
        <v>1602</v>
      </c>
      <c r="E573">
        <v>1</v>
      </c>
      <c r="F573" s="3">
        <v>11147.85</v>
      </c>
      <c r="G573" t="s">
        <v>20</v>
      </c>
      <c r="H573" t="str">
        <f>INDEX(Product_Data[Product Name],MATCH(Sales_Table7[[#This Row],[ProductID]],Sales_Table[ProductID],0))</f>
        <v>Abbas UM-53</v>
      </c>
      <c r="I573" t="str">
        <f>INDEX(Product_Data[Category],MATCH(Sales_Table7[[#This Row],[ProductID]],Sales_Table[ProductID],0))</f>
        <v>Urban</v>
      </c>
      <c r="J573" t="str">
        <f>INDEX(Product_Data[Segment],MATCH(Sales_Table7[[#This Row],[ProductID]],Sales_Table[ProductID],0))</f>
        <v>Moderation</v>
      </c>
      <c r="K573" s="4">
        <f>INDEX(Product_Data[ManufacturerID],MATCH(Sales_Table7[[#This Row],[ProductID]],Sales_Table[ProductID],0))</f>
        <v>1</v>
      </c>
      <c r="L573" s="4" t="str">
        <f>INDEX(Location_Data[State],MATCH(Sales_Table7[[#This Row],[Zip]],Sales_Table[Zip],0))</f>
        <v>Quebec</v>
      </c>
      <c r="M573" s="4" t="str">
        <f>INDEX(Manufacturer_Data[Manufacturer Name],MATCH(Sales_Table7[[#This Row],[ManufacturerID]],Manufacturer_Data[ManufacturerID],0))</f>
        <v>Abbas</v>
      </c>
      <c r="N573" s="4">
        <f>1/COUNTIFS(M:M,Sales_Table7[[#This Row],[Manufacturer Name]])</f>
        <v>1.152073732718894E-3</v>
      </c>
    </row>
    <row r="574" spans="1:14" x14ac:dyDescent="0.25">
      <c r="A574">
        <v>1086</v>
      </c>
      <c r="B574" s="2">
        <v>42009</v>
      </c>
      <c r="C574" s="2" t="str">
        <f>TEXT(Sales_Table7[[#This Row],[Date]],"mmmm")</f>
        <v>January</v>
      </c>
      <c r="D574" t="s">
        <v>1327</v>
      </c>
      <c r="E574">
        <v>1</v>
      </c>
      <c r="F574" s="3">
        <v>1416.87</v>
      </c>
      <c r="G574" t="s">
        <v>20</v>
      </c>
      <c r="H574" t="str">
        <f>INDEX(Product_Data[Product Name],MATCH(Sales_Table7[[#This Row],[ProductID]],Sales_Table[ProductID],0))</f>
        <v>Fama UR-28</v>
      </c>
      <c r="I574" t="str">
        <f>INDEX(Product_Data[Category],MATCH(Sales_Table7[[#This Row],[ProductID]],Sales_Table[ProductID],0))</f>
        <v>Urban</v>
      </c>
      <c r="J574" t="str">
        <f>INDEX(Product_Data[Segment],MATCH(Sales_Table7[[#This Row],[ProductID]],Sales_Table[ProductID],0))</f>
        <v>Regular</v>
      </c>
      <c r="K574" s="4">
        <f>INDEX(Product_Data[ManufacturerID],MATCH(Sales_Table7[[#This Row],[ProductID]],Sales_Table[ProductID],0))</f>
        <v>5</v>
      </c>
      <c r="L574" s="4" t="str">
        <f>INDEX(Location_Data[State],MATCH(Sales_Table7[[#This Row],[Zip]],Sales_Table[Zip],0))</f>
        <v>Quebec</v>
      </c>
      <c r="M574" s="4" t="str">
        <f>INDEX(Manufacturer_Data[Manufacturer Name],MATCH(Sales_Table7[[#This Row],[ManufacturerID]],Manufacturer_Data[ManufacturerID],0))</f>
        <v>Fama</v>
      </c>
      <c r="N574" s="4">
        <f>1/COUNTIFS(M:M,Sales_Table7[[#This Row],[Manufacturer Name]])</f>
        <v>3.5971223021582736E-3</v>
      </c>
    </row>
    <row r="575" spans="1:14" x14ac:dyDescent="0.25">
      <c r="A575">
        <v>506</v>
      </c>
      <c r="B575" s="2">
        <v>42061</v>
      </c>
      <c r="C575" s="2" t="str">
        <f>TEXT(Sales_Table7[[#This Row],[Date]],"mmmm")</f>
        <v>February</v>
      </c>
      <c r="D575" t="s">
        <v>1327</v>
      </c>
      <c r="E575">
        <v>1</v>
      </c>
      <c r="F575" s="3">
        <v>15560.37</v>
      </c>
      <c r="G575" t="s">
        <v>20</v>
      </c>
      <c r="H575" t="str">
        <f>INDEX(Product_Data[Product Name],MATCH(Sales_Table7[[#This Row],[ProductID]],Sales_Table[ProductID],0))</f>
        <v>Abbas UM-05</v>
      </c>
      <c r="I575" t="str">
        <f>INDEX(Product_Data[Category],MATCH(Sales_Table7[[#This Row],[ProductID]],Sales_Table[ProductID],0))</f>
        <v>Urban</v>
      </c>
      <c r="J575" t="str">
        <f>INDEX(Product_Data[Segment],MATCH(Sales_Table7[[#This Row],[ProductID]],Sales_Table[ProductID],0))</f>
        <v>Moderation</v>
      </c>
      <c r="K575" s="4">
        <f>INDEX(Product_Data[ManufacturerID],MATCH(Sales_Table7[[#This Row],[ProductID]],Sales_Table[ProductID],0))</f>
        <v>1</v>
      </c>
      <c r="L575" s="4" t="str">
        <f>INDEX(Location_Data[State],MATCH(Sales_Table7[[#This Row],[Zip]],Sales_Table[Zip],0))</f>
        <v>Quebec</v>
      </c>
      <c r="M575" s="4" t="str">
        <f>INDEX(Manufacturer_Data[Manufacturer Name],MATCH(Sales_Table7[[#This Row],[ManufacturerID]],Manufacturer_Data[ManufacturerID],0))</f>
        <v>Abbas</v>
      </c>
      <c r="N575" s="4">
        <f>1/COUNTIFS(M:M,Sales_Table7[[#This Row],[Manufacturer Name]])</f>
        <v>1.152073732718894E-3</v>
      </c>
    </row>
    <row r="576" spans="1:14" x14ac:dyDescent="0.25">
      <c r="A576">
        <v>628</v>
      </c>
      <c r="B576" s="2">
        <v>42061</v>
      </c>
      <c r="C576" s="2" t="str">
        <f>TEXT(Sales_Table7[[#This Row],[Date]],"mmmm")</f>
        <v>February</v>
      </c>
      <c r="D576" t="s">
        <v>1401</v>
      </c>
      <c r="E576">
        <v>1</v>
      </c>
      <c r="F576" s="3">
        <v>11503.8</v>
      </c>
      <c r="G576" t="s">
        <v>20</v>
      </c>
      <c r="H576" t="str">
        <f>INDEX(Product_Data[Product Name],MATCH(Sales_Table7[[#This Row],[ProductID]],Sales_Table[ProductID],0))</f>
        <v>Maximus UC-40</v>
      </c>
      <c r="I576" t="str">
        <f>INDEX(Product_Data[Category],MATCH(Sales_Table7[[#This Row],[ProductID]],Sales_Table[ProductID],0))</f>
        <v>Urban</v>
      </c>
      <c r="J576" t="str">
        <f>INDEX(Product_Data[Segment],MATCH(Sales_Table7[[#This Row],[ProductID]],Sales_Table[ProductID],0))</f>
        <v>Convenience</v>
      </c>
      <c r="K576" s="4">
        <f>INDEX(Product_Data[ManufacturerID],MATCH(Sales_Table7[[#This Row],[ProductID]],Sales_Table[ProductID],0))</f>
        <v>7</v>
      </c>
      <c r="L576" s="4" t="str">
        <f>INDEX(Location_Data[State],MATCH(Sales_Table7[[#This Row],[Zip]],Sales_Table[Zip],0))</f>
        <v>New Brunswick</v>
      </c>
      <c r="M576" s="4" t="str">
        <f>INDEX(Manufacturer_Data[Manufacturer Name],MATCH(Sales_Table7[[#This Row],[ManufacturerID]],Manufacturer_Data[ManufacturerID],0))</f>
        <v>VanArsdel</v>
      </c>
      <c r="N576" s="4">
        <f>1/COUNTIFS(M:M,Sales_Table7[[#This Row],[Manufacturer Name]])</f>
        <v>5.9880239520958087E-3</v>
      </c>
    </row>
    <row r="577" spans="1:14" x14ac:dyDescent="0.25">
      <c r="A577">
        <v>690</v>
      </c>
      <c r="B577" s="2">
        <v>42061</v>
      </c>
      <c r="C577" s="2" t="str">
        <f>TEXT(Sales_Table7[[#This Row],[Date]],"mmmm")</f>
        <v>February</v>
      </c>
      <c r="D577" t="s">
        <v>1400</v>
      </c>
      <c r="E577">
        <v>1</v>
      </c>
      <c r="F577" s="3">
        <v>4409.37</v>
      </c>
      <c r="G577" t="s">
        <v>20</v>
      </c>
      <c r="H577" t="str">
        <f>INDEX(Product_Data[Product Name],MATCH(Sales_Table7[[#This Row],[ProductID]],Sales_Table[ProductID],0))</f>
        <v>Abbas MA-23</v>
      </c>
      <c r="I577" t="str">
        <f>INDEX(Product_Data[Category],MATCH(Sales_Table7[[#This Row],[ProductID]],Sales_Table[ProductID],0))</f>
        <v>Mix</v>
      </c>
      <c r="J577" t="str">
        <f>INDEX(Product_Data[Segment],MATCH(Sales_Table7[[#This Row],[ProductID]],Sales_Table[ProductID],0))</f>
        <v>All Season</v>
      </c>
      <c r="K577" s="4">
        <f>INDEX(Product_Data[ManufacturerID],MATCH(Sales_Table7[[#This Row],[ProductID]],Sales_Table[ProductID],0))</f>
        <v>1</v>
      </c>
      <c r="L577" s="4" t="str">
        <f>INDEX(Location_Data[State],MATCH(Sales_Table7[[#This Row],[Zip]],Sales_Table[Zip],0))</f>
        <v>New Brunswick</v>
      </c>
      <c r="M577" s="4" t="str">
        <f>INDEX(Manufacturer_Data[Manufacturer Name],MATCH(Sales_Table7[[#This Row],[ManufacturerID]],Manufacturer_Data[ManufacturerID],0))</f>
        <v>Abbas</v>
      </c>
      <c r="N577" s="4">
        <f>1/COUNTIFS(M:M,Sales_Table7[[#This Row],[Manufacturer Name]])</f>
        <v>1.152073732718894E-3</v>
      </c>
    </row>
    <row r="578" spans="1:14" x14ac:dyDescent="0.25">
      <c r="A578">
        <v>761</v>
      </c>
      <c r="B578" s="2">
        <v>42061</v>
      </c>
      <c r="C578" s="2" t="str">
        <f>TEXT(Sales_Table7[[#This Row],[Date]],"mmmm")</f>
        <v>February</v>
      </c>
      <c r="D578" t="s">
        <v>1334</v>
      </c>
      <c r="E578">
        <v>1</v>
      </c>
      <c r="F578" s="3">
        <v>2330.37</v>
      </c>
      <c r="G578" t="s">
        <v>20</v>
      </c>
      <c r="H578" t="str">
        <f>INDEX(Product_Data[Product Name],MATCH(Sales_Table7[[#This Row],[ProductID]],Sales_Table[ProductID],0))</f>
        <v>Fama UE-05</v>
      </c>
      <c r="I578" t="str">
        <f>INDEX(Product_Data[Category],MATCH(Sales_Table7[[#This Row],[ProductID]],Sales_Table[ProductID],0))</f>
        <v>Urban</v>
      </c>
      <c r="J578" t="str">
        <f>INDEX(Product_Data[Segment],MATCH(Sales_Table7[[#This Row],[ProductID]],Sales_Table[ProductID],0))</f>
        <v>Extreme</v>
      </c>
      <c r="K578" s="4">
        <f>INDEX(Product_Data[ManufacturerID],MATCH(Sales_Table7[[#This Row],[ProductID]],Sales_Table[ProductID],0))</f>
        <v>5</v>
      </c>
      <c r="L578" s="4" t="str">
        <f>INDEX(Location_Data[State],MATCH(Sales_Table7[[#This Row],[Zip]],Sales_Table[Zip],0))</f>
        <v>Quebec</v>
      </c>
      <c r="M578" s="4" t="str">
        <f>INDEX(Manufacturer_Data[Manufacturer Name],MATCH(Sales_Table7[[#This Row],[ManufacturerID]],Manufacturer_Data[ManufacturerID],0))</f>
        <v>Fama</v>
      </c>
      <c r="N578" s="4">
        <f>1/COUNTIFS(M:M,Sales_Table7[[#This Row],[Manufacturer Name]])</f>
        <v>3.5971223021582736E-3</v>
      </c>
    </row>
    <row r="579" spans="1:14" x14ac:dyDescent="0.25">
      <c r="A579">
        <v>2269</v>
      </c>
      <c r="B579" s="2">
        <v>42061</v>
      </c>
      <c r="C579" s="2" t="str">
        <f>TEXT(Sales_Table7[[#This Row],[Date]],"mmmm")</f>
        <v>February</v>
      </c>
      <c r="D579" t="s">
        <v>1567</v>
      </c>
      <c r="E579">
        <v>1</v>
      </c>
      <c r="F579" s="3">
        <v>4188.87</v>
      </c>
      <c r="G579" t="s">
        <v>20</v>
      </c>
      <c r="H579" t="str">
        <f>INDEX(Product_Data[Product Name],MATCH(Sales_Table7[[#This Row],[ProductID]],Sales_Table[ProductID],0))</f>
        <v>Maximus UM-90</v>
      </c>
      <c r="I579" t="str">
        <f>INDEX(Product_Data[Category],MATCH(Sales_Table7[[#This Row],[ProductID]],Sales_Table[ProductID],0))</f>
        <v>Urban</v>
      </c>
      <c r="J579" t="str">
        <f>INDEX(Product_Data[Segment],MATCH(Sales_Table7[[#This Row],[ProductID]],Sales_Table[ProductID],0))</f>
        <v>Moderation</v>
      </c>
      <c r="K579" s="4">
        <f>INDEX(Product_Data[ManufacturerID],MATCH(Sales_Table7[[#This Row],[ProductID]],Sales_Table[ProductID],0))</f>
        <v>7</v>
      </c>
      <c r="L579" s="4" t="str">
        <f>INDEX(Location_Data[State],MATCH(Sales_Table7[[#This Row],[Zip]],Sales_Table[Zip],0))</f>
        <v>Quebec</v>
      </c>
      <c r="M579" s="4" t="str">
        <f>INDEX(Manufacturer_Data[Manufacturer Name],MATCH(Sales_Table7[[#This Row],[ManufacturerID]],Manufacturer_Data[ManufacturerID],0))</f>
        <v>VanArsdel</v>
      </c>
      <c r="N579" s="4">
        <f>1/COUNTIFS(M:M,Sales_Table7[[#This Row],[Manufacturer Name]])</f>
        <v>5.9880239520958087E-3</v>
      </c>
    </row>
    <row r="580" spans="1:14" x14ac:dyDescent="0.25">
      <c r="A580">
        <v>792</v>
      </c>
      <c r="B580" s="2">
        <v>42026</v>
      </c>
      <c r="C580" s="2" t="str">
        <f>TEXT(Sales_Table7[[#This Row],[Date]],"mmmm")</f>
        <v>January</v>
      </c>
      <c r="D580" t="s">
        <v>1553</v>
      </c>
      <c r="E580">
        <v>1</v>
      </c>
      <c r="F580" s="3">
        <v>849.87</v>
      </c>
      <c r="G580" t="s">
        <v>20</v>
      </c>
      <c r="H580" t="str">
        <f>INDEX(Product_Data[Product Name],MATCH(Sales_Table7[[#This Row],[ProductID]],Sales_Table[ProductID],0))</f>
        <v>Fama UE-53</v>
      </c>
      <c r="I580" t="str">
        <f>INDEX(Product_Data[Category],MATCH(Sales_Table7[[#This Row],[ProductID]],Sales_Table[ProductID],0))</f>
        <v>Urban</v>
      </c>
      <c r="J580" t="str">
        <f>INDEX(Product_Data[Segment],MATCH(Sales_Table7[[#This Row],[ProductID]],Sales_Table[ProductID],0))</f>
        <v>Extreme</v>
      </c>
      <c r="K580" s="4">
        <f>INDEX(Product_Data[ManufacturerID],MATCH(Sales_Table7[[#This Row],[ProductID]],Sales_Table[ProductID],0))</f>
        <v>5</v>
      </c>
      <c r="L580" s="4" t="str">
        <f>INDEX(Location_Data[State],MATCH(Sales_Table7[[#This Row],[Zip]],Sales_Table[Zip],0))</f>
        <v>New Brunswick</v>
      </c>
      <c r="M580" s="4" t="str">
        <f>INDEX(Manufacturer_Data[Manufacturer Name],MATCH(Sales_Table7[[#This Row],[ManufacturerID]],Manufacturer_Data[ManufacturerID],0))</f>
        <v>Fama</v>
      </c>
      <c r="N580" s="4">
        <f>1/COUNTIFS(M:M,Sales_Table7[[#This Row],[Manufacturer Name]])</f>
        <v>3.5971223021582736E-3</v>
      </c>
    </row>
    <row r="581" spans="1:14" x14ac:dyDescent="0.25">
      <c r="A581">
        <v>2402</v>
      </c>
      <c r="B581" s="2">
        <v>42026</v>
      </c>
      <c r="C581" s="2" t="str">
        <f>TEXT(Sales_Table7[[#This Row],[Date]],"mmmm")</f>
        <v>January</v>
      </c>
      <c r="D581" t="s">
        <v>1401</v>
      </c>
      <c r="E581">
        <v>1</v>
      </c>
      <c r="F581" s="3">
        <v>4151.7</v>
      </c>
      <c r="G581" t="s">
        <v>20</v>
      </c>
      <c r="H581" t="str">
        <f>INDEX(Product_Data[Product Name],MATCH(Sales_Table7[[#This Row],[ProductID]],Sales_Table[ProductID],0))</f>
        <v>Maximus UC-45</v>
      </c>
      <c r="I581" t="str">
        <f>INDEX(Product_Data[Category],MATCH(Sales_Table7[[#This Row],[ProductID]],Sales_Table[ProductID],0))</f>
        <v>Urban</v>
      </c>
      <c r="J581" t="str">
        <f>INDEX(Product_Data[Segment],MATCH(Sales_Table7[[#This Row],[ProductID]],Sales_Table[ProductID],0))</f>
        <v>Convenience</v>
      </c>
      <c r="K581" s="4">
        <f>INDEX(Product_Data[ManufacturerID],MATCH(Sales_Table7[[#This Row],[ProductID]],Sales_Table[ProductID],0))</f>
        <v>7</v>
      </c>
      <c r="L581" s="4" t="str">
        <f>INDEX(Location_Data[State],MATCH(Sales_Table7[[#This Row],[Zip]],Sales_Table[Zip],0))</f>
        <v>New Brunswick</v>
      </c>
      <c r="M581" s="4" t="str">
        <f>INDEX(Manufacturer_Data[Manufacturer Name],MATCH(Sales_Table7[[#This Row],[ManufacturerID]],Manufacturer_Data[ManufacturerID],0))</f>
        <v>VanArsdel</v>
      </c>
      <c r="N581" s="4">
        <f>1/COUNTIFS(M:M,Sales_Table7[[#This Row],[Manufacturer Name]])</f>
        <v>5.9880239520958087E-3</v>
      </c>
    </row>
    <row r="582" spans="1:14" x14ac:dyDescent="0.25">
      <c r="A582">
        <v>487</v>
      </c>
      <c r="B582" s="2">
        <v>42026</v>
      </c>
      <c r="C582" s="2" t="str">
        <f>TEXT(Sales_Table7[[#This Row],[Date]],"mmmm")</f>
        <v>January</v>
      </c>
      <c r="D582" t="s">
        <v>1559</v>
      </c>
      <c r="E582">
        <v>1</v>
      </c>
      <c r="F582" s="3">
        <v>13229.37</v>
      </c>
      <c r="G582" t="s">
        <v>20</v>
      </c>
      <c r="H582" t="str">
        <f>INDEX(Product_Data[Product Name],MATCH(Sales_Table7[[#This Row],[ProductID]],Sales_Table[ProductID],0))</f>
        <v>Abbas MA-25</v>
      </c>
      <c r="I582" t="str">
        <f>INDEX(Product_Data[Category],MATCH(Sales_Table7[[#This Row],[ProductID]],Sales_Table[ProductID],0))</f>
        <v>Mix</v>
      </c>
      <c r="J582" t="str">
        <f>INDEX(Product_Data[Segment],MATCH(Sales_Table7[[#This Row],[ProductID]],Sales_Table[ProductID],0))</f>
        <v>All Season</v>
      </c>
      <c r="K582" s="4">
        <f>INDEX(Product_Data[ManufacturerID],MATCH(Sales_Table7[[#This Row],[ProductID]],Sales_Table[ProductID],0))</f>
        <v>1</v>
      </c>
      <c r="L582" s="4" t="str">
        <f>INDEX(Location_Data[State],MATCH(Sales_Table7[[#This Row],[Zip]],Sales_Table[Zip],0))</f>
        <v>Quebec</v>
      </c>
      <c r="M582" s="4" t="str">
        <f>INDEX(Manufacturer_Data[Manufacturer Name],MATCH(Sales_Table7[[#This Row],[ManufacturerID]],Manufacturer_Data[ManufacturerID],0))</f>
        <v>Abbas</v>
      </c>
      <c r="N582" s="4">
        <f>1/COUNTIFS(M:M,Sales_Table7[[#This Row],[Manufacturer Name]])</f>
        <v>1.152073732718894E-3</v>
      </c>
    </row>
    <row r="583" spans="1:14" x14ac:dyDescent="0.25">
      <c r="A583">
        <v>791</v>
      </c>
      <c r="B583" s="2">
        <v>42026</v>
      </c>
      <c r="C583" s="2" t="str">
        <f>TEXT(Sales_Table7[[#This Row],[Date]],"mmmm")</f>
        <v>January</v>
      </c>
      <c r="D583" t="s">
        <v>1553</v>
      </c>
      <c r="E583">
        <v>1</v>
      </c>
      <c r="F583" s="3">
        <v>849.87</v>
      </c>
      <c r="G583" t="s">
        <v>20</v>
      </c>
      <c r="H583" t="str">
        <f>INDEX(Product_Data[Product Name],MATCH(Sales_Table7[[#This Row],[ProductID]],Sales_Table[ProductID],0))</f>
        <v>Fama UE-44</v>
      </c>
      <c r="I583" t="str">
        <f>INDEX(Product_Data[Category],MATCH(Sales_Table7[[#This Row],[ProductID]],Sales_Table[ProductID],0))</f>
        <v>Urban</v>
      </c>
      <c r="J583" t="str">
        <f>INDEX(Product_Data[Segment],MATCH(Sales_Table7[[#This Row],[ProductID]],Sales_Table[ProductID],0))</f>
        <v>Extreme</v>
      </c>
      <c r="K583" s="4">
        <f>INDEX(Product_Data[ManufacturerID],MATCH(Sales_Table7[[#This Row],[ProductID]],Sales_Table[ProductID],0))</f>
        <v>5</v>
      </c>
      <c r="L583" s="4" t="str">
        <f>INDEX(Location_Data[State],MATCH(Sales_Table7[[#This Row],[Zip]],Sales_Table[Zip],0))</f>
        <v>New Brunswick</v>
      </c>
      <c r="M583" s="4" t="str">
        <f>INDEX(Manufacturer_Data[Manufacturer Name],MATCH(Sales_Table7[[#This Row],[ManufacturerID]],Manufacturer_Data[ManufacturerID],0))</f>
        <v>Fama</v>
      </c>
      <c r="N583" s="4">
        <f>1/COUNTIFS(M:M,Sales_Table7[[#This Row],[Manufacturer Name]])</f>
        <v>3.5971223021582736E-3</v>
      </c>
    </row>
    <row r="584" spans="1:14" x14ac:dyDescent="0.25">
      <c r="A584">
        <v>2388</v>
      </c>
      <c r="B584" s="2">
        <v>42028</v>
      </c>
      <c r="C584" s="2" t="str">
        <f>TEXT(Sales_Table7[[#This Row],[Date]],"mmmm")</f>
        <v>January</v>
      </c>
      <c r="D584" t="s">
        <v>1583</v>
      </c>
      <c r="E584">
        <v>1</v>
      </c>
      <c r="F584" s="3">
        <v>4031.37</v>
      </c>
      <c r="G584" t="s">
        <v>20</v>
      </c>
      <c r="H584" t="str">
        <f>INDEX(Product_Data[Product Name],MATCH(Sales_Table7[[#This Row],[ProductID]],Sales_Table[ProductID],0))</f>
        <v>Fama UE-23</v>
      </c>
      <c r="I584" t="str">
        <f>INDEX(Product_Data[Category],MATCH(Sales_Table7[[#This Row],[ProductID]],Sales_Table[ProductID],0))</f>
        <v>Urban</v>
      </c>
      <c r="J584" t="str">
        <f>INDEX(Product_Data[Segment],MATCH(Sales_Table7[[#This Row],[ProductID]],Sales_Table[ProductID],0))</f>
        <v>Extreme</v>
      </c>
      <c r="K584" s="4">
        <f>INDEX(Product_Data[ManufacturerID],MATCH(Sales_Table7[[#This Row],[ProductID]],Sales_Table[ProductID],0))</f>
        <v>5</v>
      </c>
      <c r="L584" s="4" t="str">
        <f>INDEX(Location_Data[State],MATCH(Sales_Table7[[#This Row],[Zip]],Sales_Table[Zip],0))</f>
        <v>New Brunswick</v>
      </c>
      <c r="M584" s="4" t="str">
        <f>INDEX(Manufacturer_Data[Manufacturer Name],MATCH(Sales_Table7[[#This Row],[ManufacturerID]],Manufacturer_Data[ManufacturerID],0))</f>
        <v>Fama</v>
      </c>
      <c r="N584" s="4">
        <f>1/COUNTIFS(M:M,Sales_Table7[[#This Row],[Manufacturer Name]])</f>
        <v>3.5971223021582736E-3</v>
      </c>
    </row>
    <row r="585" spans="1:14" x14ac:dyDescent="0.25">
      <c r="A585">
        <v>1496</v>
      </c>
      <c r="B585" s="2">
        <v>42029</v>
      </c>
      <c r="C585" s="2" t="str">
        <f>TEXT(Sales_Table7[[#This Row],[Date]],"mmmm")</f>
        <v>January</v>
      </c>
      <c r="D585" t="s">
        <v>1334</v>
      </c>
      <c r="E585">
        <v>1</v>
      </c>
      <c r="F585" s="3">
        <v>5038.74</v>
      </c>
      <c r="G585" t="s">
        <v>20</v>
      </c>
      <c r="H585" t="str">
        <f>INDEX(Product_Data[Product Name],MATCH(Sales_Table7[[#This Row],[ProductID]],Sales_Table[ProductID],0))</f>
        <v>Fama UR-42</v>
      </c>
      <c r="I585" t="str">
        <f>INDEX(Product_Data[Category],MATCH(Sales_Table7[[#This Row],[ProductID]],Sales_Table[ProductID],0))</f>
        <v>Urban</v>
      </c>
      <c r="J585" t="str">
        <f>INDEX(Product_Data[Segment],MATCH(Sales_Table7[[#This Row],[ProductID]],Sales_Table[ProductID],0))</f>
        <v>Regular</v>
      </c>
      <c r="K585" s="4">
        <f>INDEX(Product_Data[ManufacturerID],MATCH(Sales_Table7[[#This Row],[ProductID]],Sales_Table[ProductID],0))</f>
        <v>5</v>
      </c>
      <c r="L585" s="4" t="str">
        <f>INDEX(Location_Data[State],MATCH(Sales_Table7[[#This Row],[Zip]],Sales_Table[Zip],0))</f>
        <v>Quebec</v>
      </c>
      <c r="M585" s="4" t="str">
        <f>INDEX(Manufacturer_Data[Manufacturer Name],MATCH(Sales_Table7[[#This Row],[ManufacturerID]],Manufacturer_Data[ManufacturerID],0))</f>
        <v>Fama</v>
      </c>
      <c r="N585" s="4">
        <f>1/COUNTIFS(M:M,Sales_Table7[[#This Row],[Manufacturer Name]])</f>
        <v>3.5971223021582736E-3</v>
      </c>
    </row>
    <row r="586" spans="1:14" x14ac:dyDescent="0.25">
      <c r="A586">
        <v>959</v>
      </c>
      <c r="B586" s="2">
        <v>42029</v>
      </c>
      <c r="C586" s="2" t="str">
        <f>TEXT(Sales_Table7[[#This Row],[Date]],"mmmm")</f>
        <v>January</v>
      </c>
      <c r="D586" t="s">
        <v>1577</v>
      </c>
      <c r="E586">
        <v>1</v>
      </c>
      <c r="F586" s="3">
        <v>10362.870000000001</v>
      </c>
      <c r="G586" t="s">
        <v>20</v>
      </c>
      <c r="H586" t="str">
        <f>INDEX(Product_Data[Product Name],MATCH(Sales_Table7[[#This Row],[ProductID]],Sales_Table[ProductID],0))</f>
        <v>Abbas RP-06</v>
      </c>
      <c r="I586" t="str">
        <f>INDEX(Product_Data[Category],MATCH(Sales_Table7[[#This Row],[ProductID]],Sales_Table[ProductID],0))</f>
        <v>Rural</v>
      </c>
      <c r="J586" t="str">
        <f>INDEX(Product_Data[Segment],MATCH(Sales_Table7[[#This Row],[ProductID]],Sales_Table[ProductID],0))</f>
        <v>Productivity</v>
      </c>
      <c r="K586" s="4">
        <f>INDEX(Product_Data[ManufacturerID],MATCH(Sales_Table7[[#This Row],[ProductID]],Sales_Table[ProductID],0))</f>
        <v>1</v>
      </c>
      <c r="L586" s="4" t="str">
        <f>INDEX(Location_Data[State],MATCH(Sales_Table7[[#This Row],[Zip]],Sales_Table[Zip],0))</f>
        <v>New Brunswick</v>
      </c>
      <c r="M586" s="4" t="str">
        <f>INDEX(Manufacturer_Data[Manufacturer Name],MATCH(Sales_Table7[[#This Row],[ManufacturerID]],Manufacturer_Data[ManufacturerID],0))</f>
        <v>Abbas</v>
      </c>
      <c r="N586" s="4">
        <f>1/COUNTIFS(M:M,Sales_Table7[[#This Row],[Manufacturer Name]])</f>
        <v>1.152073732718894E-3</v>
      </c>
    </row>
    <row r="587" spans="1:14" x14ac:dyDescent="0.25">
      <c r="A587">
        <v>407</v>
      </c>
      <c r="B587" s="2">
        <v>42062</v>
      </c>
      <c r="C587" s="2" t="str">
        <f>TEXT(Sales_Table7[[#This Row],[Date]],"mmmm")</f>
        <v>February</v>
      </c>
      <c r="D587" t="s">
        <v>1334</v>
      </c>
      <c r="E587">
        <v>1</v>
      </c>
      <c r="F587" s="3">
        <v>20505.87</v>
      </c>
      <c r="G587" t="s">
        <v>20</v>
      </c>
      <c r="H587" t="str">
        <f>INDEX(Product_Data[Product Name],MATCH(Sales_Table7[[#This Row],[ProductID]],Sales_Table[ProductID],0))</f>
        <v>Abbas UM-52</v>
      </c>
      <c r="I587" t="str">
        <f>INDEX(Product_Data[Category],MATCH(Sales_Table7[[#This Row],[ProductID]],Sales_Table[ProductID],0))</f>
        <v>Urban</v>
      </c>
      <c r="J587" t="str">
        <f>INDEX(Product_Data[Segment],MATCH(Sales_Table7[[#This Row],[ProductID]],Sales_Table[ProductID],0))</f>
        <v>Moderation</v>
      </c>
      <c r="K587" s="4">
        <f>INDEX(Product_Data[ManufacturerID],MATCH(Sales_Table7[[#This Row],[ProductID]],Sales_Table[ProductID],0))</f>
        <v>1</v>
      </c>
      <c r="L587" s="4" t="str">
        <f>INDEX(Location_Data[State],MATCH(Sales_Table7[[#This Row],[Zip]],Sales_Table[Zip],0))</f>
        <v>Quebec</v>
      </c>
      <c r="M587" s="4" t="str">
        <f>INDEX(Manufacturer_Data[Manufacturer Name],MATCH(Sales_Table7[[#This Row],[ManufacturerID]],Manufacturer_Data[ManufacturerID],0))</f>
        <v>Abbas</v>
      </c>
      <c r="N587" s="4">
        <f>1/COUNTIFS(M:M,Sales_Table7[[#This Row],[Manufacturer Name]])</f>
        <v>1.152073732718894E-3</v>
      </c>
    </row>
    <row r="588" spans="1:14" x14ac:dyDescent="0.25">
      <c r="A588">
        <v>685</v>
      </c>
      <c r="B588" s="2">
        <v>42063</v>
      </c>
      <c r="C588" s="2" t="str">
        <f>TEXT(Sales_Table7[[#This Row],[Date]],"mmmm")</f>
        <v>February</v>
      </c>
      <c r="D588" t="s">
        <v>1350</v>
      </c>
      <c r="E588">
        <v>1</v>
      </c>
      <c r="F588" s="3">
        <v>9449.3700000000008</v>
      </c>
      <c r="G588" t="s">
        <v>20</v>
      </c>
      <c r="H588" t="str">
        <f>INDEX(Product_Data[Product Name],MATCH(Sales_Table7[[#This Row],[ProductID]],Sales_Table[ProductID],0))</f>
        <v>Maximus UC-52</v>
      </c>
      <c r="I588" t="str">
        <f>INDEX(Product_Data[Category],MATCH(Sales_Table7[[#This Row],[ProductID]],Sales_Table[ProductID],0))</f>
        <v>Urban</v>
      </c>
      <c r="J588" t="str">
        <f>INDEX(Product_Data[Segment],MATCH(Sales_Table7[[#This Row],[ProductID]],Sales_Table[ProductID],0))</f>
        <v>Convenience</v>
      </c>
      <c r="K588" s="4">
        <f>INDEX(Product_Data[ManufacturerID],MATCH(Sales_Table7[[#This Row],[ProductID]],Sales_Table[ProductID],0))</f>
        <v>7</v>
      </c>
      <c r="L588" s="4" t="str">
        <f>INDEX(Location_Data[State],MATCH(Sales_Table7[[#This Row],[Zip]],Sales_Table[Zip],0))</f>
        <v>Quebec</v>
      </c>
      <c r="M588" s="4" t="str">
        <f>INDEX(Manufacturer_Data[Manufacturer Name],MATCH(Sales_Table7[[#This Row],[ManufacturerID]],Manufacturer_Data[ManufacturerID],0))</f>
        <v>VanArsdel</v>
      </c>
      <c r="N588" s="4">
        <f>1/COUNTIFS(M:M,Sales_Table7[[#This Row],[Manufacturer Name]])</f>
        <v>5.9880239520958087E-3</v>
      </c>
    </row>
    <row r="589" spans="1:14" x14ac:dyDescent="0.25">
      <c r="A589">
        <v>506</v>
      </c>
      <c r="B589" s="2">
        <v>42063</v>
      </c>
      <c r="C589" s="2" t="str">
        <f>TEXT(Sales_Table7[[#This Row],[Date]],"mmmm")</f>
        <v>February</v>
      </c>
      <c r="D589" t="s">
        <v>1327</v>
      </c>
      <c r="E589">
        <v>1</v>
      </c>
      <c r="F589" s="3">
        <v>15560.37</v>
      </c>
      <c r="G589" t="s">
        <v>20</v>
      </c>
      <c r="H589" t="str">
        <f>INDEX(Product_Data[Product Name],MATCH(Sales_Table7[[#This Row],[ProductID]],Sales_Table[ProductID],0))</f>
        <v>Abbas UM-05</v>
      </c>
      <c r="I589" t="str">
        <f>INDEX(Product_Data[Category],MATCH(Sales_Table7[[#This Row],[ProductID]],Sales_Table[ProductID],0))</f>
        <v>Urban</v>
      </c>
      <c r="J589" t="str">
        <f>INDEX(Product_Data[Segment],MATCH(Sales_Table7[[#This Row],[ProductID]],Sales_Table[ProductID],0))</f>
        <v>Moderation</v>
      </c>
      <c r="K589" s="4">
        <f>INDEX(Product_Data[ManufacturerID],MATCH(Sales_Table7[[#This Row],[ProductID]],Sales_Table[ProductID],0))</f>
        <v>1</v>
      </c>
      <c r="L589" s="4" t="str">
        <f>INDEX(Location_Data[State],MATCH(Sales_Table7[[#This Row],[Zip]],Sales_Table[Zip],0))</f>
        <v>Quebec</v>
      </c>
      <c r="M589" s="4" t="str">
        <f>INDEX(Manufacturer_Data[Manufacturer Name],MATCH(Sales_Table7[[#This Row],[ManufacturerID]],Manufacturer_Data[ManufacturerID],0))</f>
        <v>Abbas</v>
      </c>
      <c r="N589" s="4">
        <f>1/COUNTIFS(M:M,Sales_Table7[[#This Row],[Manufacturer Name]])</f>
        <v>1.152073732718894E-3</v>
      </c>
    </row>
    <row r="590" spans="1:14" x14ac:dyDescent="0.25">
      <c r="A590">
        <v>2395</v>
      </c>
      <c r="B590" s="2">
        <v>42011</v>
      </c>
      <c r="C590" s="2" t="str">
        <f>TEXT(Sales_Table7[[#This Row],[Date]],"mmmm")</f>
        <v>January</v>
      </c>
      <c r="D590" t="s">
        <v>1202</v>
      </c>
      <c r="E590">
        <v>1</v>
      </c>
      <c r="F590" s="3">
        <v>1889.37</v>
      </c>
      <c r="G590" t="s">
        <v>20</v>
      </c>
      <c r="H590" t="str">
        <f>INDEX(Product_Data[Product Name],MATCH(Sales_Table7[[#This Row],[ProductID]],Sales_Table[ProductID],0))</f>
        <v>Fama UR-36</v>
      </c>
      <c r="I590" t="str">
        <f>INDEX(Product_Data[Category],MATCH(Sales_Table7[[#This Row],[ProductID]],Sales_Table[ProductID],0))</f>
        <v>Urban</v>
      </c>
      <c r="J590" t="str">
        <f>INDEX(Product_Data[Segment],MATCH(Sales_Table7[[#This Row],[ProductID]],Sales_Table[ProductID],0))</f>
        <v>Regular</v>
      </c>
      <c r="K590" s="4">
        <f>INDEX(Product_Data[ManufacturerID],MATCH(Sales_Table7[[#This Row],[ProductID]],Sales_Table[ProductID],0))</f>
        <v>5</v>
      </c>
      <c r="L590" s="4" t="str">
        <f>INDEX(Location_Data[State],MATCH(Sales_Table7[[#This Row],[Zip]],Sales_Table[Zip],0))</f>
        <v>New Brunswick</v>
      </c>
      <c r="M590" s="4" t="str">
        <f>INDEX(Manufacturer_Data[Manufacturer Name],MATCH(Sales_Table7[[#This Row],[ManufacturerID]],Manufacturer_Data[ManufacturerID],0))</f>
        <v>Fama</v>
      </c>
      <c r="N590" s="4">
        <f>1/COUNTIFS(M:M,Sales_Table7[[#This Row],[Manufacturer Name]])</f>
        <v>3.5971223021582736E-3</v>
      </c>
    </row>
    <row r="591" spans="1:14" x14ac:dyDescent="0.25">
      <c r="A591">
        <v>1060</v>
      </c>
      <c r="B591" s="2">
        <v>42012</v>
      </c>
      <c r="C591" s="2" t="str">
        <f>TEXT(Sales_Table7[[#This Row],[Date]],"mmmm")</f>
        <v>January</v>
      </c>
      <c r="D591" t="s">
        <v>1560</v>
      </c>
      <c r="E591">
        <v>1</v>
      </c>
      <c r="F591" s="3">
        <v>2078.37</v>
      </c>
      <c r="G591" t="s">
        <v>20</v>
      </c>
      <c r="H591" t="str">
        <f>INDEX(Product_Data[Product Name],MATCH(Sales_Table7[[#This Row],[ProductID]],Sales_Table[ProductID],0))</f>
        <v>Abbas RP-09</v>
      </c>
      <c r="I591" t="str">
        <f>INDEX(Product_Data[Category],MATCH(Sales_Table7[[#This Row],[ProductID]],Sales_Table[ProductID],0))</f>
        <v>Rural</v>
      </c>
      <c r="J591" t="str">
        <f>INDEX(Product_Data[Segment],MATCH(Sales_Table7[[#This Row],[ProductID]],Sales_Table[ProductID],0))</f>
        <v>Productivity</v>
      </c>
      <c r="K591" s="4">
        <f>INDEX(Product_Data[ManufacturerID],MATCH(Sales_Table7[[#This Row],[ProductID]],Sales_Table[ProductID],0))</f>
        <v>1</v>
      </c>
      <c r="L591" s="4" t="str">
        <f>INDEX(Location_Data[State],MATCH(Sales_Table7[[#This Row],[Zip]],Sales_Table[Zip],0))</f>
        <v>New Brunswick</v>
      </c>
      <c r="M591" s="4" t="str">
        <f>INDEX(Manufacturer_Data[Manufacturer Name],MATCH(Sales_Table7[[#This Row],[ManufacturerID]],Manufacturer_Data[ManufacturerID],0))</f>
        <v>Abbas</v>
      </c>
      <c r="N591" s="4">
        <f>1/COUNTIFS(M:M,Sales_Table7[[#This Row],[Manufacturer Name]])</f>
        <v>1.152073732718894E-3</v>
      </c>
    </row>
    <row r="592" spans="1:14" x14ac:dyDescent="0.25">
      <c r="A592">
        <v>1086</v>
      </c>
      <c r="B592" s="2">
        <v>42012</v>
      </c>
      <c r="C592" s="2" t="str">
        <f>TEXT(Sales_Table7[[#This Row],[Date]],"mmmm")</f>
        <v>January</v>
      </c>
      <c r="D592" t="s">
        <v>1560</v>
      </c>
      <c r="E592">
        <v>1</v>
      </c>
      <c r="F592" s="3">
        <v>1101.8699999999999</v>
      </c>
      <c r="G592" t="s">
        <v>20</v>
      </c>
      <c r="H592" t="str">
        <f>INDEX(Product_Data[Product Name],MATCH(Sales_Table7[[#This Row],[ProductID]],Sales_Table[ProductID],0))</f>
        <v>Fama UR-28</v>
      </c>
      <c r="I592" t="str">
        <f>INDEX(Product_Data[Category],MATCH(Sales_Table7[[#This Row],[ProductID]],Sales_Table[ProductID],0))</f>
        <v>Urban</v>
      </c>
      <c r="J592" t="str">
        <f>INDEX(Product_Data[Segment],MATCH(Sales_Table7[[#This Row],[ProductID]],Sales_Table[ProductID],0))</f>
        <v>Regular</v>
      </c>
      <c r="K592" s="4">
        <f>INDEX(Product_Data[ManufacturerID],MATCH(Sales_Table7[[#This Row],[ProductID]],Sales_Table[ProductID],0))</f>
        <v>5</v>
      </c>
      <c r="L592" s="4" t="str">
        <f>INDEX(Location_Data[State],MATCH(Sales_Table7[[#This Row],[Zip]],Sales_Table[Zip],0))</f>
        <v>New Brunswick</v>
      </c>
      <c r="M592" s="4" t="str">
        <f>INDEX(Manufacturer_Data[Manufacturer Name],MATCH(Sales_Table7[[#This Row],[ManufacturerID]],Manufacturer_Data[ManufacturerID],0))</f>
        <v>Fama</v>
      </c>
      <c r="N592" s="4">
        <f>1/COUNTIFS(M:M,Sales_Table7[[#This Row],[Manufacturer Name]])</f>
        <v>3.5971223021582736E-3</v>
      </c>
    </row>
    <row r="593" spans="1:14" x14ac:dyDescent="0.25">
      <c r="A593">
        <v>1059</v>
      </c>
      <c r="B593" s="2">
        <v>42012</v>
      </c>
      <c r="C593" s="2" t="str">
        <f>TEXT(Sales_Table7[[#This Row],[Date]],"mmmm")</f>
        <v>January</v>
      </c>
      <c r="D593" t="s">
        <v>1560</v>
      </c>
      <c r="E593">
        <v>1</v>
      </c>
      <c r="F593" s="3">
        <v>2078.37</v>
      </c>
      <c r="G593" t="s">
        <v>20</v>
      </c>
      <c r="H593" t="str">
        <f>INDEX(Product_Data[Product Name],MATCH(Sales_Table7[[#This Row],[ProductID]],Sales_Table[ProductID],0))</f>
        <v>Fama UE-63</v>
      </c>
      <c r="I593" t="str">
        <f>INDEX(Product_Data[Category],MATCH(Sales_Table7[[#This Row],[ProductID]],Sales_Table[ProductID],0))</f>
        <v>Urban</v>
      </c>
      <c r="J593" t="str">
        <f>INDEX(Product_Data[Segment],MATCH(Sales_Table7[[#This Row],[ProductID]],Sales_Table[ProductID],0))</f>
        <v>Extreme</v>
      </c>
      <c r="K593" s="4">
        <f>INDEX(Product_Data[ManufacturerID],MATCH(Sales_Table7[[#This Row],[ProductID]],Sales_Table[ProductID],0))</f>
        <v>5</v>
      </c>
      <c r="L593" s="4" t="str">
        <f>INDEX(Location_Data[State],MATCH(Sales_Table7[[#This Row],[Zip]],Sales_Table[Zip],0))</f>
        <v>New Brunswick</v>
      </c>
      <c r="M593" s="4" t="str">
        <f>INDEX(Manufacturer_Data[Manufacturer Name],MATCH(Sales_Table7[[#This Row],[ManufacturerID]],Manufacturer_Data[ManufacturerID],0))</f>
        <v>Fama</v>
      </c>
      <c r="N593" s="4">
        <f>1/COUNTIFS(M:M,Sales_Table7[[#This Row],[Manufacturer Name]])</f>
        <v>3.5971223021582736E-3</v>
      </c>
    </row>
    <row r="594" spans="1:14" x14ac:dyDescent="0.25">
      <c r="A594">
        <v>1085</v>
      </c>
      <c r="B594" s="2">
        <v>42012</v>
      </c>
      <c r="C594" s="2" t="str">
        <f>TEXT(Sales_Table7[[#This Row],[Date]],"mmmm")</f>
        <v>January</v>
      </c>
      <c r="D594" t="s">
        <v>1560</v>
      </c>
      <c r="E594">
        <v>1</v>
      </c>
      <c r="F594" s="3">
        <v>1101.8699999999999</v>
      </c>
      <c r="G594" t="s">
        <v>20</v>
      </c>
      <c r="H594" t="str">
        <f>INDEX(Product_Data[Product Name],MATCH(Sales_Table7[[#This Row],[ProductID]],Sales_Table[ProductID],0))</f>
        <v>Fama UE-74</v>
      </c>
      <c r="I594" t="str">
        <f>INDEX(Product_Data[Category],MATCH(Sales_Table7[[#This Row],[ProductID]],Sales_Table[ProductID],0))</f>
        <v>Urban</v>
      </c>
      <c r="J594" t="str">
        <f>INDEX(Product_Data[Segment],MATCH(Sales_Table7[[#This Row],[ProductID]],Sales_Table[ProductID],0))</f>
        <v>Extreme</v>
      </c>
      <c r="K594" s="4">
        <f>INDEX(Product_Data[ManufacturerID],MATCH(Sales_Table7[[#This Row],[ProductID]],Sales_Table[ProductID],0))</f>
        <v>5</v>
      </c>
      <c r="L594" s="4" t="str">
        <f>INDEX(Location_Data[State],MATCH(Sales_Table7[[#This Row],[Zip]],Sales_Table[Zip],0))</f>
        <v>New Brunswick</v>
      </c>
      <c r="M594" s="4" t="str">
        <f>INDEX(Manufacturer_Data[Manufacturer Name],MATCH(Sales_Table7[[#This Row],[ManufacturerID]],Manufacturer_Data[ManufacturerID],0))</f>
        <v>Fama</v>
      </c>
      <c r="N594" s="4">
        <f>1/COUNTIFS(M:M,Sales_Table7[[#This Row],[Manufacturer Name]])</f>
        <v>3.5971223021582736E-3</v>
      </c>
    </row>
    <row r="595" spans="1:14" x14ac:dyDescent="0.25">
      <c r="A595">
        <v>1000</v>
      </c>
      <c r="B595" s="2">
        <v>42013</v>
      </c>
      <c r="C595" s="2" t="str">
        <f>TEXT(Sales_Table7[[#This Row],[Date]],"mmmm")</f>
        <v>January</v>
      </c>
      <c r="D595" t="s">
        <v>1564</v>
      </c>
      <c r="E595">
        <v>1</v>
      </c>
      <c r="F595" s="3">
        <v>1290.8699999999999</v>
      </c>
      <c r="G595" t="s">
        <v>20</v>
      </c>
      <c r="H595" t="str">
        <f>INDEX(Product_Data[Product Name],MATCH(Sales_Table7[[#This Row],[ProductID]],Sales_Table[ProductID],0))</f>
        <v>Maximus UC-59</v>
      </c>
      <c r="I595" t="str">
        <f>INDEX(Product_Data[Category],MATCH(Sales_Table7[[#This Row],[ProductID]],Sales_Table[ProductID],0))</f>
        <v>Urban</v>
      </c>
      <c r="J595" t="str">
        <f>INDEX(Product_Data[Segment],MATCH(Sales_Table7[[#This Row],[ProductID]],Sales_Table[ProductID],0))</f>
        <v>Convenience</v>
      </c>
      <c r="K595" s="4">
        <f>INDEX(Product_Data[ManufacturerID],MATCH(Sales_Table7[[#This Row],[ProductID]],Sales_Table[ProductID],0))</f>
        <v>7</v>
      </c>
      <c r="L595" s="4" t="str">
        <f>INDEX(Location_Data[State],MATCH(Sales_Table7[[#This Row],[Zip]],Sales_Table[Zip],0))</f>
        <v>New Brunswick</v>
      </c>
      <c r="M595" s="4" t="str">
        <f>INDEX(Manufacturer_Data[Manufacturer Name],MATCH(Sales_Table7[[#This Row],[ManufacturerID]],Manufacturer_Data[ManufacturerID],0))</f>
        <v>VanArsdel</v>
      </c>
      <c r="N595" s="4">
        <f>1/COUNTIFS(M:M,Sales_Table7[[#This Row],[Manufacturer Name]])</f>
        <v>5.9880239520958087E-3</v>
      </c>
    </row>
    <row r="596" spans="1:14" x14ac:dyDescent="0.25">
      <c r="A596">
        <v>438</v>
      </c>
      <c r="B596" s="2">
        <v>42014</v>
      </c>
      <c r="C596" s="2" t="str">
        <f>TEXT(Sales_Table7[[#This Row],[Date]],"mmmm")</f>
        <v>January</v>
      </c>
      <c r="D596" t="s">
        <v>1563</v>
      </c>
      <c r="E596">
        <v>1</v>
      </c>
      <c r="F596" s="3">
        <v>11969.37</v>
      </c>
      <c r="G596" t="s">
        <v>20</v>
      </c>
      <c r="H596" t="str">
        <f>INDEX(Product_Data[Product Name],MATCH(Sales_Table7[[#This Row],[ProductID]],Sales_Table[ProductID],0))</f>
        <v>Abbas RS-02</v>
      </c>
      <c r="I596" t="str">
        <f>INDEX(Product_Data[Category],MATCH(Sales_Table7[[#This Row],[ProductID]],Sales_Table[ProductID],0))</f>
        <v>Rural</v>
      </c>
      <c r="J596" t="str">
        <f>INDEX(Product_Data[Segment],MATCH(Sales_Table7[[#This Row],[ProductID]],Sales_Table[ProductID],0))</f>
        <v>Select</v>
      </c>
      <c r="K596" s="4">
        <f>INDEX(Product_Data[ManufacturerID],MATCH(Sales_Table7[[#This Row],[ProductID]],Sales_Table[ProductID],0))</f>
        <v>1</v>
      </c>
      <c r="L596" s="4" t="str">
        <f>INDEX(Location_Data[State],MATCH(Sales_Table7[[#This Row],[Zip]],Sales_Table[Zip],0))</f>
        <v>New Brunswick</v>
      </c>
      <c r="M596" s="4" t="str">
        <f>INDEX(Manufacturer_Data[Manufacturer Name],MATCH(Sales_Table7[[#This Row],[ManufacturerID]],Manufacturer_Data[ManufacturerID],0))</f>
        <v>Abbas</v>
      </c>
      <c r="N596" s="4">
        <f>1/COUNTIFS(M:M,Sales_Table7[[#This Row],[Manufacturer Name]])</f>
        <v>1.152073732718894E-3</v>
      </c>
    </row>
    <row r="597" spans="1:14" x14ac:dyDescent="0.25">
      <c r="A597">
        <v>1916</v>
      </c>
      <c r="B597" s="2">
        <v>42015</v>
      </c>
      <c r="C597" s="2" t="str">
        <f>TEXT(Sales_Table7[[#This Row],[Date]],"mmmm")</f>
        <v>January</v>
      </c>
      <c r="D597" t="s">
        <v>1570</v>
      </c>
      <c r="E597">
        <v>1</v>
      </c>
      <c r="F597" s="3">
        <v>3590.37</v>
      </c>
      <c r="G597" t="s">
        <v>20</v>
      </c>
      <c r="H597" t="str">
        <f>INDEX(Product_Data[Product Name],MATCH(Sales_Table7[[#This Row],[ProductID]],Sales_Table[ProductID],0))</f>
        <v>Maximus UC-61</v>
      </c>
      <c r="I597" t="str">
        <f>INDEX(Product_Data[Category],MATCH(Sales_Table7[[#This Row],[ProductID]],Sales_Table[ProductID],0))</f>
        <v>Urban</v>
      </c>
      <c r="J597" t="str">
        <f>INDEX(Product_Data[Segment],MATCH(Sales_Table7[[#This Row],[ProductID]],Sales_Table[ProductID],0))</f>
        <v>Convenience</v>
      </c>
      <c r="K597" s="4">
        <f>INDEX(Product_Data[ManufacturerID],MATCH(Sales_Table7[[#This Row],[ProductID]],Sales_Table[ProductID],0))</f>
        <v>7</v>
      </c>
      <c r="L597" s="4" t="str">
        <f>INDEX(Location_Data[State],MATCH(Sales_Table7[[#This Row],[Zip]],Sales_Table[Zip],0))</f>
        <v>New Brunswick</v>
      </c>
      <c r="M597" s="4" t="str">
        <f>INDEX(Manufacturer_Data[Manufacturer Name],MATCH(Sales_Table7[[#This Row],[ManufacturerID]],Manufacturer_Data[ManufacturerID],0))</f>
        <v>VanArsdel</v>
      </c>
      <c r="N597" s="4">
        <f>1/COUNTIFS(M:M,Sales_Table7[[#This Row],[Manufacturer Name]])</f>
        <v>5.9880239520958087E-3</v>
      </c>
    </row>
    <row r="598" spans="1:14" x14ac:dyDescent="0.25">
      <c r="A598">
        <v>2045</v>
      </c>
      <c r="B598" s="2">
        <v>42015</v>
      </c>
      <c r="C598" s="2" t="str">
        <f>TEXT(Sales_Table7[[#This Row],[Date]],"mmmm")</f>
        <v>January</v>
      </c>
      <c r="D598" t="s">
        <v>1578</v>
      </c>
      <c r="E598">
        <v>1</v>
      </c>
      <c r="F598" s="3">
        <v>5921.37</v>
      </c>
      <c r="G598" t="s">
        <v>20</v>
      </c>
      <c r="H598" t="str">
        <f>INDEX(Product_Data[Product Name],MATCH(Sales_Table7[[#This Row],[ProductID]],Sales_Table[ProductID],0))</f>
        <v>Abbas UE-16</v>
      </c>
      <c r="I598" t="str">
        <f>INDEX(Product_Data[Category],MATCH(Sales_Table7[[#This Row],[ProductID]],Sales_Table[ProductID],0))</f>
        <v>Urban</v>
      </c>
      <c r="J598" t="str">
        <f>INDEX(Product_Data[Segment],MATCH(Sales_Table7[[#This Row],[ProductID]],Sales_Table[ProductID],0))</f>
        <v>Extreme</v>
      </c>
      <c r="K598" s="4">
        <f>INDEX(Product_Data[ManufacturerID],MATCH(Sales_Table7[[#This Row],[ProductID]],Sales_Table[ProductID],0))</f>
        <v>1</v>
      </c>
      <c r="L598" s="4" t="str">
        <f>INDEX(Location_Data[State],MATCH(Sales_Table7[[#This Row],[Zip]],Sales_Table[Zip],0))</f>
        <v>Quebec</v>
      </c>
      <c r="M598" s="4" t="str">
        <f>INDEX(Manufacturer_Data[Manufacturer Name],MATCH(Sales_Table7[[#This Row],[ManufacturerID]],Manufacturer_Data[ManufacturerID],0))</f>
        <v>Abbas</v>
      </c>
      <c r="N598" s="4">
        <f>1/COUNTIFS(M:M,Sales_Table7[[#This Row],[Manufacturer Name]])</f>
        <v>1.152073732718894E-3</v>
      </c>
    </row>
    <row r="599" spans="1:14" x14ac:dyDescent="0.25">
      <c r="A599">
        <v>1115</v>
      </c>
      <c r="B599" s="2">
        <v>42102</v>
      </c>
      <c r="C599" s="2" t="str">
        <f>TEXT(Sales_Table7[[#This Row],[Date]],"mmmm")</f>
        <v>April</v>
      </c>
      <c r="D599" t="s">
        <v>1559</v>
      </c>
      <c r="E599">
        <v>1</v>
      </c>
      <c r="F599" s="3">
        <v>5070.87</v>
      </c>
      <c r="G599" t="s">
        <v>20</v>
      </c>
      <c r="H599" t="str">
        <f>INDEX(Product_Data[Product Name],MATCH(Sales_Table7[[#This Row],[ProductID]],Sales_Table[ProductID],0))</f>
        <v>Maximus UC-63</v>
      </c>
      <c r="I599" t="str">
        <f>INDEX(Product_Data[Category],MATCH(Sales_Table7[[#This Row],[ProductID]],Sales_Table[ProductID],0))</f>
        <v>Urban</v>
      </c>
      <c r="J599" t="str">
        <f>INDEX(Product_Data[Segment],MATCH(Sales_Table7[[#This Row],[ProductID]],Sales_Table[ProductID],0))</f>
        <v>Convenience</v>
      </c>
      <c r="K599" s="4">
        <f>INDEX(Product_Data[ManufacturerID],MATCH(Sales_Table7[[#This Row],[ProductID]],Sales_Table[ProductID],0))</f>
        <v>7</v>
      </c>
      <c r="L599" s="4" t="str">
        <f>INDEX(Location_Data[State],MATCH(Sales_Table7[[#This Row],[Zip]],Sales_Table[Zip],0))</f>
        <v>Quebec</v>
      </c>
      <c r="M599" s="4" t="str">
        <f>INDEX(Manufacturer_Data[Manufacturer Name],MATCH(Sales_Table7[[#This Row],[ManufacturerID]],Manufacturer_Data[ManufacturerID],0))</f>
        <v>VanArsdel</v>
      </c>
      <c r="N599" s="4">
        <f>1/COUNTIFS(M:M,Sales_Table7[[#This Row],[Manufacturer Name]])</f>
        <v>5.9880239520958087E-3</v>
      </c>
    </row>
    <row r="600" spans="1:14" x14ac:dyDescent="0.25">
      <c r="A600">
        <v>2218</v>
      </c>
      <c r="B600" s="2">
        <v>42102</v>
      </c>
      <c r="C600" s="2" t="str">
        <f>TEXT(Sales_Table7[[#This Row],[Date]],"mmmm")</f>
        <v>April</v>
      </c>
      <c r="D600" t="s">
        <v>1554</v>
      </c>
      <c r="E600">
        <v>1</v>
      </c>
      <c r="F600" s="3">
        <v>1826.37</v>
      </c>
      <c r="G600" t="s">
        <v>20</v>
      </c>
      <c r="H600" t="str">
        <f>INDEX(Product_Data[Product Name],MATCH(Sales_Table7[[#This Row],[ProductID]],Sales_Table[ProductID],0))</f>
        <v>Abbas UR-36</v>
      </c>
      <c r="I600" t="str">
        <f>INDEX(Product_Data[Category],MATCH(Sales_Table7[[#This Row],[ProductID]],Sales_Table[ProductID],0))</f>
        <v>Urban</v>
      </c>
      <c r="J600" t="str">
        <f>INDEX(Product_Data[Segment],MATCH(Sales_Table7[[#This Row],[ProductID]],Sales_Table[ProductID],0))</f>
        <v>Regular</v>
      </c>
      <c r="K600" s="4">
        <f>INDEX(Product_Data[ManufacturerID],MATCH(Sales_Table7[[#This Row],[ProductID]],Sales_Table[ProductID],0))</f>
        <v>1</v>
      </c>
      <c r="L600" s="4" t="str">
        <f>INDEX(Location_Data[State],MATCH(Sales_Table7[[#This Row],[Zip]],Sales_Table[Zip],0))</f>
        <v>New Brunswick</v>
      </c>
      <c r="M600" s="4" t="str">
        <f>INDEX(Manufacturer_Data[Manufacturer Name],MATCH(Sales_Table7[[#This Row],[ManufacturerID]],Manufacturer_Data[ManufacturerID],0))</f>
        <v>Abbas</v>
      </c>
      <c r="N600" s="4">
        <f>1/COUNTIFS(M:M,Sales_Table7[[#This Row],[Manufacturer Name]])</f>
        <v>1.152073732718894E-3</v>
      </c>
    </row>
    <row r="601" spans="1:14" x14ac:dyDescent="0.25">
      <c r="A601">
        <v>578</v>
      </c>
      <c r="B601" s="2">
        <v>42102</v>
      </c>
      <c r="C601" s="2" t="str">
        <f>TEXT(Sales_Table7[[#This Row],[Date]],"mmmm")</f>
        <v>April</v>
      </c>
      <c r="D601" t="s">
        <v>1577</v>
      </c>
      <c r="E601">
        <v>1</v>
      </c>
      <c r="F601" s="3">
        <v>9449.3700000000008</v>
      </c>
      <c r="G601" t="s">
        <v>20</v>
      </c>
      <c r="H601" t="str">
        <f>INDEX(Product_Data[Product Name],MATCH(Sales_Table7[[#This Row],[ProductID]],Sales_Table[ProductID],0))</f>
        <v>Abbas UM-06</v>
      </c>
      <c r="I601" t="str">
        <f>INDEX(Product_Data[Category],MATCH(Sales_Table7[[#This Row],[ProductID]],Sales_Table[ProductID],0))</f>
        <v>Urban</v>
      </c>
      <c r="J601" t="str">
        <f>INDEX(Product_Data[Segment],MATCH(Sales_Table7[[#This Row],[ProductID]],Sales_Table[ProductID],0))</f>
        <v>Moderation</v>
      </c>
      <c r="K601" s="4">
        <f>INDEX(Product_Data[ManufacturerID],MATCH(Sales_Table7[[#This Row],[ProductID]],Sales_Table[ProductID],0))</f>
        <v>1</v>
      </c>
      <c r="L601" s="4" t="str">
        <f>INDEX(Location_Data[State],MATCH(Sales_Table7[[#This Row],[Zip]],Sales_Table[Zip],0))</f>
        <v>New Brunswick</v>
      </c>
      <c r="M601" s="4" t="str">
        <f>INDEX(Manufacturer_Data[Manufacturer Name],MATCH(Sales_Table7[[#This Row],[ManufacturerID]],Manufacturer_Data[ManufacturerID],0))</f>
        <v>Abbas</v>
      </c>
      <c r="N601" s="4">
        <f>1/COUNTIFS(M:M,Sales_Table7[[#This Row],[Manufacturer Name]])</f>
        <v>1.152073732718894E-3</v>
      </c>
    </row>
    <row r="602" spans="1:14" x14ac:dyDescent="0.25">
      <c r="A602">
        <v>599</v>
      </c>
      <c r="B602" s="2">
        <v>42103</v>
      </c>
      <c r="C602" s="2" t="str">
        <f>TEXT(Sales_Table7[[#This Row],[Date]],"mmmm")</f>
        <v>April</v>
      </c>
      <c r="D602" t="s">
        <v>1330</v>
      </c>
      <c r="E602">
        <v>1</v>
      </c>
      <c r="F602" s="3">
        <v>10643.85</v>
      </c>
      <c r="G602" t="s">
        <v>20</v>
      </c>
      <c r="H602" t="str">
        <f>INDEX(Product_Data[Product Name],MATCH(Sales_Table7[[#This Row],[ProductID]],Sales_Table[ProductID],0))</f>
        <v>Abbas UC-01</v>
      </c>
      <c r="I602" t="str">
        <f>INDEX(Product_Data[Category],MATCH(Sales_Table7[[#This Row],[ProductID]],Sales_Table[ProductID],0))</f>
        <v>Urban</v>
      </c>
      <c r="J602" t="str">
        <f>INDEX(Product_Data[Segment],MATCH(Sales_Table7[[#This Row],[ProductID]],Sales_Table[ProductID],0))</f>
        <v>Convenience</v>
      </c>
      <c r="K602" s="4">
        <f>INDEX(Product_Data[ManufacturerID],MATCH(Sales_Table7[[#This Row],[ProductID]],Sales_Table[ProductID],0))</f>
        <v>1</v>
      </c>
      <c r="L602" s="4" t="str">
        <f>INDEX(Location_Data[State],MATCH(Sales_Table7[[#This Row],[Zip]],Sales_Table[Zip],0))</f>
        <v>Quebec</v>
      </c>
      <c r="M602" s="4" t="str">
        <f>INDEX(Manufacturer_Data[Manufacturer Name],MATCH(Sales_Table7[[#This Row],[ManufacturerID]],Manufacturer_Data[ManufacturerID],0))</f>
        <v>Abbas</v>
      </c>
      <c r="N602" s="4">
        <f>1/COUNTIFS(M:M,Sales_Table7[[#This Row],[Manufacturer Name]])</f>
        <v>1.152073732718894E-3</v>
      </c>
    </row>
    <row r="603" spans="1:14" x14ac:dyDescent="0.25">
      <c r="A603">
        <v>835</v>
      </c>
      <c r="B603" s="2">
        <v>42103</v>
      </c>
      <c r="C603" s="2" t="str">
        <f>TEXT(Sales_Table7[[#This Row],[Date]],"mmmm")</f>
        <v>April</v>
      </c>
      <c r="D603" t="s">
        <v>1401</v>
      </c>
      <c r="E603">
        <v>1</v>
      </c>
      <c r="F603" s="3">
        <v>6299.37</v>
      </c>
      <c r="G603" t="s">
        <v>20</v>
      </c>
      <c r="H603" t="str">
        <f>INDEX(Product_Data[Product Name],MATCH(Sales_Table7[[#This Row],[ProductID]],Sales_Table[ProductID],0))</f>
        <v>Maximus UC-67</v>
      </c>
      <c r="I603" t="str">
        <f>INDEX(Product_Data[Category],MATCH(Sales_Table7[[#This Row],[ProductID]],Sales_Table[ProductID],0))</f>
        <v>Urban</v>
      </c>
      <c r="J603" t="str">
        <f>INDEX(Product_Data[Segment],MATCH(Sales_Table7[[#This Row],[ProductID]],Sales_Table[ProductID],0))</f>
        <v>Convenience</v>
      </c>
      <c r="K603" s="4">
        <f>INDEX(Product_Data[ManufacturerID],MATCH(Sales_Table7[[#This Row],[ProductID]],Sales_Table[ProductID],0))</f>
        <v>7</v>
      </c>
      <c r="L603" s="4" t="str">
        <f>INDEX(Location_Data[State],MATCH(Sales_Table7[[#This Row],[Zip]],Sales_Table[Zip],0))</f>
        <v>New Brunswick</v>
      </c>
      <c r="M603" s="4" t="str">
        <f>INDEX(Manufacturer_Data[Manufacturer Name],MATCH(Sales_Table7[[#This Row],[ManufacturerID]],Manufacturer_Data[ManufacturerID],0))</f>
        <v>VanArsdel</v>
      </c>
      <c r="N603" s="4">
        <f>1/COUNTIFS(M:M,Sales_Table7[[#This Row],[Manufacturer Name]])</f>
        <v>5.9880239520958087E-3</v>
      </c>
    </row>
    <row r="604" spans="1:14" x14ac:dyDescent="0.25">
      <c r="A604">
        <v>2077</v>
      </c>
      <c r="B604" s="2">
        <v>42103</v>
      </c>
      <c r="C604" s="2" t="str">
        <f>TEXT(Sales_Table7[[#This Row],[Date]],"mmmm")</f>
        <v>April</v>
      </c>
      <c r="D604" t="s">
        <v>1400</v>
      </c>
      <c r="E604">
        <v>1</v>
      </c>
      <c r="F604" s="3">
        <v>4661.37</v>
      </c>
      <c r="G604" t="s">
        <v>20</v>
      </c>
      <c r="H604" t="str">
        <f>INDEX(Product_Data[Product Name],MATCH(Sales_Table7[[#This Row],[ProductID]],Sales_Table[ProductID],0))</f>
        <v>Maximus UC-68</v>
      </c>
      <c r="I604" t="str">
        <f>INDEX(Product_Data[Category],MATCH(Sales_Table7[[#This Row],[ProductID]],Sales_Table[ProductID],0))</f>
        <v>Urban</v>
      </c>
      <c r="J604" t="str">
        <f>INDEX(Product_Data[Segment],MATCH(Sales_Table7[[#This Row],[ProductID]],Sales_Table[ProductID],0))</f>
        <v>Convenience</v>
      </c>
      <c r="K604" s="4">
        <f>INDEX(Product_Data[ManufacturerID],MATCH(Sales_Table7[[#This Row],[ProductID]],Sales_Table[ProductID],0))</f>
        <v>7</v>
      </c>
      <c r="L604" s="4" t="str">
        <f>INDEX(Location_Data[State],MATCH(Sales_Table7[[#This Row],[Zip]],Sales_Table[Zip],0))</f>
        <v>New Brunswick</v>
      </c>
      <c r="M604" s="4" t="str">
        <f>INDEX(Manufacturer_Data[Manufacturer Name],MATCH(Sales_Table7[[#This Row],[ManufacturerID]],Manufacturer_Data[ManufacturerID],0))</f>
        <v>VanArsdel</v>
      </c>
      <c r="N604" s="4">
        <f>1/COUNTIFS(M:M,Sales_Table7[[#This Row],[Manufacturer Name]])</f>
        <v>5.9880239520958087E-3</v>
      </c>
    </row>
    <row r="605" spans="1:14" x14ac:dyDescent="0.25">
      <c r="A605">
        <v>1212</v>
      </c>
      <c r="B605" s="2">
        <v>42040</v>
      </c>
      <c r="C605" s="2" t="str">
        <f>TEXT(Sales_Table7[[#This Row],[Date]],"mmmm")</f>
        <v>February</v>
      </c>
      <c r="D605" t="s">
        <v>1561</v>
      </c>
      <c r="E605">
        <v>1</v>
      </c>
      <c r="F605" s="3">
        <v>5102.37</v>
      </c>
      <c r="G605" t="s">
        <v>20</v>
      </c>
      <c r="H605" t="str">
        <f>INDEX(Product_Data[Product Name],MATCH(Sales_Table7[[#This Row],[ProductID]],Sales_Table[ProductID],0))</f>
        <v>Abbas MA-07</v>
      </c>
      <c r="I605" t="str">
        <f>INDEX(Product_Data[Category],MATCH(Sales_Table7[[#This Row],[ProductID]],Sales_Table[ProductID],0))</f>
        <v>Mix</v>
      </c>
      <c r="J605" t="str">
        <f>INDEX(Product_Data[Segment],MATCH(Sales_Table7[[#This Row],[ProductID]],Sales_Table[ProductID],0))</f>
        <v>All Season</v>
      </c>
      <c r="K605" s="4">
        <f>INDEX(Product_Data[ManufacturerID],MATCH(Sales_Table7[[#This Row],[ProductID]],Sales_Table[ProductID],0))</f>
        <v>1</v>
      </c>
      <c r="L605" s="4" t="str">
        <f>INDEX(Location_Data[State],MATCH(Sales_Table7[[#This Row],[Zip]],Sales_Table[Zip],0))</f>
        <v>New Brunswick</v>
      </c>
      <c r="M605" s="4" t="str">
        <f>INDEX(Manufacturer_Data[Manufacturer Name],MATCH(Sales_Table7[[#This Row],[ManufacturerID]],Manufacturer_Data[ManufacturerID],0))</f>
        <v>Abbas</v>
      </c>
      <c r="N605" s="4">
        <f>1/COUNTIFS(M:M,Sales_Table7[[#This Row],[Manufacturer Name]])</f>
        <v>1.152073732718894E-3</v>
      </c>
    </row>
    <row r="606" spans="1:14" x14ac:dyDescent="0.25">
      <c r="A606">
        <v>438</v>
      </c>
      <c r="B606" s="2">
        <v>42080</v>
      </c>
      <c r="C606" s="2" t="str">
        <f>TEXT(Sales_Table7[[#This Row],[Date]],"mmmm")</f>
        <v>March</v>
      </c>
      <c r="D606" t="s">
        <v>1400</v>
      </c>
      <c r="E606">
        <v>1</v>
      </c>
      <c r="F606" s="3">
        <v>11969.37</v>
      </c>
      <c r="G606" t="s">
        <v>20</v>
      </c>
      <c r="H606" t="str">
        <f>INDEX(Product_Data[Product Name],MATCH(Sales_Table7[[#This Row],[ProductID]],Sales_Table[ProductID],0))</f>
        <v>Abbas RS-02</v>
      </c>
      <c r="I606" t="str">
        <f>INDEX(Product_Data[Category],MATCH(Sales_Table7[[#This Row],[ProductID]],Sales_Table[ProductID],0))</f>
        <v>Rural</v>
      </c>
      <c r="J606" t="str">
        <f>INDEX(Product_Data[Segment],MATCH(Sales_Table7[[#This Row],[ProductID]],Sales_Table[ProductID],0))</f>
        <v>Select</v>
      </c>
      <c r="K606" s="4">
        <f>INDEX(Product_Data[ManufacturerID],MATCH(Sales_Table7[[#This Row],[ProductID]],Sales_Table[ProductID],0))</f>
        <v>1</v>
      </c>
      <c r="L606" s="4" t="str">
        <f>INDEX(Location_Data[State],MATCH(Sales_Table7[[#This Row],[Zip]],Sales_Table[Zip],0))</f>
        <v>New Brunswick</v>
      </c>
      <c r="M606" s="4" t="str">
        <f>INDEX(Manufacturer_Data[Manufacturer Name],MATCH(Sales_Table7[[#This Row],[ManufacturerID]],Manufacturer_Data[ManufacturerID],0))</f>
        <v>Abbas</v>
      </c>
      <c r="N606" s="4">
        <f>1/COUNTIFS(M:M,Sales_Table7[[#This Row],[Manufacturer Name]])</f>
        <v>1.152073732718894E-3</v>
      </c>
    </row>
    <row r="607" spans="1:14" x14ac:dyDescent="0.25">
      <c r="A607">
        <v>491</v>
      </c>
      <c r="B607" s="2">
        <v>42055</v>
      </c>
      <c r="C607" s="2" t="str">
        <f>TEXT(Sales_Table7[[#This Row],[Date]],"mmmm")</f>
        <v>February</v>
      </c>
      <c r="D607" t="s">
        <v>1577</v>
      </c>
      <c r="E607">
        <v>1</v>
      </c>
      <c r="F607" s="3">
        <v>10709.37</v>
      </c>
      <c r="G607" t="s">
        <v>20</v>
      </c>
      <c r="H607" t="str">
        <f>INDEX(Product_Data[Product Name],MATCH(Sales_Table7[[#This Row],[ProductID]],Sales_Table[ProductID],0))</f>
        <v>Abbas MA-22</v>
      </c>
      <c r="I607" t="str">
        <f>INDEX(Product_Data[Category],MATCH(Sales_Table7[[#This Row],[ProductID]],Sales_Table[ProductID],0))</f>
        <v>Mix</v>
      </c>
      <c r="J607" t="str">
        <f>INDEX(Product_Data[Segment],MATCH(Sales_Table7[[#This Row],[ProductID]],Sales_Table[ProductID],0))</f>
        <v>All Season</v>
      </c>
      <c r="K607" s="4">
        <f>INDEX(Product_Data[ManufacturerID],MATCH(Sales_Table7[[#This Row],[ProductID]],Sales_Table[ProductID],0))</f>
        <v>1</v>
      </c>
      <c r="L607" s="4" t="str">
        <f>INDEX(Location_Data[State],MATCH(Sales_Table7[[#This Row],[Zip]],Sales_Table[Zip],0))</f>
        <v>New Brunswick</v>
      </c>
      <c r="M607" s="4" t="str">
        <f>INDEX(Manufacturer_Data[Manufacturer Name],MATCH(Sales_Table7[[#This Row],[ManufacturerID]],Manufacturer_Data[ManufacturerID],0))</f>
        <v>Abbas</v>
      </c>
      <c r="N607" s="4">
        <f>1/COUNTIFS(M:M,Sales_Table7[[#This Row],[Manufacturer Name]])</f>
        <v>1.152073732718894E-3</v>
      </c>
    </row>
    <row r="608" spans="1:14" x14ac:dyDescent="0.25">
      <c r="A608">
        <v>506</v>
      </c>
      <c r="B608" s="2">
        <v>42056</v>
      </c>
      <c r="C608" s="2" t="str">
        <f>TEXT(Sales_Table7[[#This Row],[Date]],"mmmm")</f>
        <v>February</v>
      </c>
      <c r="D608" t="s">
        <v>1570</v>
      </c>
      <c r="E608">
        <v>1</v>
      </c>
      <c r="F608" s="3">
        <v>15560.37</v>
      </c>
      <c r="G608" t="s">
        <v>20</v>
      </c>
      <c r="H608" t="str">
        <f>INDEX(Product_Data[Product Name],MATCH(Sales_Table7[[#This Row],[ProductID]],Sales_Table[ProductID],0))</f>
        <v>Abbas UM-05</v>
      </c>
      <c r="I608" t="str">
        <f>INDEX(Product_Data[Category],MATCH(Sales_Table7[[#This Row],[ProductID]],Sales_Table[ProductID],0))</f>
        <v>Urban</v>
      </c>
      <c r="J608" t="str">
        <f>INDEX(Product_Data[Segment],MATCH(Sales_Table7[[#This Row],[ProductID]],Sales_Table[ProductID],0))</f>
        <v>Moderation</v>
      </c>
      <c r="K608" s="4">
        <f>INDEX(Product_Data[ManufacturerID],MATCH(Sales_Table7[[#This Row],[ProductID]],Sales_Table[ProductID],0))</f>
        <v>1</v>
      </c>
      <c r="L608" s="4" t="str">
        <f>INDEX(Location_Data[State],MATCH(Sales_Table7[[#This Row],[Zip]],Sales_Table[Zip],0))</f>
        <v>New Brunswick</v>
      </c>
      <c r="M608" s="4" t="str">
        <f>INDEX(Manufacturer_Data[Manufacturer Name],MATCH(Sales_Table7[[#This Row],[ManufacturerID]],Manufacturer_Data[ManufacturerID],0))</f>
        <v>Abbas</v>
      </c>
      <c r="N608" s="4">
        <f>1/COUNTIFS(M:M,Sales_Table7[[#This Row],[Manufacturer Name]])</f>
        <v>1.152073732718894E-3</v>
      </c>
    </row>
    <row r="609" spans="1:14" x14ac:dyDescent="0.25">
      <c r="A609">
        <v>615</v>
      </c>
      <c r="B609" s="2">
        <v>42056</v>
      </c>
      <c r="C609" s="2" t="str">
        <f>TEXT(Sales_Table7[[#This Row],[Date]],"mmmm")</f>
        <v>February</v>
      </c>
      <c r="D609" t="s">
        <v>1378</v>
      </c>
      <c r="E609">
        <v>1</v>
      </c>
      <c r="F609" s="3">
        <v>8189.37</v>
      </c>
      <c r="G609" t="s">
        <v>20</v>
      </c>
      <c r="H609" t="str">
        <f>INDEX(Product_Data[Product Name],MATCH(Sales_Table7[[#This Row],[ProductID]],Sales_Table[ProductID],0))</f>
        <v>Abbas MA-03</v>
      </c>
      <c r="I609" t="str">
        <f>INDEX(Product_Data[Category],MATCH(Sales_Table7[[#This Row],[ProductID]],Sales_Table[ProductID],0))</f>
        <v>Mix</v>
      </c>
      <c r="J609" t="str">
        <f>INDEX(Product_Data[Segment],MATCH(Sales_Table7[[#This Row],[ProductID]],Sales_Table[ProductID],0))</f>
        <v>All Season</v>
      </c>
      <c r="K609" s="4">
        <f>INDEX(Product_Data[ManufacturerID],MATCH(Sales_Table7[[#This Row],[ProductID]],Sales_Table[ProductID],0))</f>
        <v>1</v>
      </c>
      <c r="L609" s="4" t="str">
        <f>INDEX(Location_Data[State],MATCH(Sales_Table7[[#This Row],[Zip]],Sales_Table[Zip],0))</f>
        <v>New Brunswick</v>
      </c>
      <c r="M609" s="4" t="str">
        <f>INDEX(Manufacturer_Data[Manufacturer Name],MATCH(Sales_Table7[[#This Row],[ManufacturerID]],Manufacturer_Data[ManufacturerID],0))</f>
        <v>Abbas</v>
      </c>
      <c r="N609" s="4">
        <f>1/COUNTIFS(M:M,Sales_Table7[[#This Row],[Manufacturer Name]])</f>
        <v>1.152073732718894E-3</v>
      </c>
    </row>
    <row r="610" spans="1:14" x14ac:dyDescent="0.25">
      <c r="A610">
        <v>604</v>
      </c>
      <c r="B610" s="2">
        <v>42056</v>
      </c>
      <c r="C610" s="2" t="str">
        <f>TEXT(Sales_Table7[[#This Row],[Date]],"mmmm")</f>
        <v>February</v>
      </c>
      <c r="D610" t="s">
        <v>1384</v>
      </c>
      <c r="E610">
        <v>1</v>
      </c>
      <c r="F610" s="3">
        <v>6299.37</v>
      </c>
      <c r="G610" t="s">
        <v>20</v>
      </c>
      <c r="H610" t="str">
        <f>INDEX(Product_Data[Product Name],MATCH(Sales_Table7[[#This Row],[ProductID]],Sales_Table[ProductID],0))</f>
        <v>Abbas UM-09</v>
      </c>
      <c r="I610" t="str">
        <f>INDEX(Product_Data[Category],MATCH(Sales_Table7[[#This Row],[ProductID]],Sales_Table[ProductID],0))</f>
        <v>Urban</v>
      </c>
      <c r="J610" t="str">
        <f>INDEX(Product_Data[Segment],MATCH(Sales_Table7[[#This Row],[ProductID]],Sales_Table[ProductID],0))</f>
        <v>Moderation</v>
      </c>
      <c r="K610" s="4">
        <f>INDEX(Product_Data[ManufacturerID],MATCH(Sales_Table7[[#This Row],[ProductID]],Sales_Table[ProductID],0))</f>
        <v>1</v>
      </c>
      <c r="L610" s="4" t="str">
        <f>INDEX(Location_Data[State],MATCH(Sales_Table7[[#This Row],[Zip]],Sales_Table[Zip],0))</f>
        <v>New Brunswick</v>
      </c>
      <c r="M610" s="4" t="str">
        <f>INDEX(Manufacturer_Data[Manufacturer Name],MATCH(Sales_Table7[[#This Row],[ManufacturerID]],Manufacturer_Data[ManufacturerID],0))</f>
        <v>Abbas</v>
      </c>
      <c r="N610" s="4">
        <f>1/COUNTIFS(M:M,Sales_Table7[[#This Row],[Manufacturer Name]])</f>
        <v>1.152073732718894E-3</v>
      </c>
    </row>
    <row r="611" spans="1:14" x14ac:dyDescent="0.25">
      <c r="A611">
        <v>506</v>
      </c>
      <c r="B611" s="2">
        <v>42057</v>
      </c>
      <c r="C611" s="2" t="str">
        <f>TEXT(Sales_Table7[[#This Row],[Date]],"mmmm")</f>
        <v>February</v>
      </c>
      <c r="D611" t="s">
        <v>1202</v>
      </c>
      <c r="E611">
        <v>1</v>
      </c>
      <c r="F611" s="3">
        <v>15560.37</v>
      </c>
      <c r="G611" t="s">
        <v>20</v>
      </c>
      <c r="H611" t="str">
        <f>INDEX(Product_Data[Product Name],MATCH(Sales_Table7[[#This Row],[ProductID]],Sales_Table[ProductID],0))</f>
        <v>Abbas UM-05</v>
      </c>
      <c r="I611" t="str">
        <f>INDEX(Product_Data[Category],MATCH(Sales_Table7[[#This Row],[ProductID]],Sales_Table[ProductID],0))</f>
        <v>Urban</v>
      </c>
      <c r="J611" t="str">
        <f>INDEX(Product_Data[Segment],MATCH(Sales_Table7[[#This Row],[ProductID]],Sales_Table[ProductID],0))</f>
        <v>Moderation</v>
      </c>
      <c r="K611" s="4">
        <f>INDEX(Product_Data[ManufacturerID],MATCH(Sales_Table7[[#This Row],[ProductID]],Sales_Table[ProductID],0))</f>
        <v>1</v>
      </c>
      <c r="L611" s="4" t="str">
        <f>INDEX(Location_Data[State],MATCH(Sales_Table7[[#This Row],[Zip]],Sales_Table[Zip],0))</f>
        <v>New Brunswick</v>
      </c>
      <c r="M611" s="4" t="str">
        <f>INDEX(Manufacturer_Data[Manufacturer Name],MATCH(Sales_Table7[[#This Row],[ManufacturerID]],Manufacturer_Data[ManufacturerID],0))</f>
        <v>Abbas</v>
      </c>
      <c r="N611" s="4">
        <f>1/COUNTIFS(M:M,Sales_Table7[[#This Row],[Manufacturer Name]])</f>
        <v>1.152073732718894E-3</v>
      </c>
    </row>
    <row r="612" spans="1:14" x14ac:dyDescent="0.25">
      <c r="A612">
        <v>1180</v>
      </c>
      <c r="B612" s="2">
        <v>42057</v>
      </c>
      <c r="C612" s="2" t="str">
        <f>TEXT(Sales_Table7[[#This Row],[Date]],"mmmm")</f>
        <v>February</v>
      </c>
      <c r="D612" t="s">
        <v>1400</v>
      </c>
      <c r="E612">
        <v>1</v>
      </c>
      <c r="F612" s="3">
        <v>6173.37</v>
      </c>
      <c r="G612" t="s">
        <v>20</v>
      </c>
      <c r="H612" t="str">
        <f>INDEX(Product_Data[Product Name],MATCH(Sales_Table7[[#This Row],[ProductID]],Sales_Table[ProductID],0))</f>
        <v>Abbas MA-38</v>
      </c>
      <c r="I612" t="str">
        <f>INDEX(Product_Data[Category],MATCH(Sales_Table7[[#This Row],[ProductID]],Sales_Table[ProductID],0))</f>
        <v>Mix</v>
      </c>
      <c r="J612" t="str">
        <f>INDEX(Product_Data[Segment],MATCH(Sales_Table7[[#This Row],[ProductID]],Sales_Table[ProductID],0))</f>
        <v>All Season</v>
      </c>
      <c r="K612" s="4">
        <f>INDEX(Product_Data[ManufacturerID],MATCH(Sales_Table7[[#This Row],[ProductID]],Sales_Table[ProductID],0))</f>
        <v>1</v>
      </c>
      <c r="L612" s="4" t="str">
        <f>INDEX(Location_Data[State],MATCH(Sales_Table7[[#This Row],[Zip]],Sales_Table[Zip],0))</f>
        <v>New Brunswick</v>
      </c>
      <c r="M612" s="4" t="str">
        <f>INDEX(Manufacturer_Data[Manufacturer Name],MATCH(Sales_Table7[[#This Row],[ManufacturerID]],Manufacturer_Data[ManufacturerID],0))</f>
        <v>Abbas</v>
      </c>
      <c r="N612" s="4">
        <f>1/COUNTIFS(M:M,Sales_Table7[[#This Row],[Manufacturer Name]])</f>
        <v>1.152073732718894E-3</v>
      </c>
    </row>
    <row r="613" spans="1:14" x14ac:dyDescent="0.25">
      <c r="A613">
        <v>501</v>
      </c>
      <c r="B613" s="2">
        <v>42057</v>
      </c>
      <c r="C613" s="2" t="str">
        <f>TEXT(Sales_Table7[[#This Row],[Date]],"mmmm")</f>
        <v>February</v>
      </c>
      <c r="D613" t="s">
        <v>1330</v>
      </c>
      <c r="E613">
        <v>1</v>
      </c>
      <c r="F613" s="3">
        <v>13347.81</v>
      </c>
      <c r="G613" t="s">
        <v>20</v>
      </c>
      <c r="H613" t="str">
        <f>INDEX(Product_Data[Product Name],MATCH(Sales_Table7[[#This Row],[ProductID]],Sales_Table[ProductID],0))</f>
        <v>Maximus UC-77</v>
      </c>
      <c r="I613" t="str">
        <f>INDEX(Product_Data[Category],MATCH(Sales_Table7[[#This Row],[ProductID]],Sales_Table[ProductID],0))</f>
        <v>Urban</v>
      </c>
      <c r="J613" t="str">
        <f>INDEX(Product_Data[Segment],MATCH(Sales_Table7[[#This Row],[ProductID]],Sales_Table[ProductID],0))</f>
        <v>Convenience</v>
      </c>
      <c r="K613" s="4">
        <f>INDEX(Product_Data[ManufacturerID],MATCH(Sales_Table7[[#This Row],[ProductID]],Sales_Table[ProductID],0))</f>
        <v>7</v>
      </c>
      <c r="L613" s="4" t="str">
        <f>INDEX(Location_Data[State],MATCH(Sales_Table7[[#This Row],[Zip]],Sales_Table[Zip],0))</f>
        <v>Quebec</v>
      </c>
      <c r="M613" s="4" t="str">
        <f>INDEX(Manufacturer_Data[Manufacturer Name],MATCH(Sales_Table7[[#This Row],[ManufacturerID]],Manufacturer_Data[ManufacturerID],0))</f>
        <v>VanArsdel</v>
      </c>
      <c r="N613" s="4">
        <f>1/COUNTIFS(M:M,Sales_Table7[[#This Row],[Manufacturer Name]])</f>
        <v>5.9880239520958087E-3</v>
      </c>
    </row>
    <row r="614" spans="1:14" x14ac:dyDescent="0.25">
      <c r="A614">
        <v>2284</v>
      </c>
      <c r="B614" s="2">
        <v>42057</v>
      </c>
      <c r="C614" s="2" t="str">
        <f>TEXT(Sales_Table7[[#This Row],[Date]],"mmmm")</f>
        <v>February</v>
      </c>
      <c r="D614" t="s">
        <v>1401</v>
      </c>
      <c r="E614">
        <v>1</v>
      </c>
      <c r="F614" s="3">
        <v>4157.37</v>
      </c>
      <c r="G614" t="s">
        <v>20</v>
      </c>
      <c r="H614" t="str">
        <f>INDEX(Product_Data[Product Name],MATCH(Sales_Table7[[#This Row],[ProductID]],Sales_Table[ProductID],0))</f>
        <v>Fama UR-37</v>
      </c>
      <c r="I614" t="str">
        <f>INDEX(Product_Data[Category],MATCH(Sales_Table7[[#This Row],[ProductID]],Sales_Table[ProductID],0))</f>
        <v>Urban</v>
      </c>
      <c r="J614" t="str">
        <f>INDEX(Product_Data[Segment],MATCH(Sales_Table7[[#This Row],[ProductID]],Sales_Table[ProductID],0))</f>
        <v>Regular</v>
      </c>
      <c r="K614" s="4">
        <f>INDEX(Product_Data[ManufacturerID],MATCH(Sales_Table7[[#This Row],[ProductID]],Sales_Table[ProductID],0))</f>
        <v>5</v>
      </c>
      <c r="L614" s="4" t="str">
        <f>INDEX(Location_Data[State],MATCH(Sales_Table7[[#This Row],[Zip]],Sales_Table[Zip],0))</f>
        <v>New Brunswick</v>
      </c>
      <c r="M614" s="4" t="str">
        <f>INDEX(Manufacturer_Data[Manufacturer Name],MATCH(Sales_Table7[[#This Row],[ManufacturerID]],Manufacturer_Data[ManufacturerID],0))</f>
        <v>Fama</v>
      </c>
      <c r="N614" s="4">
        <f>1/COUNTIFS(M:M,Sales_Table7[[#This Row],[Manufacturer Name]])</f>
        <v>3.5971223021582736E-3</v>
      </c>
    </row>
    <row r="615" spans="1:14" x14ac:dyDescent="0.25">
      <c r="A615">
        <v>1053</v>
      </c>
      <c r="B615" s="2">
        <v>42094</v>
      </c>
      <c r="C615" s="2" t="str">
        <f>TEXT(Sales_Table7[[#This Row],[Date]],"mmmm")</f>
        <v>March</v>
      </c>
      <c r="D615" t="s">
        <v>1200</v>
      </c>
      <c r="E615">
        <v>1</v>
      </c>
      <c r="F615" s="3">
        <v>3527.37</v>
      </c>
      <c r="G615" t="s">
        <v>20</v>
      </c>
      <c r="H615" t="str">
        <f>INDEX(Product_Data[Product Name],MATCH(Sales_Table7[[#This Row],[ProductID]],Sales_Table[ProductID],0))</f>
        <v>Maximus UM-77</v>
      </c>
      <c r="I615" t="str">
        <f>INDEX(Product_Data[Category],MATCH(Sales_Table7[[#This Row],[ProductID]],Sales_Table[ProductID],0))</f>
        <v>Urban</v>
      </c>
      <c r="J615" t="str">
        <f>INDEX(Product_Data[Segment],MATCH(Sales_Table7[[#This Row],[ProductID]],Sales_Table[ProductID],0))</f>
        <v>Moderation</v>
      </c>
      <c r="K615" s="4">
        <f>INDEX(Product_Data[ManufacturerID],MATCH(Sales_Table7[[#This Row],[ProductID]],Sales_Table[ProductID],0))</f>
        <v>7</v>
      </c>
      <c r="L615" s="4" t="str">
        <f>INDEX(Location_Data[State],MATCH(Sales_Table7[[#This Row],[Zip]],Sales_Table[Zip],0))</f>
        <v>Quebec</v>
      </c>
      <c r="M615" s="4" t="str">
        <f>INDEX(Manufacturer_Data[Manufacturer Name],MATCH(Sales_Table7[[#This Row],[ManufacturerID]],Manufacturer_Data[ManufacturerID],0))</f>
        <v>VanArsdel</v>
      </c>
      <c r="N615" s="4">
        <f>1/COUNTIFS(M:M,Sales_Table7[[#This Row],[Manufacturer Name]])</f>
        <v>5.9880239520958087E-3</v>
      </c>
    </row>
    <row r="616" spans="1:14" x14ac:dyDescent="0.25">
      <c r="A616">
        <v>1228</v>
      </c>
      <c r="B616" s="2">
        <v>42094</v>
      </c>
      <c r="C616" s="2" t="str">
        <f>TEXT(Sales_Table7[[#This Row],[Date]],"mmmm")</f>
        <v>March</v>
      </c>
      <c r="D616" t="s">
        <v>1576</v>
      </c>
      <c r="E616">
        <v>1</v>
      </c>
      <c r="F616" s="3">
        <v>1763.37</v>
      </c>
      <c r="G616" t="s">
        <v>20</v>
      </c>
      <c r="H616" t="str">
        <f>INDEX(Product_Data[Product Name],MATCH(Sales_Table7[[#This Row],[ProductID]],Sales_Table[ProductID],0))</f>
        <v>Maximus UM-34</v>
      </c>
      <c r="I616" t="str">
        <f>INDEX(Product_Data[Category],MATCH(Sales_Table7[[#This Row],[ProductID]],Sales_Table[ProductID],0))</f>
        <v>Urban</v>
      </c>
      <c r="J616" t="str">
        <f>INDEX(Product_Data[Segment],MATCH(Sales_Table7[[#This Row],[ProductID]],Sales_Table[ProductID],0))</f>
        <v>Moderation</v>
      </c>
      <c r="K616" s="4">
        <f>INDEX(Product_Data[ManufacturerID],MATCH(Sales_Table7[[#This Row],[ProductID]],Sales_Table[ProductID],0))</f>
        <v>7</v>
      </c>
      <c r="L616" s="4" t="str">
        <f>INDEX(Location_Data[State],MATCH(Sales_Table7[[#This Row],[Zip]],Sales_Table[Zip],0))</f>
        <v>New Brunswick</v>
      </c>
      <c r="M616" s="4" t="str">
        <f>INDEX(Manufacturer_Data[Manufacturer Name],MATCH(Sales_Table7[[#This Row],[ManufacturerID]],Manufacturer_Data[ManufacturerID],0))</f>
        <v>VanArsdel</v>
      </c>
      <c r="N616" s="4">
        <f>1/COUNTIFS(M:M,Sales_Table7[[#This Row],[Manufacturer Name]])</f>
        <v>5.9880239520958087E-3</v>
      </c>
    </row>
    <row r="617" spans="1:14" x14ac:dyDescent="0.25">
      <c r="A617">
        <v>2045</v>
      </c>
      <c r="B617" s="2">
        <v>42094</v>
      </c>
      <c r="C617" s="2" t="str">
        <f>TEXT(Sales_Table7[[#This Row],[Date]],"mmmm")</f>
        <v>March</v>
      </c>
      <c r="D617" t="s">
        <v>1384</v>
      </c>
      <c r="E617">
        <v>1</v>
      </c>
      <c r="F617" s="3">
        <v>6173.37</v>
      </c>
      <c r="G617" t="s">
        <v>20</v>
      </c>
      <c r="H617" t="str">
        <f>INDEX(Product_Data[Product Name],MATCH(Sales_Table7[[#This Row],[ProductID]],Sales_Table[ProductID],0))</f>
        <v>Abbas UE-16</v>
      </c>
      <c r="I617" t="str">
        <f>INDEX(Product_Data[Category],MATCH(Sales_Table7[[#This Row],[ProductID]],Sales_Table[ProductID],0))</f>
        <v>Urban</v>
      </c>
      <c r="J617" t="str">
        <f>INDEX(Product_Data[Segment],MATCH(Sales_Table7[[#This Row],[ProductID]],Sales_Table[ProductID],0))</f>
        <v>Extreme</v>
      </c>
      <c r="K617" s="4">
        <f>INDEX(Product_Data[ManufacturerID],MATCH(Sales_Table7[[#This Row],[ProductID]],Sales_Table[ProductID],0))</f>
        <v>1</v>
      </c>
      <c r="L617" s="4" t="str">
        <f>INDEX(Location_Data[State],MATCH(Sales_Table7[[#This Row],[Zip]],Sales_Table[Zip],0))</f>
        <v>New Brunswick</v>
      </c>
      <c r="M617" s="4" t="str">
        <f>INDEX(Manufacturer_Data[Manufacturer Name],MATCH(Sales_Table7[[#This Row],[ManufacturerID]],Manufacturer_Data[ManufacturerID],0))</f>
        <v>Abbas</v>
      </c>
      <c r="N617" s="4">
        <f>1/COUNTIFS(M:M,Sales_Table7[[#This Row],[Manufacturer Name]])</f>
        <v>1.152073732718894E-3</v>
      </c>
    </row>
    <row r="618" spans="1:14" x14ac:dyDescent="0.25">
      <c r="A618">
        <v>1085</v>
      </c>
      <c r="B618" s="2">
        <v>42009</v>
      </c>
      <c r="C618" s="2" t="str">
        <f>TEXT(Sales_Table7[[#This Row],[Date]],"mmmm")</f>
        <v>January</v>
      </c>
      <c r="D618" t="s">
        <v>1327</v>
      </c>
      <c r="E618">
        <v>1</v>
      </c>
      <c r="F618" s="3">
        <v>1416.87</v>
      </c>
      <c r="G618" t="s">
        <v>20</v>
      </c>
      <c r="H618" t="str">
        <f>INDEX(Product_Data[Product Name],MATCH(Sales_Table7[[#This Row],[ProductID]],Sales_Table[ProductID],0))</f>
        <v>Fama UE-74</v>
      </c>
      <c r="I618" t="str">
        <f>INDEX(Product_Data[Category],MATCH(Sales_Table7[[#This Row],[ProductID]],Sales_Table[ProductID],0))</f>
        <v>Urban</v>
      </c>
      <c r="J618" t="str">
        <f>INDEX(Product_Data[Segment],MATCH(Sales_Table7[[#This Row],[ProductID]],Sales_Table[ProductID],0))</f>
        <v>Extreme</v>
      </c>
      <c r="K618" s="4">
        <f>INDEX(Product_Data[ManufacturerID],MATCH(Sales_Table7[[#This Row],[ProductID]],Sales_Table[ProductID],0))</f>
        <v>5</v>
      </c>
      <c r="L618" s="4" t="str">
        <f>INDEX(Location_Data[State],MATCH(Sales_Table7[[#This Row],[Zip]],Sales_Table[Zip],0))</f>
        <v>Quebec</v>
      </c>
      <c r="M618" s="4" t="str">
        <f>INDEX(Manufacturer_Data[Manufacturer Name],MATCH(Sales_Table7[[#This Row],[ManufacturerID]],Manufacturer_Data[ManufacturerID],0))</f>
        <v>Fama</v>
      </c>
      <c r="N618" s="4">
        <f>1/COUNTIFS(M:M,Sales_Table7[[#This Row],[Manufacturer Name]])</f>
        <v>3.5971223021582736E-3</v>
      </c>
    </row>
    <row r="619" spans="1:14" x14ac:dyDescent="0.25">
      <c r="A619">
        <v>1049</v>
      </c>
      <c r="B619" s="2">
        <v>42009</v>
      </c>
      <c r="C619" s="2" t="str">
        <f>TEXT(Sales_Table7[[#This Row],[Date]],"mmmm")</f>
        <v>January</v>
      </c>
      <c r="D619" t="s">
        <v>1570</v>
      </c>
      <c r="E619">
        <v>1</v>
      </c>
      <c r="F619" s="3">
        <v>3086.37</v>
      </c>
      <c r="G619" t="s">
        <v>20</v>
      </c>
      <c r="H619" t="str">
        <f>INDEX(Product_Data[Product Name],MATCH(Sales_Table7[[#This Row],[ProductID]],Sales_Table[ProductID],0))</f>
        <v>Abbas MA-41</v>
      </c>
      <c r="I619" t="str">
        <f>INDEX(Product_Data[Category],MATCH(Sales_Table7[[#This Row],[ProductID]],Sales_Table[ProductID],0))</f>
        <v>Mix</v>
      </c>
      <c r="J619" t="str">
        <f>INDEX(Product_Data[Segment],MATCH(Sales_Table7[[#This Row],[ProductID]],Sales_Table[ProductID],0))</f>
        <v>All Season</v>
      </c>
      <c r="K619" s="4">
        <f>INDEX(Product_Data[ManufacturerID],MATCH(Sales_Table7[[#This Row],[ProductID]],Sales_Table[ProductID],0))</f>
        <v>1</v>
      </c>
      <c r="L619" s="4" t="str">
        <f>INDEX(Location_Data[State],MATCH(Sales_Table7[[#This Row],[Zip]],Sales_Table[Zip],0))</f>
        <v>New Brunswick</v>
      </c>
      <c r="M619" s="4" t="str">
        <f>INDEX(Manufacturer_Data[Manufacturer Name],MATCH(Sales_Table7[[#This Row],[ManufacturerID]],Manufacturer_Data[ManufacturerID],0))</f>
        <v>Abbas</v>
      </c>
      <c r="N619" s="4">
        <f>1/COUNTIFS(M:M,Sales_Table7[[#This Row],[Manufacturer Name]])</f>
        <v>1.152073732718894E-3</v>
      </c>
    </row>
    <row r="620" spans="1:14" x14ac:dyDescent="0.25">
      <c r="A620">
        <v>2396</v>
      </c>
      <c r="B620" s="2">
        <v>42009</v>
      </c>
      <c r="C620" s="2" t="str">
        <f>TEXT(Sales_Table7[[#This Row],[Date]],"mmmm")</f>
        <v>January</v>
      </c>
      <c r="D620" t="s">
        <v>1559</v>
      </c>
      <c r="E620">
        <v>1</v>
      </c>
      <c r="F620" s="3">
        <v>1385.37</v>
      </c>
      <c r="G620" t="s">
        <v>20</v>
      </c>
      <c r="H620" t="str">
        <f>INDEX(Product_Data[Product Name],MATCH(Sales_Table7[[#This Row],[ProductID]],Sales_Table[ProductID],0))</f>
        <v>Abbas UR-28</v>
      </c>
      <c r="I620" t="str">
        <f>INDEX(Product_Data[Category],MATCH(Sales_Table7[[#This Row],[ProductID]],Sales_Table[ProductID],0))</f>
        <v>Urban</v>
      </c>
      <c r="J620" t="str">
        <f>INDEX(Product_Data[Segment],MATCH(Sales_Table7[[#This Row],[ProductID]],Sales_Table[ProductID],0))</f>
        <v>Regular</v>
      </c>
      <c r="K620" s="4">
        <f>INDEX(Product_Data[ManufacturerID],MATCH(Sales_Table7[[#This Row],[ProductID]],Sales_Table[ProductID],0))</f>
        <v>1</v>
      </c>
      <c r="L620" s="4" t="str">
        <f>INDEX(Location_Data[State],MATCH(Sales_Table7[[#This Row],[Zip]],Sales_Table[Zip],0))</f>
        <v>Quebec</v>
      </c>
      <c r="M620" s="4" t="str">
        <f>INDEX(Manufacturer_Data[Manufacturer Name],MATCH(Sales_Table7[[#This Row],[ManufacturerID]],Manufacturer_Data[ManufacturerID],0))</f>
        <v>Abbas</v>
      </c>
      <c r="N620" s="4">
        <f>1/COUNTIFS(M:M,Sales_Table7[[#This Row],[Manufacturer Name]])</f>
        <v>1.152073732718894E-3</v>
      </c>
    </row>
    <row r="621" spans="1:14" x14ac:dyDescent="0.25">
      <c r="A621">
        <v>585</v>
      </c>
      <c r="B621" s="2">
        <v>42010</v>
      </c>
      <c r="C621" s="2" t="str">
        <f>TEXT(Sales_Table7[[#This Row],[Date]],"mmmm")</f>
        <v>January</v>
      </c>
      <c r="D621" t="s">
        <v>1569</v>
      </c>
      <c r="E621">
        <v>1</v>
      </c>
      <c r="F621" s="3">
        <v>5039.37</v>
      </c>
      <c r="G621" t="s">
        <v>20</v>
      </c>
      <c r="H621" t="str">
        <f>INDEX(Product_Data[Product Name],MATCH(Sales_Table7[[#This Row],[ProductID]],Sales_Table[ProductID],0))</f>
        <v>Abbas MA-44</v>
      </c>
      <c r="I621" t="str">
        <f>INDEX(Product_Data[Category],MATCH(Sales_Table7[[#This Row],[ProductID]],Sales_Table[ProductID],0))</f>
        <v>Mix</v>
      </c>
      <c r="J621" t="str">
        <f>INDEX(Product_Data[Segment],MATCH(Sales_Table7[[#This Row],[ProductID]],Sales_Table[ProductID],0))</f>
        <v>All Season</v>
      </c>
      <c r="K621" s="4">
        <f>INDEX(Product_Data[ManufacturerID],MATCH(Sales_Table7[[#This Row],[ProductID]],Sales_Table[ProductID],0))</f>
        <v>1</v>
      </c>
      <c r="L621" s="4" t="str">
        <f>INDEX(Location_Data[State],MATCH(Sales_Table7[[#This Row],[Zip]],Sales_Table[Zip],0))</f>
        <v>New Brunswick</v>
      </c>
      <c r="M621" s="4" t="str">
        <f>INDEX(Manufacturer_Data[Manufacturer Name],MATCH(Sales_Table7[[#This Row],[ManufacturerID]],Manufacturer_Data[ManufacturerID],0))</f>
        <v>Abbas</v>
      </c>
      <c r="N621" s="4">
        <f>1/COUNTIFS(M:M,Sales_Table7[[#This Row],[Manufacturer Name]])</f>
        <v>1.152073732718894E-3</v>
      </c>
    </row>
    <row r="622" spans="1:14" x14ac:dyDescent="0.25">
      <c r="A622">
        <v>433</v>
      </c>
      <c r="B622" s="2">
        <v>42058</v>
      </c>
      <c r="C622" s="2" t="str">
        <f>TEXT(Sales_Table7[[#This Row],[Date]],"mmmm")</f>
        <v>February</v>
      </c>
      <c r="D622" t="s">
        <v>1400</v>
      </c>
      <c r="E622">
        <v>1</v>
      </c>
      <c r="F622" s="3">
        <v>11969.37</v>
      </c>
      <c r="G622" t="s">
        <v>20</v>
      </c>
      <c r="H622" t="str">
        <f>INDEX(Product_Data[Product Name],MATCH(Sales_Table7[[#This Row],[ProductID]],Sales_Table[ProductID],0))</f>
        <v>Fama UE-34</v>
      </c>
      <c r="I622" t="str">
        <f>INDEX(Product_Data[Category],MATCH(Sales_Table7[[#This Row],[ProductID]],Sales_Table[ProductID],0))</f>
        <v>Urban</v>
      </c>
      <c r="J622" t="str">
        <f>INDEX(Product_Data[Segment],MATCH(Sales_Table7[[#This Row],[ProductID]],Sales_Table[ProductID],0))</f>
        <v>Extreme</v>
      </c>
      <c r="K622" s="4">
        <f>INDEX(Product_Data[ManufacturerID],MATCH(Sales_Table7[[#This Row],[ProductID]],Sales_Table[ProductID],0))</f>
        <v>5</v>
      </c>
      <c r="L622" s="4" t="str">
        <f>INDEX(Location_Data[State],MATCH(Sales_Table7[[#This Row],[Zip]],Sales_Table[Zip],0))</f>
        <v>New Brunswick</v>
      </c>
      <c r="M622" s="4" t="str">
        <f>INDEX(Manufacturer_Data[Manufacturer Name],MATCH(Sales_Table7[[#This Row],[ManufacturerID]],Manufacturer_Data[ManufacturerID],0))</f>
        <v>Fama</v>
      </c>
      <c r="N622" s="4">
        <f>1/COUNTIFS(M:M,Sales_Table7[[#This Row],[Manufacturer Name]])</f>
        <v>3.5971223021582736E-3</v>
      </c>
    </row>
    <row r="623" spans="1:14" x14ac:dyDescent="0.25">
      <c r="A623">
        <v>407</v>
      </c>
      <c r="B623" s="2">
        <v>42058</v>
      </c>
      <c r="C623" s="2" t="str">
        <f>TEXT(Sales_Table7[[#This Row],[Date]],"mmmm")</f>
        <v>February</v>
      </c>
      <c r="D623" t="s">
        <v>1330</v>
      </c>
      <c r="E623">
        <v>1</v>
      </c>
      <c r="F623" s="3">
        <v>20505.87</v>
      </c>
      <c r="G623" t="s">
        <v>20</v>
      </c>
      <c r="H623" t="str">
        <f>INDEX(Product_Data[Product Name],MATCH(Sales_Table7[[#This Row],[ProductID]],Sales_Table[ProductID],0))</f>
        <v>Abbas UM-52</v>
      </c>
      <c r="I623" t="str">
        <f>INDEX(Product_Data[Category],MATCH(Sales_Table7[[#This Row],[ProductID]],Sales_Table[ProductID],0))</f>
        <v>Urban</v>
      </c>
      <c r="J623" t="str">
        <f>INDEX(Product_Data[Segment],MATCH(Sales_Table7[[#This Row],[ProductID]],Sales_Table[ProductID],0))</f>
        <v>Moderation</v>
      </c>
      <c r="K623" s="4">
        <f>INDEX(Product_Data[ManufacturerID],MATCH(Sales_Table7[[#This Row],[ProductID]],Sales_Table[ProductID],0))</f>
        <v>1</v>
      </c>
      <c r="L623" s="4" t="str">
        <f>INDEX(Location_Data[State],MATCH(Sales_Table7[[#This Row],[Zip]],Sales_Table[Zip],0))</f>
        <v>Quebec</v>
      </c>
      <c r="M623" s="4" t="str">
        <f>INDEX(Manufacturer_Data[Manufacturer Name],MATCH(Sales_Table7[[#This Row],[ManufacturerID]],Manufacturer_Data[ManufacturerID],0))</f>
        <v>Abbas</v>
      </c>
      <c r="N623" s="4">
        <f>1/COUNTIFS(M:M,Sales_Table7[[#This Row],[Manufacturer Name]])</f>
        <v>1.152073732718894E-3</v>
      </c>
    </row>
    <row r="624" spans="1:14" x14ac:dyDescent="0.25">
      <c r="A624">
        <v>2396</v>
      </c>
      <c r="B624" s="2">
        <v>42058</v>
      </c>
      <c r="C624" s="2" t="str">
        <f>TEXT(Sales_Table7[[#This Row],[Date]],"mmmm")</f>
        <v>February</v>
      </c>
      <c r="D624" t="s">
        <v>1602</v>
      </c>
      <c r="E624">
        <v>1</v>
      </c>
      <c r="F624" s="3">
        <v>1385.37</v>
      </c>
      <c r="G624" t="s">
        <v>20</v>
      </c>
      <c r="H624" t="str">
        <f>INDEX(Product_Data[Product Name],MATCH(Sales_Table7[[#This Row],[ProductID]],Sales_Table[ProductID],0))</f>
        <v>Abbas UR-28</v>
      </c>
      <c r="I624" t="str">
        <f>INDEX(Product_Data[Category],MATCH(Sales_Table7[[#This Row],[ProductID]],Sales_Table[ProductID],0))</f>
        <v>Urban</v>
      </c>
      <c r="J624" t="str">
        <f>INDEX(Product_Data[Segment],MATCH(Sales_Table7[[#This Row],[ProductID]],Sales_Table[ProductID],0))</f>
        <v>Regular</v>
      </c>
      <c r="K624" s="4">
        <f>INDEX(Product_Data[ManufacturerID],MATCH(Sales_Table7[[#This Row],[ProductID]],Sales_Table[ProductID],0))</f>
        <v>1</v>
      </c>
      <c r="L624" s="4" t="str">
        <f>INDEX(Location_Data[State],MATCH(Sales_Table7[[#This Row],[Zip]],Sales_Table[Zip],0))</f>
        <v>Quebec</v>
      </c>
      <c r="M624" s="4" t="str">
        <f>INDEX(Manufacturer_Data[Manufacturer Name],MATCH(Sales_Table7[[#This Row],[ManufacturerID]],Manufacturer_Data[ManufacturerID],0))</f>
        <v>Abbas</v>
      </c>
      <c r="N624" s="4">
        <f>1/COUNTIFS(M:M,Sales_Table7[[#This Row],[Manufacturer Name]])</f>
        <v>1.152073732718894E-3</v>
      </c>
    </row>
    <row r="625" spans="1:14" x14ac:dyDescent="0.25">
      <c r="A625">
        <v>676</v>
      </c>
      <c r="B625" s="2">
        <v>42058</v>
      </c>
      <c r="C625" s="2" t="str">
        <f>TEXT(Sales_Table7[[#This Row],[Date]],"mmmm")</f>
        <v>February</v>
      </c>
      <c r="D625" t="s">
        <v>1330</v>
      </c>
      <c r="E625">
        <v>1</v>
      </c>
      <c r="F625" s="3">
        <v>9134.3700000000008</v>
      </c>
      <c r="G625" t="s">
        <v>20</v>
      </c>
      <c r="H625" t="str">
        <f>INDEX(Product_Data[Product Name],MATCH(Sales_Table7[[#This Row],[ProductID]],Sales_Table[ProductID],0))</f>
        <v>Fama UR-51</v>
      </c>
      <c r="I625" t="str">
        <f>INDEX(Product_Data[Category],MATCH(Sales_Table7[[#This Row],[ProductID]],Sales_Table[ProductID],0))</f>
        <v>Urban</v>
      </c>
      <c r="J625" t="str">
        <f>INDEX(Product_Data[Segment],MATCH(Sales_Table7[[#This Row],[ProductID]],Sales_Table[ProductID],0))</f>
        <v>Regular</v>
      </c>
      <c r="K625" s="4">
        <f>INDEX(Product_Data[ManufacturerID],MATCH(Sales_Table7[[#This Row],[ProductID]],Sales_Table[ProductID],0))</f>
        <v>5</v>
      </c>
      <c r="L625" s="4" t="str">
        <f>INDEX(Location_Data[State],MATCH(Sales_Table7[[#This Row],[Zip]],Sales_Table[Zip],0))</f>
        <v>Quebec</v>
      </c>
      <c r="M625" s="4" t="str">
        <f>INDEX(Manufacturer_Data[Manufacturer Name],MATCH(Sales_Table7[[#This Row],[ManufacturerID]],Manufacturer_Data[ManufacturerID],0))</f>
        <v>Fama</v>
      </c>
      <c r="N625" s="4">
        <f>1/COUNTIFS(M:M,Sales_Table7[[#This Row],[Manufacturer Name]])</f>
        <v>3.5971223021582736E-3</v>
      </c>
    </row>
    <row r="626" spans="1:14" x14ac:dyDescent="0.25">
      <c r="A626">
        <v>438</v>
      </c>
      <c r="B626" s="2">
        <v>42058</v>
      </c>
      <c r="C626" s="2" t="str">
        <f>TEXT(Sales_Table7[[#This Row],[Date]],"mmmm")</f>
        <v>February</v>
      </c>
      <c r="D626" t="s">
        <v>1330</v>
      </c>
      <c r="E626">
        <v>1</v>
      </c>
      <c r="F626" s="3">
        <v>11969.37</v>
      </c>
      <c r="G626" t="s">
        <v>20</v>
      </c>
      <c r="H626" t="str">
        <f>INDEX(Product_Data[Product Name],MATCH(Sales_Table7[[#This Row],[ProductID]],Sales_Table[ProductID],0))</f>
        <v>Abbas RS-02</v>
      </c>
      <c r="I626" t="str">
        <f>INDEX(Product_Data[Category],MATCH(Sales_Table7[[#This Row],[ProductID]],Sales_Table[ProductID],0))</f>
        <v>Rural</v>
      </c>
      <c r="J626" t="str">
        <f>INDEX(Product_Data[Segment],MATCH(Sales_Table7[[#This Row],[ProductID]],Sales_Table[ProductID],0))</f>
        <v>Select</v>
      </c>
      <c r="K626" s="4">
        <f>INDEX(Product_Data[ManufacturerID],MATCH(Sales_Table7[[#This Row],[ProductID]],Sales_Table[ProductID],0))</f>
        <v>1</v>
      </c>
      <c r="L626" s="4" t="str">
        <f>INDEX(Location_Data[State],MATCH(Sales_Table7[[#This Row],[Zip]],Sales_Table[Zip],0))</f>
        <v>Quebec</v>
      </c>
      <c r="M626" s="4" t="str">
        <f>INDEX(Manufacturer_Data[Manufacturer Name],MATCH(Sales_Table7[[#This Row],[ManufacturerID]],Manufacturer_Data[ManufacturerID],0))</f>
        <v>Abbas</v>
      </c>
      <c r="N626" s="4">
        <f>1/COUNTIFS(M:M,Sales_Table7[[#This Row],[Manufacturer Name]])</f>
        <v>1.152073732718894E-3</v>
      </c>
    </row>
    <row r="627" spans="1:14" x14ac:dyDescent="0.25">
      <c r="A627">
        <v>615</v>
      </c>
      <c r="B627" s="2">
        <v>42069</v>
      </c>
      <c r="C627" s="2" t="str">
        <f>TEXT(Sales_Table7[[#This Row],[Date]],"mmmm")</f>
        <v>March</v>
      </c>
      <c r="D627" t="s">
        <v>1400</v>
      </c>
      <c r="E627">
        <v>1</v>
      </c>
      <c r="F627" s="3">
        <v>8189.37</v>
      </c>
      <c r="G627" t="s">
        <v>20</v>
      </c>
      <c r="H627" t="str">
        <f>INDEX(Product_Data[Product Name],MATCH(Sales_Table7[[#This Row],[ProductID]],Sales_Table[ProductID],0))</f>
        <v>Abbas MA-03</v>
      </c>
      <c r="I627" t="str">
        <f>INDEX(Product_Data[Category],MATCH(Sales_Table7[[#This Row],[ProductID]],Sales_Table[ProductID],0))</f>
        <v>Mix</v>
      </c>
      <c r="J627" t="str">
        <f>INDEX(Product_Data[Segment],MATCH(Sales_Table7[[#This Row],[ProductID]],Sales_Table[ProductID],0))</f>
        <v>All Season</v>
      </c>
      <c r="K627" s="4">
        <f>INDEX(Product_Data[ManufacturerID],MATCH(Sales_Table7[[#This Row],[ProductID]],Sales_Table[ProductID],0))</f>
        <v>1</v>
      </c>
      <c r="L627" s="4" t="str">
        <f>INDEX(Location_Data[State],MATCH(Sales_Table7[[#This Row],[Zip]],Sales_Table[Zip],0))</f>
        <v>New Brunswick</v>
      </c>
      <c r="M627" s="4" t="str">
        <f>INDEX(Manufacturer_Data[Manufacturer Name],MATCH(Sales_Table7[[#This Row],[ManufacturerID]],Manufacturer_Data[ManufacturerID],0))</f>
        <v>Abbas</v>
      </c>
      <c r="N627" s="4">
        <f>1/COUNTIFS(M:M,Sales_Table7[[#This Row],[Manufacturer Name]])</f>
        <v>1.152073732718894E-3</v>
      </c>
    </row>
    <row r="628" spans="1:14" x14ac:dyDescent="0.25">
      <c r="A628">
        <v>516</v>
      </c>
      <c r="B628" s="2">
        <v>42070</v>
      </c>
      <c r="C628" s="2" t="str">
        <f>TEXT(Sales_Table7[[#This Row],[Date]],"mmmm")</f>
        <v>March</v>
      </c>
      <c r="D628" t="s">
        <v>1330</v>
      </c>
      <c r="E628">
        <v>1</v>
      </c>
      <c r="F628" s="3">
        <v>6296.85</v>
      </c>
      <c r="G628" t="s">
        <v>20</v>
      </c>
      <c r="H628" t="str">
        <f>INDEX(Product_Data[Product Name],MATCH(Sales_Table7[[#This Row],[ProductID]],Sales_Table[ProductID],0))</f>
        <v>Maximus UC-92</v>
      </c>
      <c r="I628" t="str">
        <f>INDEX(Product_Data[Category],MATCH(Sales_Table7[[#This Row],[ProductID]],Sales_Table[ProductID],0))</f>
        <v>Urban</v>
      </c>
      <c r="J628" t="str">
        <f>INDEX(Product_Data[Segment],MATCH(Sales_Table7[[#This Row],[ProductID]],Sales_Table[ProductID],0))</f>
        <v>Convenience</v>
      </c>
      <c r="K628" s="4">
        <f>INDEX(Product_Data[ManufacturerID],MATCH(Sales_Table7[[#This Row],[ProductID]],Sales_Table[ProductID],0))</f>
        <v>7</v>
      </c>
      <c r="L628" s="4" t="str">
        <f>INDEX(Location_Data[State],MATCH(Sales_Table7[[#This Row],[Zip]],Sales_Table[Zip],0))</f>
        <v>Quebec</v>
      </c>
      <c r="M628" s="4" t="str">
        <f>INDEX(Manufacturer_Data[Manufacturer Name],MATCH(Sales_Table7[[#This Row],[ManufacturerID]],Manufacturer_Data[ManufacturerID],0))</f>
        <v>VanArsdel</v>
      </c>
      <c r="N628" s="4">
        <f>1/COUNTIFS(M:M,Sales_Table7[[#This Row],[Manufacturer Name]])</f>
        <v>5.9880239520958087E-3</v>
      </c>
    </row>
    <row r="629" spans="1:14" x14ac:dyDescent="0.25">
      <c r="A629">
        <v>690</v>
      </c>
      <c r="B629" s="2">
        <v>42070</v>
      </c>
      <c r="C629" s="2" t="str">
        <f>TEXT(Sales_Table7[[#This Row],[Date]],"mmmm")</f>
        <v>March</v>
      </c>
      <c r="D629" t="s">
        <v>1330</v>
      </c>
      <c r="E629">
        <v>1</v>
      </c>
      <c r="F629" s="3">
        <v>4409.37</v>
      </c>
      <c r="G629" t="s">
        <v>20</v>
      </c>
      <c r="H629" t="str">
        <f>INDEX(Product_Data[Product Name],MATCH(Sales_Table7[[#This Row],[ProductID]],Sales_Table[ProductID],0))</f>
        <v>Abbas MA-23</v>
      </c>
      <c r="I629" t="str">
        <f>INDEX(Product_Data[Category],MATCH(Sales_Table7[[#This Row],[ProductID]],Sales_Table[ProductID],0))</f>
        <v>Mix</v>
      </c>
      <c r="J629" t="str">
        <f>INDEX(Product_Data[Segment],MATCH(Sales_Table7[[#This Row],[ProductID]],Sales_Table[ProductID],0))</f>
        <v>All Season</v>
      </c>
      <c r="K629" s="4">
        <f>INDEX(Product_Data[ManufacturerID],MATCH(Sales_Table7[[#This Row],[ProductID]],Sales_Table[ProductID],0))</f>
        <v>1</v>
      </c>
      <c r="L629" s="4" t="str">
        <f>INDEX(Location_Data[State],MATCH(Sales_Table7[[#This Row],[Zip]],Sales_Table[Zip],0))</f>
        <v>Quebec</v>
      </c>
      <c r="M629" s="4" t="str">
        <f>INDEX(Manufacturer_Data[Manufacturer Name],MATCH(Sales_Table7[[#This Row],[ManufacturerID]],Manufacturer_Data[ManufacturerID],0))</f>
        <v>Abbas</v>
      </c>
      <c r="N629" s="4">
        <f>1/COUNTIFS(M:M,Sales_Table7[[#This Row],[Manufacturer Name]])</f>
        <v>1.152073732718894E-3</v>
      </c>
    </row>
    <row r="630" spans="1:14" x14ac:dyDescent="0.25">
      <c r="A630">
        <v>549</v>
      </c>
      <c r="B630" s="2">
        <v>42094</v>
      </c>
      <c r="C630" s="2" t="str">
        <f>TEXT(Sales_Table7[[#This Row],[Date]],"mmmm")</f>
        <v>March</v>
      </c>
      <c r="D630" t="s">
        <v>1400</v>
      </c>
      <c r="E630">
        <v>1</v>
      </c>
      <c r="F630" s="3">
        <v>6614.37</v>
      </c>
      <c r="G630" t="s">
        <v>20</v>
      </c>
      <c r="H630" t="str">
        <f>INDEX(Product_Data[Product Name],MATCH(Sales_Table7[[#This Row],[ProductID]],Sales_Table[ProductID],0))</f>
        <v>Abbas UE-13</v>
      </c>
      <c r="I630" t="str">
        <f>INDEX(Product_Data[Category],MATCH(Sales_Table7[[#This Row],[ProductID]],Sales_Table[ProductID],0))</f>
        <v>Urban</v>
      </c>
      <c r="J630" t="str">
        <f>INDEX(Product_Data[Segment],MATCH(Sales_Table7[[#This Row],[ProductID]],Sales_Table[ProductID],0))</f>
        <v>Extreme</v>
      </c>
      <c r="K630" s="4">
        <f>INDEX(Product_Data[ManufacturerID],MATCH(Sales_Table7[[#This Row],[ProductID]],Sales_Table[ProductID],0))</f>
        <v>1</v>
      </c>
      <c r="L630" s="4" t="str">
        <f>INDEX(Location_Data[State],MATCH(Sales_Table7[[#This Row],[Zip]],Sales_Table[Zip],0))</f>
        <v>New Brunswick</v>
      </c>
      <c r="M630" s="4" t="str">
        <f>INDEX(Manufacturer_Data[Manufacturer Name],MATCH(Sales_Table7[[#This Row],[ManufacturerID]],Manufacturer_Data[ManufacturerID],0))</f>
        <v>Abbas</v>
      </c>
      <c r="N630" s="4">
        <f>1/COUNTIFS(M:M,Sales_Table7[[#This Row],[Manufacturer Name]])</f>
        <v>1.152073732718894E-3</v>
      </c>
    </row>
    <row r="631" spans="1:14" x14ac:dyDescent="0.25">
      <c r="A631">
        <v>1142</v>
      </c>
      <c r="B631" s="2">
        <v>42094</v>
      </c>
      <c r="C631" s="2" t="str">
        <f>TEXT(Sales_Table7[[#This Row],[Date]],"mmmm")</f>
        <v>March</v>
      </c>
      <c r="D631" t="s">
        <v>1350</v>
      </c>
      <c r="E631">
        <v>1</v>
      </c>
      <c r="F631" s="3">
        <v>8441.3700000000008</v>
      </c>
      <c r="G631" t="s">
        <v>20</v>
      </c>
      <c r="H631" t="str">
        <f>INDEX(Product_Data[Product Name],MATCH(Sales_Table7[[#This Row],[ProductID]],Sales_Table[ProductID],0))</f>
        <v>Maximus UC-95</v>
      </c>
      <c r="I631" t="str">
        <f>INDEX(Product_Data[Category],MATCH(Sales_Table7[[#This Row],[ProductID]],Sales_Table[ProductID],0))</f>
        <v>Urban</v>
      </c>
      <c r="J631" t="str">
        <f>INDEX(Product_Data[Segment],MATCH(Sales_Table7[[#This Row],[ProductID]],Sales_Table[ProductID],0))</f>
        <v>Convenience</v>
      </c>
      <c r="K631" s="4">
        <f>INDEX(Product_Data[ManufacturerID],MATCH(Sales_Table7[[#This Row],[ProductID]],Sales_Table[ProductID],0))</f>
        <v>7</v>
      </c>
      <c r="L631" s="4" t="str">
        <f>INDEX(Location_Data[State],MATCH(Sales_Table7[[#This Row],[Zip]],Sales_Table[Zip],0))</f>
        <v>Quebec</v>
      </c>
      <c r="M631" s="4" t="str">
        <f>INDEX(Manufacturer_Data[Manufacturer Name],MATCH(Sales_Table7[[#This Row],[ManufacturerID]],Manufacturer_Data[ManufacturerID],0))</f>
        <v>VanArsdel</v>
      </c>
      <c r="N631" s="4">
        <f>1/COUNTIFS(M:M,Sales_Table7[[#This Row],[Manufacturer Name]])</f>
        <v>5.9880239520958087E-3</v>
      </c>
    </row>
    <row r="632" spans="1:14" x14ac:dyDescent="0.25">
      <c r="A632">
        <v>690</v>
      </c>
      <c r="B632" s="2">
        <v>42094</v>
      </c>
      <c r="C632" s="2" t="str">
        <f>TEXT(Sales_Table7[[#This Row],[Date]],"mmmm")</f>
        <v>March</v>
      </c>
      <c r="D632" t="s">
        <v>1382</v>
      </c>
      <c r="E632">
        <v>1</v>
      </c>
      <c r="F632" s="3">
        <v>4409.37</v>
      </c>
      <c r="G632" t="s">
        <v>20</v>
      </c>
      <c r="H632" t="str">
        <f>INDEX(Product_Data[Product Name],MATCH(Sales_Table7[[#This Row],[ProductID]],Sales_Table[ProductID],0))</f>
        <v>Abbas MA-23</v>
      </c>
      <c r="I632" t="str">
        <f>INDEX(Product_Data[Category],MATCH(Sales_Table7[[#This Row],[ProductID]],Sales_Table[ProductID],0))</f>
        <v>Mix</v>
      </c>
      <c r="J632" t="str">
        <f>INDEX(Product_Data[Segment],MATCH(Sales_Table7[[#This Row],[ProductID]],Sales_Table[ProductID],0))</f>
        <v>All Season</v>
      </c>
      <c r="K632" s="4">
        <f>INDEX(Product_Data[ManufacturerID],MATCH(Sales_Table7[[#This Row],[ProductID]],Sales_Table[ProductID],0))</f>
        <v>1</v>
      </c>
      <c r="L632" s="4" t="str">
        <f>INDEX(Location_Data[State],MATCH(Sales_Table7[[#This Row],[Zip]],Sales_Table[Zip],0))</f>
        <v>Quebec</v>
      </c>
      <c r="M632" s="4" t="str">
        <f>INDEX(Manufacturer_Data[Manufacturer Name],MATCH(Sales_Table7[[#This Row],[ManufacturerID]],Manufacturer_Data[ManufacturerID],0))</f>
        <v>Abbas</v>
      </c>
      <c r="N632" s="4">
        <f>1/COUNTIFS(M:M,Sales_Table7[[#This Row],[Manufacturer Name]])</f>
        <v>1.152073732718894E-3</v>
      </c>
    </row>
    <row r="633" spans="1:14" x14ac:dyDescent="0.25">
      <c r="A633">
        <v>568</v>
      </c>
      <c r="B633" s="2">
        <v>42104</v>
      </c>
      <c r="C633" s="2" t="str">
        <f>TEXT(Sales_Table7[[#This Row],[Date]],"mmmm")</f>
        <v>April</v>
      </c>
      <c r="D633" t="s">
        <v>1334</v>
      </c>
      <c r="E633">
        <v>1</v>
      </c>
      <c r="F633" s="3">
        <v>10546.2</v>
      </c>
      <c r="G633" t="s">
        <v>20</v>
      </c>
      <c r="H633" t="str">
        <f>INDEX(Product_Data[Product Name],MATCH(Sales_Table7[[#This Row],[ProductID]],Sales_Table[ProductID],0))</f>
        <v>Maximus UC-97</v>
      </c>
      <c r="I633" t="str">
        <f>INDEX(Product_Data[Category],MATCH(Sales_Table7[[#This Row],[ProductID]],Sales_Table[ProductID],0))</f>
        <v>Urban</v>
      </c>
      <c r="J633" t="str">
        <f>INDEX(Product_Data[Segment],MATCH(Sales_Table7[[#This Row],[ProductID]],Sales_Table[ProductID],0))</f>
        <v>Convenience</v>
      </c>
      <c r="K633" s="4">
        <f>INDEX(Product_Data[ManufacturerID],MATCH(Sales_Table7[[#This Row],[ProductID]],Sales_Table[ProductID],0))</f>
        <v>7</v>
      </c>
      <c r="L633" s="4" t="str">
        <f>INDEX(Location_Data[State],MATCH(Sales_Table7[[#This Row],[Zip]],Sales_Table[Zip],0))</f>
        <v>Quebec</v>
      </c>
      <c r="M633" s="4" t="str">
        <f>INDEX(Manufacturer_Data[Manufacturer Name],MATCH(Sales_Table7[[#This Row],[ManufacturerID]],Manufacturer_Data[ManufacturerID],0))</f>
        <v>VanArsdel</v>
      </c>
      <c r="N633" s="4">
        <f>1/COUNTIFS(M:M,Sales_Table7[[#This Row],[Manufacturer Name]])</f>
        <v>5.9880239520958087E-3</v>
      </c>
    </row>
    <row r="634" spans="1:14" x14ac:dyDescent="0.25">
      <c r="A634">
        <v>548</v>
      </c>
      <c r="B634" s="2">
        <v>42104</v>
      </c>
      <c r="C634" s="2" t="str">
        <f>TEXT(Sales_Table7[[#This Row],[Date]],"mmmm")</f>
        <v>April</v>
      </c>
      <c r="D634" t="s">
        <v>1327</v>
      </c>
      <c r="E634">
        <v>1</v>
      </c>
      <c r="F634" s="3">
        <v>6236.37</v>
      </c>
      <c r="G634" t="s">
        <v>20</v>
      </c>
      <c r="H634" t="str">
        <f>INDEX(Product_Data[Product Name],MATCH(Sales_Table7[[#This Row],[ProductID]],Sales_Table[ProductID],0))</f>
        <v>Fama UE-07</v>
      </c>
      <c r="I634" t="str">
        <f>INDEX(Product_Data[Category],MATCH(Sales_Table7[[#This Row],[ProductID]],Sales_Table[ProductID],0))</f>
        <v>Urban</v>
      </c>
      <c r="J634" t="str">
        <f>INDEX(Product_Data[Segment],MATCH(Sales_Table7[[#This Row],[ProductID]],Sales_Table[ProductID],0))</f>
        <v>Extreme</v>
      </c>
      <c r="K634" s="4">
        <f>INDEX(Product_Data[ManufacturerID],MATCH(Sales_Table7[[#This Row],[ProductID]],Sales_Table[ProductID],0))</f>
        <v>5</v>
      </c>
      <c r="L634" s="4" t="str">
        <f>INDEX(Location_Data[State],MATCH(Sales_Table7[[#This Row],[Zip]],Sales_Table[Zip],0))</f>
        <v>Quebec</v>
      </c>
      <c r="M634" s="4" t="str">
        <f>INDEX(Manufacturer_Data[Manufacturer Name],MATCH(Sales_Table7[[#This Row],[ManufacturerID]],Manufacturer_Data[ManufacturerID],0))</f>
        <v>Fama</v>
      </c>
      <c r="N634" s="4">
        <f>1/COUNTIFS(M:M,Sales_Table7[[#This Row],[Manufacturer Name]])</f>
        <v>3.5971223021582736E-3</v>
      </c>
    </row>
    <row r="635" spans="1:14" x14ac:dyDescent="0.25">
      <c r="A635">
        <v>927</v>
      </c>
      <c r="B635" s="2">
        <v>42104</v>
      </c>
      <c r="C635" s="2" t="str">
        <f>TEXT(Sales_Table7[[#This Row],[Date]],"mmmm")</f>
        <v>April</v>
      </c>
      <c r="D635" t="s">
        <v>1382</v>
      </c>
      <c r="E635">
        <v>1</v>
      </c>
      <c r="F635" s="3">
        <v>6173.37</v>
      </c>
      <c r="G635" t="s">
        <v>20</v>
      </c>
      <c r="H635" t="str">
        <f>INDEX(Product_Data[Product Name],MATCH(Sales_Table7[[#This Row],[ProductID]],Sales_Table[ProductID],0))</f>
        <v>Abbas MA-32</v>
      </c>
      <c r="I635" t="str">
        <f>INDEX(Product_Data[Category],MATCH(Sales_Table7[[#This Row],[ProductID]],Sales_Table[ProductID],0))</f>
        <v>Mix</v>
      </c>
      <c r="J635" t="str">
        <f>INDEX(Product_Data[Segment],MATCH(Sales_Table7[[#This Row],[ProductID]],Sales_Table[ProductID],0))</f>
        <v>All Season</v>
      </c>
      <c r="K635" s="4">
        <f>INDEX(Product_Data[ManufacturerID],MATCH(Sales_Table7[[#This Row],[ProductID]],Sales_Table[ProductID],0))</f>
        <v>1</v>
      </c>
      <c r="L635" s="4" t="str">
        <f>INDEX(Location_Data[State],MATCH(Sales_Table7[[#This Row],[Zip]],Sales_Table[Zip],0))</f>
        <v>Quebec</v>
      </c>
      <c r="M635" s="4" t="str">
        <f>INDEX(Manufacturer_Data[Manufacturer Name],MATCH(Sales_Table7[[#This Row],[ManufacturerID]],Manufacturer_Data[ManufacturerID],0))</f>
        <v>Abbas</v>
      </c>
      <c r="N635" s="4">
        <f>1/COUNTIFS(M:M,Sales_Table7[[#This Row],[Manufacturer Name]])</f>
        <v>1.152073732718894E-3</v>
      </c>
    </row>
    <row r="636" spans="1:14" x14ac:dyDescent="0.25">
      <c r="A636">
        <v>438</v>
      </c>
      <c r="B636" s="2">
        <v>42105</v>
      </c>
      <c r="C636" s="2" t="str">
        <f>TEXT(Sales_Table7[[#This Row],[Date]],"mmmm")</f>
        <v>April</v>
      </c>
      <c r="D636" t="s">
        <v>1409</v>
      </c>
      <c r="E636">
        <v>1</v>
      </c>
      <c r="F636" s="3">
        <v>11969.37</v>
      </c>
      <c r="G636" t="s">
        <v>20</v>
      </c>
      <c r="H636" t="str">
        <f>INDEX(Product_Data[Product Name],MATCH(Sales_Table7[[#This Row],[ProductID]],Sales_Table[ProductID],0))</f>
        <v>Abbas RS-02</v>
      </c>
      <c r="I636" t="str">
        <f>INDEX(Product_Data[Category],MATCH(Sales_Table7[[#This Row],[ProductID]],Sales_Table[ProductID],0))</f>
        <v>Rural</v>
      </c>
      <c r="J636" t="str">
        <f>INDEX(Product_Data[Segment],MATCH(Sales_Table7[[#This Row],[ProductID]],Sales_Table[ProductID],0))</f>
        <v>Select</v>
      </c>
      <c r="K636" s="4">
        <f>INDEX(Product_Data[ManufacturerID],MATCH(Sales_Table7[[#This Row],[ProductID]],Sales_Table[ProductID],0))</f>
        <v>1</v>
      </c>
      <c r="L636" s="4" t="str">
        <f>INDEX(Location_Data[State],MATCH(Sales_Table7[[#This Row],[Zip]],Sales_Table[Zip],0))</f>
        <v>New Brunswick</v>
      </c>
      <c r="M636" s="4" t="str">
        <f>INDEX(Manufacturer_Data[Manufacturer Name],MATCH(Sales_Table7[[#This Row],[ManufacturerID]],Manufacturer_Data[ManufacturerID],0))</f>
        <v>Abbas</v>
      </c>
      <c r="N636" s="4">
        <f>1/COUNTIFS(M:M,Sales_Table7[[#This Row],[Manufacturer Name]])</f>
        <v>1.152073732718894E-3</v>
      </c>
    </row>
    <row r="637" spans="1:14" x14ac:dyDescent="0.25">
      <c r="A637">
        <v>1180</v>
      </c>
      <c r="B637" s="2">
        <v>42106</v>
      </c>
      <c r="C637" s="2" t="str">
        <f>TEXT(Sales_Table7[[#This Row],[Date]],"mmmm")</f>
        <v>April</v>
      </c>
      <c r="D637" t="s">
        <v>1410</v>
      </c>
      <c r="E637">
        <v>1</v>
      </c>
      <c r="F637" s="3">
        <v>6173.37</v>
      </c>
      <c r="G637" t="s">
        <v>20</v>
      </c>
      <c r="H637" t="str">
        <f>INDEX(Product_Data[Product Name],MATCH(Sales_Table7[[#This Row],[ProductID]],Sales_Table[ProductID],0))</f>
        <v>Abbas MA-38</v>
      </c>
      <c r="I637" t="str">
        <f>INDEX(Product_Data[Category],MATCH(Sales_Table7[[#This Row],[ProductID]],Sales_Table[ProductID],0))</f>
        <v>Mix</v>
      </c>
      <c r="J637" t="str">
        <f>INDEX(Product_Data[Segment],MATCH(Sales_Table7[[#This Row],[ProductID]],Sales_Table[ProductID],0))</f>
        <v>All Season</v>
      </c>
      <c r="K637" s="4">
        <f>INDEX(Product_Data[ManufacturerID],MATCH(Sales_Table7[[#This Row],[ProductID]],Sales_Table[ProductID],0))</f>
        <v>1</v>
      </c>
      <c r="L637" s="4" t="str">
        <f>INDEX(Location_Data[State],MATCH(Sales_Table7[[#This Row],[Zip]],Sales_Table[Zip],0))</f>
        <v>Quebec</v>
      </c>
      <c r="M637" s="4" t="str">
        <f>INDEX(Manufacturer_Data[Manufacturer Name],MATCH(Sales_Table7[[#This Row],[ManufacturerID]],Manufacturer_Data[ManufacturerID],0))</f>
        <v>Abbas</v>
      </c>
      <c r="N637" s="4">
        <f>1/COUNTIFS(M:M,Sales_Table7[[#This Row],[Manufacturer Name]])</f>
        <v>1.152073732718894E-3</v>
      </c>
    </row>
    <row r="638" spans="1:14" x14ac:dyDescent="0.25">
      <c r="A638">
        <v>1523</v>
      </c>
      <c r="B638" s="2">
        <v>42106</v>
      </c>
      <c r="C638" s="2" t="str">
        <f>TEXT(Sales_Table7[[#This Row],[Date]],"mmmm")</f>
        <v>April</v>
      </c>
      <c r="D638" t="s">
        <v>1577</v>
      </c>
      <c r="E638">
        <v>1</v>
      </c>
      <c r="F638" s="3">
        <v>4408.74</v>
      </c>
      <c r="G638" t="s">
        <v>20</v>
      </c>
      <c r="H638" t="str">
        <f>INDEX(Product_Data[Product Name],MATCH(Sales_Table7[[#This Row],[ProductID]],Sales_Table[ProductID],0))</f>
        <v>Maximus UC-02</v>
      </c>
      <c r="I638" t="str">
        <f>INDEX(Product_Data[Category],MATCH(Sales_Table7[[#This Row],[ProductID]],Sales_Table[ProductID],0))</f>
        <v>Urban</v>
      </c>
      <c r="J638" t="str">
        <f>INDEX(Product_Data[Segment],MATCH(Sales_Table7[[#This Row],[ProductID]],Sales_Table[ProductID],0))</f>
        <v>Convenience</v>
      </c>
      <c r="K638" s="4">
        <f>INDEX(Product_Data[ManufacturerID],MATCH(Sales_Table7[[#This Row],[ProductID]],Sales_Table[ProductID],0))</f>
        <v>7</v>
      </c>
      <c r="L638" s="4" t="str">
        <f>INDEX(Location_Data[State],MATCH(Sales_Table7[[#This Row],[Zip]],Sales_Table[Zip],0))</f>
        <v>New Brunswick</v>
      </c>
      <c r="M638" s="4" t="str">
        <f>INDEX(Manufacturer_Data[Manufacturer Name],MATCH(Sales_Table7[[#This Row],[ManufacturerID]],Manufacturer_Data[ManufacturerID],0))</f>
        <v>VanArsdel</v>
      </c>
      <c r="N638" s="4">
        <f>1/COUNTIFS(M:M,Sales_Table7[[#This Row],[Manufacturer Name]])</f>
        <v>5.9880239520958087E-3</v>
      </c>
    </row>
    <row r="639" spans="1:14" x14ac:dyDescent="0.25">
      <c r="A639">
        <v>761</v>
      </c>
      <c r="B639" s="2">
        <v>42011</v>
      </c>
      <c r="C639" s="2" t="str">
        <f>TEXT(Sales_Table7[[#This Row],[Date]],"mmmm")</f>
        <v>January</v>
      </c>
      <c r="D639" t="s">
        <v>1202</v>
      </c>
      <c r="E639">
        <v>1</v>
      </c>
      <c r="F639" s="3">
        <v>2298.87</v>
      </c>
      <c r="G639" t="s">
        <v>20</v>
      </c>
      <c r="H639" t="str">
        <f>INDEX(Product_Data[Product Name],MATCH(Sales_Table7[[#This Row],[ProductID]],Sales_Table[ProductID],0))</f>
        <v>Fama UE-05</v>
      </c>
      <c r="I639" t="str">
        <f>INDEX(Product_Data[Category],MATCH(Sales_Table7[[#This Row],[ProductID]],Sales_Table[ProductID],0))</f>
        <v>Urban</v>
      </c>
      <c r="J639" t="str">
        <f>INDEX(Product_Data[Segment],MATCH(Sales_Table7[[#This Row],[ProductID]],Sales_Table[ProductID],0))</f>
        <v>Extreme</v>
      </c>
      <c r="K639" s="4">
        <f>INDEX(Product_Data[ManufacturerID],MATCH(Sales_Table7[[#This Row],[ProductID]],Sales_Table[ProductID],0))</f>
        <v>5</v>
      </c>
      <c r="L639" s="4" t="str">
        <f>INDEX(Location_Data[State],MATCH(Sales_Table7[[#This Row],[Zip]],Sales_Table[Zip],0))</f>
        <v>New Brunswick</v>
      </c>
      <c r="M639" s="4" t="str">
        <f>INDEX(Manufacturer_Data[Manufacturer Name],MATCH(Sales_Table7[[#This Row],[ManufacturerID]],Manufacturer_Data[ManufacturerID],0))</f>
        <v>Fama</v>
      </c>
      <c r="N639" s="4">
        <f>1/COUNTIFS(M:M,Sales_Table7[[#This Row],[Manufacturer Name]])</f>
        <v>3.5971223021582736E-3</v>
      </c>
    </row>
    <row r="640" spans="1:14" x14ac:dyDescent="0.25">
      <c r="A640">
        <v>1171</v>
      </c>
      <c r="B640" s="2">
        <v>42011</v>
      </c>
      <c r="C640" s="2" t="str">
        <f>TEXT(Sales_Table7[[#This Row],[Date]],"mmmm")</f>
        <v>January</v>
      </c>
      <c r="D640" t="s">
        <v>1202</v>
      </c>
      <c r="E640">
        <v>1</v>
      </c>
      <c r="F640" s="3">
        <v>4283.37</v>
      </c>
      <c r="G640" t="s">
        <v>20</v>
      </c>
      <c r="H640" t="str">
        <f>INDEX(Product_Data[Product Name],MATCH(Sales_Table7[[#This Row],[ProductID]],Sales_Table[ProductID],0))</f>
        <v>Fama UE-31</v>
      </c>
      <c r="I640" t="str">
        <f>INDEX(Product_Data[Category],MATCH(Sales_Table7[[#This Row],[ProductID]],Sales_Table[ProductID],0))</f>
        <v>Urban</v>
      </c>
      <c r="J640" t="str">
        <f>INDEX(Product_Data[Segment],MATCH(Sales_Table7[[#This Row],[ProductID]],Sales_Table[ProductID],0))</f>
        <v>Extreme</v>
      </c>
      <c r="K640" s="4">
        <f>INDEX(Product_Data[ManufacturerID],MATCH(Sales_Table7[[#This Row],[ProductID]],Sales_Table[ProductID],0))</f>
        <v>5</v>
      </c>
      <c r="L640" s="4" t="str">
        <f>INDEX(Location_Data[State],MATCH(Sales_Table7[[#This Row],[Zip]],Sales_Table[Zip],0))</f>
        <v>New Brunswick</v>
      </c>
      <c r="M640" s="4" t="str">
        <f>INDEX(Manufacturer_Data[Manufacturer Name],MATCH(Sales_Table7[[#This Row],[ManufacturerID]],Manufacturer_Data[ManufacturerID],0))</f>
        <v>Fama</v>
      </c>
      <c r="N640" s="4">
        <f>1/COUNTIFS(M:M,Sales_Table7[[#This Row],[Manufacturer Name]])</f>
        <v>3.5971223021582736E-3</v>
      </c>
    </row>
    <row r="641" spans="1:14" x14ac:dyDescent="0.25">
      <c r="A641">
        <v>762</v>
      </c>
      <c r="B641" s="2">
        <v>42011</v>
      </c>
      <c r="C641" s="2" t="str">
        <f>TEXT(Sales_Table7[[#This Row],[Date]],"mmmm")</f>
        <v>January</v>
      </c>
      <c r="D641" t="s">
        <v>1202</v>
      </c>
      <c r="E641">
        <v>1</v>
      </c>
      <c r="F641" s="3">
        <v>2298.87</v>
      </c>
      <c r="G641" t="s">
        <v>20</v>
      </c>
      <c r="H641" t="str">
        <f>INDEX(Product_Data[Product Name],MATCH(Sales_Table7[[#This Row],[ProductID]],Sales_Table[ProductID],0))</f>
        <v>Fama UE-06</v>
      </c>
      <c r="I641" t="str">
        <f>INDEX(Product_Data[Category],MATCH(Sales_Table7[[#This Row],[ProductID]],Sales_Table[ProductID],0))</f>
        <v>Urban</v>
      </c>
      <c r="J641" t="str">
        <f>INDEX(Product_Data[Segment],MATCH(Sales_Table7[[#This Row],[ProductID]],Sales_Table[ProductID],0))</f>
        <v>Extreme</v>
      </c>
      <c r="K641" s="4">
        <f>INDEX(Product_Data[ManufacturerID],MATCH(Sales_Table7[[#This Row],[ProductID]],Sales_Table[ProductID],0))</f>
        <v>5</v>
      </c>
      <c r="L641" s="4" t="str">
        <f>INDEX(Location_Data[State],MATCH(Sales_Table7[[#This Row],[Zip]],Sales_Table[Zip],0))</f>
        <v>New Brunswick</v>
      </c>
      <c r="M641" s="4" t="str">
        <f>INDEX(Manufacturer_Data[Manufacturer Name],MATCH(Sales_Table7[[#This Row],[ManufacturerID]],Manufacturer_Data[ManufacturerID],0))</f>
        <v>Fama</v>
      </c>
      <c r="N641" s="4">
        <f>1/COUNTIFS(M:M,Sales_Table7[[#This Row],[Manufacturer Name]])</f>
        <v>3.5971223021582736E-3</v>
      </c>
    </row>
    <row r="642" spans="1:14" x14ac:dyDescent="0.25">
      <c r="A642">
        <v>985</v>
      </c>
      <c r="B642" s="2">
        <v>42062</v>
      </c>
      <c r="C642" s="2" t="str">
        <f>TEXT(Sales_Table7[[#This Row],[Date]],"mmmm")</f>
        <v>February</v>
      </c>
      <c r="D642" t="s">
        <v>1411</v>
      </c>
      <c r="E642">
        <v>1</v>
      </c>
      <c r="F642" s="3">
        <v>9953.3700000000008</v>
      </c>
      <c r="G642" t="s">
        <v>20</v>
      </c>
      <c r="H642" t="str">
        <f>INDEX(Product_Data[Product Name],MATCH(Sales_Table7[[#This Row],[ProductID]],Sales_Table[ProductID],0))</f>
        <v>Maximus UM-12</v>
      </c>
      <c r="I642" t="str">
        <f>INDEX(Product_Data[Category],MATCH(Sales_Table7[[#This Row],[ProductID]],Sales_Table[ProductID],0))</f>
        <v>Urban</v>
      </c>
      <c r="J642" t="str">
        <f>INDEX(Product_Data[Segment],MATCH(Sales_Table7[[#This Row],[ProductID]],Sales_Table[ProductID],0))</f>
        <v>Moderation</v>
      </c>
      <c r="K642" s="4">
        <f>INDEX(Product_Data[ManufacturerID],MATCH(Sales_Table7[[#This Row],[ProductID]],Sales_Table[ProductID],0))</f>
        <v>7</v>
      </c>
      <c r="L642" s="4" t="str">
        <f>INDEX(Location_Data[State],MATCH(Sales_Table7[[#This Row],[Zip]],Sales_Table[Zip],0))</f>
        <v>New Brunswick</v>
      </c>
      <c r="M642" s="4" t="str">
        <f>INDEX(Manufacturer_Data[Manufacturer Name],MATCH(Sales_Table7[[#This Row],[ManufacturerID]],Manufacturer_Data[ManufacturerID],0))</f>
        <v>VanArsdel</v>
      </c>
      <c r="N642" s="4">
        <f>1/COUNTIFS(M:M,Sales_Table7[[#This Row],[Manufacturer Name]])</f>
        <v>5.9880239520958087E-3</v>
      </c>
    </row>
    <row r="643" spans="1:14" x14ac:dyDescent="0.25">
      <c r="A643">
        <v>506</v>
      </c>
      <c r="B643" s="2">
        <v>42062</v>
      </c>
      <c r="C643" s="2" t="str">
        <f>TEXT(Sales_Table7[[#This Row],[Date]],"mmmm")</f>
        <v>February</v>
      </c>
      <c r="D643" t="s">
        <v>1559</v>
      </c>
      <c r="E643">
        <v>1</v>
      </c>
      <c r="F643" s="3">
        <v>15560.37</v>
      </c>
      <c r="G643" t="s">
        <v>20</v>
      </c>
      <c r="H643" t="str">
        <f>INDEX(Product_Data[Product Name],MATCH(Sales_Table7[[#This Row],[ProductID]],Sales_Table[ProductID],0))</f>
        <v>Abbas UM-05</v>
      </c>
      <c r="I643" t="str">
        <f>INDEX(Product_Data[Category],MATCH(Sales_Table7[[#This Row],[ProductID]],Sales_Table[ProductID],0))</f>
        <v>Urban</v>
      </c>
      <c r="J643" t="str">
        <f>INDEX(Product_Data[Segment],MATCH(Sales_Table7[[#This Row],[ProductID]],Sales_Table[ProductID],0))</f>
        <v>Moderation</v>
      </c>
      <c r="K643" s="4">
        <f>INDEX(Product_Data[ManufacturerID],MATCH(Sales_Table7[[#This Row],[ProductID]],Sales_Table[ProductID],0))</f>
        <v>1</v>
      </c>
      <c r="L643" s="4" t="str">
        <f>INDEX(Location_Data[State],MATCH(Sales_Table7[[#This Row],[Zip]],Sales_Table[Zip],0))</f>
        <v>Quebec</v>
      </c>
      <c r="M643" s="4" t="str">
        <f>INDEX(Manufacturer_Data[Manufacturer Name],MATCH(Sales_Table7[[#This Row],[ManufacturerID]],Manufacturer_Data[ManufacturerID],0))</f>
        <v>Abbas</v>
      </c>
      <c r="N643" s="4">
        <f>1/COUNTIFS(M:M,Sales_Table7[[#This Row],[Manufacturer Name]])</f>
        <v>1.152073732718894E-3</v>
      </c>
    </row>
    <row r="644" spans="1:14" x14ac:dyDescent="0.25">
      <c r="A644">
        <v>2055</v>
      </c>
      <c r="B644" s="2">
        <v>42062</v>
      </c>
      <c r="C644" s="2" t="str">
        <f>TEXT(Sales_Table7[[#This Row],[Date]],"mmmm")</f>
        <v>February</v>
      </c>
      <c r="D644" t="s">
        <v>1577</v>
      </c>
      <c r="E644">
        <v>1</v>
      </c>
      <c r="F644" s="3">
        <v>7874.37</v>
      </c>
      <c r="G644" t="s">
        <v>20</v>
      </c>
      <c r="H644" t="str">
        <f>INDEX(Product_Data[Product Name],MATCH(Sales_Table7[[#This Row],[ProductID]],Sales_Table[ProductID],0))</f>
        <v>Abbas UM-10</v>
      </c>
      <c r="I644" t="str">
        <f>INDEX(Product_Data[Category],MATCH(Sales_Table7[[#This Row],[ProductID]],Sales_Table[ProductID],0))</f>
        <v>Urban</v>
      </c>
      <c r="J644" t="str">
        <f>INDEX(Product_Data[Segment],MATCH(Sales_Table7[[#This Row],[ProductID]],Sales_Table[ProductID],0))</f>
        <v>Moderation</v>
      </c>
      <c r="K644" s="4">
        <f>INDEX(Product_Data[ManufacturerID],MATCH(Sales_Table7[[#This Row],[ProductID]],Sales_Table[ProductID],0))</f>
        <v>1</v>
      </c>
      <c r="L644" s="4" t="str">
        <f>INDEX(Location_Data[State],MATCH(Sales_Table7[[#This Row],[Zip]],Sales_Table[Zip],0))</f>
        <v>New Brunswick</v>
      </c>
      <c r="M644" s="4" t="str">
        <f>INDEX(Manufacturer_Data[Manufacturer Name],MATCH(Sales_Table7[[#This Row],[ManufacturerID]],Manufacturer_Data[ManufacturerID],0))</f>
        <v>Abbas</v>
      </c>
      <c r="N644" s="4">
        <f>1/COUNTIFS(M:M,Sales_Table7[[#This Row],[Manufacturer Name]])</f>
        <v>1.152073732718894E-3</v>
      </c>
    </row>
    <row r="645" spans="1:14" x14ac:dyDescent="0.25">
      <c r="A645">
        <v>487</v>
      </c>
      <c r="B645" s="2">
        <v>42062</v>
      </c>
      <c r="C645" s="2" t="str">
        <f>TEXT(Sales_Table7[[#This Row],[Date]],"mmmm")</f>
        <v>February</v>
      </c>
      <c r="D645" t="s">
        <v>1333</v>
      </c>
      <c r="E645">
        <v>1</v>
      </c>
      <c r="F645" s="3">
        <v>13229.37</v>
      </c>
      <c r="G645" t="s">
        <v>20</v>
      </c>
      <c r="H645" t="str">
        <f>INDEX(Product_Data[Product Name],MATCH(Sales_Table7[[#This Row],[ProductID]],Sales_Table[ProductID],0))</f>
        <v>Abbas MA-25</v>
      </c>
      <c r="I645" t="str">
        <f>INDEX(Product_Data[Category],MATCH(Sales_Table7[[#This Row],[ProductID]],Sales_Table[ProductID],0))</f>
        <v>Mix</v>
      </c>
      <c r="J645" t="str">
        <f>INDEX(Product_Data[Segment],MATCH(Sales_Table7[[#This Row],[ProductID]],Sales_Table[ProductID],0))</f>
        <v>All Season</v>
      </c>
      <c r="K645" s="4">
        <f>INDEX(Product_Data[ManufacturerID],MATCH(Sales_Table7[[#This Row],[ProductID]],Sales_Table[ProductID],0))</f>
        <v>1</v>
      </c>
      <c r="L645" s="4" t="str">
        <f>INDEX(Location_Data[State],MATCH(Sales_Table7[[#This Row],[Zip]],Sales_Table[Zip],0))</f>
        <v>Quebec</v>
      </c>
      <c r="M645" s="4" t="str">
        <f>INDEX(Manufacturer_Data[Manufacturer Name],MATCH(Sales_Table7[[#This Row],[ManufacturerID]],Manufacturer_Data[ManufacturerID],0))</f>
        <v>Abbas</v>
      </c>
      <c r="N645" s="4">
        <f>1/COUNTIFS(M:M,Sales_Table7[[#This Row],[Manufacturer Name]])</f>
        <v>1.152073732718894E-3</v>
      </c>
    </row>
    <row r="646" spans="1:14" x14ac:dyDescent="0.25">
      <c r="A646">
        <v>1495</v>
      </c>
      <c r="B646" s="2">
        <v>42029</v>
      </c>
      <c r="C646" s="2" t="str">
        <f>TEXT(Sales_Table7[[#This Row],[Date]],"mmmm")</f>
        <v>January</v>
      </c>
      <c r="D646" t="s">
        <v>1334</v>
      </c>
      <c r="E646">
        <v>1</v>
      </c>
      <c r="F646" s="3">
        <v>5038.74</v>
      </c>
      <c r="G646" t="s">
        <v>20</v>
      </c>
      <c r="H646" t="str">
        <f>INDEX(Product_Data[Product Name],MATCH(Sales_Table7[[#This Row],[ProductID]],Sales_Table[ProductID],0))</f>
        <v>Fama UE-91</v>
      </c>
      <c r="I646" t="str">
        <f>INDEX(Product_Data[Category],MATCH(Sales_Table7[[#This Row],[ProductID]],Sales_Table[ProductID],0))</f>
        <v>Urban</v>
      </c>
      <c r="J646" t="str">
        <f>INDEX(Product_Data[Segment],MATCH(Sales_Table7[[#This Row],[ProductID]],Sales_Table[ProductID],0))</f>
        <v>Extreme</v>
      </c>
      <c r="K646" s="4">
        <f>INDEX(Product_Data[ManufacturerID],MATCH(Sales_Table7[[#This Row],[ProductID]],Sales_Table[ProductID],0))</f>
        <v>5</v>
      </c>
      <c r="L646" s="4" t="str">
        <f>INDEX(Location_Data[State],MATCH(Sales_Table7[[#This Row],[Zip]],Sales_Table[Zip],0))</f>
        <v>Quebec</v>
      </c>
      <c r="M646" s="4" t="str">
        <f>INDEX(Manufacturer_Data[Manufacturer Name],MATCH(Sales_Table7[[#This Row],[ManufacturerID]],Manufacturer_Data[ManufacturerID],0))</f>
        <v>Fama</v>
      </c>
      <c r="N646" s="4">
        <f>1/COUNTIFS(M:M,Sales_Table7[[#This Row],[Manufacturer Name]])</f>
        <v>3.5971223021582736E-3</v>
      </c>
    </row>
    <row r="647" spans="1:14" x14ac:dyDescent="0.25">
      <c r="A647">
        <v>978</v>
      </c>
      <c r="B647" s="2">
        <v>42053</v>
      </c>
      <c r="C647" s="2" t="str">
        <f>TEXT(Sales_Table7[[#This Row],[Date]],"mmmm")</f>
        <v>February</v>
      </c>
      <c r="D647" t="s">
        <v>1334</v>
      </c>
      <c r="E647">
        <v>1</v>
      </c>
      <c r="F647" s="3">
        <v>9638.3700000000008</v>
      </c>
      <c r="G647" t="s">
        <v>20</v>
      </c>
      <c r="H647" t="str">
        <f>INDEX(Product_Data[Product Name],MATCH(Sales_Table7[[#This Row],[ProductID]],Sales_Table[ProductID],0))</f>
        <v>Abbas RP-20</v>
      </c>
      <c r="I647" t="str">
        <f>INDEX(Product_Data[Category],MATCH(Sales_Table7[[#This Row],[ProductID]],Sales_Table[ProductID],0))</f>
        <v>Rural</v>
      </c>
      <c r="J647" t="str">
        <f>INDEX(Product_Data[Segment],MATCH(Sales_Table7[[#This Row],[ProductID]],Sales_Table[ProductID],0))</f>
        <v>Productivity</v>
      </c>
      <c r="K647" s="4">
        <f>INDEX(Product_Data[ManufacturerID],MATCH(Sales_Table7[[#This Row],[ProductID]],Sales_Table[ProductID],0))</f>
        <v>1</v>
      </c>
      <c r="L647" s="4" t="str">
        <f>INDEX(Location_Data[State],MATCH(Sales_Table7[[#This Row],[Zip]],Sales_Table[Zip],0))</f>
        <v>Quebec</v>
      </c>
      <c r="M647" s="4" t="str">
        <f>INDEX(Manufacturer_Data[Manufacturer Name],MATCH(Sales_Table7[[#This Row],[ManufacturerID]],Manufacturer_Data[ManufacturerID],0))</f>
        <v>Abbas</v>
      </c>
      <c r="N647" s="4">
        <f>1/COUNTIFS(M:M,Sales_Table7[[#This Row],[Manufacturer Name]])</f>
        <v>1.152073732718894E-3</v>
      </c>
    </row>
    <row r="648" spans="1:14" x14ac:dyDescent="0.25">
      <c r="A648">
        <v>1180</v>
      </c>
      <c r="B648" s="2">
        <v>42053</v>
      </c>
      <c r="C648" s="2" t="str">
        <f>TEXT(Sales_Table7[[#This Row],[Date]],"mmmm")</f>
        <v>February</v>
      </c>
      <c r="D648" t="s">
        <v>1400</v>
      </c>
      <c r="E648">
        <v>1</v>
      </c>
      <c r="F648" s="3">
        <v>6299.37</v>
      </c>
      <c r="G648" t="s">
        <v>20</v>
      </c>
      <c r="H648" t="str">
        <f>INDEX(Product_Data[Product Name],MATCH(Sales_Table7[[#This Row],[ProductID]],Sales_Table[ProductID],0))</f>
        <v>Abbas MA-38</v>
      </c>
      <c r="I648" t="str">
        <f>INDEX(Product_Data[Category],MATCH(Sales_Table7[[#This Row],[ProductID]],Sales_Table[ProductID],0))</f>
        <v>Mix</v>
      </c>
      <c r="J648" t="str">
        <f>INDEX(Product_Data[Segment],MATCH(Sales_Table7[[#This Row],[ProductID]],Sales_Table[ProductID],0))</f>
        <v>All Season</v>
      </c>
      <c r="K648" s="4">
        <f>INDEX(Product_Data[ManufacturerID],MATCH(Sales_Table7[[#This Row],[ProductID]],Sales_Table[ProductID],0))</f>
        <v>1</v>
      </c>
      <c r="L648" s="4" t="str">
        <f>INDEX(Location_Data[State],MATCH(Sales_Table7[[#This Row],[Zip]],Sales_Table[Zip],0))</f>
        <v>New Brunswick</v>
      </c>
      <c r="M648" s="4" t="str">
        <f>INDEX(Manufacturer_Data[Manufacturer Name],MATCH(Sales_Table7[[#This Row],[ManufacturerID]],Manufacturer_Data[ManufacturerID],0))</f>
        <v>Abbas</v>
      </c>
      <c r="N648" s="4">
        <f>1/COUNTIFS(M:M,Sales_Table7[[#This Row],[Manufacturer Name]])</f>
        <v>1.152073732718894E-3</v>
      </c>
    </row>
    <row r="649" spans="1:14" x14ac:dyDescent="0.25">
      <c r="A649">
        <v>981</v>
      </c>
      <c r="B649" s="2">
        <v>42053</v>
      </c>
      <c r="C649" s="2" t="str">
        <f>TEXT(Sales_Table7[[#This Row],[Date]],"mmmm")</f>
        <v>February</v>
      </c>
      <c r="D649" t="s">
        <v>1404</v>
      </c>
      <c r="E649">
        <v>1</v>
      </c>
      <c r="F649" s="3">
        <v>2141.37</v>
      </c>
      <c r="G649" t="s">
        <v>20</v>
      </c>
      <c r="H649" t="str">
        <f>INDEX(Product_Data[Product Name],MATCH(Sales_Table7[[#This Row],[ProductID]],Sales_Table[ProductID],0))</f>
        <v>Maximus UM-37</v>
      </c>
      <c r="I649" t="str">
        <f>INDEX(Product_Data[Category],MATCH(Sales_Table7[[#This Row],[ProductID]],Sales_Table[ProductID],0))</f>
        <v>Urban</v>
      </c>
      <c r="J649" t="str">
        <f>INDEX(Product_Data[Segment],MATCH(Sales_Table7[[#This Row],[ProductID]],Sales_Table[ProductID],0))</f>
        <v>Moderation</v>
      </c>
      <c r="K649" s="4">
        <f>INDEX(Product_Data[ManufacturerID],MATCH(Sales_Table7[[#This Row],[ProductID]],Sales_Table[ProductID],0))</f>
        <v>7</v>
      </c>
      <c r="L649" s="4" t="str">
        <f>INDEX(Location_Data[State],MATCH(Sales_Table7[[#This Row],[Zip]],Sales_Table[Zip],0))</f>
        <v>Quebec</v>
      </c>
      <c r="M649" s="4" t="str">
        <f>INDEX(Manufacturer_Data[Manufacturer Name],MATCH(Sales_Table7[[#This Row],[ManufacturerID]],Manufacturer_Data[ManufacturerID],0))</f>
        <v>VanArsdel</v>
      </c>
      <c r="N649" s="4">
        <f>1/COUNTIFS(M:M,Sales_Table7[[#This Row],[Manufacturer Name]])</f>
        <v>5.9880239520958087E-3</v>
      </c>
    </row>
    <row r="650" spans="1:14" x14ac:dyDescent="0.25">
      <c r="A650">
        <v>2045</v>
      </c>
      <c r="B650" s="2">
        <v>42155</v>
      </c>
      <c r="C650" s="2" t="str">
        <f>TEXT(Sales_Table7[[#This Row],[Date]],"mmmm")</f>
        <v>May</v>
      </c>
      <c r="D650" t="s">
        <v>1384</v>
      </c>
      <c r="E650">
        <v>1</v>
      </c>
      <c r="F650" s="3">
        <v>6173.37</v>
      </c>
      <c r="G650" t="s">
        <v>20</v>
      </c>
      <c r="H650" t="str">
        <f>INDEX(Product_Data[Product Name],MATCH(Sales_Table7[[#This Row],[ProductID]],Sales_Table[ProductID],0))</f>
        <v>Abbas UE-16</v>
      </c>
      <c r="I650" t="str">
        <f>INDEX(Product_Data[Category],MATCH(Sales_Table7[[#This Row],[ProductID]],Sales_Table[ProductID],0))</f>
        <v>Urban</v>
      </c>
      <c r="J650" t="str">
        <f>INDEX(Product_Data[Segment],MATCH(Sales_Table7[[#This Row],[ProductID]],Sales_Table[ProductID],0))</f>
        <v>Extreme</v>
      </c>
      <c r="K650" s="4">
        <f>INDEX(Product_Data[ManufacturerID],MATCH(Sales_Table7[[#This Row],[ProductID]],Sales_Table[ProductID],0))</f>
        <v>1</v>
      </c>
      <c r="L650" s="4" t="str">
        <f>INDEX(Location_Data[State],MATCH(Sales_Table7[[#This Row],[Zip]],Sales_Table[Zip],0))</f>
        <v>New Brunswick</v>
      </c>
      <c r="M650" s="4" t="str">
        <f>INDEX(Manufacturer_Data[Manufacturer Name],MATCH(Sales_Table7[[#This Row],[ManufacturerID]],Manufacturer_Data[ManufacturerID],0))</f>
        <v>Abbas</v>
      </c>
      <c r="N650" s="4">
        <f>1/COUNTIFS(M:M,Sales_Table7[[#This Row],[Manufacturer Name]])</f>
        <v>1.152073732718894E-3</v>
      </c>
    </row>
    <row r="651" spans="1:14" x14ac:dyDescent="0.25">
      <c r="A651">
        <v>2367</v>
      </c>
      <c r="B651" s="2">
        <v>42155</v>
      </c>
      <c r="C651" s="2" t="str">
        <f>TEXT(Sales_Table7[[#This Row],[Date]],"mmmm")</f>
        <v>May</v>
      </c>
      <c r="D651" t="s">
        <v>1400</v>
      </c>
      <c r="E651">
        <v>1</v>
      </c>
      <c r="F651" s="3">
        <v>5663.7</v>
      </c>
      <c r="G651" t="s">
        <v>20</v>
      </c>
      <c r="H651" t="str">
        <f>INDEX(Product_Data[Product Name],MATCH(Sales_Table7[[#This Row],[ProductID]],Sales_Table[ProductID],0))</f>
        <v>Abbas MA-28</v>
      </c>
      <c r="I651" t="str">
        <f>INDEX(Product_Data[Category],MATCH(Sales_Table7[[#This Row],[ProductID]],Sales_Table[ProductID],0))</f>
        <v>Mix</v>
      </c>
      <c r="J651" t="str">
        <f>INDEX(Product_Data[Segment],MATCH(Sales_Table7[[#This Row],[ProductID]],Sales_Table[ProductID],0))</f>
        <v>All Season</v>
      </c>
      <c r="K651" s="4">
        <f>INDEX(Product_Data[ManufacturerID],MATCH(Sales_Table7[[#This Row],[ProductID]],Sales_Table[ProductID],0))</f>
        <v>1</v>
      </c>
      <c r="L651" s="4" t="str">
        <f>INDEX(Location_Data[State],MATCH(Sales_Table7[[#This Row],[Zip]],Sales_Table[Zip],0))</f>
        <v>New Brunswick</v>
      </c>
      <c r="M651" s="4" t="str">
        <f>INDEX(Manufacturer_Data[Manufacturer Name],MATCH(Sales_Table7[[#This Row],[ManufacturerID]],Manufacturer_Data[ManufacturerID],0))</f>
        <v>Abbas</v>
      </c>
      <c r="N651" s="4">
        <f>1/COUNTIFS(M:M,Sales_Table7[[#This Row],[Manufacturer Name]])</f>
        <v>1.152073732718894E-3</v>
      </c>
    </row>
    <row r="652" spans="1:14" x14ac:dyDescent="0.25">
      <c r="A652">
        <v>615</v>
      </c>
      <c r="B652" s="2">
        <v>42124</v>
      </c>
      <c r="C652" s="2" t="str">
        <f>TEXT(Sales_Table7[[#This Row],[Date]],"mmmm")</f>
        <v>April</v>
      </c>
      <c r="D652" t="s">
        <v>1560</v>
      </c>
      <c r="E652">
        <v>1</v>
      </c>
      <c r="F652" s="3">
        <v>8189.37</v>
      </c>
      <c r="G652" t="s">
        <v>20</v>
      </c>
      <c r="H652" t="str">
        <f>INDEX(Product_Data[Product Name],MATCH(Sales_Table7[[#This Row],[ProductID]],Sales_Table[ProductID],0))</f>
        <v>Abbas MA-03</v>
      </c>
      <c r="I652" t="str">
        <f>INDEX(Product_Data[Category],MATCH(Sales_Table7[[#This Row],[ProductID]],Sales_Table[ProductID],0))</f>
        <v>Mix</v>
      </c>
      <c r="J652" t="str">
        <f>INDEX(Product_Data[Segment],MATCH(Sales_Table7[[#This Row],[ProductID]],Sales_Table[ProductID],0))</f>
        <v>All Season</v>
      </c>
      <c r="K652" s="4">
        <f>INDEX(Product_Data[ManufacturerID],MATCH(Sales_Table7[[#This Row],[ProductID]],Sales_Table[ProductID],0))</f>
        <v>1</v>
      </c>
      <c r="L652" s="4" t="str">
        <f>INDEX(Location_Data[State],MATCH(Sales_Table7[[#This Row],[Zip]],Sales_Table[Zip],0))</f>
        <v>New Brunswick</v>
      </c>
      <c r="M652" s="4" t="str">
        <f>INDEX(Manufacturer_Data[Manufacturer Name],MATCH(Sales_Table7[[#This Row],[ManufacturerID]],Manufacturer_Data[ManufacturerID],0))</f>
        <v>Abbas</v>
      </c>
      <c r="N652" s="4">
        <f>1/COUNTIFS(M:M,Sales_Table7[[#This Row],[Manufacturer Name]])</f>
        <v>1.152073732718894E-3</v>
      </c>
    </row>
    <row r="653" spans="1:14" x14ac:dyDescent="0.25">
      <c r="A653">
        <v>487</v>
      </c>
      <c r="B653" s="2">
        <v>42117</v>
      </c>
      <c r="C653" s="2" t="str">
        <f>TEXT(Sales_Table7[[#This Row],[Date]],"mmmm")</f>
        <v>April</v>
      </c>
      <c r="D653" t="s">
        <v>1382</v>
      </c>
      <c r="E653">
        <v>1</v>
      </c>
      <c r="F653" s="3">
        <v>13229.37</v>
      </c>
      <c r="G653" t="s">
        <v>20</v>
      </c>
      <c r="H653" t="str">
        <f>INDEX(Product_Data[Product Name],MATCH(Sales_Table7[[#This Row],[ProductID]],Sales_Table[ProductID],0))</f>
        <v>Abbas MA-25</v>
      </c>
      <c r="I653" t="str">
        <f>INDEX(Product_Data[Category],MATCH(Sales_Table7[[#This Row],[ProductID]],Sales_Table[ProductID],0))</f>
        <v>Mix</v>
      </c>
      <c r="J653" t="str">
        <f>INDEX(Product_Data[Segment],MATCH(Sales_Table7[[#This Row],[ProductID]],Sales_Table[ProductID],0))</f>
        <v>All Season</v>
      </c>
      <c r="K653" s="4">
        <f>INDEX(Product_Data[ManufacturerID],MATCH(Sales_Table7[[#This Row],[ProductID]],Sales_Table[ProductID],0))</f>
        <v>1</v>
      </c>
      <c r="L653" s="4" t="str">
        <f>INDEX(Location_Data[State],MATCH(Sales_Table7[[#This Row],[Zip]],Sales_Table[Zip],0))</f>
        <v>Quebec</v>
      </c>
      <c r="M653" s="4" t="str">
        <f>INDEX(Manufacturer_Data[Manufacturer Name],MATCH(Sales_Table7[[#This Row],[ManufacturerID]],Manufacturer_Data[ManufacturerID],0))</f>
        <v>Abbas</v>
      </c>
      <c r="N653" s="4">
        <f>1/COUNTIFS(M:M,Sales_Table7[[#This Row],[Manufacturer Name]])</f>
        <v>1.152073732718894E-3</v>
      </c>
    </row>
    <row r="654" spans="1:14" x14ac:dyDescent="0.25">
      <c r="A654">
        <v>204</v>
      </c>
      <c r="B654" s="2">
        <v>42117</v>
      </c>
      <c r="C654" s="2" t="str">
        <f>TEXT(Sales_Table7[[#This Row],[Date]],"mmmm")</f>
        <v>April</v>
      </c>
      <c r="D654" t="s">
        <v>1383</v>
      </c>
      <c r="E654">
        <v>1</v>
      </c>
      <c r="F654" s="3">
        <v>11591.37</v>
      </c>
      <c r="G654" t="s">
        <v>20</v>
      </c>
      <c r="H654" t="str">
        <f>INDEX(Product_Data[Product Name],MATCH(Sales_Table7[[#This Row],[ProductID]],Sales_Table[ProductID],0))</f>
        <v>Maximus UC-18</v>
      </c>
      <c r="I654" t="str">
        <f>INDEX(Product_Data[Category],MATCH(Sales_Table7[[#This Row],[ProductID]],Sales_Table[ProductID],0))</f>
        <v>Urban</v>
      </c>
      <c r="J654" t="str">
        <f>INDEX(Product_Data[Segment],MATCH(Sales_Table7[[#This Row],[ProductID]],Sales_Table[ProductID],0))</f>
        <v>Convenience</v>
      </c>
      <c r="K654" s="4">
        <f>INDEX(Product_Data[ManufacturerID],MATCH(Sales_Table7[[#This Row],[ProductID]],Sales_Table[ProductID],0))</f>
        <v>7</v>
      </c>
      <c r="L654" s="4" t="str">
        <f>INDEX(Location_Data[State],MATCH(Sales_Table7[[#This Row],[Zip]],Sales_Table[Zip],0))</f>
        <v>New Brunswick</v>
      </c>
      <c r="M654" s="4" t="str">
        <f>INDEX(Manufacturer_Data[Manufacturer Name],MATCH(Sales_Table7[[#This Row],[ManufacturerID]],Manufacturer_Data[ManufacturerID],0))</f>
        <v>VanArsdel</v>
      </c>
      <c r="N654" s="4">
        <f>1/COUNTIFS(M:M,Sales_Table7[[#This Row],[Manufacturer Name]])</f>
        <v>5.9880239520958087E-3</v>
      </c>
    </row>
    <row r="655" spans="1:14" x14ac:dyDescent="0.25">
      <c r="A655">
        <v>2354</v>
      </c>
      <c r="B655" s="2">
        <v>42117</v>
      </c>
      <c r="C655" s="2" t="str">
        <f>TEXT(Sales_Table7[[#This Row],[Date]],"mmmm")</f>
        <v>April</v>
      </c>
      <c r="D655" t="s">
        <v>1411</v>
      </c>
      <c r="E655">
        <v>1</v>
      </c>
      <c r="F655" s="3">
        <v>4661.37</v>
      </c>
      <c r="G655" t="s">
        <v>20</v>
      </c>
      <c r="H655" t="str">
        <f>INDEX(Product_Data[Product Name],MATCH(Sales_Table7[[#This Row],[ProductID]],Sales_Table[ProductID],0))</f>
        <v>Abbas UE-14</v>
      </c>
      <c r="I655" t="str">
        <f>INDEX(Product_Data[Category],MATCH(Sales_Table7[[#This Row],[ProductID]],Sales_Table[ProductID],0))</f>
        <v>Urban</v>
      </c>
      <c r="J655" t="str">
        <f>INDEX(Product_Data[Segment],MATCH(Sales_Table7[[#This Row],[ProductID]],Sales_Table[ProductID],0))</f>
        <v>Extreme</v>
      </c>
      <c r="K655" s="4">
        <f>INDEX(Product_Data[ManufacturerID],MATCH(Sales_Table7[[#This Row],[ProductID]],Sales_Table[ProductID],0))</f>
        <v>1</v>
      </c>
      <c r="L655" s="4" t="str">
        <f>INDEX(Location_Data[State],MATCH(Sales_Table7[[#This Row],[Zip]],Sales_Table[Zip],0))</f>
        <v>New Brunswick</v>
      </c>
      <c r="M655" s="4" t="str">
        <f>INDEX(Manufacturer_Data[Manufacturer Name],MATCH(Sales_Table7[[#This Row],[ManufacturerID]],Manufacturer_Data[ManufacturerID],0))</f>
        <v>Abbas</v>
      </c>
      <c r="N655" s="4">
        <f>1/COUNTIFS(M:M,Sales_Table7[[#This Row],[Manufacturer Name]])</f>
        <v>1.152073732718894E-3</v>
      </c>
    </row>
    <row r="656" spans="1:14" x14ac:dyDescent="0.25">
      <c r="A656">
        <v>1126</v>
      </c>
      <c r="B656" s="2">
        <v>42156</v>
      </c>
      <c r="C656" s="2" t="str">
        <f>TEXT(Sales_Table7[[#This Row],[Date]],"mmmm")</f>
        <v>June</v>
      </c>
      <c r="D656" t="s">
        <v>1334</v>
      </c>
      <c r="E656">
        <v>1</v>
      </c>
      <c r="F656" s="3">
        <v>8693.3700000000008</v>
      </c>
      <c r="G656" t="s">
        <v>20</v>
      </c>
      <c r="H656" t="str">
        <f>INDEX(Product_Data[Product Name],MATCH(Sales_Table7[[#This Row],[ProductID]],Sales_Table[ProductID],0))</f>
        <v>Maximus UC-20</v>
      </c>
      <c r="I656" t="str">
        <f>INDEX(Product_Data[Category],MATCH(Sales_Table7[[#This Row],[ProductID]],Sales_Table[ProductID],0))</f>
        <v>Urban</v>
      </c>
      <c r="J656" t="str">
        <f>INDEX(Product_Data[Segment],MATCH(Sales_Table7[[#This Row],[ProductID]],Sales_Table[ProductID],0))</f>
        <v>Convenience</v>
      </c>
      <c r="K656" s="4">
        <f>INDEX(Product_Data[ManufacturerID],MATCH(Sales_Table7[[#This Row],[ProductID]],Sales_Table[ProductID],0))</f>
        <v>7</v>
      </c>
      <c r="L656" s="4" t="str">
        <f>INDEX(Location_Data[State],MATCH(Sales_Table7[[#This Row],[Zip]],Sales_Table[Zip],0))</f>
        <v>Quebec</v>
      </c>
      <c r="M656" s="4" t="str">
        <f>INDEX(Manufacturer_Data[Manufacturer Name],MATCH(Sales_Table7[[#This Row],[ManufacturerID]],Manufacturer_Data[ManufacturerID],0))</f>
        <v>VanArsdel</v>
      </c>
      <c r="N656" s="4">
        <f>1/COUNTIFS(M:M,Sales_Table7[[#This Row],[Manufacturer Name]])</f>
        <v>5.9880239520958087E-3</v>
      </c>
    </row>
    <row r="657" spans="1:14" x14ac:dyDescent="0.25">
      <c r="A657">
        <v>1223</v>
      </c>
      <c r="B657" s="2">
        <v>42117</v>
      </c>
      <c r="C657" s="2" t="str">
        <f>TEXT(Sales_Table7[[#This Row],[Date]],"mmmm")</f>
        <v>April</v>
      </c>
      <c r="D657" t="s">
        <v>1398</v>
      </c>
      <c r="E657">
        <v>1</v>
      </c>
      <c r="F657" s="3">
        <v>4787.37</v>
      </c>
      <c r="G657" t="s">
        <v>20</v>
      </c>
      <c r="H657" t="str">
        <f>INDEX(Product_Data[Product Name],MATCH(Sales_Table7[[#This Row],[ProductID]],Sales_Table[ProductID],0))</f>
        <v>Abbas MA-09</v>
      </c>
      <c r="I657" t="str">
        <f>INDEX(Product_Data[Category],MATCH(Sales_Table7[[#This Row],[ProductID]],Sales_Table[ProductID],0))</f>
        <v>Mix</v>
      </c>
      <c r="J657" t="str">
        <f>INDEX(Product_Data[Segment],MATCH(Sales_Table7[[#This Row],[ProductID]],Sales_Table[ProductID],0))</f>
        <v>All Season</v>
      </c>
      <c r="K657" s="4">
        <f>INDEX(Product_Data[ManufacturerID],MATCH(Sales_Table7[[#This Row],[ProductID]],Sales_Table[ProductID],0))</f>
        <v>1</v>
      </c>
      <c r="L657" s="4" t="str">
        <f>INDEX(Location_Data[State],MATCH(Sales_Table7[[#This Row],[Zip]],Sales_Table[Zip],0))</f>
        <v>Ontario</v>
      </c>
      <c r="M657" s="4" t="str">
        <f>INDEX(Manufacturer_Data[Manufacturer Name],MATCH(Sales_Table7[[#This Row],[ManufacturerID]],Manufacturer_Data[ManufacturerID],0))</f>
        <v>Abbas</v>
      </c>
      <c r="N657" s="4">
        <f>1/COUNTIFS(M:M,Sales_Table7[[#This Row],[Manufacturer Name]])</f>
        <v>1.152073732718894E-3</v>
      </c>
    </row>
    <row r="658" spans="1:14" x14ac:dyDescent="0.25">
      <c r="A658">
        <v>2275</v>
      </c>
      <c r="B658" s="2">
        <v>42054</v>
      </c>
      <c r="C658" s="2" t="str">
        <f>TEXT(Sales_Table7[[#This Row],[Date]],"mmmm")</f>
        <v>February</v>
      </c>
      <c r="D658" t="s">
        <v>1583</v>
      </c>
      <c r="E658">
        <v>1</v>
      </c>
      <c r="F658" s="3">
        <v>4661.37</v>
      </c>
      <c r="G658" t="s">
        <v>20</v>
      </c>
      <c r="H658" t="str">
        <f>INDEX(Product_Data[Product Name],MATCH(Sales_Table7[[#This Row],[ProductID]],Sales_Table[ProductID],0))</f>
        <v>Abbas MA-20</v>
      </c>
      <c r="I658" t="str">
        <f>INDEX(Product_Data[Category],MATCH(Sales_Table7[[#This Row],[ProductID]],Sales_Table[ProductID],0))</f>
        <v>Mix</v>
      </c>
      <c r="J658" t="str">
        <f>INDEX(Product_Data[Segment],MATCH(Sales_Table7[[#This Row],[ProductID]],Sales_Table[ProductID],0))</f>
        <v>All Season</v>
      </c>
      <c r="K658" s="4">
        <f>INDEX(Product_Data[ManufacturerID],MATCH(Sales_Table7[[#This Row],[ProductID]],Sales_Table[ProductID],0))</f>
        <v>1</v>
      </c>
      <c r="L658" s="4" t="str">
        <f>INDEX(Location_Data[State],MATCH(Sales_Table7[[#This Row],[Zip]],Sales_Table[Zip],0))</f>
        <v>New Brunswick</v>
      </c>
      <c r="M658" s="4" t="str">
        <f>INDEX(Manufacturer_Data[Manufacturer Name],MATCH(Sales_Table7[[#This Row],[ManufacturerID]],Manufacturer_Data[ManufacturerID],0))</f>
        <v>Abbas</v>
      </c>
      <c r="N658" s="4">
        <f>1/COUNTIFS(M:M,Sales_Table7[[#This Row],[Manufacturer Name]])</f>
        <v>1.152073732718894E-3</v>
      </c>
    </row>
    <row r="659" spans="1:14" x14ac:dyDescent="0.25">
      <c r="A659">
        <v>1009</v>
      </c>
      <c r="B659" s="2">
        <v>42054</v>
      </c>
      <c r="C659" s="2" t="str">
        <f>TEXT(Sales_Table7[[#This Row],[Date]],"mmmm")</f>
        <v>February</v>
      </c>
      <c r="D659" t="s">
        <v>1409</v>
      </c>
      <c r="E659">
        <v>1</v>
      </c>
      <c r="F659" s="3">
        <v>1353.87</v>
      </c>
      <c r="G659" t="s">
        <v>20</v>
      </c>
      <c r="H659" t="str">
        <f>INDEX(Product_Data[Product Name],MATCH(Sales_Table7[[#This Row],[ProductID]],Sales_Table[ProductID],0))</f>
        <v>Fama RP-10</v>
      </c>
      <c r="I659" t="str">
        <f>INDEX(Product_Data[Category],MATCH(Sales_Table7[[#This Row],[ProductID]],Sales_Table[ProductID],0))</f>
        <v>Rural</v>
      </c>
      <c r="J659" t="str">
        <f>INDEX(Product_Data[Segment],MATCH(Sales_Table7[[#This Row],[ProductID]],Sales_Table[ProductID],0))</f>
        <v>Productivity</v>
      </c>
      <c r="K659" s="4">
        <f>INDEX(Product_Data[ManufacturerID],MATCH(Sales_Table7[[#This Row],[ProductID]],Sales_Table[ProductID],0))</f>
        <v>5</v>
      </c>
      <c r="L659" s="4" t="str">
        <f>INDEX(Location_Data[State],MATCH(Sales_Table7[[#This Row],[Zip]],Sales_Table[Zip],0))</f>
        <v>New Brunswick</v>
      </c>
      <c r="M659" s="4" t="str">
        <f>INDEX(Manufacturer_Data[Manufacturer Name],MATCH(Sales_Table7[[#This Row],[ManufacturerID]],Manufacturer_Data[ManufacturerID],0))</f>
        <v>Fama</v>
      </c>
      <c r="N659" s="4">
        <f>1/COUNTIFS(M:M,Sales_Table7[[#This Row],[Manufacturer Name]])</f>
        <v>3.5971223021582736E-3</v>
      </c>
    </row>
    <row r="660" spans="1:14" x14ac:dyDescent="0.25">
      <c r="A660">
        <v>183</v>
      </c>
      <c r="B660" s="2">
        <v>42054</v>
      </c>
      <c r="C660" s="2" t="str">
        <f>TEXT(Sales_Table7[[#This Row],[Date]],"mmmm")</f>
        <v>February</v>
      </c>
      <c r="D660" t="s">
        <v>1412</v>
      </c>
      <c r="E660">
        <v>1</v>
      </c>
      <c r="F660" s="3">
        <v>8694</v>
      </c>
      <c r="G660" t="s">
        <v>20</v>
      </c>
      <c r="H660" t="str">
        <f>INDEX(Product_Data[Product Name],MATCH(Sales_Table7[[#This Row],[ProductID]],Sales_Table[ProductID],0))</f>
        <v>Fama UE-10</v>
      </c>
      <c r="I660" t="str">
        <f>INDEX(Product_Data[Category],MATCH(Sales_Table7[[#This Row],[ProductID]],Sales_Table[ProductID],0))</f>
        <v>Urban</v>
      </c>
      <c r="J660" t="str">
        <f>INDEX(Product_Data[Segment],MATCH(Sales_Table7[[#This Row],[ProductID]],Sales_Table[ProductID],0))</f>
        <v>Extreme</v>
      </c>
      <c r="K660" s="4">
        <f>INDEX(Product_Data[ManufacturerID],MATCH(Sales_Table7[[#This Row],[ProductID]],Sales_Table[ProductID],0))</f>
        <v>5</v>
      </c>
      <c r="L660" s="4" t="str">
        <f>INDEX(Location_Data[State],MATCH(Sales_Table7[[#This Row],[Zip]],Sales_Table[Zip],0))</f>
        <v>Ontario</v>
      </c>
      <c r="M660" s="4" t="str">
        <f>INDEX(Manufacturer_Data[Manufacturer Name],MATCH(Sales_Table7[[#This Row],[ManufacturerID]],Manufacturer_Data[ManufacturerID],0))</f>
        <v>Fama</v>
      </c>
      <c r="N660" s="4">
        <f>1/COUNTIFS(M:M,Sales_Table7[[#This Row],[Manufacturer Name]])</f>
        <v>3.5971223021582736E-3</v>
      </c>
    </row>
    <row r="661" spans="1:14" x14ac:dyDescent="0.25">
      <c r="A661">
        <v>506</v>
      </c>
      <c r="B661" s="2">
        <v>42055</v>
      </c>
      <c r="C661" s="2" t="str">
        <f>TEXT(Sales_Table7[[#This Row],[Date]],"mmmm")</f>
        <v>February</v>
      </c>
      <c r="D661" t="s">
        <v>1401</v>
      </c>
      <c r="E661">
        <v>1</v>
      </c>
      <c r="F661" s="3">
        <v>15560.37</v>
      </c>
      <c r="G661" t="s">
        <v>20</v>
      </c>
      <c r="H661" t="str">
        <f>INDEX(Product_Data[Product Name],MATCH(Sales_Table7[[#This Row],[ProductID]],Sales_Table[ProductID],0))</f>
        <v>Abbas UM-05</v>
      </c>
      <c r="I661" t="str">
        <f>INDEX(Product_Data[Category],MATCH(Sales_Table7[[#This Row],[ProductID]],Sales_Table[ProductID],0))</f>
        <v>Urban</v>
      </c>
      <c r="J661" t="str">
        <f>INDEX(Product_Data[Segment],MATCH(Sales_Table7[[#This Row],[ProductID]],Sales_Table[ProductID],0))</f>
        <v>Moderation</v>
      </c>
      <c r="K661" s="4">
        <f>INDEX(Product_Data[ManufacturerID],MATCH(Sales_Table7[[#This Row],[ProductID]],Sales_Table[ProductID],0))</f>
        <v>1</v>
      </c>
      <c r="L661" s="4" t="str">
        <f>INDEX(Location_Data[State],MATCH(Sales_Table7[[#This Row],[Zip]],Sales_Table[Zip],0))</f>
        <v>New Brunswick</v>
      </c>
      <c r="M661" s="4" t="str">
        <f>INDEX(Manufacturer_Data[Manufacturer Name],MATCH(Sales_Table7[[#This Row],[ManufacturerID]],Manufacturer_Data[ManufacturerID],0))</f>
        <v>Abbas</v>
      </c>
      <c r="N661" s="4">
        <f>1/COUNTIFS(M:M,Sales_Table7[[#This Row],[Manufacturer Name]])</f>
        <v>1.152073732718894E-3</v>
      </c>
    </row>
    <row r="662" spans="1:14" x14ac:dyDescent="0.25">
      <c r="A662">
        <v>520</v>
      </c>
      <c r="B662" s="2">
        <v>42055</v>
      </c>
      <c r="C662" s="2" t="str">
        <f>TEXT(Sales_Table7[[#This Row],[Date]],"mmmm")</f>
        <v>February</v>
      </c>
      <c r="D662" t="s">
        <v>1330</v>
      </c>
      <c r="E662">
        <v>1</v>
      </c>
      <c r="F662" s="3">
        <v>7367.85</v>
      </c>
      <c r="G662" t="s">
        <v>20</v>
      </c>
      <c r="H662" t="str">
        <f>INDEX(Product_Data[Product Name],MATCH(Sales_Table7[[#This Row],[ProductID]],Sales_Table[ProductID],0))</f>
        <v>Maximus UM-38</v>
      </c>
      <c r="I662" t="str">
        <f>INDEX(Product_Data[Category],MATCH(Sales_Table7[[#This Row],[ProductID]],Sales_Table[ProductID],0))</f>
        <v>Urban</v>
      </c>
      <c r="J662" t="str">
        <f>INDEX(Product_Data[Segment],MATCH(Sales_Table7[[#This Row],[ProductID]],Sales_Table[ProductID],0))</f>
        <v>Moderation</v>
      </c>
      <c r="K662" s="4">
        <f>INDEX(Product_Data[ManufacturerID],MATCH(Sales_Table7[[#This Row],[ProductID]],Sales_Table[ProductID],0))</f>
        <v>7</v>
      </c>
      <c r="L662" s="4" t="str">
        <f>INDEX(Location_Data[State],MATCH(Sales_Table7[[#This Row],[Zip]],Sales_Table[Zip],0))</f>
        <v>Quebec</v>
      </c>
      <c r="M662" s="4" t="str">
        <f>INDEX(Manufacturer_Data[Manufacturer Name],MATCH(Sales_Table7[[#This Row],[ManufacturerID]],Manufacturer_Data[ManufacturerID],0))</f>
        <v>VanArsdel</v>
      </c>
      <c r="N662" s="4">
        <f>1/COUNTIFS(M:M,Sales_Table7[[#This Row],[Manufacturer Name]])</f>
        <v>5.9880239520958087E-3</v>
      </c>
    </row>
    <row r="663" spans="1:14" x14ac:dyDescent="0.25">
      <c r="A663">
        <v>939</v>
      </c>
      <c r="B663" s="2">
        <v>42055</v>
      </c>
      <c r="C663" s="2" t="str">
        <f>TEXT(Sales_Table7[[#This Row],[Date]],"mmmm")</f>
        <v>February</v>
      </c>
      <c r="D663" t="s">
        <v>1349</v>
      </c>
      <c r="E663">
        <v>1</v>
      </c>
      <c r="F663" s="3">
        <v>4598.37</v>
      </c>
      <c r="G663" t="s">
        <v>20</v>
      </c>
      <c r="H663" t="str">
        <f>INDEX(Product_Data[Product Name],MATCH(Sales_Table7[[#This Row],[ProductID]],Sales_Table[ProductID],0))</f>
        <v>Abbas UM-45</v>
      </c>
      <c r="I663" t="str">
        <f>INDEX(Product_Data[Category],MATCH(Sales_Table7[[#This Row],[ProductID]],Sales_Table[ProductID],0))</f>
        <v>Urban</v>
      </c>
      <c r="J663" t="str">
        <f>INDEX(Product_Data[Segment],MATCH(Sales_Table7[[#This Row],[ProductID]],Sales_Table[ProductID],0))</f>
        <v>Moderation</v>
      </c>
      <c r="K663" s="4">
        <f>INDEX(Product_Data[ManufacturerID],MATCH(Sales_Table7[[#This Row],[ProductID]],Sales_Table[ProductID],0))</f>
        <v>1</v>
      </c>
      <c r="L663" s="4" t="str">
        <f>INDEX(Location_Data[State],MATCH(Sales_Table7[[#This Row],[Zip]],Sales_Table[Zip],0))</f>
        <v>Ontario</v>
      </c>
      <c r="M663" s="4" t="str">
        <f>INDEX(Manufacturer_Data[Manufacturer Name],MATCH(Sales_Table7[[#This Row],[ManufacturerID]],Manufacturer_Data[ManufacturerID],0))</f>
        <v>Abbas</v>
      </c>
      <c r="N663" s="4">
        <f>1/COUNTIFS(M:M,Sales_Table7[[#This Row],[Manufacturer Name]])</f>
        <v>1.152073732718894E-3</v>
      </c>
    </row>
    <row r="664" spans="1:14" x14ac:dyDescent="0.25">
      <c r="A664">
        <v>992</v>
      </c>
      <c r="B664" s="2">
        <v>42064</v>
      </c>
      <c r="C664" s="2" t="str">
        <f>TEXT(Sales_Table7[[#This Row],[Date]],"mmmm")</f>
        <v>March</v>
      </c>
      <c r="D664" t="s">
        <v>1400</v>
      </c>
      <c r="E664">
        <v>1</v>
      </c>
      <c r="F664" s="3">
        <v>3338.37</v>
      </c>
      <c r="G664" t="s">
        <v>20</v>
      </c>
      <c r="H664" t="str">
        <f>INDEX(Product_Data[Product Name],MATCH(Sales_Table7[[#This Row],[ProductID]],Sales_Table[ProductID],0))</f>
        <v>Maximus UC-28</v>
      </c>
      <c r="I664" t="str">
        <f>INDEX(Product_Data[Category],MATCH(Sales_Table7[[#This Row],[ProductID]],Sales_Table[ProductID],0))</f>
        <v>Urban</v>
      </c>
      <c r="J664" t="str">
        <f>INDEX(Product_Data[Segment],MATCH(Sales_Table7[[#This Row],[ProductID]],Sales_Table[ProductID],0))</f>
        <v>Convenience</v>
      </c>
      <c r="K664" s="4">
        <f>INDEX(Product_Data[ManufacturerID],MATCH(Sales_Table7[[#This Row],[ProductID]],Sales_Table[ProductID],0))</f>
        <v>7</v>
      </c>
      <c r="L664" s="4" t="str">
        <f>INDEX(Location_Data[State],MATCH(Sales_Table7[[#This Row],[Zip]],Sales_Table[Zip],0))</f>
        <v>New Brunswick</v>
      </c>
      <c r="M664" s="4" t="str">
        <f>INDEX(Manufacturer_Data[Manufacturer Name],MATCH(Sales_Table7[[#This Row],[ManufacturerID]],Manufacturer_Data[ManufacturerID],0))</f>
        <v>VanArsdel</v>
      </c>
      <c r="N664" s="4">
        <f>1/COUNTIFS(M:M,Sales_Table7[[#This Row],[Manufacturer Name]])</f>
        <v>5.9880239520958087E-3</v>
      </c>
    </row>
    <row r="665" spans="1:14" x14ac:dyDescent="0.25">
      <c r="A665">
        <v>2350</v>
      </c>
      <c r="B665" s="2">
        <v>42064</v>
      </c>
      <c r="C665" s="2" t="str">
        <f>TEXT(Sales_Table7[[#This Row],[Date]],"mmmm")</f>
        <v>March</v>
      </c>
      <c r="D665" t="s">
        <v>1561</v>
      </c>
      <c r="E665">
        <v>1</v>
      </c>
      <c r="F665" s="3">
        <v>4403.7</v>
      </c>
      <c r="G665" t="s">
        <v>20</v>
      </c>
      <c r="H665" t="str">
        <f>INDEX(Product_Data[Product Name],MATCH(Sales_Table7[[#This Row],[ProductID]],Sales_Table[ProductID],0))</f>
        <v>Abbas MA-13</v>
      </c>
      <c r="I665" t="str">
        <f>INDEX(Product_Data[Category],MATCH(Sales_Table7[[#This Row],[ProductID]],Sales_Table[ProductID],0))</f>
        <v>Mix</v>
      </c>
      <c r="J665" t="str">
        <f>INDEX(Product_Data[Segment],MATCH(Sales_Table7[[#This Row],[ProductID]],Sales_Table[ProductID],0))</f>
        <v>All Season</v>
      </c>
      <c r="K665" s="4">
        <f>INDEX(Product_Data[ManufacturerID],MATCH(Sales_Table7[[#This Row],[ProductID]],Sales_Table[ProductID],0))</f>
        <v>1</v>
      </c>
      <c r="L665" s="4" t="str">
        <f>INDEX(Location_Data[State],MATCH(Sales_Table7[[#This Row],[Zip]],Sales_Table[Zip],0))</f>
        <v>New Brunswick</v>
      </c>
      <c r="M665" s="4" t="str">
        <f>INDEX(Manufacturer_Data[Manufacturer Name],MATCH(Sales_Table7[[#This Row],[ManufacturerID]],Manufacturer_Data[ManufacturerID],0))</f>
        <v>Abbas</v>
      </c>
      <c r="N665" s="4">
        <f>1/COUNTIFS(M:M,Sales_Table7[[#This Row],[Manufacturer Name]])</f>
        <v>1.152073732718894E-3</v>
      </c>
    </row>
    <row r="666" spans="1:14" x14ac:dyDescent="0.25">
      <c r="A666">
        <v>545</v>
      </c>
      <c r="B666" s="2">
        <v>42065</v>
      </c>
      <c r="C666" s="2" t="str">
        <f>TEXT(Sales_Table7[[#This Row],[Date]],"mmmm")</f>
        <v>March</v>
      </c>
      <c r="D666" t="s">
        <v>1569</v>
      </c>
      <c r="E666">
        <v>1</v>
      </c>
      <c r="F666" s="3">
        <v>10835.37</v>
      </c>
      <c r="G666" t="s">
        <v>20</v>
      </c>
      <c r="H666" t="str">
        <f>INDEX(Product_Data[Product Name],MATCH(Sales_Table7[[#This Row],[ProductID]],Sales_Table[ProductID],0))</f>
        <v>Abbas UE-10</v>
      </c>
      <c r="I666" t="str">
        <f>INDEX(Product_Data[Category],MATCH(Sales_Table7[[#This Row],[ProductID]],Sales_Table[ProductID],0))</f>
        <v>Urban</v>
      </c>
      <c r="J666" t="str">
        <f>INDEX(Product_Data[Segment],MATCH(Sales_Table7[[#This Row],[ProductID]],Sales_Table[ProductID],0))</f>
        <v>Extreme</v>
      </c>
      <c r="K666" s="4">
        <f>INDEX(Product_Data[ManufacturerID],MATCH(Sales_Table7[[#This Row],[ProductID]],Sales_Table[ProductID],0))</f>
        <v>1</v>
      </c>
      <c r="L666" s="4" t="str">
        <f>INDEX(Location_Data[State],MATCH(Sales_Table7[[#This Row],[Zip]],Sales_Table[Zip],0))</f>
        <v>New Brunswick</v>
      </c>
      <c r="M666" s="4" t="str">
        <f>INDEX(Manufacturer_Data[Manufacturer Name],MATCH(Sales_Table7[[#This Row],[ManufacturerID]],Manufacturer_Data[ManufacturerID],0))</f>
        <v>Abbas</v>
      </c>
      <c r="N666" s="4">
        <f>1/COUNTIFS(M:M,Sales_Table7[[#This Row],[Manufacturer Name]])</f>
        <v>1.152073732718894E-3</v>
      </c>
    </row>
    <row r="667" spans="1:14" x14ac:dyDescent="0.25">
      <c r="A667">
        <v>2277</v>
      </c>
      <c r="B667" s="2">
        <v>42065</v>
      </c>
      <c r="C667" s="2" t="str">
        <f>TEXT(Sales_Table7[[#This Row],[Date]],"mmmm")</f>
        <v>March</v>
      </c>
      <c r="D667" t="s">
        <v>1573</v>
      </c>
      <c r="E667">
        <v>1</v>
      </c>
      <c r="F667" s="3">
        <v>3653.37</v>
      </c>
      <c r="G667" t="s">
        <v>20</v>
      </c>
      <c r="H667" t="str">
        <f>INDEX(Product_Data[Product Name],MATCH(Sales_Table7[[#This Row],[ProductID]],Sales_Table[ProductID],0))</f>
        <v>Maximus UC-21</v>
      </c>
      <c r="I667" t="str">
        <f>INDEX(Product_Data[Category],MATCH(Sales_Table7[[#This Row],[ProductID]],Sales_Table[ProductID],0))</f>
        <v>Urban</v>
      </c>
      <c r="J667" t="str">
        <f>INDEX(Product_Data[Segment],MATCH(Sales_Table7[[#This Row],[ProductID]],Sales_Table[ProductID],0))</f>
        <v>Convenience</v>
      </c>
      <c r="K667" s="4">
        <f>INDEX(Product_Data[ManufacturerID],MATCH(Sales_Table7[[#This Row],[ProductID]],Sales_Table[ProductID],0))</f>
        <v>7</v>
      </c>
      <c r="L667" s="4" t="str">
        <f>INDEX(Location_Data[State],MATCH(Sales_Table7[[#This Row],[Zip]],Sales_Table[Zip],0))</f>
        <v>New Brunswick</v>
      </c>
      <c r="M667" s="4" t="str">
        <f>INDEX(Manufacturer_Data[Manufacturer Name],MATCH(Sales_Table7[[#This Row],[ManufacturerID]],Manufacturer_Data[ManufacturerID],0))</f>
        <v>VanArsdel</v>
      </c>
      <c r="N667" s="4">
        <f>1/COUNTIFS(M:M,Sales_Table7[[#This Row],[Manufacturer Name]])</f>
        <v>5.9880239520958087E-3</v>
      </c>
    </row>
    <row r="668" spans="1:14" x14ac:dyDescent="0.25">
      <c r="A668">
        <v>2054</v>
      </c>
      <c r="B668" s="2">
        <v>42065</v>
      </c>
      <c r="C668" s="2" t="str">
        <f>TEXT(Sales_Table7[[#This Row],[Date]],"mmmm")</f>
        <v>March</v>
      </c>
      <c r="D668" t="s">
        <v>1564</v>
      </c>
      <c r="E668">
        <v>1</v>
      </c>
      <c r="F668" s="3">
        <v>7685.37</v>
      </c>
      <c r="G668" t="s">
        <v>20</v>
      </c>
      <c r="H668" t="str">
        <f>INDEX(Product_Data[Product Name],MATCH(Sales_Table7[[#This Row],[ProductID]],Sales_Table[ProductID],0))</f>
        <v>Fama UR-29</v>
      </c>
      <c r="I668" t="str">
        <f>INDEX(Product_Data[Category],MATCH(Sales_Table7[[#This Row],[ProductID]],Sales_Table[ProductID],0))</f>
        <v>Urban</v>
      </c>
      <c r="J668" t="str">
        <f>INDEX(Product_Data[Segment],MATCH(Sales_Table7[[#This Row],[ProductID]],Sales_Table[ProductID],0))</f>
        <v>Regular</v>
      </c>
      <c r="K668" s="4">
        <f>INDEX(Product_Data[ManufacturerID],MATCH(Sales_Table7[[#This Row],[ProductID]],Sales_Table[ProductID],0))</f>
        <v>5</v>
      </c>
      <c r="L668" s="4" t="str">
        <f>INDEX(Location_Data[State],MATCH(Sales_Table7[[#This Row],[Zip]],Sales_Table[Zip],0))</f>
        <v>New Brunswick</v>
      </c>
      <c r="M668" s="4" t="str">
        <f>INDEX(Manufacturer_Data[Manufacturer Name],MATCH(Sales_Table7[[#This Row],[ManufacturerID]],Manufacturer_Data[ManufacturerID],0))</f>
        <v>Fama</v>
      </c>
      <c r="N668" s="4">
        <f>1/COUNTIFS(M:M,Sales_Table7[[#This Row],[Manufacturer Name]])</f>
        <v>3.5971223021582736E-3</v>
      </c>
    </row>
    <row r="669" spans="1:14" x14ac:dyDescent="0.25">
      <c r="A669">
        <v>2058</v>
      </c>
      <c r="B669" s="2">
        <v>42065</v>
      </c>
      <c r="C669" s="2" t="str">
        <f>TEXT(Sales_Table7[[#This Row],[Date]],"mmmm")</f>
        <v>March</v>
      </c>
      <c r="D669" t="s">
        <v>1345</v>
      </c>
      <c r="E669">
        <v>1</v>
      </c>
      <c r="F669" s="3">
        <v>3275.37</v>
      </c>
      <c r="G669" t="s">
        <v>20</v>
      </c>
      <c r="H669" t="str">
        <f>INDEX(Product_Data[Product Name],MATCH(Sales_Table7[[#This Row],[ProductID]],Sales_Table[ProductID],0))</f>
        <v>Maximus UC-33</v>
      </c>
      <c r="I669" t="str">
        <f>INDEX(Product_Data[Category],MATCH(Sales_Table7[[#This Row],[ProductID]],Sales_Table[ProductID],0))</f>
        <v>Urban</v>
      </c>
      <c r="J669" t="str">
        <f>INDEX(Product_Data[Segment],MATCH(Sales_Table7[[#This Row],[ProductID]],Sales_Table[ProductID],0))</f>
        <v>Convenience</v>
      </c>
      <c r="K669" s="4">
        <f>INDEX(Product_Data[ManufacturerID],MATCH(Sales_Table7[[#This Row],[ProductID]],Sales_Table[ProductID],0))</f>
        <v>7</v>
      </c>
      <c r="L669" s="4" t="str">
        <f>INDEX(Location_Data[State],MATCH(Sales_Table7[[#This Row],[Zip]],Sales_Table[Zip],0))</f>
        <v>New Brunswick</v>
      </c>
      <c r="M669" s="4" t="str">
        <f>INDEX(Manufacturer_Data[Manufacturer Name],MATCH(Sales_Table7[[#This Row],[ManufacturerID]],Manufacturer_Data[ManufacturerID],0))</f>
        <v>VanArsdel</v>
      </c>
      <c r="N669" s="4">
        <f>1/COUNTIFS(M:M,Sales_Table7[[#This Row],[Manufacturer Name]])</f>
        <v>5.9880239520958087E-3</v>
      </c>
    </row>
    <row r="670" spans="1:14" x14ac:dyDescent="0.25">
      <c r="A670">
        <v>828</v>
      </c>
      <c r="B670" s="2">
        <v>42065</v>
      </c>
      <c r="C670" s="2" t="str">
        <f>TEXT(Sales_Table7[[#This Row],[Date]],"mmmm")</f>
        <v>March</v>
      </c>
      <c r="D670" t="s">
        <v>1412</v>
      </c>
      <c r="E670">
        <v>1</v>
      </c>
      <c r="F670" s="3">
        <v>10153.08</v>
      </c>
      <c r="G670" t="s">
        <v>20</v>
      </c>
      <c r="H670" t="str">
        <f>INDEX(Product_Data[Product Name],MATCH(Sales_Table7[[#This Row],[ProductID]],Sales_Table[ProductID],0))</f>
        <v>Maximus UC-34</v>
      </c>
      <c r="I670" t="str">
        <f>INDEX(Product_Data[Category],MATCH(Sales_Table7[[#This Row],[ProductID]],Sales_Table[ProductID],0))</f>
        <v>Urban</v>
      </c>
      <c r="J670" t="str">
        <f>INDEX(Product_Data[Segment],MATCH(Sales_Table7[[#This Row],[ProductID]],Sales_Table[ProductID],0))</f>
        <v>Convenience</v>
      </c>
      <c r="K670" s="4">
        <f>INDEX(Product_Data[ManufacturerID],MATCH(Sales_Table7[[#This Row],[ProductID]],Sales_Table[ProductID],0))</f>
        <v>7</v>
      </c>
      <c r="L670" s="4" t="str">
        <f>INDEX(Location_Data[State],MATCH(Sales_Table7[[#This Row],[Zip]],Sales_Table[Zip],0))</f>
        <v>Ontario</v>
      </c>
      <c r="M670" s="4" t="str">
        <f>INDEX(Manufacturer_Data[Manufacturer Name],MATCH(Sales_Table7[[#This Row],[ManufacturerID]],Manufacturer_Data[ManufacturerID],0))</f>
        <v>VanArsdel</v>
      </c>
      <c r="N670" s="4">
        <f>1/COUNTIFS(M:M,Sales_Table7[[#This Row],[Manufacturer Name]])</f>
        <v>5.9880239520958087E-3</v>
      </c>
    </row>
    <row r="671" spans="1:14" x14ac:dyDescent="0.25">
      <c r="A671">
        <v>1722</v>
      </c>
      <c r="B671" s="2">
        <v>42065</v>
      </c>
      <c r="C671" s="2" t="str">
        <f>TEXT(Sales_Table7[[#This Row],[Date]],"mmmm")</f>
        <v>March</v>
      </c>
      <c r="D671" t="s">
        <v>1383</v>
      </c>
      <c r="E671">
        <v>1</v>
      </c>
      <c r="F671" s="3">
        <v>1038.8699999999999</v>
      </c>
      <c r="G671" t="s">
        <v>20</v>
      </c>
      <c r="H671" t="str">
        <f>INDEX(Product_Data[Product Name],MATCH(Sales_Table7[[#This Row],[ProductID]],Sales_Table[ProductID],0))</f>
        <v>Abbas RP-05</v>
      </c>
      <c r="I671" t="str">
        <f>INDEX(Product_Data[Category],MATCH(Sales_Table7[[#This Row],[ProductID]],Sales_Table[ProductID],0))</f>
        <v>Rural</v>
      </c>
      <c r="J671" t="str">
        <f>INDEX(Product_Data[Segment],MATCH(Sales_Table7[[#This Row],[ProductID]],Sales_Table[ProductID],0))</f>
        <v>Productivity</v>
      </c>
      <c r="K671" s="4">
        <f>INDEX(Product_Data[ManufacturerID],MATCH(Sales_Table7[[#This Row],[ProductID]],Sales_Table[ProductID],0))</f>
        <v>1</v>
      </c>
      <c r="L671" s="4" t="str">
        <f>INDEX(Location_Data[State],MATCH(Sales_Table7[[#This Row],[Zip]],Sales_Table[Zip],0))</f>
        <v>New Brunswick</v>
      </c>
      <c r="M671" s="4" t="str">
        <f>INDEX(Manufacturer_Data[Manufacturer Name],MATCH(Sales_Table7[[#This Row],[ManufacturerID]],Manufacturer_Data[ManufacturerID],0))</f>
        <v>Abbas</v>
      </c>
      <c r="N671" s="4">
        <f>1/COUNTIFS(M:M,Sales_Table7[[#This Row],[Manufacturer Name]])</f>
        <v>1.152073732718894E-3</v>
      </c>
    </row>
    <row r="672" spans="1:14" x14ac:dyDescent="0.25">
      <c r="A672">
        <v>26</v>
      </c>
      <c r="B672" s="2">
        <v>42076</v>
      </c>
      <c r="C672" s="2" t="str">
        <f>TEXT(Sales_Table7[[#This Row],[Date]],"mmmm")</f>
        <v>March</v>
      </c>
      <c r="D672" t="s">
        <v>1573</v>
      </c>
      <c r="E672">
        <v>1</v>
      </c>
      <c r="F672" s="3">
        <v>9292.5</v>
      </c>
      <c r="G672" t="s">
        <v>20</v>
      </c>
      <c r="H672" t="str">
        <f>INDEX(Product_Data[Product Name],MATCH(Sales_Table7[[#This Row],[ProductID]],Sales_Table[ProductID],0))</f>
        <v>Abbas UR-01</v>
      </c>
      <c r="I672" t="str">
        <f>INDEX(Product_Data[Category],MATCH(Sales_Table7[[#This Row],[ProductID]],Sales_Table[ProductID],0))</f>
        <v>Urban</v>
      </c>
      <c r="J672" t="str">
        <f>INDEX(Product_Data[Segment],MATCH(Sales_Table7[[#This Row],[ProductID]],Sales_Table[ProductID],0))</f>
        <v>Regular</v>
      </c>
      <c r="K672" s="4">
        <f>INDEX(Product_Data[ManufacturerID],MATCH(Sales_Table7[[#This Row],[ProductID]],Sales_Table[ProductID],0))</f>
        <v>1</v>
      </c>
      <c r="L672" s="4" t="str">
        <f>INDEX(Location_Data[State],MATCH(Sales_Table7[[#This Row],[Zip]],Sales_Table[Zip],0))</f>
        <v>New Brunswick</v>
      </c>
      <c r="M672" s="4" t="str">
        <f>INDEX(Manufacturer_Data[Manufacturer Name],MATCH(Sales_Table7[[#This Row],[ManufacturerID]],Manufacturer_Data[ManufacturerID],0))</f>
        <v>Abbas</v>
      </c>
      <c r="N672" s="4">
        <f>1/COUNTIFS(M:M,Sales_Table7[[#This Row],[Manufacturer Name]])</f>
        <v>1.152073732718894E-3</v>
      </c>
    </row>
    <row r="673" spans="1:14" x14ac:dyDescent="0.25">
      <c r="A673">
        <v>115</v>
      </c>
      <c r="B673" s="2">
        <v>42076</v>
      </c>
      <c r="C673" s="2" t="str">
        <f>TEXT(Sales_Table7[[#This Row],[Date]],"mmmm")</f>
        <v>March</v>
      </c>
      <c r="D673" t="s">
        <v>1564</v>
      </c>
      <c r="E673">
        <v>1</v>
      </c>
      <c r="F673" s="3">
        <v>10710</v>
      </c>
      <c r="G673" t="s">
        <v>20</v>
      </c>
      <c r="H673" t="str">
        <f>INDEX(Product_Data[Product Name],MATCH(Sales_Table7[[#This Row],[ProductID]],Sales_Table[ProductID],0))</f>
        <v>Maximus UC-34</v>
      </c>
      <c r="I673" t="str">
        <f>INDEX(Product_Data[Category],MATCH(Sales_Table7[[#This Row],[ProductID]],Sales_Table[ProductID],0))</f>
        <v>Urban</v>
      </c>
      <c r="J673" t="str">
        <f>INDEX(Product_Data[Segment],MATCH(Sales_Table7[[#This Row],[ProductID]],Sales_Table[ProductID],0))</f>
        <v>Convenience</v>
      </c>
      <c r="K673" s="4">
        <f>INDEX(Product_Data[ManufacturerID],MATCH(Sales_Table7[[#This Row],[ProductID]],Sales_Table[ProductID],0))</f>
        <v>7</v>
      </c>
      <c r="L673" s="4" t="str">
        <f>INDEX(Location_Data[State],MATCH(Sales_Table7[[#This Row],[Zip]],Sales_Table[Zip],0))</f>
        <v>New Brunswick</v>
      </c>
      <c r="M673" s="4" t="str">
        <f>INDEX(Manufacturer_Data[Manufacturer Name],MATCH(Sales_Table7[[#This Row],[ManufacturerID]],Manufacturer_Data[ManufacturerID],0))</f>
        <v>VanArsdel</v>
      </c>
      <c r="N673" s="4">
        <f>1/COUNTIFS(M:M,Sales_Table7[[#This Row],[Manufacturer Name]])</f>
        <v>5.9880239520958087E-3</v>
      </c>
    </row>
    <row r="674" spans="1:14" x14ac:dyDescent="0.25">
      <c r="A674">
        <v>2218</v>
      </c>
      <c r="B674" s="2">
        <v>42048</v>
      </c>
      <c r="C674" s="2" t="str">
        <f>TEXT(Sales_Table7[[#This Row],[Date]],"mmmm")</f>
        <v>February</v>
      </c>
      <c r="D674" t="s">
        <v>1573</v>
      </c>
      <c r="E674">
        <v>1</v>
      </c>
      <c r="F674" s="3">
        <v>1826.37</v>
      </c>
      <c r="G674" t="s">
        <v>20</v>
      </c>
      <c r="H674" t="str">
        <f>INDEX(Product_Data[Product Name],MATCH(Sales_Table7[[#This Row],[ProductID]],Sales_Table[ProductID],0))</f>
        <v>Abbas UR-36</v>
      </c>
      <c r="I674" t="str">
        <f>INDEX(Product_Data[Category],MATCH(Sales_Table7[[#This Row],[ProductID]],Sales_Table[ProductID],0))</f>
        <v>Urban</v>
      </c>
      <c r="J674" t="str">
        <f>INDEX(Product_Data[Segment],MATCH(Sales_Table7[[#This Row],[ProductID]],Sales_Table[ProductID],0))</f>
        <v>Regular</v>
      </c>
      <c r="K674" s="4">
        <f>INDEX(Product_Data[ManufacturerID],MATCH(Sales_Table7[[#This Row],[ProductID]],Sales_Table[ProductID],0))</f>
        <v>1</v>
      </c>
      <c r="L674" s="4" t="str">
        <f>INDEX(Location_Data[State],MATCH(Sales_Table7[[#This Row],[Zip]],Sales_Table[Zip],0))</f>
        <v>New Brunswick</v>
      </c>
      <c r="M674" s="4" t="str">
        <f>INDEX(Manufacturer_Data[Manufacturer Name],MATCH(Sales_Table7[[#This Row],[ManufacturerID]],Manufacturer_Data[ManufacturerID],0))</f>
        <v>Abbas</v>
      </c>
      <c r="N674" s="4">
        <f>1/COUNTIFS(M:M,Sales_Table7[[#This Row],[Manufacturer Name]])</f>
        <v>1.152073732718894E-3</v>
      </c>
    </row>
    <row r="675" spans="1:14" x14ac:dyDescent="0.25">
      <c r="A675">
        <v>115</v>
      </c>
      <c r="B675" s="2">
        <v>42050</v>
      </c>
      <c r="C675" s="2" t="str">
        <f>TEXT(Sales_Table7[[#This Row],[Date]],"mmmm")</f>
        <v>February</v>
      </c>
      <c r="D675" t="s">
        <v>1564</v>
      </c>
      <c r="E675">
        <v>1</v>
      </c>
      <c r="F675" s="3">
        <v>10584</v>
      </c>
      <c r="G675" t="s">
        <v>20</v>
      </c>
      <c r="H675" t="str">
        <f>INDEX(Product_Data[Product Name],MATCH(Sales_Table7[[#This Row],[ProductID]],Sales_Table[ProductID],0))</f>
        <v>Maximus UC-34</v>
      </c>
      <c r="I675" t="str">
        <f>INDEX(Product_Data[Category],MATCH(Sales_Table7[[#This Row],[ProductID]],Sales_Table[ProductID],0))</f>
        <v>Urban</v>
      </c>
      <c r="J675" t="str">
        <f>INDEX(Product_Data[Segment],MATCH(Sales_Table7[[#This Row],[ProductID]],Sales_Table[ProductID],0))</f>
        <v>Convenience</v>
      </c>
      <c r="K675" s="4">
        <f>INDEX(Product_Data[ManufacturerID],MATCH(Sales_Table7[[#This Row],[ProductID]],Sales_Table[ProductID],0))</f>
        <v>7</v>
      </c>
      <c r="L675" s="4" t="str">
        <f>INDEX(Location_Data[State],MATCH(Sales_Table7[[#This Row],[Zip]],Sales_Table[Zip],0))</f>
        <v>New Brunswick</v>
      </c>
      <c r="M675" s="4" t="str">
        <f>INDEX(Manufacturer_Data[Manufacturer Name],MATCH(Sales_Table7[[#This Row],[ManufacturerID]],Manufacturer_Data[ManufacturerID],0))</f>
        <v>VanArsdel</v>
      </c>
      <c r="N675" s="4">
        <f>1/COUNTIFS(M:M,Sales_Table7[[#This Row],[Manufacturer Name]])</f>
        <v>5.9880239520958087E-3</v>
      </c>
    </row>
    <row r="676" spans="1:14" x14ac:dyDescent="0.25">
      <c r="A676">
        <v>1022</v>
      </c>
      <c r="B676" s="2">
        <v>42074</v>
      </c>
      <c r="C676" s="2" t="str">
        <f>TEXT(Sales_Table7[[#This Row],[Date]],"mmmm")</f>
        <v>March</v>
      </c>
      <c r="D676" t="s">
        <v>1401</v>
      </c>
      <c r="E676">
        <v>1</v>
      </c>
      <c r="F676" s="3">
        <v>1889.37</v>
      </c>
      <c r="G676" t="s">
        <v>20</v>
      </c>
      <c r="H676" t="str">
        <f>INDEX(Product_Data[Product Name],MATCH(Sales_Table7[[#This Row],[ProductID]],Sales_Table[ProductID],0))</f>
        <v>Abbas UC-04</v>
      </c>
      <c r="I676" t="str">
        <f>INDEX(Product_Data[Category],MATCH(Sales_Table7[[#This Row],[ProductID]],Sales_Table[ProductID],0))</f>
        <v>Urban</v>
      </c>
      <c r="J676" t="str">
        <f>INDEX(Product_Data[Segment],MATCH(Sales_Table7[[#This Row],[ProductID]],Sales_Table[ProductID],0))</f>
        <v>Convenience</v>
      </c>
      <c r="K676" s="4">
        <f>INDEX(Product_Data[ManufacturerID],MATCH(Sales_Table7[[#This Row],[ProductID]],Sales_Table[ProductID],0))</f>
        <v>1</v>
      </c>
      <c r="L676" s="4" t="str">
        <f>INDEX(Location_Data[State],MATCH(Sales_Table7[[#This Row],[Zip]],Sales_Table[Zip],0))</f>
        <v>New Brunswick</v>
      </c>
      <c r="M676" s="4" t="str">
        <f>INDEX(Manufacturer_Data[Manufacturer Name],MATCH(Sales_Table7[[#This Row],[ManufacturerID]],Manufacturer_Data[ManufacturerID],0))</f>
        <v>Abbas</v>
      </c>
      <c r="N676" s="4">
        <f>1/COUNTIFS(M:M,Sales_Table7[[#This Row],[Manufacturer Name]])</f>
        <v>1.152073732718894E-3</v>
      </c>
    </row>
    <row r="677" spans="1:14" x14ac:dyDescent="0.25">
      <c r="A677">
        <v>2197</v>
      </c>
      <c r="B677" s="2">
        <v>42074</v>
      </c>
      <c r="C677" s="2" t="str">
        <f>TEXT(Sales_Table7[[#This Row],[Date]],"mmmm")</f>
        <v>March</v>
      </c>
      <c r="D677" t="s">
        <v>1382</v>
      </c>
      <c r="E677">
        <v>1</v>
      </c>
      <c r="F677" s="3">
        <v>2865.87</v>
      </c>
      <c r="G677" t="s">
        <v>20</v>
      </c>
      <c r="H677" t="str">
        <f>INDEX(Product_Data[Product Name],MATCH(Sales_Table7[[#This Row],[ProductID]],Sales_Table[ProductID],0))</f>
        <v>Maximus UC-41</v>
      </c>
      <c r="I677" t="str">
        <f>INDEX(Product_Data[Category],MATCH(Sales_Table7[[#This Row],[ProductID]],Sales_Table[ProductID],0))</f>
        <v>Urban</v>
      </c>
      <c r="J677" t="str">
        <f>INDEX(Product_Data[Segment],MATCH(Sales_Table7[[#This Row],[ProductID]],Sales_Table[ProductID],0))</f>
        <v>Convenience</v>
      </c>
      <c r="K677" s="4">
        <f>INDEX(Product_Data[ManufacturerID],MATCH(Sales_Table7[[#This Row],[ProductID]],Sales_Table[ProductID],0))</f>
        <v>7</v>
      </c>
      <c r="L677" s="4" t="str">
        <f>INDEX(Location_Data[State],MATCH(Sales_Table7[[#This Row],[Zip]],Sales_Table[Zip],0))</f>
        <v>Quebec</v>
      </c>
      <c r="M677" s="4" t="str">
        <f>INDEX(Manufacturer_Data[Manufacturer Name],MATCH(Sales_Table7[[#This Row],[ManufacturerID]],Manufacturer_Data[ManufacturerID],0))</f>
        <v>VanArsdel</v>
      </c>
      <c r="N677" s="4">
        <f>1/COUNTIFS(M:M,Sales_Table7[[#This Row],[Manufacturer Name]])</f>
        <v>5.9880239520958087E-3</v>
      </c>
    </row>
    <row r="678" spans="1:14" x14ac:dyDescent="0.25">
      <c r="A678">
        <v>1145</v>
      </c>
      <c r="B678" s="2">
        <v>42074</v>
      </c>
      <c r="C678" s="2" t="str">
        <f>TEXT(Sales_Table7[[#This Row],[Date]],"mmmm")</f>
        <v>March</v>
      </c>
      <c r="D678" t="s">
        <v>1400</v>
      </c>
      <c r="E678">
        <v>1</v>
      </c>
      <c r="F678" s="3">
        <v>4031.37</v>
      </c>
      <c r="G678" t="s">
        <v>20</v>
      </c>
      <c r="H678" t="str">
        <f>INDEX(Product_Data[Product Name],MATCH(Sales_Table7[[#This Row],[ProductID]],Sales_Table[ProductID],0))</f>
        <v>Fama UE-94</v>
      </c>
      <c r="I678" t="str">
        <f>INDEX(Product_Data[Category],MATCH(Sales_Table7[[#This Row],[ProductID]],Sales_Table[ProductID],0))</f>
        <v>Urban</v>
      </c>
      <c r="J678" t="str">
        <f>INDEX(Product_Data[Segment],MATCH(Sales_Table7[[#This Row],[ProductID]],Sales_Table[ProductID],0))</f>
        <v>Extreme</v>
      </c>
      <c r="K678" s="4">
        <f>INDEX(Product_Data[ManufacturerID],MATCH(Sales_Table7[[#This Row],[ProductID]],Sales_Table[ProductID],0))</f>
        <v>5</v>
      </c>
      <c r="L678" s="4" t="str">
        <f>INDEX(Location_Data[State],MATCH(Sales_Table7[[#This Row],[Zip]],Sales_Table[Zip],0))</f>
        <v>New Brunswick</v>
      </c>
      <c r="M678" s="4" t="str">
        <f>INDEX(Manufacturer_Data[Manufacturer Name],MATCH(Sales_Table7[[#This Row],[ManufacturerID]],Manufacturer_Data[ManufacturerID],0))</f>
        <v>Fama</v>
      </c>
      <c r="N678" s="4">
        <f>1/COUNTIFS(M:M,Sales_Table7[[#This Row],[Manufacturer Name]])</f>
        <v>3.5971223021582736E-3</v>
      </c>
    </row>
    <row r="679" spans="1:14" x14ac:dyDescent="0.25">
      <c r="A679">
        <v>489</v>
      </c>
      <c r="B679" s="2">
        <v>42075</v>
      </c>
      <c r="C679" s="2" t="str">
        <f>TEXT(Sales_Table7[[#This Row],[Date]],"mmmm")</f>
        <v>March</v>
      </c>
      <c r="D679" t="s">
        <v>1330</v>
      </c>
      <c r="E679">
        <v>1</v>
      </c>
      <c r="F679" s="3">
        <v>11969.37</v>
      </c>
      <c r="G679" t="s">
        <v>20</v>
      </c>
      <c r="H679" t="str">
        <f>INDEX(Product_Data[Product Name],MATCH(Sales_Table7[[#This Row],[ProductID]],Sales_Table[ProductID],0))</f>
        <v>Maximus UC-43</v>
      </c>
      <c r="I679" t="str">
        <f>INDEX(Product_Data[Category],MATCH(Sales_Table7[[#This Row],[ProductID]],Sales_Table[ProductID],0))</f>
        <v>Urban</v>
      </c>
      <c r="J679" t="str">
        <f>INDEX(Product_Data[Segment],MATCH(Sales_Table7[[#This Row],[ProductID]],Sales_Table[ProductID],0))</f>
        <v>Convenience</v>
      </c>
      <c r="K679" s="4">
        <f>INDEX(Product_Data[ManufacturerID],MATCH(Sales_Table7[[#This Row],[ProductID]],Sales_Table[ProductID],0))</f>
        <v>7</v>
      </c>
      <c r="L679" s="4" t="str">
        <f>INDEX(Location_Data[State],MATCH(Sales_Table7[[#This Row],[Zip]],Sales_Table[Zip],0))</f>
        <v>Quebec</v>
      </c>
      <c r="M679" s="4" t="str">
        <f>INDEX(Manufacturer_Data[Manufacturer Name],MATCH(Sales_Table7[[#This Row],[ManufacturerID]],Manufacturer_Data[ManufacturerID],0))</f>
        <v>VanArsdel</v>
      </c>
      <c r="N679" s="4">
        <f>1/COUNTIFS(M:M,Sales_Table7[[#This Row],[Manufacturer Name]])</f>
        <v>5.9880239520958087E-3</v>
      </c>
    </row>
    <row r="680" spans="1:14" x14ac:dyDescent="0.25">
      <c r="A680">
        <v>2275</v>
      </c>
      <c r="B680" s="2">
        <v>42075</v>
      </c>
      <c r="C680" s="2" t="str">
        <f>TEXT(Sales_Table7[[#This Row],[Date]],"mmmm")</f>
        <v>March</v>
      </c>
      <c r="D680" t="s">
        <v>1573</v>
      </c>
      <c r="E680">
        <v>1</v>
      </c>
      <c r="F680" s="3">
        <v>4724.37</v>
      </c>
      <c r="G680" t="s">
        <v>20</v>
      </c>
      <c r="H680" t="str">
        <f>INDEX(Product_Data[Product Name],MATCH(Sales_Table7[[#This Row],[ProductID]],Sales_Table[ProductID],0))</f>
        <v>Abbas MA-20</v>
      </c>
      <c r="I680" t="str">
        <f>INDEX(Product_Data[Category],MATCH(Sales_Table7[[#This Row],[ProductID]],Sales_Table[ProductID],0))</f>
        <v>Mix</v>
      </c>
      <c r="J680" t="str">
        <f>INDEX(Product_Data[Segment],MATCH(Sales_Table7[[#This Row],[ProductID]],Sales_Table[ProductID],0))</f>
        <v>All Season</v>
      </c>
      <c r="K680" s="4">
        <f>INDEX(Product_Data[ManufacturerID],MATCH(Sales_Table7[[#This Row],[ProductID]],Sales_Table[ProductID],0))</f>
        <v>1</v>
      </c>
      <c r="L680" s="4" t="str">
        <f>INDEX(Location_Data[State],MATCH(Sales_Table7[[#This Row],[Zip]],Sales_Table[Zip],0))</f>
        <v>New Brunswick</v>
      </c>
      <c r="M680" s="4" t="str">
        <f>INDEX(Manufacturer_Data[Manufacturer Name],MATCH(Sales_Table7[[#This Row],[ManufacturerID]],Manufacturer_Data[ManufacturerID],0))</f>
        <v>Abbas</v>
      </c>
      <c r="N680" s="4">
        <f>1/COUNTIFS(M:M,Sales_Table7[[#This Row],[Manufacturer Name]])</f>
        <v>1.152073732718894E-3</v>
      </c>
    </row>
    <row r="681" spans="1:14" x14ac:dyDescent="0.25">
      <c r="A681">
        <v>2207</v>
      </c>
      <c r="B681" s="2">
        <v>42093</v>
      </c>
      <c r="C681" s="2" t="str">
        <f>TEXT(Sales_Table7[[#This Row],[Date]],"mmmm")</f>
        <v>March</v>
      </c>
      <c r="D681" t="s">
        <v>1413</v>
      </c>
      <c r="E681">
        <v>1</v>
      </c>
      <c r="F681" s="3">
        <v>1227.8699999999999</v>
      </c>
      <c r="G681" t="s">
        <v>20</v>
      </c>
      <c r="H681" t="str">
        <f>INDEX(Product_Data[Product Name],MATCH(Sales_Table7[[#This Row],[ProductID]],Sales_Table[ProductID],0))</f>
        <v>Maximus UM-18</v>
      </c>
      <c r="I681" t="str">
        <f>INDEX(Product_Data[Category],MATCH(Sales_Table7[[#This Row],[ProductID]],Sales_Table[ProductID],0))</f>
        <v>Urban</v>
      </c>
      <c r="J681" t="str">
        <f>INDEX(Product_Data[Segment],MATCH(Sales_Table7[[#This Row],[ProductID]],Sales_Table[ProductID],0))</f>
        <v>Moderation</v>
      </c>
      <c r="K681" s="4">
        <f>INDEX(Product_Data[ManufacturerID],MATCH(Sales_Table7[[#This Row],[ProductID]],Sales_Table[ProductID],0))</f>
        <v>7</v>
      </c>
      <c r="L681" s="4" t="str">
        <f>INDEX(Location_Data[State],MATCH(Sales_Table7[[#This Row],[Zip]],Sales_Table[Zip],0))</f>
        <v>New Brunswick</v>
      </c>
      <c r="M681" s="4" t="str">
        <f>INDEX(Manufacturer_Data[Manufacturer Name],MATCH(Sales_Table7[[#This Row],[ManufacturerID]],Manufacturer_Data[ManufacturerID],0))</f>
        <v>VanArsdel</v>
      </c>
      <c r="N681" s="4">
        <f>1/COUNTIFS(M:M,Sales_Table7[[#This Row],[Manufacturer Name]])</f>
        <v>5.9880239520958087E-3</v>
      </c>
    </row>
    <row r="682" spans="1:14" x14ac:dyDescent="0.25">
      <c r="A682">
        <v>942</v>
      </c>
      <c r="B682" s="2">
        <v>42087</v>
      </c>
      <c r="C682" s="2" t="str">
        <f>TEXT(Sales_Table7[[#This Row],[Date]],"mmmm")</f>
        <v>March</v>
      </c>
      <c r="D682" t="s">
        <v>1400</v>
      </c>
      <c r="E682">
        <v>1</v>
      </c>
      <c r="F682" s="3">
        <v>7370.37</v>
      </c>
      <c r="G682" t="s">
        <v>20</v>
      </c>
      <c r="H682" t="str">
        <f>INDEX(Product_Data[Product Name],MATCH(Sales_Table7[[#This Row],[ProductID]],Sales_Table[ProductID],0))</f>
        <v>Abbas MA-37</v>
      </c>
      <c r="I682" t="str">
        <f>INDEX(Product_Data[Category],MATCH(Sales_Table7[[#This Row],[ProductID]],Sales_Table[ProductID],0))</f>
        <v>Mix</v>
      </c>
      <c r="J682" t="str">
        <f>INDEX(Product_Data[Segment],MATCH(Sales_Table7[[#This Row],[ProductID]],Sales_Table[ProductID],0))</f>
        <v>All Season</v>
      </c>
      <c r="K682" s="4">
        <f>INDEX(Product_Data[ManufacturerID],MATCH(Sales_Table7[[#This Row],[ProductID]],Sales_Table[ProductID],0))</f>
        <v>1</v>
      </c>
      <c r="L682" s="4" t="str">
        <f>INDEX(Location_Data[State],MATCH(Sales_Table7[[#This Row],[Zip]],Sales_Table[Zip],0))</f>
        <v>New Brunswick</v>
      </c>
      <c r="M682" s="4" t="str">
        <f>INDEX(Manufacturer_Data[Manufacturer Name],MATCH(Sales_Table7[[#This Row],[ManufacturerID]],Manufacturer_Data[ManufacturerID],0))</f>
        <v>Abbas</v>
      </c>
      <c r="N682" s="4">
        <f>1/COUNTIFS(M:M,Sales_Table7[[#This Row],[Manufacturer Name]])</f>
        <v>1.152073732718894E-3</v>
      </c>
    </row>
    <row r="683" spans="1:14" x14ac:dyDescent="0.25">
      <c r="A683">
        <v>2069</v>
      </c>
      <c r="B683" s="2">
        <v>42087</v>
      </c>
      <c r="C683" s="2" t="str">
        <f>TEXT(Sales_Table7[[#This Row],[Date]],"mmmm")</f>
        <v>March</v>
      </c>
      <c r="D683" t="s">
        <v>1345</v>
      </c>
      <c r="E683">
        <v>1</v>
      </c>
      <c r="F683" s="3">
        <v>6299.37</v>
      </c>
      <c r="G683" t="s">
        <v>20</v>
      </c>
      <c r="H683" t="str">
        <f>INDEX(Product_Data[Product Name],MATCH(Sales_Table7[[#This Row],[ProductID]],Sales_Table[ProductID],0))</f>
        <v>Abbas MA-43</v>
      </c>
      <c r="I683" t="str">
        <f>INDEX(Product_Data[Category],MATCH(Sales_Table7[[#This Row],[ProductID]],Sales_Table[ProductID],0))</f>
        <v>Mix</v>
      </c>
      <c r="J683" t="str">
        <f>INDEX(Product_Data[Segment],MATCH(Sales_Table7[[#This Row],[ProductID]],Sales_Table[ProductID],0))</f>
        <v>All Season</v>
      </c>
      <c r="K683" s="4">
        <f>INDEX(Product_Data[ManufacturerID],MATCH(Sales_Table7[[#This Row],[ProductID]],Sales_Table[ProductID],0))</f>
        <v>1</v>
      </c>
      <c r="L683" s="4" t="str">
        <f>INDEX(Location_Data[State],MATCH(Sales_Table7[[#This Row],[Zip]],Sales_Table[Zip],0))</f>
        <v>New Brunswick</v>
      </c>
      <c r="M683" s="4" t="str">
        <f>INDEX(Manufacturer_Data[Manufacturer Name],MATCH(Sales_Table7[[#This Row],[ManufacturerID]],Manufacturer_Data[ManufacturerID],0))</f>
        <v>Abbas</v>
      </c>
      <c r="N683" s="4">
        <f>1/COUNTIFS(M:M,Sales_Table7[[#This Row],[Manufacturer Name]])</f>
        <v>1.152073732718894E-3</v>
      </c>
    </row>
    <row r="684" spans="1:14" x14ac:dyDescent="0.25">
      <c r="A684">
        <v>438</v>
      </c>
      <c r="B684" s="2">
        <v>42050</v>
      </c>
      <c r="C684" s="2" t="str">
        <f>TEXT(Sales_Table7[[#This Row],[Date]],"mmmm")</f>
        <v>February</v>
      </c>
      <c r="D684" t="s">
        <v>1554</v>
      </c>
      <c r="E684">
        <v>1</v>
      </c>
      <c r="F684" s="3">
        <v>11969.37</v>
      </c>
      <c r="G684" t="s">
        <v>20</v>
      </c>
      <c r="H684" t="str">
        <f>INDEX(Product_Data[Product Name],MATCH(Sales_Table7[[#This Row],[ProductID]],Sales_Table[ProductID],0))</f>
        <v>Abbas RS-02</v>
      </c>
      <c r="I684" t="str">
        <f>INDEX(Product_Data[Category],MATCH(Sales_Table7[[#This Row],[ProductID]],Sales_Table[ProductID],0))</f>
        <v>Rural</v>
      </c>
      <c r="J684" t="str">
        <f>INDEX(Product_Data[Segment],MATCH(Sales_Table7[[#This Row],[ProductID]],Sales_Table[ProductID],0))</f>
        <v>Select</v>
      </c>
      <c r="K684" s="4">
        <f>INDEX(Product_Data[ManufacturerID],MATCH(Sales_Table7[[#This Row],[ProductID]],Sales_Table[ProductID],0))</f>
        <v>1</v>
      </c>
      <c r="L684" s="4" t="str">
        <f>INDEX(Location_Data[State],MATCH(Sales_Table7[[#This Row],[Zip]],Sales_Table[Zip],0))</f>
        <v>New Brunswick</v>
      </c>
      <c r="M684" s="4" t="str">
        <f>INDEX(Manufacturer_Data[Manufacturer Name],MATCH(Sales_Table7[[#This Row],[ManufacturerID]],Manufacturer_Data[ManufacturerID],0))</f>
        <v>Abbas</v>
      </c>
      <c r="N684" s="4">
        <f>1/COUNTIFS(M:M,Sales_Table7[[#This Row],[Manufacturer Name]])</f>
        <v>1.152073732718894E-3</v>
      </c>
    </row>
    <row r="685" spans="1:14" x14ac:dyDescent="0.25">
      <c r="A685">
        <v>2332</v>
      </c>
      <c r="B685" s="2">
        <v>42100</v>
      </c>
      <c r="C685" s="2" t="str">
        <f>TEXT(Sales_Table7[[#This Row],[Date]],"mmmm")</f>
        <v>April</v>
      </c>
      <c r="D685" t="s">
        <v>1383</v>
      </c>
      <c r="E685">
        <v>1</v>
      </c>
      <c r="F685" s="3">
        <v>6356.7</v>
      </c>
      <c r="G685" t="s">
        <v>20</v>
      </c>
      <c r="H685" t="str">
        <f>INDEX(Product_Data[Product Name],MATCH(Sales_Table7[[#This Row],[ProductID]],Sales_Table[ProductID],0))</f>
        <v>Abbas MA-26</v>
      </c>
      <c r="I685" t="str">
        <f>INDEX(Product_Data[Category],MATCH(Sales_Table7[[#This Row],[ProductID]],Sales_Table[ProductID],0))</f>
        <v>Mix</v>
      </c>
      <c r="J685" t="str">
        <f>INDEX(Product_Data[Segment],MATCH(Sales_Table7[[#This Row],[ProductID]],Sales_Table[ProductID],0))</f>
        <v>All Season</v>
      </c>
      <c r="K685" s="4">
        <f>INDEX(Product_Data[ManufacturerID],MATCH(Sales_Table7[[#This Row],[ProductID]],Sales_Table[ProductID],0))</f>
        <v>1</v>
      </c>
      <c r="L685" s="4" t="str">
        <f>INDEX(Location_Data[State],MATCH(Sales_Table7[[#This Row],[Zip]],Sales_Table[Zip],0))</f>
        <v>New Brunswick</v>
      </c>
      <c r="M685" s="4" t="str">
        <f>INDEX(Manufacturer_Data[Manufacturer Name],MATCH(Sales_Table7[[#This Row],[ManufacturerID]],Manufacturer_Data[ManufacturerID],0))</f>
        <v>Abbas</v>
      </c>
      <c r="N685" s="4">
        <f>1/COUNTIFS(M:M,Sales_Table7[[#This Row],[Manufacturer Name]])</f>
        <v>1.152073732718894E-3</v>
      </c>
    </row>
    <row r="686" spans="1:14" x14ac:dyDescent="0.25">
      <c r="A686">
        <v>206</v>
      </c>
      <c r="B686" s="2">
        <v>42100</v>
      </c>
      <c r="C686" s="2" t="str">
        <f>TEXT(Sales_Table7[[#This Row],[Date]],"mmmm")</f>
        <v>April</v>
      </c>
      <c r="D686" t="s">
        <v>1401</v>
      </c>
      <c r="E686">
        <v>1</v>
      </c>
      <c r="F686" s="3">
        <v>10457.370000000001</v>
      </c>
      <c r="G686" t="s">
        <v>20</v>
      </c>
      <c r="H686" t="str">
        <f>INDEX(Product_Data[Product Name],MATCH(Sales_Table7[[#This Row],[ProductID]],Sales_Table[ProductID],0))</f>
        <v>Maximus UC-50</v>
      </c>
      <c r="I686" t="str">
        <f>INDEX(Product_Data[Category],MATCH(Sales_Table7[[#This Row],[ProductID]],Sales_Table[ProductID],0))</f>
        <v>Urban</v>
      </c>
      <c r="J686" t="str">
        <f>INDEX(Product_Data[Segment],MATCH(Sales_Table7[[#This Row],[ProductID]],Sales_Table[ProductID],0))</f>
        <v>Convenience</v>
      </c>
      <c r="K686" s="4">
        <f>INDEX(Product_Data[ManufacturerID],MATCH(Sales_Table7[[#This Row],[ProductID]],Sales_Table[ProductID],0))</f>
        <v>7</v>
      </c>
      <c r="L686" s="4" t="str">
        <f>INDEX(Location_Data[State],MATCH(Sales_Table7[[#This Row],[Zip]],Sales_Table[Zip],0))</f>
        <v>New Brunswick</v>
      </c>
      <c r="M686" s="4" t="str">
        <f>INDEX(Manufacturer_Data[Manufacturer Name],MATCH(Sales_Table7[[#This Row],[ManufacturerID]],Manufacturer_Data[ManufacturerID],0))</f>
        <v>VanArsdel</v>
      </c>
      <c r="N686" s="4">
        <f>1/COUNTIFS(M:M,Sales_Table7[[#This Row],[Manufacturer Name]])</f>
        <v>5.9880239520958087E-3</v>
      </c>
    </row>
    <row r="687" spans="1:14" x14ac:dyDescent="0.25">
      <c r="A687">
        <v>1134</v>
      </c>
      <c r="B687" s="2">
        <v>42100</v>
      </c>
      <c r="C687" s="2" t="str">
        <f>TEXT(Sales_Table7[[#This Row],[Date]],"mmmm")</f>
        <v>April</v>
      </c>
      <c r="D687" t="s">
        <v>1400</v>
      </c>
      <c r="E687">
        <v>1</v>
      </c>
      <c r="F687" s="3">
        <v>10583.37</v>
      </c>
      <c r="G687" t="s">
        <v>20</v>
      </c>
      <c r="H687" t="str">
        <f>INDEX(Product_Data[Product Name],MATCH(Sales_Table7[[#This Row],[ProductID]],Sales_Table[ProductID],0))</f>
        <v>Abbas UM-56</v>
      </c>
      <c r="I687" t="str">
        <f>INDEX(Product_Data[Category],MATCH(Sales_Table7[[#This Row],[ProductID]],Sales_Table[ProductID],0))</f>
        <v>Urban</v>
      </c>
      <c r="J687" t="str">
        <f>INDEX(Product_Data[Segment],MATCH(Sales_Table7[[#This Row],[ProductID]],Sales_Table[ProductID],0))</f>
        <v>Moderation</v>
      </c>
      <c r="K687" s="4">
        <f>INDEX(Product_Data[ManufacturerID],MATCH(Sales_Table7[[#This Row],[ProductID]],Sales_Table[ProductID],0))</f>
        <v>1</v>
      </c>
      <c r="L687" s="4" t="str">
        <f>INDEX(Location_Data[State],MATCH(Sales_Table7[[#This Row],[Zip]],Sales_Table[Zip],0))</f>
        <v>New Brunswick</v>
      </c>
      <c r="M687" s="4" t="str">
        <f>INDEX(Manufacturer_Data[Manufacturer Name],MATCH(Sales_Table7[[#This Row],[ManufacturerID]],Manufacturer_Data[ManufacturerID],0))</f>
        <v>Abbas</v>
      </c>
      <c r="N687" s="4">
        <f>1/COUNTIFS(M:M,Sales_Table7[[#This Row],[Manufacturer Name]])</f>
        <v>1.152073732718894E-3</v>
      </c>
    </row>
    <row r="688" spans="1:14" x14ac:dyDescent="0.25">
      <c r="A688">
        <v>609</v>
      </c>
      <c r="B688" s="2">
        <v>42100</v>
      </c>
      <c r="C688" s="2" t="str">
        <f>TEXT(Sales_Table7[[#This Row],[Date]],"mmmm")</f>
        <v>April</v>
      </c>
      <c r="D688" t="s">
        <v>1559</v>
      </c>
      <c r="E688">
        <v>1</v>
      </c>
      <c r="F688" s="3">
        <v>10079.370000000001</v>
      </c>
      <c r="G688" t="s">
        <v>20</v>
      </c>
      <c r="H688" t="str">
        <f>INDEX(Product_Data[Product Name],MATCH(Sales_Table7[[#This Row],[ProductID]],Sales_Table[ProductID],0))</f>
        <v>Maximus UM-97</v>
      </c>
      <c r="I688" t="str">
        <f>INDEX(Product_Data[Category],MATCH(Sales_Table7[[#This Row],[ProductID]],Sales_Table[ProductID],0))</f>
        <v>Urban</v>
      </c>
      <c r="J688" t="str">
        <f>INDEX(Product_Data[Segment],MATCH(Sales_Table7[[#This Row],[ProductID]],Sales_Table[ProductID],0))</f>
        <v>Moderation</v>
      </c>
      <c r="K688" s="4">
        <f>INDEX(Product_Data[ManufacturerID],MATCH(Sales_Table7[[#This Row],[ProductID]],Sales_Table[ProductID],0))</f>
        <v>7</v>
      </c>
      <c r="L688" s="4" t="str">
        <f>INDEX(Location_Data[State],MATCH(Sales_Table7[[#This Row],[Zip]],Sales_Table[Zip],0))</f>
        <v>Quebec</v>
      </c>
      <c r="M688" s="4" t="str">
        <f>INDEX(Manufacturer_Data[Manufacturer Name],MATCH(Sales_Table7[[#This Row],[ManufacturerID]],Manufacturer_Data[ManufacturerID],0))</f>
        <v>VanArsdel</v>
      </c>
      <c r="N688" s="4">
        <f>1/COUNTIFS(M:M,Sales_Table7[[#This Row],[Manufacturer Name]])</f>
        <v>5.9880239520958087E-3</v>
      </c>
    </row>
    <row r="689" spans="1:14" x14ac:dyDescent="0.25">
      <c r="A689">
        <v>2224</v>
      </c>
      <c r="B689" s="2">
        <v>42100</v>
      </c>
      <c r="C689" s="2" t="str">
        <f>TEXT(Sales_Table7[[#This Row],[Date]],"mmmm")</f>
        <v>April</v>
      </c>
      <c r="D689" t="s">
        <v>1576</v>
      </c>
      <c r="E689">
        <v>1</v>
      </c>
      <c r="F689" s="3">
        <v>818.37</v>
      </c>
      <c r="G689" t="s">
        <v>20</v>
      </c>
      <c r="H689" t="str">
        <f>INDEX(Product_Data[Product Name],MATCH(Sales_Table7[[#This Row],[ProductID]],Sales_Table[ProductID],0))</f>
        <v>Abbas RP-22</v>
      </c>
      <c r="I689" t="str">
        <f>INDEX(Product_Data[Category],MATCH(Sales_Table7[[#This Row],[ProductID]],Sales_Table[ProductID],0))</f>
        <v>Rural</v>
      </c>
      <c r="J689" t="str">
        <f>INDEX(Product_Data[Segment],MATCH(Sales_Table7[[#This Row],[ProductID]],Sales_Table[ProductID],0))</f>
        <v>Productivity</v>
      </c>
      <c r="K689" s="4">
        <f>INDEX(Product_Data[ManufacturerID],MATCH(Sales_Table7[[#This Row],[ProductID]],Sales_Table[ProductID],0))</f>
        <v>1</v>
      </c>
      <c r="L689" s="4" t="str">
        <f>INDEX(Location_Data[State],MATCH(Sales_Table7[[#This Row],[Zip]],Sales_Table[Zip],0))</f>
        <v>New Brunswick</v>
      </c>
      <c r="M689" s="4" t="str">
        <f>INDEX(Manufacturer_Data[Manufacturer Name],MATCH(Sales_Table7[[#This Row],[ManufacturerID]],Manufacturer_Data[ManufacturerID],0))</f>
        <v>Abbas</v>
      </c>
      <c r="N689" s="4">
        <f>1/COUNTIFS(M:M,Sales_Table7[[#This Row],[Manufacturer Name]])</f>
        <v>1.152073732718894E-3</v>
      </c>
    </row>
    <row r="690" spans="1:14" x14ac:dyDescent="0.25">
      <c r="A690">
        <v>438</v>
      </c>
      <c r="B690" s="2">
        <v>42100</v>
      </c>
      <c r="C690" s="2" t="str">
        <f>TEXT(Sales_Table7[[#This Row],[Date]],"mmmm")</f>
        <v>April</v>
      </c>
      <c r="D690" t="s">
        <v>1400</v>
      </c>
      <c r="E690">
        <v>1</v>
      </c>
      <c r="F690" s="3">
        <v>11969.37</v>
      </c>
      <c r="G690" t="s">
        <v>20</v>
      </c>
      <c r="H690" t="str">
        <f>INDEX(Product_Data[Product Name],MATCH(Sales_Table7[[#This Row],[ProductID]],Sales_Table[ProductID],0))</f>
        <v>Abbas RS-02</v>
      </c>
      <c r="I690" t="str">
        <f>INDEX(Product_Data[Category],MATCH(Sales_Table7[[#This Row],[ProductID]],Sales_Table[ProductID],0))</f>
        <v>Rural</v>
      </c>
      <c r="J690" t="str">
        <f>INDEX(Product_Data[Segment],MATCH(Sales_Table7[[#This Row],[ProductID]],Sales_Table[ProductID],0))</f>
        <v>Select</v>
      </c>
      <c r="K690" s="4">
        <f>INDEX(Product_Data[ManufacturerID],MATCH(Sales_Table7[[#This Row],[ProductID]],Sales_Table[ProductID],0))</f>
        <v>1</v>
      </c>
      <c r="L690" s="4" t="str">
        <f>INDEX(Location_Data[State],MATCH(Sales_Table7[[#This Row],[Zip]],Sales_Table[Zip],0))</f>
        <v>New Brunswick</v>
      </c>
      <c r="M690" s="4" t="str">
        <f>INDEX(Manufacturer_Data[Manufacturer Name],MATCH(Sales_Table7[[#This Row],[ManufacturerID]],Manufacturer_Data[ManufacturerID],0))</f>
        <v>Abbas</v>
      </c>
      <c r="N690" s="4">
        <f>1/COUNTIFS(M:M,Sales_Table7[[#This Row],[Manufacturer Name]])</f>
        <v>1.152073732718894E-3</v>
      </c>
    </row>
    <row r="691" spans="1:14" x14ac:dyDescent="0.25">
      <c r="A691">
        <v>3</v>
      </c>
      <c r="B691" s="2">
        <v>42089</v>
      </c>
      <c r="C691" s="2" t="str">
        <f>TEXT(Sales_Table7[[#This Row],[Date]],"mmmm")</f>
        <v>March</v>
      </c>
      <c r="D691" t="s">
        <v>1399</v>
      </c>
      <c r="E691">
        <v>1</v>
      </c>
      <c r="F691" s="3">
        <v>10710</v>
      </c>
      <c r="G691" t="s">
        <v>20</v>
      </c>
      <c r="H691" t="str">
        <f>INDEX(Product_Data[Product Name],MATCH(Sales_Table7[[#This Row],[ProductID]],Sales_Table[ProductID],0))</f>
        <v>Maximus UC-55</v>
      </c>
      <c r="I691" t="str">
        <f>INDEX(Product_Data[Category],MATCH(Sales_Table7[[#This Row],[ProductID]],Sales_Table[ProductID],0))</f>
        <v>Urban</v>
      </c>
      <c r="J691" t="str">
        <f>INDEX(Product_Data[Segment],MATCH(Sales_Table7[[#This Row],[ProductID]],Sales_Table[ProductID],0))</f>
        <v>Convenience</v>
      </c>
      <c r="K691" s="4">
        <f>INDEX(Product_Data[ManufacturerID],MATCH(Sales_Table7[[#This Row],[ProductID]],Sales_Table[ProductID],0))</f>
        <v>7</v>
      </c>
      <c r="L691" s="4" t="str">
        <f>INDEX(Location_Data[State],MATCH(Sales_Table7[[#This Row],[Zip]],Sales_Table[Zip],0))</f>
        <v>Ontario</v>
      </c>
      <c r="M691" s="4" t="str">
        <f>INDEX(Manufacturer_Data[Manufacturer Name],MATCH(Sales_Table7[[#This Row],[ManufacturerID]],Manufacturer_Data[ManufacturerID],0))</f>
        <v>VanArsdel</v>
      </c>
      <c r="N691" s="4">
        <f>1/COUNTIFS(M:M,Sales_Table7[[#This Row],[Manufacturer Name]])</f>
        <v>5.9880239520958087E-3</v>
      </c>
    </row>
    <row r="692" spans="1:14" x14ac:dyDescent="0.25">
      <c r="A692">
        <v>440</v>
      </c>
      <c r="B692" s="2">
        <v>42089</v>
      </c>
      <c r="C692" s="2" t="str">
        <f>TEXT(Sales_Table7[[#This Row],[Date]],"mmmm")</f>
        <v>March</v>
      </c>
      <c r="D692" t="s">
        <v>1360</v>
      </c>
      <c r="E692">
        <v>1</v>
      </c>
      <c r="F692" s="3">
        <v>19529.37</v>
      </c>
      <c r="G692" t="s">
        <v>20</v>
      </c>
      <c r="H692" t="str">
        <f>INDEX(Product_Data[Product Name],MATCH(Sales_Table7[[#This Row],[ProductID]],Sales_Table[ProductID],0))</f>
        <v>Fama UE-60</v>
      </c>
      <c r="I692" t="str">
        <f>INDEX(Product_Data[Category],MATCH(Sales_Table7[[#This Row],[ProductID]],Sales_Table[ProductID],0))</f>
        <v>Urban</v>
      </c>
      <c r="J692" t="str">
        <f>INDEX(Product_Data[Segment],MATCH(Sales_Table7[[#This Row],[ProductID]],Sales_Table[ProductID],0))</f>
        <v>Extreme</v>
      </c>
      <c r="K692" s="4">
        <f>INDEX(Product_Data[ManufacturerID],MATCH(Sales_Table7[[#This Row],[ProductID]],Sales_Table[ProductID],0))</f>
        <v>5</v>
      </c>
      <c r="L692" s="4" t="str">
        <f>INDEX(Location_Data[State],MATCH(Sales_Table7[[#This Row],[Zip]],Sales_Table[Zip],0))</f>
        <v>Quebec</v>
      </c>
      <c r="M692" s="4" t="str">
        <f>INDEX(Manufacturer_Data[Manufacturer Name],MATCH(Sales_Table7[[#This Row],[ManufacturerID]],Manufacturer_Data[ManufacturerID],0))</f>
        <v>Fama</v>
      </c>
      <c r="N692" s="4">
        <f>1/COUNTIFS(M:M,Sales_Table7[[#This Row],[Manufacturer Name]])</f>
        <v>3.5971223021582736E-3</v>
      </c>
    </row>
    <row r="693" spans="1:14" x14ac:dyDescent="0.25">
      <c r="A693">
        <v>959</v>
      </c>
      <c r="B693" s="2">
        <v>42089</v>
      </c>
      <c r="C693" s="2" t="str">
        <f>TEXT(Sales_Table7[[#This Row],[Date]],"mmmm")</f>
        <v>March</v>
      </c>
      <c r="D693" t="s">
        <v>1345</v>
      </c>
      <c r="E693">
        <v>1</v>
      </c>
      <c r="F693" s="3">
        <v>10110.870000000001</v>
      </c>
      <c r="G693" t="s">
        <v>20</v>
      </c>
      <c r="H693" t="str">
        <f>INDEX(Product_Data[Product Name],MATCH(Sales_Table7[[#This Row],[ProductID]],Sales_Table[ProductID],0))</f>
        <v>Abbas RP-06</v>
      </c>
      <c r="I693" t="str">
        <f>INDEX(Product_Data[Category],MATCH(Sales_Table7[[#This Row],[ProductID]],Sales_Table[ProductID],0))</f>
        <v>Rural</v>
      </c>
      <c r="J693" t="str">
        <f>INDEX(Product_Data[Segment],MATCH(Sales_Table7[[#This Row],[ProductID]],Sales_Table[ProductID],0))</f>
        <v>Productivity</v>
      </c>
      <c r="K693" s="4">
        <f>INDEX(Product_Data[ManufacturerID],MATCH(Sales_Table7[[#This Row],[ProductID]],Sales_Table[ProductID],0))</f>
        <v>1</v>
      </c>
      <c r="L693" s="4" t="str">
        <f>INDEX(Location_Data[State],MATCH(Sales_Table7[[#This Row],[Zip]],Sales_Table[Zip],0))</f>
        <v>New Brunswick</v>
      </c>
      <c r="M693" s="4" t="str">
        <f>INDEX(Manufacturer_Data[Manufacturer Name],MATCH(Sales_Table7[[#This Row],[ManufacturerID]],Manufacturer_Data[ManufacturerID],0))</f>
        <v>Abbas</v>
      </c>
      <c r="N693" s="4">
        <f>1/COUNTIFS(M:M,Sales_Table7[[#This Row],[Manufacturer Name]])</f>
        <v>1.152073732718894E-3</v>
      </c>
    </row>
    <row r="694" spans="1:14" x14ac:dyDescent="0.25">
      <c r="A694">
        <v>556</v>
      </c>
      <c r="B694" s="2">
        <v>42111</v>
      </c>
      <c r="C694" s="2" t="str">
        <f>TEXT(Sales_Table7[[#This Row],[Date]],"mmmm")</f>
        <v>April</v>
      </c>
      <c r="D694" t="s">
        <v>1411</v>
      </c>
      <c r="E694">
        <v>1</v>
      </c>
      <c r="F694" s="3">
        <v>10268.370000000001</v>
      </c>
      <c r="G694" t="s">
        <v>20</v>
      </c>
      <c r="H694" t="str">
        <f>INDEX(Product_Data[Product Name],MATCH(Sales_Table7[[#This Row],[ProductID]],Sales_Table[ProductID],0))</f>
        <v>Abbas UM-02</v>
      </c>
      <c r="I694" t="str">
        <f>INDEX(Product_Data[Category],MATCH(Sales_Table7[[#This Row],[ProductID]],Sales_Table[ProductID],0))</f>
        <v>Urban</v>
      </c>
      <c r="J694" t="str">
        <f>INDEX(Product_Data[Segment],MATCH(Sales_Table7[[#This Row],[ProductID]],Sales_Table[ProductID],0))</f>
        <v>Moderation</v>
      </c>
      <c r="K694" s="4">
        <f>INDEX(Product_Data[ManufacturerID],MATCH(Sales_Table7[[#This Row],[ProductID]],Sales_Table[ProductID],0))</f>
        <v>1</v>
      </c>
      <c r="L694" s="4" t="str">
        <f>INDEX(Location_Data[State],MATCH(Sales_Table7[[#This Row],[Zip]],Sales_Table[Zip],0))</f>
        <v>New Brunswick</v>
      </c>
      <c r="M694" s="4" t="str">
        <f>INDEX(Manufacturer_Data[Manufacturer Name],MATCH(Sales_Table7[[#This Row],[ManufacturerID]],Manufacturer_Data[ManufacturerID],0))</f>
        <v>Abbas</v>
      </c>
      <c r="N694" s="4">
        <f>1/COUNTIFS(M:M,Sales_Table7[[#This Row],[Manufacturer Name]])</f>
        <v>1.152073732718894E-3</v>
      </c>
    </row>
    <row r="695" spans="1:14" x14ac:dyDescent="0.25">
      <c r="A695">
        <v>963</v>
      </c>
      <c r="B695" s="2">
        <v>42111</v>
      </c>
      <c r="C695" s="2" t="str">
        <f>TEXT(Sales_Table7[[#This Row],[Date]],"mmmm")</f>
        <v>April</v>
      </c>
      <c r="D695" t="s">
        <v>1401</v>
      </c>
      <c r="E695">
        <v>1</v>
      </c>
      <c r="F695" s="3">
        <v>5039.37</v>
      </c>
      <c r="G695" t="s">
        <v>20</v>
      </c>
      <c r="H695" t="str">
        <f>INDEX(Product_Data[Product Name],MATCH(Sales_Table7[[#This Row],[ProductID]],Sales_Table[ProductID],0))</f>
        <v>Fama UR-14</v>
      </c>
      <c r="I695" t="str">
        <f>INDEX(Product_Data[Category],MATCH(Sales_Table7[[#This Row],[ProductID]],Sales_Table[ProductID],0))</f>
        <v>Urban</v>
      </c>
      <c r="J695" t="str">
        <f>INDEX(Product_Data[Segment],MATCH(Sales_Table7[[#This Row],[ProductID]],Sales_Table[ProductID],0))</f>
        <v>Regular</v>
      </c>
      <c r="K695" s="4">
        <f>INDEX(Product_Data[ManufacturerID],MATCH(Sales_Table7[[#This Row],[ProductID]],Sales_Table[ProductID],0))</f>
        <v>5</v>
      </c>
      <c r="L695" s="4" t="str">
        <f>INDEX(Location_Data[State],MATCH(Sales_Table7[[#This Row],[Zip]],Sales_Table[Zip],0))</f>
        <v>New Brunswick</v>
      </c>
      <c r="M695" s="4" t="str">
        <f>INDEX(Manufacturer_Data[Manufacturer Name],MATCH(Sales_Table7[[#This Row],[ManufacturerID]],Manufacturer_Data[ManufacturerID],0))</f>
        <v>Fama</v>
      </c>
      <c r="N695" s="4">
        <f>1/COUNTIFS(M:M,Sales_Table7[[#This Row],[Manufacturer Name]])</f>
        <v>3.5971223021582736E-3</v>
      </c>
    </row>
    <row r="696" spans="1:14" x14ac:dyDescent="0.25">
      <c r="A696">
        <v>506</v>
      </c>
      <c r="B696" s="2">
        <v>42112</v>
      </c>
      <c r="C696" s="2" t="str">
        <f>TEXT(Sales_Table7[[#This Row],[Date]],"mmmm")</f>
        <v>April</v>
      </c>
      <c r="D696" t="s">
        <v>1563</v>
      </c>
      <c r="E696">
        <v>1</v>
      </c>
      <c r="F696" s="3">
        <v>15560.37</v>
      </c>
      <c r="G696" t="s">
        <v>20</v>
      </c>
      <c r="H696" t="str">
        <f>INDEX(Product_Data[Product Name],MATCH(Sales_Table7[[#This Row],[ProductID]],Sales_Table[ProductID],0))</f>
        <v>Abbas UM-05</v>
      </c>
      <c r="I696" t="str">
        <f>INDEX(Product_Data[Category],MATCH(Sales_Table7[[#This Row],[ProductID]],Sales_Table[ProductID],0))</f>
        <v>Urban</v>
      </c>
      <c r="J696" t="str">
        <f>INDEX(Product_Data[Segment],MATCH(Sales_Table7[[#This Row],[ProductID]],Sales_Table[ProductID],0))</f>
        <v>Moderation</v>
      </c>
      <c r="K696" s="4">
        <f>INDEX(Product_Data[ManufacturerID],MATCH(Sales_Table7[[#This Row],[ProductID]],Sales_Table[ProductID],0))</f>
        <v>1</v>
      </c>
      <c r="L696" s="4" t="str">
        <f>INDEX(Location_Data[State],MATCH(Sales_Table7[[#This Row],[Zip]],Sales_Table[Zip],0))</f>
        <v>New Brunswick</v>
      </c>
      <c r="M696" s="4" t="str">
        <f>INDEX(Manufacturer_Data[Manufacturer Name],MATCH(Sales_Table7[[#This Row],[ManufacturerID]],Manufacturer_Data[ManufacturerID],0))</f>
        <v>Abbas</v>
      </c>
      <c r="N696" s="4">
        <f>1/COUNTIFS(M:M,Sales_Table7[[#This Row],[Manufacturer Name]])</f>
        <v>1.152073732718894E-3</v>
      </c>
    </row>
    <row r="697" spans="1:14" x14ac:dyDescent="0.25">
      <c r="A697">
        <v>438</v>
      </c>
      <c r="B697" s="2">
        <v>42082</v>
      </c>
      <c r="C697" s="2" t="str">
        <f>TEXT(Sales_Table7[[#This Row],[Date]],"mmmm")</f>
        <v>March</v>
      </c>
      <c r="D697" t="s">
        <v>1566</v>
      </c>
      <c r="E697">
        <v>1</v>
      </c>
      <c r="F697" s="3">
        <v>11969.37</v>
      </c>
      <c r="G697" t="s">
        <v>20</v>
      </c>
      <c r="H697" t="str">
        <f>INDEX(Product_Data[Product Name],MATCH(Sales_Table7[[#This Row],[ProductID]],Sales_Table[ProductID],0))</f>
        <v>Abbas RS-02</v>
      </c>
      <c r="I697" t="str">
        <f>INDEX(Product_Data[Category],MATCH(Sales_Table7[[#This Row],[ProductID]],Sales_Table[ProductID],0))</f>
        <v>Rural</v>
      </c>
      <c r="J697" t="str">
        <f>INDEX(Product_Data[Segment],MATCH(Sales_Table7[[#This Row],[ProductID]],Sales_Table[ProductID],0))</f>
        <v>Select</v>
      </c>
      <c r="K697" s="4">
        <f>INDEX(Product_Data[ManufacturerID],MATCH(Sales_Table7[[#This Row],[ProductID]],Sales_Table[ProductID],0))</f>
        <v>1</v>
      </c>
      <c r="L697" s="4" t="str">
        <f>INDEX(Location_Data[State],MATCH(Sales_Table7[[#This Row],[Zip]],Sales_Table[Zip],0))</f>
        <v>Ontario</v>
      </c>
      <c r="M697" s="4" t="str">
        <f>INDEX(Manufacturer_Data[Manufacturer Name],MATCH(Sales_Table7[[#This Row],[ManufacturerID]],Manufacturer_Data[ManufacturerID],0))</f>
        <v>Abbas</v>
      </c>
      <c r="N697" s="4">
        <f>1/COUNTIFS(M:M,Sales_Table7[[#This Row],[Manufacturer Name]])</f>
        <v>1.152073732718894E-3</v>
      </c>
    </row>
    <row r="698" spans="1:14" x14ac:dyDescent="0.25">
      <c r="A698">
        <v>491</v>
      </c>
      <c r="B698" s="2">
        <v>42083</v>
      </c>
      <c r="C698" s="2" t="str">
        <f>TEXT(Sales_Table7[[#This Row],[Date]],"mmmm")</f>
        <v>March</v>
      </c>
      <c r="D698" t="s">
        <v>1384</v>
      </c>
      <c r="E698">
        <v>1</v>
      </c>
      <c r="F698" s="3">
        <v>10709.37</v>
      </c>
      <c r="G698" t="s">
        <v>20</v>
      </c>
      <c r="H698" t="str">
        <f>INDEX(Product_Data[Product Name],MATCH(Sales_Table7[[#This Row],[ProductID]],Sales_Table[ProductID],0))</f>
        <v>Abbas MA-22</v>
      </c>
      <c r="I698" t="str">
        <f>INDEX(Product_Data[Category],MATCH(Sales_Table7[[#This Row],[ProductID]],Sales_Table[ProductID],0))</f>
        <v>Mix</v>
      </c>
      <c r="J698" t="str">
        <f>INDEX(Product_Data[Segment],MATCH(Sales_Table7[[#This Row],[ProductID]],Sales_Table[ProductID],0))</f>
        <v>All Season</v>
      </c>
      <c r="K698" s="4">
        <f>INDEX(Product_Data[ManufacturerID],MATCH(Sales_Table7[[#This Row],[ProductID]],Sales_Table[ProductID],0))</f>
        <v>1</v>
      </c>
      <c r="L698" s="4" t="str">
        <f>INDEX(Location_Data[State],MATCH(Sales_Table7[[#This Row],[Zip]],Sales_Table[Zip],0))</f>
        <v>New Brunswick</v>
      </c>
      <c r="M698" s="4" t="str">
        <f>INDEX(Manufacturer_Data[Manufacturer Name],MATCH(Sales_Table7[[#This Row],[ManufacturerID]],Manufacturer_Data[ManufacturerID],0))</f>
        <v>Abbas</v>
      </c>
      <c r="N698" s="4">
        <f>1/COUNTIFS(M:M,Sales_Table7[[#This Row],[Manufacturer Name]])</f>
        <v>1.152073732718894E-3</v>
      </c>
    </row>
    <row r="699" spans="1:14" x14ac:dyDescent="0.25">
      <c r="A699">
        <v>2206</v>
      </c>
      <c r="B699" s="2">
        <v>42083</v>
      </c>
      <c r="C699" s="2" t="str">
        <f>TEXT(Sales_Table7[[#This Row],[Date]],"mmmm")</f>
        <v>March</v>
      </c>
      <c r="D699" t="s">
        <v>1583</v>
      </c>
      <c r="E699">
        <v>1</v>
      </c>
      <c r="F699" s="3">
        <v>1164.8699999999999</v>
      </c>
      <c r="G699" t="s">
        <v>20</v>
      </c>
      <c r="H699" t="str">
        <f>INDEX(Product_Data[Product Name],MATCH(Sales_Table7[[#This Row],[ProductID]],Sales_Table[ProductID],0))</f>
        <v>Abbas MA-17</v>
      </c>
      <c r="I699" t="str">
        <f>INDEX(Product_Data[Category],MATCH(Sales_Table7[[#This Row],[ProductID]],Sales_Table[ProductID],0))</f>
        <v>Mix</v>
      </c>
      <c r="J699" t="str">
        <f>INDEX(Product_Data[Segment],MATCH(Sales_Table7[[#This Row],[ProductID]],Sales_Table[ProductID],0))</f>
        <v>All Season</v>
      </c>
      <c r="K699" s="4">
        <f>INDEX(Product_Data[ManufacturerID],MATCH(Sales_Table7[[#This Row],[ProductID]],Sales_Table[ProductID],0))</f>
        <v>1</v>
      </c>
      <c r="L699" s="4" t="str">
        <f>INDEX(Location_Data[State],MATCH(Sales_Table7[[#This Row],[Zip]],Sales_Table[Zip],0))</f>
        <v>New Brunswick</v>
      </c>
      <c r="M699" s="4" t="str">
        <f>INDEX(Manufacturer_Data[Manufacturer Name],MATCH(Sales_Table7[[#This Row],[ManufacturerID]],Manufacturer_Data[ManufacturerID],0))</f>
        <v>Abbas</v>
      </c>
      <c r="N699" s="4">
        <f>1/COUNTIFS(M:M,Sales_Table7[[#This Row],[Manufacturer Name]])</f>
        <v>1.152073732718894E-3</v>
      </c>
    </row>
    <row r="700" spans="1:14" x14ac:dyDescent="0.25">
      <c r="A700">
        <v>2207</v>
      </c>
      <c r="B700" s="2">
        <v>42083</v>
      </c>
      <c r="C700" s="2" t="str">
        <f>TEXT(Sales_Table7[[#This Row],[Date]],"mmmm")</f>
        <v>March</v>
      </c>
      <c r="D700" t="s">
        <v>1583</v>
      </c>
      <c r="E700">
        <v>1</v>
      </c>
      <c r="F700" s="3">
        <v>1164.8699999999999</v>
      </c>
      <c r="G700" t="s">
        <v>20</v>
      </c>
      <c r="H700" t="str">
        <f>INDEX(Product_Data[Product Name],MATCH(Sales_Table7[[#This Row],[ProductID]],Sales_Table[ProductID],0))</f>
        <v>Maximus UM-18</v>
      </c>
      <c r="I700" t="str">
        <f>INDEX(Product_Data[Category],MATCH(Sales_Table7[[#This Row],[ProductID]],Sales_Table[ProductID],0))</f>
        <v>Urban</v>
      </c>
      <c r="J700" t="str">
        <f>INDEX(Product_Data[Segment],MATCH(Sales_Table7[[#This Row],[ProductID]],Sales_Table[ProductID],0))</f>
        <v>Moderation</v>
      </c>
      <c r="K700" s="4">
        <f>INDEX(Product_Data[ManufacturerID],MATCH(Sales_Table7[[#This Row],[ProductID]],Sales_Table[ProductID],0))</f>
        <v>7</v>
      </c>
      <c r="L700" s="4" t="str">
        <f>INDEX(Location_Data[State],MATCH(Sales_Table7[[#This Row],[Zip]],Sales_Table[Zip],0))</f>
        <v>New Brunswick</v>
      </c>
      <c r="M700" s="4" t="str">
        <f>INDEX(Manufacturer_Data[Manufacturer Name],MATCH(Sales_Table7[[#This Row],[ManufacturerID]],Manufacturer_Data[ManufacturerID],0))</f>
        <v>VanArsdel</v>
      </c>
      <c r="N700" s="4">
        <f>1/COUNTIFS(M:M,Sales_Table7[[#This Row],[Manufacturer Name]])</f>
        <v>5.9880239520958087E-3</v>
      </c>
    </row>
    <row r="701" spans="1:14" x14ac:dyDescent="0.25">
      <c r="A701">
        <v>438</v>
      </c>
      <c r="B701" s="2">
        <v>42085</v>
      </c>
      <c r="C701" s="2" t="str">
        <f>TEXT(Sales_Table7[[#This Row],[Date]],"mmmm")</f>
        <v>March</v>
      </c>
      <c r="D701" t="s">
        <v>1573</v>
      </c>
      <c r="E701">
        <v>1</v>
      </c>
      <c r="F701" s="3">
        <v>11969.37</v>
      </c>
      <c r="G701" t="s">
        <v>20</v>
      </c>
      <c r="H701" t="str">
        <f>INDEX(Product_Data[Product Name],MATCH(Sales_Table7[[#This Row],[ProductID]],Sales_Table[ProductID],0))</f>
        <v>Abbas RS-02</v>
      </c>
      <c r="I701" t="str">
        <f>INDEX(Product_Data[Category],MATCH(Sales_Table7[[#This Row],[ProductID]],Sales_Table[ProductID],0))</f>
        <v>Rural</v>
      </c>
      <c r="J701" t="str">
        <f>INDEX(Product_Data[Segment],MATCH(Sales_Table7[[#This Row],[ProductID]],Sales_Table[ProductID],0))</f>
        <v>Select</v>
      </c>
      <c r="K701" s="4">
        <f>INDEX(Product_Data[ManufacturerID],MATCH(Sales_Table7[[#This Row],[ProductID]],Sales_Table[ProductID],0))</f>
        <v>1</v>
      </c>
      <c r="L701" s="4" t="str">
        <f>INDEX(Location_Data[State],MATCH(Sales_Table7[[#This Row],[Zip]],Sales_Table[Zip],0))</f>
        <v>New Brunswick</v>
      </c>
      <c r="M701" s="4" t="str">
        <f>INDEX(Manufacturer_Data[Manufacturer Name],MATCH(Sales_Table7[[#This Row],[ManufacturerID]],Manufacturer_Data[ManufacturerID],0))</f>
        <v>Abbas</v>
      </c>
      <c r="N701" s="4">
        <f>1/COUNTIFS(M:M,Sales_Table7[[#This Row],[Manufacturer Name]])</f>
        <v>1.152073732718894E-3</v>
      </c>
    </row>
    <row r="702" spans="1:14" x14ac:dyDescent="0.25">
      <c r="A702">
        <v>1137</v>
      </c>
      <c r="B702" s="2">
        <v>42064</v>
      </c>
      <c r="C702" s="2" t="str">
        <f>TEXT(Sales_Table7[[#This Row],[Date]],"mmmm")</f>
        <v>March</v>
      </c>
      <c r="D702" t="s">
        <v>1334</v>
      </c>
      <c r="E702">
        <v>1</v>
      </c>
      <c r="F702" s="3">
        <v>9638.3700000000008</v>
      </c>
      <c r="G702" t="s">
        <v>20</v>
      </c>
      <c r="H702" t="str">
        <f>INDEX(Product_Data[Product Name],MATCH(Sales_Table7[[#This Row],[ProductID]],Sales_Table[ProductID],0))</f>
        <v>Abbas MA-45</v>
      </c>
      <c r="I702" t="str">
        <f>INDEX(Product_Data[Category],MATCH(Sales_Table7[[#This Row],[ProductID]],Sales_Table[ProductID],0))</f>
        <v>Mix</v>
      </c>
      <c r="J702" t="str">
        <f>INDEX(Product_Data[Segment],MATCH(Sales_Table7[[#This Row],[ProductID]],Sales_Table[ProductID],0))</f>
        <v>All Season</v>
      </c>
      <c r="K702" s="4">
        <f>INDEX(Product_Data[ManufacturerID],MATCH(Sales_Table7[[#This Row],[ProductID]],Sales_Table[ProductID],0))</f>
        <v>1</v>
      </c>
      <c r="L702" s="4" t="str">
        <f>INDEX(Location_Data[State],MATCH(Sales_Table7[[#This Row],[Zip]],Sales_Table[Zip],0))</f>
        <v>Quebec</v>
      </c>
      <c r="M702" s="4" t="str">
        <f>INDEX(Manufacturer_Data[Manufacturer Name],MATCH(Sales_Table7[[#This Row],[ManufacturerID]],Manufacturer_Data[ManufacturerID],0))</f>
        <v>Abbas</v>
      </c>
      <c r="N702" s="4">
        <f>1/COUNTIFS(M:M,Sales_Table7[[#This Row],[Manufacturer Name]])</f>
        <v>1.152073732718894E-3</v>
      </c>
    </row>
    <row r="703" spans="1:14" x14ac:dyDescent="0.25">
      <c r="A703">
        <v>1852</v>
      </c>
      <c r="B703" s="2">
        <v>42064</v>
      </c>
      <c r="C703" s="2" t="str">
        <f>TEXT(Sales_Table7[[#This Row],[Date]],"mmmm")</f>
        <v>March</v>
      </c>
      <c r="D703" t="s">
        <v>1399</v>
      </c>
      <c r="E703">
        <v>1</v>
      </c>
      <c r="F703" s="3">
        <v>2078.37</v>
      </c>
      <c r="G703" t="s">
        <v>20</v>
      </c>
      <c r="H703" t="str">
        <f>INDEX(Product_Data[Product Name],MATCH(Sales_Table7[[#This Row],[ProductID]],Sales_Table[ProductID],0))</f>
        <v>Fama UE-04</v>
      </c>
      <c r="I703" t="str">
        <f>INDEX(Product_Data[Category],MATCH(Sales_Table7[[#This Row],[ProductID]],Sales_Table[ProductID],0))</f>
        <v>Urban</v>
      </c>
      <c r="J703" t="str">
        <f>INDEX(Product_Data[Segment],MATCH(Sales_Table7[[#This Row],[ProductID]],Sales_Table[ProductID],0))</f>
        <v>Extreme</v>
      </c>
      <c r="K703" s="4">
        <f>INDEX(Product_Data[ManufacturerID],MATCH(Sales_Table7[[#This Row],[ProductID]],Sales_Table[ProductID],0))</f>
        <v>5</v>
      </c>
      <c r="L703" s="4" t="str">
        <f>INDEX(Location_Data[State],MATCH(Sales_Table7[[#This Row],[Zip]],Sales_Table[Zip],0))</f>
        <v>Ontario</v>
      </c>
      <c r="M703" s="4" t="str">
        <f>INDEX(Manufacturer_Data[Manufacturer Name],MATCH(Sales_Table7[[#This Row],[ManufacturerID]],Manufacturer_Data[ManufacturerID],0))</f>
        <v>Fama</v>
      </c>
      <c r="N703" s="4">
        <f>1/COUNTIFS(M:M,Sales_Table7[[#This Row],[Manufacturer Name]])</f>
        <v>3.5971223021582736E-3</v>
      </c>
    </row>
    <row r="704" spans="1:14" x14ac:dyDescent="0.25">
      <c r="A704">
        <v>1999</v>
      </c>
      <c r="B704" s="2">
        <v>42064</v>
      </c>
      <c r="C704" s="2" t="str">
        <f>TEXT(Sales_Table7[[#This Row],[Date]],"mmmm")</f>
        <v>March</v>
      </c>
      <c r="D704" t="s">
        <v>1400</v>
      </c>
      <c r="E704">
        <v>1</v>
      </c>
      <c r="F704" s="3">
        <v>8126.37</v>
      </c>
      <c r="G704" t="s">
        <v>20</v>
      </c>
      <c r="H704" t="str">
        <f>INDEX(Product_Data[Product Name],MATCH(Sales_Table7[[#This Row],[ProductID]],Sales_Table[ProductID],0))</f>
        <v>Natura MA-10</v>
      </c>
      <c r="I704" t="str">
        <f>INDEX(Product_Data[Category],MATCH(Sales_Table7[[#This Row],[ProductID]],Sales_Table[ProductID],0))</f>
        <v>Mix</v>
      </c>
      <c r="J704" t="str">
        <f>INDEX(Product_Data[Segment],MATCH(Sales_Table7[[#This Row],[ProductID]],Sales_Table[ProductID],0))</f>
        <v>All Season</v>
      </c>
      <c r="K704" s="4">
        <f>INDEX(Product_Data[ManufacturerID],MATCH(Sales_Table7[[#This Row],[ProductID]],Sales_Table[ProductID],0))</f>
        <v>8</v>
      </c>
      <c r="L704" s="4" t="str">
        <f>INDEX(Location_Data[State],MATCH(Sales_Table7[[#This Row],[Zip]],Sales_Table[Zip],0))</f>
        <v>New Brunswick</v>
      </c>
      <c r="M704" s="4" t="str">
        <f>INDEX(Manufacturer_Data[Manufacturer Name],MATCH(Sales_Table7[[#This Row],[ManufacturerID]],Manufacturer_Data[ManufacturerID],0))</f>
        <v>Natura</v>
      </c>
      <c r="N704" s="4">
        <f>1/COUNTIFS(M:M,Sales_Table7[[#This Row],[Manufacturer Name]])</f>
        <v>1.7857142857142856E-2</v>
      </c>
    </row>
    <row r="705" spans="1:14" x14ac:dyDescent="0.25">
      <c r="A705">
        <v>556</v>
      </c>
      <c r="B705" s="2">
        <v>42064</v>
      </c>
      <c r="C705" s="2" t="str">
        <f>TEXT(Sales_Table7[[#This Row],[Date]],"mmmm")</f>
        <v>March</v>
      </c>
      <c r="D705" t="s">
        <v>1570</v>
      </c>
      <c r="E705">
        <v>1</v>
      </c>
      <c r="F705" s="3">
        <v>10268.370000000001</v>
      </c>
      <c r="G705" t="s">
        <v>20</v>
      </c>
      <c r="H705" t="str">
        <f>INDEX(Product_Data[Product Name],MATCH(Sales_Table7[[#This Row],[ProductID]],Sales_Table[ProductID],0))</f>
        <v>Abbas UM-02</v>
      </c>
      <c r="I705" t="str">
        <f>INDEX(Product_Data[Category],MATCH(Sales_Table7[[#This Row],[ProductID]],Sales_Table[ProductID],0))</f>
        <v>Urban</v>
      </c>
      <c r="J705" t="str">
        <f>INDEX(Product_Data[Segment],MATCH(Sales_Table7[[#This Row],[ProductID]],Sales_Table[ProductID],0))</f>
        <v>Moderation</v>
      </c>
      <c r="K705" s="4">
        <f>INDEX(Product_Data[ManufacturerID],MATCH(Sales_Table7[[#This Row],[ProductID]],Sales_Table[ProductID],0))</f>
        <v>1</v>
      </c>
      <c r="L705" s="4" t="str">
        <f>INDEX(Location_Data[State],MATCH(Sales_Table7[[#This Row],[Zip]],Sales_Table[Zip],0))</f>
        <v>New Brunswick</v>
      </c>
      <c r="M705" s="4" t="str">
        <f>INDEX(Manufacturer_Data[Manufacturer Name],MATCH(Sales_Table7[[#This Row],[ManufacturerID]],Manufacturer_Data[ManufacturerID],0))</f>
        <v>Abbas</v>
      </c>
      <c r="N705" s="4">
        <f>1/COUNTIFS(M:M,Sales_Table7[[#This Row],[Manufacturer Name]])</f>
        <v>1.152073732718894E-3</v>
      </c>
    </row>
    <row r="706" spans="1:14" x14ac:dyDescent="0.25">
      <c r="A706">
        <v>407</v>
      </c>
      <c r="B706" s="2">
        <v>42075</v>
      </c>
      <c r="C706" s="2" t="str">
        <f>TEXT(Sales_Table7[[#This Row],[Date]],"mmmm")</f>
        <v>March</v>
      </c>
      <c r="D706" t="s">
        <v>1559</v>
      </c>
      <c r="E706">
        <v>1</v>
      </c>
      <c r="F706" s="3">
        <v>20505.87</v>
      </c>
      <c r="G706" t="s">
        <v>20</v>
      </c>
      <c r="H706" t="str">
        <f>INDEX(Product_Data[Product Name],MATCH(Sales_Table7[[#This Row],[ProductID]],Sales_Table[ProductID],0))</f>
        <v>Abbas UM-52</v>
      </c>
      <c r="I706" t="str">
        <f>INDEX(Product_Data[Category],MATCH(Sales_Table7[[#This Row],[ProductID]],Sales_Table[ProductID],0))</f>
        <v>Urban</v>
      </c>
      <c r="J706" t="str">
        <f>INDEX(Product_Data[Segment],MATCH(Sales_Table7[[#This Row],[ProductID]],Sales_Table[ProductID],0))</f>
        <v>Moderation</v>
      </c>
      <c r="K706" s="4">
        <f>INDEX(Product_Data[ManufacturerID],MATCH(Sales_Table7[[#This Row],[ProductID]],Sales_Table[ProductID],0))</f>
        <v>1</v>
      </c>
      <c r="L706" s="4" t="str">
        <f>INDEX(Location_Data[State],MATCH(Sales_Table7[[#This Row],[Zip]],Sales_Table[Zip],0))</f>
        <v>Quebec</v>
      </c>
      <c r="M706" s="4" t="str">
        <f>INDEX(Manufacturer_Data[Manufacturer Name],MATCH(Sales_Table7[[#This Row],[ManufacturerID]],Manufacturer_Data[ManufacturerID],0))</f>
        <v>Abbas</v>
      </c>
      <c r="N706" s="4">
        <f>1/COUNTIFS(M:M,Sales_Table7[[#This Row],[Manufacturer Name]])</f>
        <v>1.152073732718894E-3</v>
      </c>
    </row>
    <row r="707" spans="1:14" x14ac:dyDescent="0.25">
      <c r="A707">
        <v>1086</v>
      </c>
      <c r="B707" s="2">
        <v>42081</v>
      </c>
      <c r="C707" s="2" t="str">
        <f>TEXT(Sales_Table7[[#This Row],[Date]],"mmmm")</f>
        <v>March</v>
      </c>
      <c r="D707" t="s">
        <v>1395</v>
      </c>
      <c r="E707">
        <v>1</v>
      </c>
      <c r="F707" s="3">
        <v>1101.8699999999999</v>
      </c>
      <c r="G707" t="s">
        <v>20</v>
      </c>
      <c r="H707" t="str">
        <f>INDEX(Product_Data[Product Name],MATCH(Sales_Table7[[#This Row],[ProductID]],Sales_Table[ProductID],0))</f>
        <v>Fama UR-28</v>
      </c>
      <c r="I707" t="str">
        <f>INDEX(Product_Data[Category],MATCH(Sales_Table7[[#This Row],[ProductID]],Sales_Table[ProductID],0))</f>
        <v>Urban</v>
      </c>
      <c r="J707" t="str">
        <f>INDEX(Product_Data[Segment],MATCH(Sales_Table7[[#This Row],[ProductID]],Sales_Table[ProductID],0))</f>
        <v>Regular</v>
      </c>
      <c r="K707" s="4">
        <f>INDEX(Product_Data[ManufacturerID],MATCH(Sales_Table7[[#This Row],[ProductID]],Sales_Table[ProductID],0))</f>
        <v>5</v>
      </c>
      <c r="L707" s="4" t="str">
        <f>INDEX(Location_Data[State],MATCH(Sales_Table7[[#This Row],[Zip]],Sales_Table[Zip],0))</f>
        <v>New Brunswick</v>
      </c>
      <c r="M707" s="4" t="str">
        <f>INDEX(Manufacturer_Data[Manufacturer Name],MATCH(Sales_Table7[[#This Row],[ManufacturerID]],Manufacturer_Data[ManufacturerID],0))</f>
        <v>Fama</v>
      </c>
      <c r="N707" s="4">
        <f>1/COUNTIFS(M:M,Sales_Table7[[#This Row],[Manufacturer Name]])</f>
        <v>3.5971223021582736E-3</v>
      </c>
    </row>
    <row r="708" spans="1:14" x14ac:dyDescent="0.25">
      <c r="A708">
        <v>1212</v>
      </c>
      <c r="B708" s="2">
        <v>42081</v>
      </c>
      <c r="C708" s="2" t="str">
        <f>TEXT(Sales_Table7[[#This Row],[Date]],"mmmm")</f>
        <v>March</v>
      </c>
      <c r="D708" t="s">
        <v>1352</v>
      </c>
      <c r="E708">
        <v>1</v>
      </c>
      <c r="F708" s="3">
        <v>5102.37</v>
      </c>
      <c r="G708" t="s">
        <v>20</v>
      </c>
      <c r="H708" t="str">
        <f>INDEX(Product_Data[Product Name],MATCH(Sales_Table7[[#This Row],[ProductID]],Sales_Table[ProductID],0))</f>
        <v>Abbas MA-07</v>
      </c>
      <c r="I708" t="str">
        <f>INDEX(Product_Data[Category],MATCH(Sales_Table7[[#This Row],[ProductID]],Sales_Table[ProductID],0))</f>
        <v>Mix</v>
      </c>
      <c r="J708" t="str">
        <f>INDEX(Product_Data[Segment],MATCH(Sales_Table7[[#This Row],[ProductID]],Sales_Table[ProductID],0))</f>
        <v>All Season</v>
      </c>
      <c r="K708" s="4">
        <f>INDEX(Product_Data[ManufacturerID],MATCH(Sales_Table7[[#This Row],[ProductID]],Sales_Table[ProductID],0))</f>
        <v>1</v>
      </c>
      <c r="L708" s="4" t="str">
        <f>INDEX(Location_Data[State],MATCH(Sales_Table7[[#This Row],[Zip]],Sales_Table[Zip],0))</f>
        <v>New Brunswick</v>
      </c>
      <c r="M708" s="4" t="str">
        <f>INDEX(Manufacturer_Data[Manufacturer Name],MATCH(Sales_Table7[[#This Row],[ManufacturerID]],Manufacturer_Data[ManufacturerID],0))</f>
        <v>Abbas</v>
      </c>
      <c r="N708" s="4">
        <f>1/COUNTIFS(M:M,Sales_Table7[[#This Row],[Manufacturer Name]])</f>
        <v>1.152073732718894E-3</v>
      </c>
    </row>
    <row r="709" spans="1:14" x14ac:dyDescent="0.25">
      <c r="A709">
        <v>2066</v>
      </c>
      <c r="B709" s="2">
        <v>42082</v>
      </c>
      <c r="C709" s="2" t="str">
        <f>TEXT(Sales_Table7[[#This Row],[Date]],"mmmm")</f>
        <v>March</v>
      </c>
      <c r="D709" t="s">
        <v>1563</v>
      </c>
      <c r="E709">
        <v>1</v>
      </c>
      <c r="F709" s="3">
        <v>4724.37</v>
      </c>
      <c r="G709" t="s">
        <v>20</v>
      </c>
      <c r="H709" t="str">
        <f>INDEX(Product_Data[Product Name],MATCH(Sales_Table7[[#This Row],[ProductID]],Sales_Table[ProductID],0))</f>
        <v>Natura MA-15</v>
      </c>
      <c r="I709" t="str">
        <f>INDEX(Product_Data[Category],MATCH(Sales_Table7[[#This Row],[ProductID]],Sales_Table[ProductID],0))</f>
        <v>Mix</v>
      </c>
      <c r="J709" t="str">
        <f>INDEX(Product_Data[Segment],MATCH(Sales_Table7[[#This Row],[ProductID]],Sales_Table[ProductID],0))</f>
        <v>All Season</v>
      </c>
      <c r="K709" s="4">
        <f>INDEX(Product_Data[ManufacturerID],MATCH(Sales_Table7[[#This Row],[ProductID]],Sales_Table[ProductID],0))</f>
        <v>8</v>
      </c>
      <c r="L709" s="4" t="str">
        <f>INDEX(Location_Data[State],MATCH(Sales_Table7[[#This Row],[Zip]],Sales_Table[Zip],0))</f>
        <v>New Brunswick</v>
      </c>
      <c r="M709" s="4" t="str">
        <f>INDEX(Manufacturer_Data[Manufacturer Name],MATCH(Sales_Table7[[#This Row],[ManufacturerID]],Manufacturer_Data[ManufacturerID],0))</f>
        <v>Natura</v>
      </c>
      <c r="N709" s="4">
        <f>1/COUNTIFS(M:M,Sales_Table7[[#This Row],[Manufacturer Name]])</f>
        <v>1.7857142857142856E-2</v>
      </c>
    </row>
    <row r="710" spans="1:14" x14ac:dyDescent="0.25">
      <c r="A710">
        <v>1722</v>
      </c>
      <c r="B710" s="2">
        <v>42082</v>
      </c>
      <c r="C710" s="2" t="str">
        <f>TEXT(Sales_Table7[[#This Row],[Date]],"mmmm")</f>
        <v>March</v>
      </c>
      <c r="D710" t="s">
        <v>1577</v>
      </c>
      <c r="E710">
        <v>1</v>
      </c>
      <c r="F710" s="3">
        <v>1038.8699999999999</v>
      </c>
      <c r="G710" t="s">
        <v>20</v>
      </c>
      <c r="H710" t="str">
        <f>INDEX(Product_Data[Product Name],MATCH(Sales_Table7[[#This Row],[ProductID]],Sales_Table[ProductID],0))</f>
        <v>Abbas RP-05</v>
      </c>
      <c r="I710" t="str">
        <f>INDEX(Product_Data[Category],MATCH(Sales_Table7[[#This Row],[ProductID]],Sales_Table[ProductID],0))</f>
        <v>Rural</v>
      </c>
      <c r="J710" t="str">
        <f>INDEX(Product_Data[Segment],MATCH(Sales_Table7[[#This Row],[ProductID]],Sales_Table[ProductID],0))</f>
        <v>Productivity</v>
      </c>
      <c r="K710" s="4">
        <f>INDEX(Product_Data[ManufacturerID],MATCH(Sales_Table7[[#This Row],[ProductID]],Sales_Table[ProductID],0))</f>
        <v>1</v>
      </c>
      <c r="L710" s="4" t="str">
        <f>INDEX(Location_Data[State],MATCH(Sales_Table7[[#This Row],[Zip]],Sales_Table[Zip],0))</f>
        <v>New Brunswick</v>
      </c>
      <c r="M710" s="4" t="str">
        <f>INDEX(Manufacturer_Data[Manufacturer Name],MATCH(Sales_Table7[[#This Row],[ManufacturerID]],Manufacturer_Data[ManufacturerID],0))</f>
        <v>Abbas</v>
      </c>
      <c r="N710" s="4">
        <f>1/COUNTIFS(M:M,Sales_Table7[[#This Row],[Manufacturer Name]])</f>
        <v>1.152073732718894E-3</v>
      </c>
    </row>
    <row r="711" spans="1:14" x14ac:dyDescent="0.25">
      <c r="A711">
        <v>609</v>
      </c>
      <c r="B711" s="2">
        <v>42082</v>
      </c>
      <c r="C711" s="2" t="str">
        <f>TEXT(Sales_Table7[[#This Row],[Date]],"mmmm")</f>
        <v>March</v>
      </c>
      <c r="D711" t="s">
        <v>1583</v>
      </c>
      <c r="E711">
        <v>1</v>
      </c>
      <c r="F711" s="3">
        <v>10079.370000000001</v>
      </c>
      <c r="G711" t="s">
        <v>20</v>
      </c>
      <c r="H711" t="str">
        <f>INDEX(Product_Data[Product Name],MATCH(Sales_Table7[[#This Row],[ProductID]],Sales_Table[ProductID],0))</f>
        <v>Maximus UM-97</v>
      </c>
      <c r="I711" t="str">
        <f>INDEX(Product_Data[Category],MATCH(Sales_Table7[[#This Row],[ProductID]],Sales_Table[ProductID],0))</f>
        <v>Urban</v>
      </c>
      <c r="J711" t="str">
        <f>INDEX(Product_Data[Segment],MATCH(Sales_Table7[[#This Row],[ProductID]],Sales_Table[ProductID],0))</f>
        <v>Moderation</v>
      </c>
      <c r="K711" s="4">
        <f>INDEX(Product_Data[ManufacturerID],MATCH(Sales_Table7[[#This Row],[ProductID]],Sales_Table[ProductID],0))</f>
        <v>7</v>
      </c>
      <c r="L711" s="4" t="str">
        <f>INDEX(Location_Data[State],MATCH(Sales_Table7[[#This Row],[Zip]],Sales_Table[Zip],0))</f>
        <v>New Brunswick</v>
      </c>
      <c r="M711" s="4" t="str">
        <f>INDEX(Manufacturer_Data[Manufacturer Name],MATCH(Sales_Table7[[#This Row],[ManufacturerID]],Manufacturer_Data[ManufacturerID],0))</f>
        <v>VanArsdel</v>
      </c>
      <c r="N711" s="4">
        <f>1/COUNTIFS(M:M,Sales_Table7[[#This Row],[Manufacturer Name]])</f>
        <v>5.9880239520958087E-3</v>
      </c>
    </row>
    <row r="712" spans="1:14" x14ac:dyDescent="0.25">
      <c r="A712">
        <v>978</v>
      </c>
      <c r="B712" s="2">
        <v>42071</v>
      </c>
      <c r="C712" s="2" t="str">
        <f>TEXT(Sales_Table7[[#This Row],[Date]],"mmmm")</f>
        <v>March</v>
      </c>
      <c r="D712" t="s">
        <v>1576</v>
      </c>
      <c r="E712">
        <v>1</v>
      </c>
      <c r="F712" s="3">
        <v>9638.3700000000008</v>
      </c>
      <c r="G712" t="s">
        <v>20</v>
      </c>
      <c r="H712" t="str">
        <f>INDEX(Product_Data[Product Name],MATCH(Sales_Table7[[#This Row],[ProductID]],Sales_Table[ProductID],0))</f>
        <v>Abbas RP-20</v>
      </c>
      <c r="I712" t="str">
        <f>INDEX(Product_Data[Category],MATCH(Sales_Table7[[#This Row],[ProductID]],Sales_Table[ProductID],0))</f>
        <v>Rural</v>
      </c>
      <c r="J712" t="str">
        <f>INDEX(Product_Data[Segment],MATCH(Sales_Table7[[#This Row],[ProductID]],Sales_Table[ProductID],0))</f>
        <v>Productivity</v>
      </c>
      <c r="K712" s="4">
        <f>INDEX(Product_Data[ManufacturerID],MATCH(Sales_Table7[[#This Row],[ProductID]],Sales_Table[ProductID],0))</f>
        <v>1</v>
      </c>
      <c r="L712" s="4" t="str">
        <f>INDEX(Location_Data[State],MATCH(Sales_Table7[[#This Row],[Zip]],Sales_Table[Zip],0))</f>
        <v>New Brunswick</v>
      </c>
      <c r="M712" s="4" t="str">
        <f>INDEX(Manufacturer_Data[Manufacturer Name],MATCH(Sales_Table7[[#This Row],[ManufacturerID]],Manufacturer_Data[ManufacturerID],0))</f>
        <v>Abbas</v>
      </c>
      <c r="N712" s="4">
        <f>1/COUNTIFS(M:M,Sales_Table7[[#This Row],[Manufacturer Name]])</f>
        <v>1.152073732718894E-3</v>
      </c>
    </row>
    <row r="713" spans="1:14" x14ac:dyDescent="0.25">
      <c r="A713">
        <v>438</v>
      </c>
      <c r="B713" s="2">
        <v>42071</v>
      </c>
      <c r="C713" s="2" t="str">
        <f>TEXT(Sales_Table7[[#This Row],[Date]],"mmmm")</f>
        <v>March</v>
      </c>
      <c r="D713" t="s">
        <v>1559</v>
      </c>
      <c r="E713">
        <v>1</v>
      </c>
      <c r="F713" s="3">
        <v>11969.37</v>
      </c>
      <c r="G713" t="s">
        <v>20</v>
      </c>
      <c r="H713" t="str">
        <f>INDEX(Product_Data[Product Name],MATCH(Sales_Table7[[#This Row],[ProductID]],Sales_Table[ProductID],0))</f>
        <v>Abbas RS-02</v>
      </c>
      <c r="I713" t="str">
        <f>INDEX(Product_Data[Category],MATCH(Sales_Table7[[#This Row],[ProductID]],Sales_Table[ProductID],0))</f>
        <v>Rural</v>
      </c>
      <c r="J713" t="str">
        <f>INDEX(Product_Data[Segment],MATCH(Sales_Table7[[#This Row],[ProductID]],Sales_Table[ProductID],0))</f>
        <v>Select</v>
      </c>
      <c r="K713" s="4">
        <f>INDEX(Product_Data[ManufacturerID],MATCH(Sales_Table7[[#This Row],[ProductID]],Sales_Table[ProductID],0))</f>
        <v>1</v>
      </c>
      <c r="L713" s="4" t="str">
        <f>INDEX(Location_Data[State],MATCH(Sales_Table7[[#This Row],[Zip]],Sales_Table[Zip],0))</f>
        <v>Quebec</v>
      </c>
      <c r="M713" s="4" t="str">
        <f>INDEX(Manufacturer_Data[Manufacturer Name],MATCH(Sales_Table7[[#This Row],[ManufacturerID]],Manufacturer_Data[ManufacturerID],0))</f>
        <v>Abbas</v>
      </c>
      <c r="N713" s="4">
        <f>1/COUNTIFS(M:M,Sales_Table7[[#This Row],[Manufacturer Name]])</f>
        <v>1.152073732718894E-3</v>
      </c>
    </row>
    <row r="714" spans="1:14" x14ac:dyDescent="0.25">
      <c r="A714">
        <v>605</v>
      </c>
      <c r="B714" s="2">
        <v>42071</v>
      </c>
      <c r="C714" s="2" t="str">
        <f>TEXT(Sales_Table7[[#This Row],[Date]],"mmmm")</f>
        <v>March</v>
      </c>
      <c r="D714" t="s">
        <v>1327</v>
      </c>
      <c r="E714">
        <v>1</v>
      </c>
      <c r="F714" s="3">
        <v>5039.37</v>
      </c>
      <c r="G714" t="s">
        <v>20</v>
      </c>
      <c r="H714" t="str">
        <f>INDEX(Product_Data[Product Name],MATCH(Sales_Table7[[#This Row],[ProductID]],Sales_Table[ProductID],0))</f>
        <v>Natura RP-01</v>
      </c>
      <c r="I714" t="str">
        <f>INDEX(Product_Data[Category],MATCH(Sales_Table7[[#This Row],[ProductID]],Sales_Table[ProductID],0))</f>
        <v>Rural</v>
      </c>
      <c r="J714" t="str">
        <f>INDEX(Product_Data[Segment],MATCH(Sales_Table7[[#This Row],[ProductID]],Sales_Table[ProductID],0))</f>
        <v>Productivity</v>
      </c>
      <c r="K714" s="4">
        <f>INDEX(Product_Data[ManufacturerID],MATCH(Sales_Table7[[#This Row],[ProductID]],Sales_Table[ProductID],0))</f>
        <v>8</v>
      </c>
      <c r="L714" s="4" t="str">
        <f>INDEX(Location_Data[State],MATCH(Sales_Table7[[#This Row],[Zip]],Sales_Table[Zip],0))</f>
        <v>Quebec</v>
      </c>
      <c r="M714" s="4" t="str">
        <f>INDEX(Manufacturer_Data[Manufacturer Name],MATCH(Sales_Table7[[#This Row],[ManufacturerID]],Manufacturer_Data[ManufacturerID],0))</f>
        <v>Natura</v>
      </c>
      <c r="N714" s="4">
        <f>1/COUNTIFS(M:M,Sales_Table7[[#This Row],[Manufacturer Name]])</f>
        <v>1.7857142857142856E-2</v>
      </c>
    </row>
    <row r="715" spans="1:14" x14ac:dyDescent="0.25">
      <c r="A715">
        <v>1530</v>
      </c>
      <c r="B715" s="2">
        <v>42072</v>
      </c>
      <c r="C715" s="2" t="str">
        <f>TEXT(Sales_Table7[[#This Row],[Date]],"mmmm")</f>
        <v>March</v>
      </c>
      <c r="D715" t="s">
        <v>1577</v>
      </c>
      <c r="E715">
        <v>1</v>
      </c>
      <c r="F715" s="3">
        <v>5038.74</v>
      </c>
      <c r="G715" t="s">
        <v>20</v>
      </c>
      <c r="H715" t="str">
        <f>INDEX(Product_Data[Product Name],MATCH(Sales_Table7[[#This Row],[ProductID]],Sales_Table[ProductID],0))</f>
        <v>Abbas MA-04</v>
      </c>
      <c r="I715" t="str">
        <f>INDEX(Product_Data[Category],MATCH(Sales_Table7[[#This Row],[ProductID]],Sales_Table[ProductID],0))</f>
        <v>Mix</v>
      </c>
      <c r="J715" t="str">
        <f>INDEX(Product_Data[Segment],MATCH(Sales_Table7[[#This Row],[ProductID]],Sales_Table[ProductID],0))</f>
        <v>All Season</v>
      </c>
      <c r="K715" s="4">
        <f>INDEX(Product_Data[ManufacturerID],MATCH(Sales_Table7[[#This Row],[ProductID]],Sales_Table[ProductID],0))</f>
        <v>1</v>
      </c>
      <c r="L715" s="4" t="str">
        <f>INDEX(Location_Data[State],MATCH(Sales_Table7[[#This Row],[Zip]],Sales_Table[Zip],0))</f>
        <v>New Brunswick</v>
      </c>
      <c r="M715" s="4" t="str">
        <f>INDEX(Manufacturer_Data[Manufacturer Name],MATCH(Sales_Table7[[#This Row],[ManufacturerID]],Manufacturer_Data[ManufacturerID],0))</f>
        <v>Abbas</v>
      </c>
      <c r="N715" s="4">
        <f>1/COUNTIFS(M:M,Sales_Table7[[#This Row],[Manufacturer Name]])</f>
        <v>1.152073732718894E-3</v>
      </c>
    </row>
    <row r="716" spans="1:14" x14ac:dyDescent="0.25">
      <c r="A716">
        <v>579</v>
      </c>
      <c r="B716" s="2">
        <v>42094</v>
      </c>
      <c r="C716" s="2" t="str">
        <f>TEXT(Sales_Table7[[#This Row],[Date]],"mmmm")</f>
        <v>March</v>
      </c>
      <c r="D716" t="s">
        <v>1352</v>
      </c>
      <c r="E716">
        <v>1</v>
      </c>
      <c r="F716" s="3">
        <v>15938.37</v>
      </c>
      <c r="G716" t="s">
        <v>20</v>
      </c>
      <c r="H716" t="str">
        <f>INDEX(Product_Data[Product Name],MATCH(Sales_Table7[[#This Row],[ProductID]],Sales_Table[ProductID],0))</f>
        <v>Abbas UM-48</v>
      </c>
      <c r="I716" t="str">
        <f>INDEX(Product_Data[Category],MATCH(Sales_Table7[[#This Row],[ProductID]],Sales_Table[ProductID],0))</f>
        <v>Urban</v>
      </c>
      <c r="J716" t="str">
        <f>INDEX(Product_Data[Segment],MATCH(Sales_Table7[[#This Row],[ProductID]],Sales_Table[ProductID],0))</f>
        <v>Moderation</v>
      </c>
      <c r="K716" s="4">
        <f>INDEX(Product_Data[ManufacturerID],MATCH(Sales_Table7[[#This Row],[ProductID]],Sales_Table[ProductID],0))</f>
        <v>1</v>
      </c>
      <c r="L716" s="4" t="str">
        <f>INDEX(Location_Data[State],MATCH(Sales_Table7[[#This Row],[Zip]],Sales_Table[Zip],0))</f>
        <v>New Brunswick</v>
      </c>
      <c r="M716" s="4" t="str">
        <f>INDEX(Manufacturer_Data[Manufacturer Name],MATCH(Sales_Table7[[#This Row],[ManufacturerID]],Manufacturer_Data[ManufacturerID],0))</f>
        <v>Abbas</v>
      </c>
      <c r="N716" s="4">
        <f>1/COUNTIFS(M:M,Sales_Table7[[#This Row],[Manufacturer Name]])</f>
        <v>1.152073732718894E-3</v>
      </c>
    </row>
    <row r="717" spans="1:14" x14ac:dyDescent="0.25">
      <c r="A717">
        <v>491</v>
      </c>
      <c r="B717" s="2">
        <v>42106</v>
      </c>
      <c r="C717" s="2" t="str">
        <f>TEXT(Sales_Table7[[#This Row],[Date]],"mmmm")</f>
        <v>April</v>
      </c>
      <c r="D717" t="s">
        <v>1569</v>
      </c>
      <c r="E717">
        <v>1</v>
      </c>
      <c r="F717" s="3">
        <v>10709.37</v>
      </c>
      <c r="G717" t="s">
        <v>20</v>
      </c>
      <c r="H717" t="str">
        <f>INDEX(Product_Data[Product Name],MATCH(Sales_Table7[[#This Row],[ProductID]],Sales_Table[ProductID],0))</f>
        <v>Abbas MA-22</v>
      </c>
      <c r="I717" t="str">
        <f>INDEX(Product_Data[Category],MATCH(Sales_Table7[[#This Row],[ProductID]],Sales_Table[ProductID],0))</f>
        <v>Mix</v>
      </c>
      <c r="J717" t="str">
        <f>INDEX(Product_Data[Segment],MATCH(Sales_Table7[[#This Row],[ProductID]],Sales_Table[ProductID],0))</f>
        <v>All Season</v>
      </c>
      <c r="K717" s="4">
        <f>INDEX(Product_Data[ManufacturerID],MATCH(Sales_Table7[[#This Row],[ProductID]],Sales_Table[ProductID],0))</f>
        <v>1</v>
      </c>
      <c r="L717" s="4" t="str">
        <f>INDEX(Location_Data[State],MATCH(Sales_Table7[[#This Row],[Zip]],Sales_Table[Zip],0))</f>
        <v>New Brunswick</v>
      </c>
      <c r="M717" s="4" t="str">
        <f>INDEX(Manufacturer_Data[Manufacturer Name],MATCH(Sales_Table7[[#This Row],[ManufacturerID]],Manufacturer_Data[ManufacturerID],0))</f>
        <v>Abbas</v>
      </c>
      <c r="N717" s="4">
        <f>1/COUNTIFS(M:M,Sales_Table7[[#This Row],[Manufacturer Name]])</f>
        <v>1.152073732718894E-3</v>
      </c>
    </row>
    <row r="718" spans="1:14" x14ac:dyDescent="0.25">
      <c r="A718">
        <v>1182</v>
      </c>
      <c r="B718" s="2">
        <v>42075</v>
      </c>
      <c r="C718" s="2" t="str">
        <f>TEXT(Sales_Table7[[#This Row],[Date]],"mmmm")</f>
        <v>March</v>
      </c>
      <c r="D718" t="s">
        <v>1400</v>
      </c>
      <c r="E718">
        <v>1</v>
      </c>
      <c r="F718" s="3">
        <v>2582.37</v>
      </c>
      <c r="G718" t="s">
        <v>20</v>
      </c>
      <c r="H718" t="str">
        <f>INDEX(Product_Data[Product Name],MATCH(Sales_Table7[[#This Row],[ProductID]],Sales_Table[ProductID],0))</f>
        <v>Abbas UR-12</v>
      </c>
      <c r="I718" t="str">
        <f>INDEX(Product_Data[Category],MATCH(Sales_Table7[[#This Row],[ProductID]],Sales_Table[ProductID],0))</f>
        <v>Urban</v>
      </c>
      <c r="J718" t="str">
        <f>INDEX(Product_Data[Segment],MATCH(Sales_Table7[[#This Row],[ProductID]],Sales_Table[ProductID],0))</f>
        <v>Regular</v>
      </c>
      <c r="K718" s="4">
        <f>INDEX(Product_Data[ManufacturerID],MATCH(Sales_Table7[[#This Row],[ProductID]],Sales_Table[ProductID],0))</f>
        <v>1</v>
      </c>
      <c r="L718" s="4" t="str">
        <f>INDEX(Location_Data[State],MATCH(Sales_Table7[[#This Row],[Zip]],Sales_Table[Zip],0))</f>
        <v>New Brunswick</v>
      </c>
      <c r="M718" s="4" t="str">
        <f>INDEX(Manufacturer_Data[Manufacturer Name],MATCH(Sales_Table7[[#This Row],[ManufacturerID]],Manufacturer_Data[ManufacturerID],0))</f>
        <v>Abbas</v>
      </c>
      <c r="N718" s="4">
        <f>1/COUNTIFS(M:M,Sales_Table7[[#This Row],[Manufacturer Name]])</f>
        <v>1.152073732718894E-3</v>
      </c>
    </row>
    <row r="719" spans="1:14" x14ac:dyDescent="0.25">
      <c r="A719">
        <v>2155</v>
      </c>
      <c r="B719" s="2">
        <v>42075</v>
      </c>
      <c r="C719" s="2" t="str">
        <f>TEXT(Sales_Table7[[#This Row],[Date]],"mmmm")</f>
        <v>March</v>
      </c>
      <c r="D719" t="s">
        <v>1559</v>
      </c>
      <c r="E719">
        <v>1</v>
      </c>
      <c r="F719" s="3">
        <v>7748.37</v>
      </c>
      <c r="G719" t="s">
        <v>20</v>
      </c>
      <c r="H719" t="str">
        <f>INDEX(Product_Data[Product Name],MATCH(Sales_Table7[[#This Row],[ProductID]],Sales_Table[ProductID],0))</f>
        <v>Natura RP-06</v>
      </c>
      <c r="I719" t="str">
        <f>INDEX(Product_Data[Category],MATCH(Sales_Table7[[#This Row],[ProductID]],Sales_Table[ProductID],0))</f>
        <v>Rural</v>
      </c>
      <c r="J719" t="str">
        <f>INDEX(Product_Data[Segment],MATCH(Sales_Table7[[#This Row],[ProductID]],Sales_Table[ProductID],0))</f>
        <v>Productivity</v>
      </c>
      <c r="K719" s="4">
        <f>INDEX(Product_Data[ManufacturerID],MATCH(Sales_Table7[[#This Row],[ProductID]],Sales_Table[ProductID],0))</f>
        <v>8</v>
      </c>
      <c r="L719" s="4" t="str">
        <f>INDEX(Location_Data[State],MATCH(Sales_Table7[[#This Row],[Zip]],Sales_Table[Zip],0))</f>
        <v>Quebec</v>
      </c>
      <c r="M719" s="4" t="str">
        <f>INDEX(Manufacturer_Data[Manufacturer Name],MATCH(Sales_Table7[[#This Row],[ManufacturerID]],Manufacturer_Data[ManufacturerID],0))</f>
        <v>Natura</v>
      </c>
      <c r="N719" s="4">
        <f>1/COUNTIFS(M:M,Sales_Table7[[#This Row],[Manufacturer Name]])</f>
        <v>1.7857142857142856E-2</v>
      </c>
    </row>
    <row r="720" spans="1:14" x14ac:dyDescent="0.25">
      <c r="A720">
        <v>702</v>
      </c>
      <c r="B720" s="2">
        <v>42075</v>
      </c>
      <c r="C720" s="2" t="str">
        <f>TEXT(Sales_Table7[[#This Row],[Date]],"mmmm")</f>
        <v>March</v>
      </c>
      <c r="D720" t="s">
        <v>1360</v>
      </c>
      <c r="E720">
        <v>1</v>
      </c>
      <c r="F720" s="3">
        <v>3779.37</v>
      </c>
      <c r="G720" t="s">
        <v>20</v>
      </c>
      <c r="H720" t="str">
        <f>INDEX(Product_Data[Product Name],MATCH(Sales_Table7[[#This Row],[ProductID]],Sales_Table[ProductID],0))</f>
        <v>Natura RP-07</v>
      </c>
      <c r="I720" t="str">
        <f>INDEX(Product_Data[Category],MATCH(Sales_Table7[[#This Row],[ProductID]],Sales_Table[ProductID],0))</f>
        <v>Rural</v>
      </c>
      <c r="J720" t="str">
        <f>INDEX(Product_Data[Segment],MATCH(Sales_Table7[[#This Row],[ProductID]],Sales_Table[ProductID],0))</f>
        <v>Productivity</v>
      </c>
      <c r="K720" s="4">
        <f>INDEX(Product_Data[ManufacturerID],MATCH(Sales_Table7[[#This Row],[ProductID]],Sales_Table[ProductID],0))</f>
        <v>8</v>
      </c>
      <c r="L720" s="4" t="str">
        <f>INDEX(Location_Data[State],MATCH(Sales_Table7[[#This Row],[Zip]],Sales_Table[Zip],0))</f>
        <v>Quebec</v>
      </c>
      <c r="M720" s="4" t="str">
        <f>INDEX(Manufacturer_Data[Manufacturer Name],MATCH(Sales_Table7[[#This Row],[ManufacturerID]],Manufacturer_Data[ManufacturerID],0))</f>
        <v>Natura</v>
      </c>
      <c r="N720" s="4">
        <f>1/COUNTIFS(M:M,Sales_Table7[[#This Row],[Manufacturer Name]])</f>
        <v>1.7857142857142856E-2</v>
      </c>
    </row>
    <row r="721" spans="1:14" x14ac:dyDescent="0.25">
      <c r="A721">
        <v>2055</v>
      </c>
      <c r="B721" s="2">
        <v>42075</v>
      </c>
      <c r="C721" s="2" t="str">
        <f>TEXT(Sales_Table7[[#This Row],[Date]],"mmmm")</f>
        <v>March</v>
      </c>
      <c r="D721" t="s">
        <v>1564</v>
      </c>
      <c r="E721">
        <v>1</v>
      </c>
      <c r="F721" s="3">
        <v>7874.37</v>
      </c>
      <c r="G721" t="s">
        <v>20</v>
      </c>
      <c r="H721" t="str">
        <f>INDEX(Product_Data[Product Name],MATCH(Sales_Table7[[#This Row],[ProductID]],Sales_Table[ProductID],0))</f>
        <v>Abbas UM-10</v>
      </c>
      <c r="I721" t="str">
        <f>INDEX(Product_Data[Category],MATCH(Sales_Table7[[#This Row],[ProductID]],Sales_Table[ProductID],0))</f>
        <v>Urban</v>
      </c>
      <c r="J721" t="str">
        <f>INDEX(Product_Data[Segment],MATCH(Sales_Table7[[#This Row],[ProductID]],Sales_Table[ProductID],0))</f>
        <v>Moderation</v>
      </c>
      <c r="K721" s="4">
        <f>INDEX(Product_Data[ManufacturerID],MATCH(Sales_Table7[[#This Row],[ProductID]],Sales_Table[ProductID],0))</f>
        <v>1</v>
      </c>
      <c r="L721" s="4" t="str">
        <f>INDEX(Location_Data[State],MATCH(Sales_Table7[[#This Row],[Zip]],Sales_Table[Zip],0))</f>
        <v>New Brunswick</v>
      </c>
      <c r="M721" s="4" t="str">
        <f>INDEX(Manufacturer_Data[Manufacturer Name],MATCH(Sales_Table7[[#This Row],[ManufacturerID]],Manufacturer_Data[ManufacturerID],0))</f>
        <v>Abbas</v>
      </c>
      <c r="N721" s="4">
        <f>1/COUNTIFS(M:M,Sales_Table7[[#This Row],[Manufacturer Name]])</f>
        <v>1.152073732718894E-3</v>
      </c>
    </row>
    <row r="722" spans="1:14" x14ac:dyDescent="0.25">
      <c r="A722">
        <v>2099</v>
      </c>
      <c r="B722" s="2">
        <v>42075</v>
      </c>
      <c r="C722" s="2" t="str">
        <f>TEXT(Sales_Table7[[#This Row],[Date]],"mmmm")</f>
        <v>March</v>
      </c>
      <c r="D722" t="s">
        <v>1570</v>
      </c>
      <c r="E722">
        <v>1</v>
      </c>
      <c r="F722" s="3">
        <v>5165.37</v>
      </c>
      <c r="G722" t="s">
        <v>20</v>
      </c>
      <c r="H722" t="str">
        <f>INDEX(Product_Data[Product Name],MATCH(Sales_Table7[[#This Row],[ProductID]],Sales_Table[ProductID],0))</f>
        <v>Abbas RP-11</v>
      </c>
      <c r="I722" t="str">
        <f>INDEX(Product_Data[Category],MATCH(Sales_Table7[[#This Row],[ProductID]],Sales_Table[ProductID],0))</f>
        <v>Rural</v>
      </c>
      <c r="J722" t="str">
        <f>INDEX(Product_Data[Segment],MATCH(Sales_Table7[[#This Row],[ProductID]],Sales_Table[ProductID],0))</f>
        <v>Productivity</v>
      </c>
      <c r="K722" s="4">
        <f>INDEX(Product_Data[ManufacturerID],MATCH(Sales_Table7[[#This Row],[ProductID]],Sales_Table[ProductID],0))</f>
        <v>1</v>
      </c>
      <c r="L722" s="4" t="str">
        <f>INDEX(Location_Data[State],MATCH(Sales_Table7[[#This Row],[Zip]],Sales_Table[Zip],0))</f>
        <v>New Brunswick</v>
      </c>
      <c r="M722" s="4" t="str">
        <f>INDEX(Manufacturer_Data[Manufacturer Name],MATCH(Sales_Table7[[#This Row],[ManufacturerID]],Manufacturer_Data[ManufacturerID],0))</f>
        <v>Abbas</v>
      </c>
      <c r="N722" s="4">
        <f>1/COUNTIFS(M:M,Sales_Table7[[#This Row],[Manufacturer Name]])</f>
        <v>1.152073732718894E-3</v>
      </c>
    </row>
    <row r="723" spans="1:14" x14ac:dyDescent="0.25">
      <c r="A723">
        <v>907</v>
      </c>
      <c r="B723" s="2">
        <v>42076</v>
      </c>
      <c r="C723" s="2" t="str">
        <f>TEXT(Sales_Table7[[#This Row],[Date]],"mmmm")</f>
        <v>March</v>
      </c>
      <c r="D723" t="s">
        <v>1412</v>
      </c>
      <c r="E723">
        <v>1</v>
      </c>
      <c r="F723" s="3">
        <v>7307.37</v>
      </c>
      <c r="G723" t="s">
        <v>20</v>
      </c>
      <c r="H723" t="str">
        <f>INDEX(Product_Data[Product Name],MATCH(Sales_Table7[[#This Row],[ProductID]],Sales_Table[ProductID],0))</f>
        <v>Abbas RP-17</v>
      </c>
      <c r="I723" t="str">
        <f>INDEX(Product_Data[Category],MATCH(Sales_Table7[[#This Row],[ProductID]],Sales_Table[ProductID],0))</f>
        <v>Rural</v>
      </c>
      <c r="J723" t="str">
        <f>INDEX(Product_Data[Segment],MATCH(Sales_Table7[[#This Row],[ProductID]],Sales_Table[ProductID],0))</f>
        <v>Productivity</v>
      </c>
      <c r="K723" s="4">
        <f>INDEX(Product_Data[ManufacturerID],MATCH(Sales_Table7[[#This Row],[ProductID]],Sales_Table[ProductID],0))</f>
        <v>1</v>
      </c>
      <c r="L723" s="4" t="str">
        <f>INDEX(Location_Data[State],MATCH(Sales_Table7[[#This Row],[Zip]],Sales_Table[Zip],0))</f>
        <v>Ontario</v>
      </c>
      <c r="M723" s="4" t="str">
        <f>INDEX(Manufacturer_Data[Manufacturer Name],MATCH(Sales_Table7[[#This Row],[ManufacturerID]],Manufacturer_Data[ManufacturerID],0))</f>
        <v>Abbas</v>
      </c>
      <c r="N723" s="4">
        <f>1/COUNTIFS(M:M,Sales_Table7[[#This Row],[Manufacturer Name]])</f>
        <v>1.152073732718894E-3</v>
      </c>
    </row>
    <row r="724" spans="1:14" x14ac:dyDescent="0.25">
      <c r="A724">
        <v>590</v>
      </c>
      <c r="B724" s="2">
        <v>42076</v>
      </c>
      <c r="C724" s="2" t="str">
        <f>TEXT(Sales_Table7[[#This Row],[Date]],"mmmm")</f>
        <v>March</v>
      </c>
      <c r="D724" t="s">
        <v>1561</v>
      </c>
      <c r="E724">
        <v>1</v>
      </c>
      <c r="F724" s="3">
        <v>10709.37</v>
      </c>
      <c r="G724" t="s">
        <v>20</v>
      </c>
      <c r="H724" t="str">
        <f>INDEX(Product_Data[Product Name],MATCH(Sales_Table7[[#This Row],[ProductID]],Sales_Table[ProductID],0))</f>
        <v>Abbas MA-33</v>
      </c>
      <c r="I724" t="str">
        <f>INDEX(Product_Data[Category],MATCH(Sales_Table7[[#This Row],[ProductID]],Sales_Table[ProductID],0))</f>
        <v>Mix</v>
      </c>
      <c r="J724" t="str">
        <f>INDEX(Product_Data[Segment],MATCH(Sales_Table7[[#This Row],[ProductID]],Sales_Table[ProductID],0))</f>
        <v>All Season</v>
      </c>
      <c r="K724" s="4">
        <f>INDEX(Product_Data[ManufacturerID],MATCH(Sales_Table7[[#This Row],[ProductID]],Sales_Table[ProductID],0))</f>
        <v>1</v>
      </c>
      <c r="L724" s="4" t="str">
        <f>INDEX(Location_Data[State],MATCH(Sales_Table7[[#This Row],[Zip]],Sales_Table[Zip],0))</f>
        <v>New Brunswick</v>
      </c>
      <c r="M724" s="4" t="str">
        <f>INDEX(Manufacturer_Data[Manufacturer Name],MATCH(Sales_Table7[[#This Row],[ManufacturerID]],Manufacturer_Data[ManufacturerID],0))</f>
        <v>Abbas</v>
      </c>
      <c r="N724" s="4">
        <f>1/COUNTIFS(M:M,Sales_Table7[[#This Row],[Manufacturer Name]])</f>
        <v>1.152073732718894E-3</v>
      </c>
    </row>
    <row r="725" spans="1:14" x14ac:dyDescent="0.25">
      <c r="A725">
        <v>819</v>
      </c>
      <c r="B725" s="2">
        <v>42076</v>
      </c>
      <c r="C725" s="2" t="str">
        <f>TEXT(Sales_Table7[[#This Row],[Date]],"mmmm")</f>
        <v>March</v>
      </c>
      <c r="D725" t="s">
        <v>1563</v>
      </c>
      <c r="E725">
        <v>1</v>
      </c>
      <c r="F725" s="3">
        <v>16757.37</v>
      </c>
      <c r="G725" t="s">
        <v>20</v>
      </c>
      <c r="H725" t="str">
        <f>INDEX(Product_Data[Product Name],MATCH(Sales_Table7[[#This Row],[ProductID]],Sales_Table[ProductID],0))</f>
        <v>Maximus UM-96</v>
      </c>
      <c r="I725" t="str">
        <f>INDEX(Product_Data[Category],MATCH(Sales_Table7[[#This Row],[ProductID]],Sales_Table[ProductID],0))</f>
        <v>Urban</v>
      </c>
      <c r="J725" t="str">
        <f>INDEX(Product_Data[Segment],MATCH(Sales_Table7[[#This Row],[ProductID]],Sales_Table[ProductID],0))</f>
        <v>Moderation</v>
      </c>
      <c r="K725" s="4">
        <f>INDEX(Product_Data[ManufacturerID],MATCH(Sales_Table7[[#This Row],[ProductID]],Sales_Table[ProductID],0))</f>
        <v>7</v>
      </c>
      <c r="L725" s="4" t="str">
        <f>INDEX(Location_Data[State],MATCH(Sales_Table7[[#This Row],[Zip]],Sales_Table[Zip],0))</f>
        <v>New Brunswick</v>
      </c>
      <c r="M725" s="4" t="str">
        <f>INDEX(Manufacturer_Data[Manufacturer Name],MATCH(Sales_Table7[[#This Row],[ManufacturerID]],Manufacturer_Data[ManufacturerID],0))</f>
        <v>VanArsdel</v>
      </c>
      <c r="N725" s="4">
        <f>1/COUNTIFS(M:M,Sales_Table7[[#This Row],[Manufacturer Name]])</f>
        <v>5.9880239520958087E-3</v>
      </c>
    </row>
    <row r="726" spans="1:14" x14ac:dyDescent="0.25">
      <c r="A726">
        <v>506</v>
      </c>
      <c r="B726" s="2">
        <v>42154</v>
      </c>
      <c r="C726" s="2" t="str">
        <f>TEXT(Sales_Table7[[#This Row],[Date]],"mmmm")</f>
        <v>May</v>
      </c>
      <c r="D726" t="s">
        <v>1335</v>
      </c>
      <c r="E726">
        <v>1</v>
      </c>
      <c r="F726" s="3">
        <v>15560.37</v>
      </c>
      <c r="G726" t="s">
        <v>20</v>
      </c>
      <c r="H726" t="str">
        <f>INDEX(Product_Data[Product Name],MATCH(Sales_Table7[[#This Row],[ProductID]],Sales_Table[ProductID],0))</f>
        <v>Abbas UM-05</v>
      </c>
      <c r="I726" t="str">
        <f>INDEX(Product_Data[Category],MATCH(Sales_Table7[[#This Row],[ProductID]],Sales_Table[ProductID],0))</f>
        <v>Urban</v>
      </c>
      <c r="J726" t="str">
        <f>INDEX(Product_Data[Segment],MATCH(Sales_Table7[[#This Row],[ProductID]],Sales_Table[ProductID],0))</f>
        <v>Moderation</v>
      </c>
      <c r="K726" s="4">
        <f>INDEX(Product_Data[ManufacturerID],MATCH(Sales_Table7[[#This Row],[ProductID]],Sales_Table[ProductID],0))</f>
        <v>1</v>
      </c>
      <c r="L726" s="4" t="str">
        <f>INDEX(Location_Data[State],MATCH(Sales_Table7[[#This Row],[Zip]],Sales_Table[Zip],0))</f>
        <v>Ontario</v>
      </c>
      <c r="M726" s="4" t="str">
        <f>INDEX(Manufacturer_Data[Manufacturer Name],MATCH(Sales_Table7[[#This Row],[ManufacturerID]],Manufacturer_Data[ManufacturerID],0))</f>
        <v>Abbas</v>
      </c>
      <c r="N726" s="4">
        <f>1/COUNTIFS(M:M,Sales_Table7[[#This Row],[Manufacturer Name]])</f>
        <v>1.152073732718894E-3</v>
      </c>
    </row>
    <row r="727" spans="1:14" x14ac:dyDescent="0.25">
      <c r="A727">
        <v>1999</v>
      </c>
      <c r="B727" s="2">
        <v>42155</v>
      </c>
      <c r="C727" s="2" t="str">
        <f>TEXT(Sales_Table7[[#This Row],[Date]],"mmmm")</f>
        <v>May</v>
      </c>
      <c r="D727" t="s">
        <v>1202</v>
      </c>
      <c r="E727">
        <v>1</v>
      </c>
      <c r="F727" s="3">
        <v>8126.37</v>
      </c>
      <c r="G727" t="s">
        <v>20</v>
      </c>
      <c r="H727" t="str">
        <f>INDEX(Product_Data[Product Name],MATCH(Sales_Table7[[#This Row],[ProductID]],Sales_Table[ProductID],0))</f>
        <v>Natura MA-10</v>
      </c>
      <c r="I727" t="str">
        <f>INDEX(Product_Data[Category],MATCH(Sales_Table7[[#This Row],[ProductID]],Sales_Table[ProductID],0))</f>
        <v>Mix</v>
      </c>
      <c r="J727" t="str">
        <f>INDEX(Product_Data[Segment],MATCH(Sales_Table7[[#This Row],[ProductID]],Sales_Table[ProductID],0))</f>
        <v>All Season</v>
      </c>
      <c r="K727" s="4">
        <f>INDEX(Product_Data[ManufacturerID],MATCH(Sales_Table7[[#This Row],[ProductID]],Sales_Table[ProductID],0))</f>
        <v>8</v>
      </c>
      <c r="L727" s="4" t="str">
        <f>INDEX(Location_Data[State],MATCH(Sales_Table7[[#This Row],[Zip]],Sales_Table[Zip],0))</f>
        <v>New Brunswick</v>
      </c>
      <c r="M727" s="4" t="str">
        <f>INDEX(Manufacturer_Data[Manufacturer Name],MATCH(Sales_Table7[[#This Row],[ManufacturerID]],Manufacturer_Data[ManufacturerID],0))</f>
        <v>Natura</v>
      </c>
      <c r="N727" s="4">
        <f>1/COUNTIFS(M:M,Sales_Table7[[#This Row],[Manufacturer Name]])</f>
        <v>1.7857142857142856E-2</v>
      </c>
    </row>
    <row r="728" spans="1:14" x14ac:dyDescent="0.25">
      <c r="A728">
        <v>1391</v>
      </c>
      <c r="B728" s="2">
        <v>42155</v>
      </c>
      <c r="C728" s="2" t="str">
        <f>TEXT(Sales_Table7[[#This Row],[Date]],"mmmm")</f>
        <v>May</v>
      </c>
      <c r="D728" t="s">
        <v>1410</v>
      </c>
      <c r="E728">
        <v>1</v>
      </c>
      <c r="F728" s="3">
        <v>2266.7399999999998</v>
      </c>
      <c r="G728" t="s">
        <v>20</v>
      </c>
      <c r="H728" t="str">
        <f>INDEX(Product_Data[Product Name],MATCH(Sales_Table7[[#This Row],[ProductID]],Sales_Table[ProductID],0))</f>
        <v>Abbas UR-18</v>
      </c>
      <c r="I728" t="str">
        <f>INDEX(Product_Data[Category],MATCH(Sales_Table7[[#This Row],[ProductID]],Sales_Table[ProductID],0))</f>
        <v>Urban</v>
      </c>
      <c r="J728" t="str">
        <f>INDEX(Product_Data[Segment],MATCH(Sales_Table7[[#This Row],[ProductID]],Sales_Table[ProductID],0))</f>
        <v>Regular</v>
      </c>
      <c r="K728" s="4">
        <f>INDEX(Product_Data[ManufacturerID],MATCH(Sales_Table7[[#This Row],[ProductID]],Sales_Table[ProductID],0))</f>
        <v>1</v>
      </c>
      <c r="L728" s="4" t="str">
        <f>INDEX(Location_Data[State],MATCH(Sales_Table7[[#This Row],[Zip]],Sales_Table[Zip],0))</f>
        <v>Quebec</v>
      </c>
      <c r="M728" s="4" t="str">
        <f>INDEX(Manufacturer_Data[Manufacturer Name],MATCH(Sales_Table7[[#This Row],[ManufacturerID]],Manufacturer_Data[ManufacturerID],0))</f>
        <v>Abbas</v>
      </c>
      <c r="N728" s="4">
        <f>1/COUNTIFS(M:M,Sales_Table7[[#This Row],[Manufacturer Name]])</f>
        <v>1.152073732718894E-3</v>
      </c>
    </row>
    <row r="729" spans="1:14" x14ac:dyDescent="0.25">
      <c r="A729">
        <v>1507</v>
      </c>
      <c r="B729" s="2">
        <v>42155</v>
      </c>
      <c r="C729" s="2" t="str">
        <f>TEXT(Sales_Table7[[#This Row],[Date]],"mmmm")</f>
        <v>May</v>
      </c>
      <c r="D729" t="s">
        <v>1346</v>
      </c>
      <c r="E729">
        <v>1</v>
      </c>
      <c r="F729" s="3">
        <v>1069.74</v>
      </c>
      <c r="G729" t="s">
        <v>20</v>
      </c>
      <c r="H729" t="str">
        <f>INDEX(Product_Data[Product Name],MATCH(Sales_Table7[[#This Row],[ProductID]],Sales_Table[ProductID],0))</f>
        <v>Natura RP-16</v>
      </c>
      <c r="I729" t="str">
        <f>INDEX(Product_Data[Category],MATCH(Sales_Table7[[#This Row],[ProductID]],Sales_Table[ProductID],0))</f>
        <v>Rural</v>
      </c>
      <c r="J729" t="str">
        <f>INDEX(Product_Data[Segment],MATCH(Sales_Table7[[#This Row],[ProductID]],Sales_Table[ProductID],0))</f>
        <v>Productivity</v>
      </c>
      <c r="K729" s="4">
        <f>INDEX(Product_Data[ManufacturerID],MATCH(Sales_Table7[[#This Row],[ProductID]],Sales_Table[ProductID],0))</f>
        <v>8</v>
      </c>
      <c r="L729" s="4" t="str">
        <f>INDEX(Location_Data[State],MATCH(Sales_Table7[[#This Row],[Zip]],Sales_Table[Zip],0))</f>
        <v>Quebec</v>
      </c>
      <c r="M729" s="4" t="str">
        <f>INDEX(Manufacturer_Data[Manufacturer Name],MATCH(Sales_Table7[[#This Row],[ManufacturerID]],Manufacturer_Data[ManufacturerID],0))</f>
        <v>Natura</v>
      </c>
      <c r="N729" s="4">
        <f>1/COUNTIFS(M:M,Sales_Table7[[#This Row],[Manufacturer Name]])</f>
        <v>1.7857142857142856E-2</v>
      </c>
    </row>
    <row r="730" spans="1:14" x14ac:dyDescent="0.25">
      <c r="A730">
        <v>1392</v>
      </c>
      <c r="B730" s="2">
        <v>42155</v>
      </c>
      <c r="C730" s="2" t="str">
        <f>TEXT(Sales_Table7[[#This Row],[Date]],"mmmm")</f>
        <v>May</v>
      </c>
      <c r="D730" t="s">
        <v>1410</v>
      </c>
      <c r="E730">
        <v>1</v>
      </c>
      <c r="F730" s="3">
        <v>2266.7399999999998</v>
      </c>
      <c r="G730" t="s">
        <v>20</v>
      </c>
      <c r="H730" t="str">
        <f>INDEX(Product_Data[Product Name],MATCH(Sales_Table7[[#This Row],[ProductID]],Sales_Table[ProductID],0))</f>
        <v>Maximus UM-54</v>
      </c>
      <c r="I730" t="str">
        <f>INDEX(Product_Data[Category],MATCH(Sales_Table7[[#This Row],[ProductID]],Sales_Table[ProductID],0))</f>
        <v>Urban</v>
      </c>
      <c r="J730" t="str">
        <f>INDEX(Product_Data[Segment],MATCH(Sales_Table7[[#This Row],[ProductID]],Sales_Table[ProductID],0))</f>
        <v>Moderation</v>
      </c>
      <c r="K730" s="4">
        <f>INDEX(Product_Data[ManufacturerID],MATCH(Sales_Table7[[#This Row],[ProductID]],Sales_Table[ProductID],0))</f>
        <v>7</v>
      </c>
      <c r="L730" s="4" t="str">
        <f>INDEX(Location_Data[State],MATCH(Sales_Table7[[#This Row],[Zip]],Sales_Table[Zip],0))</f>
        <v>Quebec</v>
      </c>
      <c r="M730" s="4" t="str">
        <f>INDEX(Manufacturer_Data[Manufacturer Name],MATCH(Sales_Table7[[#This Row],[ManufacturerID]],Manufacturer_Data[ManufacturerID],0))</f>
        <v>VanArsdel</v>
      </c>
      <c r="N730" s="4">
        <f>1/COUNTIFS(M:M,Sales_Table7[[#This Row],[Manufacturer Name]])</f>
        <v>5.9880239520958087E-3</v>
      </c>
    </row>
    <row r="731" spans="1:14" x14ac:dyDescent="0.25">
      <c r="A731">
        <v>1508</v>
      </c>
      <c r="B731" s="2">
        <v>42155</v>
      </c>
      <c r="C731" s="2" t="str">
        <f>TEXT(Sales_Table7[[#This Row],[Date]],"mmmm")</f>
        <v>May</v>
      </c>
      <c r="D731" t="s">
        <v>1346</v>
      </c>
      <c r="E731">
        <v>1</v>
      </c>
      <c r="F731" s="3">
        <v>1069.74</v>
      </c>
      <c r="G731" t="s">
        <v>20</v>
      </c>
      <c r="H731" t="str">
        <f>INDEX(Product_Data[Product Name],MATCH(Sales_Table7[[#This Row],[ProductID]],Sales_Table[ProductID],0))</f>
        <v>Natura RP-18</v>
      </c>
      <c r="I731" t="str">
        <f>INDEX(Product_Data[Category],MATCH(Sales_Table7[[#This Row],[ProductID]],Sales_Table[ProductID],0))</f>
        <v>Rural</v>
      </c>
      <c r="J731" t="str">
        <f>INDEX(Product_Data[Segment],MATCH(Sales_Table7[[#This Row],[ProductID]],Sales_Table[ProductID],0))</f>
        <v>Productivity</v>
      </c>
      <c r="K731" s="4">
        <f>INDEX(Product_Data[ManufacturerID],MATCH(Sales_Table7[[#This Row],[ProductID]],Sales_Table[ProductID],0))</f>
        <v>8</v>
      </c>
      <c r="L731" s="4" t="str">
        <f>INDEX(Location_Data[State],MATCH(Sales_Table7[[#This Row],[Zip]],Sales_Table[Zip],0))</f>
        <v>Quebec</v>
      </c>
      <c r="M731" s="4" t="str">
        <f>INDEX(Manufacturer_Data[Manufacturer Name],MATCH(Sales_Table7[[#This Row],[ManufacturerID]],Manufacturer_Data[ManufacturerID],0))</f>
        <v>Natura</v>
      </c>
      <c r="N731" s="4">
        <f>1/COUNTIFS(M:M,Sales_Table7[[#This Row],[Manufacturer Name]])</f>
        <v>1.7857142857142856E-2</v>
      </c>
    </row>
    <row r="732" spans="1:14" x14ac:dyDescent="0.25">
      <c r="A732">
        <v>927</v>
      </c>
      <c r="B732" s="2">
        <v>42185</v>
      </c>
      <c r="C732" s="2" t="str">
        <f>TEXT(Sales_Table7[[#This Row],[Date]],"mmmm")</f>
        <v>June</v>
      </c>
      <c r="D732" t="s">
        <v>1345</v>
      </c>
      <c r="E732">
        <v>1</v>
      </c>
      <c r="F732" s="3">
        <v>6173.37</v>
      </c>
      <c r="G732" t="s">
        <v>20</v>
      </c>
      <c r="H732" t="str">
        <f>INDEX(Product_Data[Product Name],MATCH(Sales_Table7[[#This Row],[ProductID]],Sales_Table[ProductID],0))</f>
        <v>Abbas MA-32</v>
      </c>
      <c r="I732" t="str">
        <f>INDEX(Product_Data[Category],MATCH(Sales_Table7[[#This Row],[ProductID]],Sales_Table[ProductID],0))</f>
        <v>Mix</v>
      </c>
      <c r="J732" t="str">
        <f>INDEX(Product_Data[Segment],MATCH(Sales_Table7[[#This Row],[ProductID]],Sales_Table[ProductID],0))</f>
        <v>All Season</v>
      </c>
      <c r="K732" s="4">
        <f>INDEX(Product_Data[ManufacturerID],MATCH(Sales_Table7[[#This Row],[ProductID]],Sales_Table[ProductID],0))</f>
        <v>1</v>
      </c>
      <c r="L732" s="4" t="str">
        <f>INDEX(Location_Data[State],MATCH(Sales_Table7[[#This Row],[Zip]],Sales_Table[Zip],0))</f>
        <v>New Brunswick</v>
      </c>
      <c r="M732" s="4" t="str">
        <f>INDEX(Manufacturer_Data[Manufacturer Name],MATCH(Sales_Table7[[#This Row],[ManufacturerID]],Manufacturer_Data[ManufacturerID],0))</f>
        <v>Abbas</v>
      </c>
      <c r="N732" s="4">
        <f>1/COUNTIFS(M:M,Sales_Table7[[#This Row],[Manufacturer Name]])</f>
        <v>1.152073732718894E-3</v>
      </c>
    </row>
    <row r="733" spans="1:14" x14ac:dyDescent="0.25">
      <c r="A733">
        <v>487</v>
      </c>
      <c r="B733" s="2">
        <v>42185</v>
      </c>
      <c r="C733" s="2" t="str">
        <f>TEXT(Sales_Table7[[#This Row],[Date]],"mmmm")</f>
        <v>June</v>
      </c>
      <c r="D733" t="s">
        <v>1406</v>
      </c>
      <c r="E733">
        <v>1</v>
      </c>
      <c r="F733" s="3">
        <v>13229.37</v>
      </c>
      <c r="G733" t="s">
        <v>20</v>
      </c>
      <c r="H733" t="str">
        <f>INDEX(Product_Data[Product Name],MATCH(Sales_Table7[[#This Row],[ProductID]],Sales_Table[ProductID],0))</f>
        <v>Abbas MA-25</v>
      </c>
      <c r="I733" t="str">
        <f>INDEX(Product_Data[Category],MATCH(Sales_Table7[[#This Row],[ProductID]],Sales_Table[ProductID],0))</f>
        <v>Mix</v>
      </c>
      <c r="J733" t="str">
        <f>INDEX(Product_Data[Segment],MATCH(Sales_Table7[[#This Row],[ProductID]],Sales_Table[ProductID],0))</f>
        <v>All Season</v>
      </c>
      <c r="K733" s="4">
        <f>INDEX(Product_Data[ManufacturerID],MATCH(Sales_Table7[[#This Row],[ProductID]],Sales_Table[ProductID],0))</f>
        <v>1</v>
      </c>
      <c r="L733" s="4" t="str">
        <f>INDEX(Location_Data[State],MATCH(Sales_Table7[[#This Row],[Zip]],Sales_Table[Zip],0))</f>
        <v>Ontario</v>
      </c>
      <c r="M733" s="4" t="str">
        <f>INDEX(Manufacturer_Data[Manufacturer Name],MATCH(Sales_Table7[[#This Row],[ManufacturerID]],Manufacturer_Data[ManufacturerID],0))</f>
        <v>Abbas</v>
      </c>
      <c r="N733" s="4">
        <f>1/COUNTIFS(M:M,Sales_Table7[[#This Row],[Manufacturer Name]])</f>
        <v>1.152073732718894E-3</v>
      </c>
    </row>
    <row r="734" spans="1:14" x14ac:dyDescent="0.25">
      <c r="A734">
        <v>1229</v>
      </c>
      <c r="B734" s="2">
        <v>42066</v>
      </c>
      <c r="C734" s="2" t="str">
        <f>TEXT(Sales_Table7[[#This Row],[Date]],"mmmm")</f>
        <v>March</v>
      </c>
      <c r="D734" t="s">
        <v>1564</v>
      </c>
      <c r="E734">
        <v>1</v>
      </c>
      <c r="F734" s="3">
        <v>3464.37</v>
      </c>
      <c r="G734" t="s">
        <v>20</v>
      </c>
      <c r="H734" t="str">
        <f>INDEX(Product_Data[Product Name],MATCH(Sales_Table7[[#This Row],[ProductID]],Sales_Table[ProductID],0))</f>
        <v>Natura RP-21</v>
      </c>
      <c r="I734" t="str">
        <f>INDEX(Product_Data[Category],MATCH(Sales_Table7[[#This Row],[ProductID]],Sales_Table[ProductID],0))</f>
        <v>Rural</v>
      </c>
      <c r="J734" t="str">
        <f>INDEX(Product_Data[Segment],MATCH(Sales_Table7[[#This Row],[ProductID]],Sales_Table[ProductID],0))</f>
        <v>Productivity</v>
      </c>
      <c r="K734" s="4">
        <f>INDEX(Product_Data[ManufacturerID],MATCH(Sales_Table7[[#This Row],[ProductID]],Sales_Table[ProductID],0))</f>
        <v>8</v>
      </c>
      <c r="L734" s="4" t="str">
        <f>INDEX(Location_Data[State],MATCH(Sales_Table7[[#This Row],[Zip]],Sales_Table[Zip],0))</f>
        <v>New Brunswick</v>
      </c>
      <c r="M734" s="4" t="str">
        <f>INDEX(Manufacturer_Data[Manufacturer Name],MATCH(Sales_Table7[[#This Row],[ManufacturerID]],Manufacturer_Data[ManufacturerID],0))</f>
        <v>Natura</v>
      </c>
      <c r="N734" s="4">
        <f>1/COUNTIFS(M:M,Sales_Table7[[#This Row],[Manufacturer Name]])</f>
        <v>1.7857142857142856E-2</v>
      </c>
    </row>
    <row r="735" spans="1:14" x14ac:dyDescent="0.25">
      <c r="A735">
        <v>2180</v>
      </c>
      <c r="B735" s="2">
        <v>42067</v>
      </c>
      <c r="C735" s="2" t="str">
        <f>TEXT(Sales_Table7[[#This Row],[Date]],"mmmm")</f>
        <v>March</v>
      </c>
      <c r="D735" t="s">
        <v>1401</v>
      </c>
      <c r="E735">
        <v>1</v>
      </c>
      <c r="F735" s="3">
        <v>5606.37</v>
      </c>
      <c r="G735" t="s">
        <v>20</v>
      </c>
      <c r="H735" t="str">
        <f>INDEX(Product_Data[Product Name],MATCH(Sales_Table7[[#This Row],[ProductID]],Sales_Table[ProductID],0))</f>
        <v>Fama UE-99</v>
      </c>
      <c r="I735" t="str">
        <f>INDEX(Product_Data[Category],MATCH(Sales_Table7[[#This Row],[ProductID]],Sales_Table[ProductID],0))</f>
        <v>Urban</v>
      </c>
      <c r="J735" t="str">
        <f>INDEX(Product_Data[Segment],MATCH(Sales_Table7[[#This Row],[ProductID]],Sales_Table[ProductID],0))</f>
        <v>Extreme</v>
      </c>
      <c r="K735" s="4">
        <f>INDEX(Product_Data[ManufacturerID],MATCH(Sales_Table7[[#This Row],[ProductID]],Sales_Table[ProductID],0))</f>
        <v>5</v>
      </c>
      <c r="L735" s="4" t="str">
        <f>INDEX(Location_Data[State],MATCH(Sales_Table7[[#This Row],[Zip]],Sales_Table[Zip],0))</f>
        <v>New Brunswick</v>
      </c>
      <c r="M735" s="4" t="str">
        <f>INDEX(Manufacturer_Data[Manufacturer Name],MATCH(Sales_Table7[[#This Row],[ManufacturerID]],Manufacturer_Data[ManufacturerID],0))</f>
        <v>Fama</v>
      </c>
      <c r="N735" s="4">
        <f>1/COUNTIFS(M:M,Sales_Table7[[#This Row],[Manufacturer Name]])</f>
        <v>3.5971223021582736E-3</v>
      </c>
    </row>
    <row r="736" spans="1:14" x14ac:dyDescent="0.25">
      <c r="A736">
        <v>1180</v>
      </c>
      <c r="B736" s="2">
        <v>42074</v>
      </c>
      <c r="C736" s="2" t="str">
        <f>TEXT(Sales_Table7[[#This Row],[Date]],"mmmm")</f>
        <v>March</v>
      </c>
      <c r="D736" t="s">
        <v>1360</v>
      </c>
      <c r="E736">
        <v>1</v>
      </c>
      <c r="F736" s="3">
        <v>6173.37</v>
      </c>
      <c r="G736" t="s">
        <v>20</v>
      </c>
      <c r="H736" t="str">
        <f>INDEX(Product_Data[Product Name],MATCH(Sales_Table7[[#This Row],[ProductID]],Sales_Table[ProductID],0))</f>
        <v>Abbas MA-38</v>
      </c>
      <c r="I736" t="str">
        <f>INDEX(Product_Data[Category],MATCH(Sales_Table7[[#This Row],[ProductID]],Sales_Table[ProductID],0))</f>
        <v>Mix</v>
      </c>
      <c r="J736" t="str">
        <f>INDEX(Product_Data[Segment],MATCH(Sales_Table7[[#This Row],[ProductID]],Sales_Table[ProductID],0))</f>
        <v>All Season</v>
      </c>
      <c r="K736" s="4">
        <f>INDEX(Product_Data[ManufacturerID],MATCH(Sales_Table7[[#This Row],[ProductID]],Sales_Table[ProductID],0))</f>
        <v>1</v>
      </c>
      <c r="L736" s="4" t="str">
        <f>INDEX(Location_Data[State],MATCH(Sales_Table7[[#This Row],[Zip]],Sales_Table[Zip],0))</f>
        <v>Quebec</v>
      </c>
      <c r="M736" s="4" t="str">
        <f>INDEX(Manufacturer_Data[Manufacturer Name],MATCH(Sales_Table7[[#This Row],[ManufacturerID]],Manufacturer_Data[ManufacturerID],0))</f>
        <v>Abbas</v>
      </c>
      <c r="N736" s="4">
        <f>1/COUNTIFS(M:M,Sales_Table7[[#This Row],[Manufacturer Name]])</f>
        <v>1.152073732718894E-3</v>
      </c>
    </row>
    <row r="737" spans="1:14" x14ac:dyDescent="0.25">
      <c r="A737">
        <v>1009</v>
      </c>
      <c r="B737" s="2">
        <v>42074</v>
      </c>
      <c r="C737" s="2" t="str">
        <f>TEXT(Sales_Table7[[#This Row],[Date]],"mmmm")</f>
        <v>March</v>
      </c>
      <c r="D737" t="s">
        <v>1383</v>
      </c>
      <c r="E737">
        <v>1</v>
      </c>
      <c r="F737" s="3">
        <v>1353.87</v>
      </c>
      <c r="G737" t="s">
        <v>20</v>
      </c>
      <c r="H737" t="str">
        <f>INDEX(Product_Data[Product Name],MATCH(Sales_Table7[[#This Row],[ProductID]],Sales_Table[ProductID],0))</f>
        <v>Fama RP-10</v>
      </c>
      <c r="I737" t="str">
        <f>INDEX(Product_Data[Category],MATCH(Sales_Table7[[#This Row],[ProductID]],Sales_Table[ProductID],0))</f>
        <v>Rural</v>
      </c>
      <c r="J737" t="str">
        <f>INDEX(Product_Data[Segment],MATCH(Sales_Table7[[#This Row],[ProductID]],Sales_Table[ProductID],0))</f>
        <v>Productivity</v>
      </c>
      <c r="K737" s="4">
        <f>INDEX(Product_Data[ManufacturerID],MATCH(Sales_Table7[[#This Row],[ProductID]],Sales_Table[ProductID],0))</f>
        <v>5</v>
      </c>
      <c r="L737" s="4" t="str">
        <f>INDEX(Location_Data[State],MATCH(Sales_Table7[[#This Row],[Zip]],Sales_Table[Zip],0))</f>
        <v>New Brunswick</v>
      </c>
      <c r="M737" s="4" t="str">
        <f>INDEX(Manufacturer_Data[Manufacturer Name],MATCH(Sales_Table7[[#This Row],[ManufacturerID]],Manufacturer_Data[ManufacturerID],0))</f>
        <v>Fama</v>
      </c>
      <c r="N737" s="4">
        <f>1/COUNTIFS(M:M,Sales_Table7[[#This Row],[Manufacturer Name]])</f>
        <v>3.5971223021582736E-3</v>
      </c>
    </row>
    <row r="738" spans="1:14" x14ac:dyDescent="0.25">
      <c r="A738">
        <v>1129</v>
      </c>
      <c r="B738" s="2">
        <v>42087</v>
      </c>
      <c r="C738" s="2" t="str">
        <f>TEXT(Sales_Table7[[#This Row],[Date]],"mmmm")</f>
        <v>March</v>
      </c>
      <c r="D738" t="s">
        <v>1565</v>
      </c>
      <c r="E738">
        <v>1</v>
      </c>
      <c r="F738" s="3">
        <v>5543.37</v>
      </c>
      <c r="G738" t="s">
        <v>20</v>
      </c>
      <c r="H738" t="str">
        <f>INDEX(Product_Data[Product Name],MATCH(Sales_Table7[[#This Row],[ProductID]],Sales_Table[ProductID],0))</f>
        <v>Abbas MA-42</v>
      </c>
      <c r="I738" t="str">
        <f>INDEX(Product_Data[Category],MATCH(Sales_Table7[[#This Row],[ProductID]],Sales_Table[ProductID],0))</f>
        <v>Mix</v>
      </c>
      <c r="J738" t="str">
        <f>INDEX(Product_Data[Segment],MATCH(Sales_Table7[[#This Row],[ProductID]],Sales_Table[ProductID],0))</f>
        <v>All Season</v>
      </c>
      <c r="K738" s="4">
        <f>INDEX(Product_Data[ManufacturerID],MATCH(Sales_Table7[[#This Row],[ProductID]],Sales_Table[ProductID],0))</f>
        <v>1</v>
      </c>
      <c r="L738" s="4" t="str">
        <f>INDEX(Location_Data[State],MATCH(Sales_Table7[[#This Row],[Zip]],Sales_Table[Zip],0))</f>
        <v>Ontario</v>
      </c>
      <c r="M738" s="4" t="str">
        <f>INDEX(Manufacturer_Data[Manufacturer Name],MATCH(Sales_Table7[[#This Row],[ManufacturerID]],Manufacturer_Data[ManufacturerID],0))</f>
        <v>Abbas</v>
      </c>
      <c r="N738" s="4">
        <f>1/COUNTIFS(M:M,Sales_Table7[[#This Row],[Manufacturer Name]])</f>
        <v>1.152073732718894E-3</v>
      </c>
    </row>
    <row r="739" spans="1:14" x14ac:dyDescent="0.25">
      <c r="A739">
        <v>556</v>
      </c>
      <c r="B739" s="2">
        <v>42087</v>
      </c>
      <c r="C739" s="2" t="str">
        <f>TEXT(Sales_Table7[[#This Row],[Date]],"mmmm")</f>
        <v>March</v>
      </c>
      <c r="D739" t="s">
        <v>1352</v>
      </c>
      <c r="E739">
        <v>1</v>
      </c>
      <c r="F739" s="3">
        <v>10268.370000000001</v>
      </c>
      <c r="G739" t="s">
        <v>20</v>
      </c>
      <c r="H739" t="str">
        <f>INDEX(Product_Data[Product Name],MATCH(Sales_Table7[[#This Row],[ProductID]],Sales_Table[ProductID],0))</f>
        <v>Abbas UM-02</v>
      </c>
      <c r="I739" t="str">
        <f>INDEX(Product_Data[Category],MATCH(Sales_Table7[[#This Row],[ProductID]],Sales_Table[ProductID],0))</f>
        <v>Urban</v>
      </c>
      <c r="J739" t="str">
        <f>INDEX(Product_Data[Segment],MATCH(Sales_Table7[[#This Row],[ProductID]],Sales_Table[ProductID],0))</f>
        <v>Moderation</v>
      </c>
      <c r="K739" s="4">
        <f>INDEX(Product_Data[ManufacturerID],MATCH(Sales_Table7[[#This Row],[ProductID]],Sales_Table[ProductID],0))</f>
        <v>1</v>
      </c>
      <c r="L739" s="4" t="str">
        <f>INDEX(Location_Data[State],MATCH(Sales_Table7[[#This Row],[Zip]],Sales_Table[Zip],0))</f>
        <v>New Brunswick</v>
      </c>
      <c r="M739" s="4" t="str">
        <f>INDEX(Manufacturer_Data[Manufacturer Name],MATCH(Sales_Table7[[#This Row],[ManufacturerID]],Manufacturer_Data[ManufacturerID],0))</f>
        <v>Abbas</v>
      </c>
      <c r="N739" s="4">
        <f>1/COUNTIFS(M:M,Sales_Table7[[#This Row],[Manufacturer Name]])</f>
        <v>1.152073732718894E-3</v>
      </c>
    </row>
    <row r="740" spans="1:14" x14ac:dyDescent="0.25">
      <c r="A740">
        <v>615</v>
      </c>
      <c r="B740" s="2">
        <v>42087</v>
      </c>
      <c r="C740" s="2" t="str">
        <f>TEXT(Sales_Table7[[#This Row],[Date]],"mmmm")</f>
        <v>March</v>
      </c>
      <c r="D740" t="s">
        <v>1577</v>
      </c>
      <c r="E740">
        <v>1</v>
      </c>
      <c r="F740" s="3">
        <v>8189.37</v>
      </c>
      <c r="G740" t="s">
        <v>20</v>
      </c>
      <c r="H740" t="str">
        <f>INDEX(Product_Data[Product Name],MATCH(Sales_Table7[[#This Row],[ProductID]],Sales_Table[ProductID],0))</f>
        <v>Abbas MA-03</v>
      </c>
      <c r="I740" t="str">
        <f>INDEX(Product_Data[Category],MATCH(Sales_Table7[[#This Row],[ProductID]],Sales_Table[ProductID],0))</f>
        <v>Mix</v>
      </c>
      <c r="J740" t="str">
        <f>INDEX(Product_Data[Segment],MATCH(Sales_Table7[[#This Row],[ProductID]],Sales_Table[ProductID],0))</f>
        <v>All Season</v>
      </c>
      <c r="K740" s="4">
        <f>INDEX(Product_Data[ManufacturerID],MATCH(Sales_Table7[[#This Row],[ProductID]],Sales_Table[ProductID],0))</f>
        <v>1</v>
      </c>
      <c r="L740" s="4" t="str">
        <f>INDEX(Location_Data[State],MATCH(Sales_Table7[[#This Row],[Zip]],Sales_Table[Zip],0))</f>
        <v>New Brunswick</v>
      </c>
      <c r="M740" s="4" t="str">
        <f>INDEX(Manufacturer_Data[Manufacturer Name],MATCH(Sales_Table7[[#This Row],[ManufacturerID]],Manufacturer_Data[ManufacturerID],0))</f>
        <v>Abbas</v>
      </c>
      <c r="N740" s="4">
        <f>1/COUNTIFS(M:M,Sales_Table7[[#This Row],[Manufacturer Name]])</f>
        <v>1.152073732718894E-3</v>
      </c>
    </row>
    <row r="741" spans="1:14" x14ac:dyDescent="0.25">
      <c r="A741">
        <v>993</v>
      </c>
      <c r="B741" s="2">
        <v>42047</v>
      </c>
      <c r="C741" s="2" t="str">
        <f>TEXT(Sales_Table7[[#This Row],[Date]],"mmmm")</f>
        <v>February</v>
      </c>
      <c r="D741" t="s">
        <v>1554</v>
      </c>
      <c r="E741">
        <v>1</v>
      </c>
      <c r="F741" s="3">
        <v>4598.37</v>
      </c>
      <c r="G741" t="s">
        <v>20</v>
      </c>
      <c r="H741" t="str">
        <f>INDEX(Product_Data[Product Name],MATCH(Sales_Table7[[#This Row],[ProductID]],Sales_Table[ProductID],0))</f>
        <v>Abbas MA-11</v>
      </c>
      <c r="I741" t="str">
        <f>INDEX(Product_Data[Category],MATCH(Sales_Table7[[#This Row],[ProductID]],Sales_Table[ProductID],0))</f>
        <v>Mix</v>
      </c>
      <c r="J741" t="str">
        <f>INDEX(Product_Data[Segment],MATCH(Sales_Table7[[#This Row],[ProductID]],Sales_Table[ProductID],0))</f>
        <v>All Season</v>
      </c>
      <c r="K741" s="4">
        <f>INDEX(Product_Data[ManufacturerID],MATCH(Sales_Table7[[#This Row],[ProductID]],Sales_Table[ProductID],0))</f>
        <v>1</v>
      </c>
      <c r="L741" s="4" t="str">
        <f>INDEX(Location_Data[State],MATCH(Sales_Table7[[#This Row],[Zip]],Sales_Table[Zip],0))</f>
        <v>New Brunswick</v>
      </c>
      <c r="M741" s="4" t="str">
        <f>INDEX(Manufacturer_Data[Manufacturer Name],MATCH(Sales_Table7[[#This Row],[ManufacturerID]],Manufacturer_Data[ManufacturerID],0))</f>
        <v>Abbas</v>
      </c>
      <c r="N741" s="4">
        <f>1/COUNTIFS(M:M,Sales_Table7[[#This Row],[Manufacturer Name]])</f>
        <v>1.152073732718894E-3</v>
      </c>
    </row>
    <row r="742" spans="1:14" x14ac:dyDescent="0.25">
      <c r="A742">
        <v>939</v>
      </c>
      <c r="B742" s="2">
        <v>42047</v>
      </c>
      <c r="C742" s="2" t="str">
        <f>TEXT(Sales_Table7[[#This Row],[Date]],"mmmm")</f>
        <v>February</v>
      </c>
      <c r="D742" t="s">
        <v>1401</v>
      </c>
      <c r="E742">
        <v>1</v>
      </c>
      <c r="F742" s="3">
        <v>4598.37</v>
      </c>
      <c r="G742" t="s">
        <v>20</v>
      </c>
      <c r="H742" t="str">
        <f>INDEX(Product_Data[Product Name],MATCH(Sales_Table7[[#This Row],[ProductID]],Sales_Table[ProductID],0))</f>
        <v>Abbas UM-45</v>
      </c>
      <c r="I742" t="str">
        <f>INDEX(Product_Data[Category],MATCH(Sales_Table7[[#This Row],[ProductID]],Sales_Table[ProductID],0))</f>
        <v>Urban</v>
      </c>
      <c r="J742" t="str">
        <f>INDEX(Product_Data[Segment],MATCH(Sales_Table7[[#This Row],[ProductID]],Sales_Table[ProductID],0))</f>
        <v>Moderation</v>
      </c>
      <c r="K742" s="4">
        <f>INDEX(Product_Data[ManufacturerID],MATCH(Sales_Table7[[#This Row],[ProductID]],Sales_Table[ProductID],0))</f>
        <v>1</v>
      </c>
      <c r="L742" s="4" t="str">
        <f>INDEX(Location_Data[State],MATCH(Sales_Table7[[#This Row],[Zip]],Sales_Table[Zip],0))</f>
        <v>New Brunswick</v>
      </c>
      <c r="M742" s="4" t="str">
        <f>INDEX(Manufacturer_Data[Manufacturer Name],MATCH(Sales_Table7[[#This Row],[ManufacturerID]],Manufacturer_Data[ManufacturerID],0))</f>
        <v>Abbas</v>
      </c>
      <c r="N742" s="4">
        <f>1/COUNTIFS(M:M,Sales_Table7[[#This Row],[Manufacturer Name]])</f>
        <v>1.152073732718894E-3</v>
      </c>
    </row>
    <row r="743" spans="1:14" x14ac:dyDescent="0.25">
      <c r="A743">
        <v>2219</v>
      </c>
      <c r="B743" s="2">
        <v>42048</v>
      </c>
      <c r="C743" s="2" t="str">
        <f>TEXT(Sales_Table7[[#This Row],[Date]],"mmmm")</f>
        <v>February</v>
      </c>
      <c r="D743" t="s">
        <v>1573</v>
      </c>
      <c r="E743">
        <v>1</v>
      </c>
      <c r="F743" s="3">
        <v>1826.37</v>
      </c>
      <c r="G743" t="s">
        <v>20</v>
      </c>
      <c r="H743" t="str">
        <f>INDEX(Product_Data[Product Name],MATCH(Sales_Table7[[#This Row],[ProductID]],Sales_Table[ProductID],0))</f>
        <v>Abbas MA-18</v>
      </c>
      <c r="I743" t="str">
        <f>INDEX(Product_Data[Category],MATCH(Sales_Table7[[#This Row],[ProductID]],Sales_Table[ProductID],0))</f>
        <v>Mix</v>
      </c>
      <c r="J743" t="str">
        <f>INDEX(Product_Data[Segment],MATCH(Sales_Table7[[#This Row],[ProductID]],Sales_Table[ProductID],0))</f>
        <v>All Season</v>
      </c>
      <c r="K743" s="4">
        <f>INDEX(Product_Data[ManufacturerID],MATCH(Sales_Table7[[#This Row],[ProductID]],Sales_Table[ProductID],0))</f>
        <v>1</v>
      </c>
      <c r="L743" s="4" t="str">
        <f>INDEX(Location_Data[State],MATCH(Sales_Table7[[#This Row],[Zip]],Sales_Table[Zip],0))</f>
        <v>New Brunswick</v>
      </c>
      <c r="M743" s="4" t="str">
        <f>INDEX(Manufacturer_Data[Manufacturer Name],MATCH(Sales_Table7[[#This Row],[ManufacturerID]],Manufacturer_Data[ManufacturerID],0))</f>
        <v>Abbas</v>
      </c>
      <c r="N743" s="4">
        <f>1/COUNTIFS(M:M,Sales_Table7[[#This Row],[Manufacturer Name]])</f>
        <v>1.152073732718894E-3</v>
      </c>
    </row>
    <row r="744" spans="1:14" x14ac:dyDescent="0.25">
      <c r="A744">
        <v>862</v>
      </c>
      <c r="B744" s="2">
        <v>42176</v>
      </c>
      <c r="C744" s="2" t="str">
        <f>TEXT(Sales_Table7[[#This Row],[Date]],"mmmm")</f>
        <v>June</v>
      </c>
      <c r="D744" t="s">
        <v>1600</v>
      </c>
      <c r="E744">
        <v>1</v>
      </c>
      <c r="F744" s="3">
        <v>2330.37</v>
      </c>
      <c r="G744" t="s">
        <v>20</v>
      </c>
      <c r="H744" t="str">
        <f>INDEX(Product_Data[Product Name],MATCH(Sales_Table7[[#This Row],[ProductID]],Sales_Table[ProductID],0))</f>
        <v>Natura RP-31</v>
      </c>
      <c r="I744" t="str">
        <f>INDEX(Product_Data[Category],MATCH(Sales_Table7[[#This Row],[ProductID]],Sales_Table[ProductID],0))</f>
        <v>Rural</v>
      </c>
      <c r="J744" t="str">
        <f>INDEX(Product_Data[Segment],MATCH(Sales_Table7[[#This Row],[ProductID]],Sales_Table[ProductID],0))</f>
        <v>Productivity</v>
      </c>
      <c r="K744" s="4">
        <f>INDEX(Product_Data[ManufacturerID],MATCH(Sales_Table7[[#This Row],[ProductID]],Sales_Table[ProductID],0))</f>
        <v>8</v>
      </c>
      <c r="L744" s="4" t="str">
        <f>INDEX(Location_Data[State],MATCH(Sales_Table7[[#This Row],[Zip]],Sales_Table[Zip],0))</f>
        <v>New Brunswick</v>
      </c>
      <c r="M744" s="4" t="str">
        <f>INDEX(Manufacturer_Data[Manufacturer Name],MATCH(Sales_Table7[[#This Row],[ManufacturerID]],Manufacturer_Data[ManufacturerID],0))</f>
        <v>Natura</v>
      </c>
      <c r="N744" s="4">
        <f>1/COUNTIFS(M:M,Sales_Table7[[#This Row],[Manufacturer Name]])</f>
        <v>1.7857142857142856E-2</v>
      </c>
    </row>
    <row r="745" spans="1:14" x14ac:dyDescent="0.25">
      <c r="A745">
        <v>438</v>
      </c>
      <c r="B745" s="2">
        <v>42094</v>
      </c>
      <c r="C745" s="2" t="str">
        <f>TEXT(Sales_Table7[[#This Row],[Date]],"mmmm")</f>
        <v>March</v>
      </c>
      <c r="D745" t="s">
        <v>1401</v>
      </c>
      <c r="E745">
        <v>1</v>
      </c>
      <c r="F745" s="3">
        <v>11969.37</v>
      </c>
      <c r="G745" t="s">
        <v>20</v>
      </c>
      <c r="H745" t="str">
        <f>INDEX(Product_Data[Product Name],MATCH(Sales_Table7[[#This Row],[ProductID]],Sales_Table[ProductID],0))</f>
        <v>Abbas RS-02</v>
      </c>
      <c r="I745" t="str">
        <f>INDEX(Product_Data[Category],MATCH(Sales_Table7[[#This Row],[ProductID]],Sales_Table[ProductID],0))</f>
        <v>Rural</v>
      </c>
      <c r="J745" t="str">
        <f>INDEX(Product_Data[Segment],MATCH(Sales_Table7[[#This Row],[ProductID]],Sales_Table[ProductID],0))</f>
        <v>Select</v>
      </c>
      <c r="K745" s="4">
        <f>INDEX(Product_Data[ManufacturerID],MATCH(Sales_Table7[[#This Row],[ProductID]],Sales_Table[ProductID],0))</f>
        <v>1</v>
      </c>
      <c r="L745" s="4" t="str">
        <f>INDEX(Location_Data[State],MATCH(Sales_Table7[[#This Row],[Zip]],Sales_Table[Zip],0))</f>
        <v>New Brunswick</v>
      </c>
      <c r="M745" s="4" t="str">
        <f>INDEX(Manufacturer_Data[Manufacturer Name],MATCH(Sales_Table7[[#This Row],[ManufacturerID]],Manufacturer_Data[ManufacturerID],0))</f>
        <v>Abbas</v>
      </c>
      <c r="N745" s="4">
        <f>1/COUNTIFS(M:M,Sales_Table7[[#This Row],[Manufacturer Name]])</f>
        <v>1.152073732718894E-3</v>
      </c>
    </row>
    <row r="746" spans="1:14" x14ac:dyDescent="0.25">
      <c r="A746">
        <v>978</v>
      </c>
      <c r="B746" s="2">
        <v>42094</v>
      </c>
      <c r="C746" s="2" t="str">
        <f>TEXT(Sales_Table7[[#This Row],[Date]],"mmmm")</f>
        <v>March</v>
      </c>
      <c r="D746" t="s">
        <v>1401</v>
      </c>
      <c r="E746">
        <v>1</v>
      </c>
      <c r="F746" s="3">
        <v>9386.3700000000008</v>
      </c>
      <c r="G746" t="s">
        <v>20</v>
      </c>
      <c r="H746" t="str">
        <f>INDEX(Product_Data[Product Name],MATCH(Sales_Table7[[#This Row],[ProductID]],Sales_Table[ProductID],0))</f>
        <v>Abbas RP-20</v>
      </c>
      <c r="I746" t="str">
        <f>INDEX(Product_Data[Category],MATCH(Sales_Table7[[#This Row],[ProductID]],Sales_Table[ProductID],0))</f>
        <v>Rural</v>
      </c>
      <c r="J746" t="str">
        <f>INDEX(Product_Data[Segment],MATCH(Sales_Table7[[#This Row],[ProductID]],Sales_Table[ProductID],0))</f>
        <v>Productivity</v>
      </c>
      <c r="K746" s="4">
        <f>INDEX(Product_Data[ManufacturerID],MATCH(Sales_Table7[[#This Row],[ProductID]],Sales_Table[ProductID],0))</f>
        <v>1</v>
      </c>
      <c r="L746" s="4" t="str">
        <f>INDEX(Location_Data[State],MATCH(Sales_Table7[[#This Row],[Zip]],Sales_Table[Zip],0))</f>
        <v>New Brunswick</v>
      </c>
      <c r="M746" s="4" t="str">
        <f>INDEX(Manufacturer_Data[Manufacturer Name],MATCH(Sales_Table7[[#This Row],[ManufacturerID]],Manufacturer_Data[ManufacturerID],0))</f>
        <v>Abbas</v>
      </c>
      <c r="N746" s="4">
        <f>1/COUNTIFS(M:M,Sales_Table7[[#This Row],[Manufacturer Name]])</f>
        <v>1.152073732718894E-3</v>
      </c>
    </row>
    <row r="747" spans="1:14" x14ac:dyDescent="0.25">
      <c r="A747">
        <v>2055</v>
      </c>
      <c r="B747" s="2">
        <v>42094</v>
      </c>
      <c r="C747" s="2" t="str">
        <f>TEXT(Sales_Table7[[#This Row],[Date]],"mmmm")</f>
        <v>March</v>
      </c>
      <c r="D747" t="s">
        <v>1569</v>
      </c>
      <c r="E747">
        <v>1</v>
      </c>
      <c r="F747" s="3">
        <v>7874.37</v>
      </c>
      <c r="G747" t="s">
        <v>20</v>
      </c>
      <c r="H747" t="str">
        <f>INDEX(Product_Data[Product Name],MATCH(Sales_Table7[[#This Row],[ProductID]],Sales_Table[ProductID],0))</f>
        <v>Abbas UM-10</v>
      </c>
      <c r="I747" t="str">
        <f>INDEX(Product_Data[Category],MATCH(Sales_Table7[[#This Row],[ProductID]],Sales_Table[ProductID],0))</f>
        <v>Urban</v>
      </c>
      <c r="J747" t="str">
        <f>INDEX(Product_Data[Segment],MATCH(Sales_Table7[[#This Row],[ProductID]],Sales_Table[ProductID],0))</f>
        <v>Moderation</v>
      </c>
      <c r="K747" s="4">
        <f>INDEX(Product_Data[ManufacturerID],MATCH(Sales_Table7[[#This Row],[ProductID]],Sales_Table[ProductID],0))</f>
        <v>1</v>
      </c>
      <c r="L747" s="4" t="str">
        <f>INDEX(Location_Data[State],MATCH(Sales_Table7[[#This Row],[Zip]],Sales_Table[Zip],0))</f>
        <v>New Brunswick</v>
      </c>
      <c r="M747" s="4" t="str">
        <f>INDEX(Manufacturer_Data[Manufacturer Name],MATCH(Sales_Table7[[#This Row],[ManufacturerID]],Manufacturer_Data[ManufacturerID],0))</f>
        <v>Abbas</v>
      </c>
      <c r="N747" s="4">
        <f>1/COUNTIFS(M:M,Sales_Table7[[#This Row],[Manufacturer Name]])</f>
        <v>1.152073732718894E-3</v>
      </c>
    </row>
    <row r="748" spans="1:14" x14ac:dyDescent="0.25">
      <c r="A748">
        <v>443</v>
      </c>
      <c r="B748" s="2">
        <v>42101</v>
      </c>
      <c r="C748" s="2" t="str">
        <f>TEXT(Sales_Table7[[#This Row],[Date]],"mmmm")</f>
        <v>April</v>
      </c>
      <c r="D748" t="s">
        <v>1401</v>
      </c>
      <c r="E748">
        <v>1</v>
      </c>
      <c r="F748" s="3">
        <v>11084.85</v>
      </c>
      <c r="G748" t="s">
        <v>20</v>
      </c>
      <c r="H748" t="str">
        <f>INDEX(Product_Data[Product Name],MATCH(Sales_Table7[[#This Row],[ProductID]],Sales_Table[ProductID],0))</f>
        <v>Abbas UR-26</v>
      </c>
      <c r="I748" t="str">
        <f>INDEX(Product_Data[Category],MATCH(Sales_Table7[[#This Row],[ProductID]],Sales_Table[ProductID],0))</f>
        <v>Urban</v>
      </c>
      <c r="J748" t="str">
        <f>INDEX(Product_Data[Segment],MATCH(Sales_Table7[[#This Row],[ProductID]],Sales_Table[ProductID],0))</f>
        <v>Regular</v>
      </c>
      <c r="K748" s="4">
        <f>INDEX(Product_Data[ManufacturerID],MATCH(Sales_Table7[[#This Row],[ProductID]],Sales_Table[ProductID],0))</f>
        <v>1</v>
      </c>
      <c r="L748" s="4" t="str">
        <f>INDEX(Location_Data[State],MATCH(Sales_Table7[[#This Row],[Zip]],Sales_Table[Zip],0))</f>
        <v>New Brunswick</v>
      </c>
      <c r="M748" s="4" t="str">
        <f>INDEX(Manufacturer_Data[Manufacturer Name],MATCH(Sales_Table7[[#This Row],[ManufacturerID]],Manufacturer_Data[ManufacturerID],0))</f>
        <v>Abbas</v>
      </c>
      <c r="N748" s="4">
        <f>1/COUNTIFS(M:M,Sales_Table7[[#This Row],[Manufacturer Name]])</f>
        <v>1.152073732718894E-3</v>
      </c>
    </row>
    <row r="749" spans="1:14" x14ac:dyDescent="0.25">
      <c r="A749">
        <v>2379</v>
      </c>
      <c r="B749" s="2">
        <v>42088</v>
      </c>
      <c r="C749" s="2" t="str">
        <f>TEXT(Sales_Table7[[#This Row],[Date]],"mmmm")</f>
        <v>March</v>
      </c>
      <c r="D749" t="s">
        <v>1400</v>
      </c>
      <c r="E749">
        <v>1</v>
      </c>
      <c r="F749" s="3">
        <v>2330.37</v>
      </c>
      <c r="G749" t="s">
        <v>20</v>
      </c>
      <c r="H749" t="str">
        <f>INDEX(Product_Data[Product Name],MATCH(Sales_Table7[[#This Row],[ProductID]],Sales_Table[ProductID],0))</f>
        <v>Fama UR-13</v>
      </c>
      <c r="I749" t="str">
        <f>INDEX(Product_Data[Category],MATCH(Sales_Table7[[#This Row],[ProductID]],Sales_Table[ProductID],0))</f>
        <v>Urban</v>
      </c>
      <c r="J749" t="str">
        <f>INDEX(Product_Data[Segment],MATCH(Sales_Table7[[#This Row],[ProductID]],Sales_Table[ProductID],0))</f>
        <v>Regular</v>
      </c>
      <c r="K749" s="4">
        <f>INDEX(Product_Data[ManufacturerID],MATCH(Sales_Table7[[#This Row],[ProductID]],Sales_Table[ProductID],0))</f>
        <v>5</v>
      </c>
      <c r="L749" s="4" t="str">
        <f>INDEX(Location_Data[State],MATCH(Sales_Table7[[#This Row],[Zip]],Sales_Table[Zip],0))</f>
        <v>New Brunswick</v>
      </c>
      <c r="M749" s="4" t="str">
        <f>INDEX(Manufacturer_Data[Manufacturer Name],MATCH(Sales_Table7[[#This Row],[ManufacturerID]],Manufacturer_Data[ManufacturerID],0))</f>
        <v>Fama</v>
      </c>
      <c r="N749" s="4">
        <f>1/COUNTIFS(M:M,Sales_Table7[[#This Row],[Manufacturer Name]])</f>
        <v>3.5971223021582736E-3</v>
      </c>
    </row>
    <row r="750" spans="1:14" x14ac:dyDescent="0.25">
      <c r="A750">
        <v>585</v>
      </c>
      <c r="B750" s="2">
        <v>42088</v>
      </c>
      <c r="C750" s="2" t="str">
        <f>TEXT(Sales_Table7[[#This Row],[Date]],"mmmm")</f>
        <v>March</v>
      </c>
      <c r="D750" t="s">
        <v>1400</v>
      </c>
      <c r="E750">
        <v>1</v>
      </c>
      <c r="F750" s="3">
        <v>5039.37</v>
      </c>
      <c r="G750" t="s">
        <v>20</v>
      </c>
      <c r="H750" t="str">
        <f>INDEX(Product_Data[Product Name],MATCH(Sales_Table7[[#This Row],[ProductID]],Sales_Table[ProductID],0))</f>
        <v>Abbas MA-44</v>
      </c>
      <c r="I750" t="str">
        <f>INDEX(Product_Data[Category],MATCH(Sales_Table7[[#This Row],[ProductID]],Sales_Table[ProductID],0))</f>
        <v>Mix</v>
      </c>
      <c r="J750" t="str">
        <f>INDEX(Product_Data[Segment],MATCH(Sales_Table7[[#This Row],[ProductID]],Sales_Table[ProductID],0))</f>
        <v>All Season</v>
      </c>
      <c r="K750" s="4">
        <f>INDEX(Product_Data[ManufacturerID],MATCH(Sales_Table7[[#This Row],[ProductID]],Sales_Table[ProductID],0))</f>
        <v>1</v>
      </c>
      <c r="L750" s="4" t="str">
        <f>INDEX(Location_Data[State],MATCH(Sales_Table7[[#This Row],[Zip]],Sales_Table[Zip],0))</f>
        <v>New Brunswick</v>
      </c>
      <c r="M750" s="4" t="str">
        <f>INDEX(Manufacturer_Data[Manufacturer Name],MATCH(Sales_Table7[[#This Row],[ManufacturerID]],Manufacturer_Data[ManufacturerID],0))</f>
        <v>Abbas</v>
      </c>
      <c r="N750" s="4">
        <f>1/COUNTIFS(M:M,Sales_Table7[[#This Row],[Manufacturer Name]])</f>
        <v>1.152073732718894E-3</v>
      </c>
    </row>
    <row r="751" spans="1:14" x14ac:dyDescent="0.25">
      <c r="A751">
        <v>1022</v>
      </c>
      <c r="B751" s="2">
        <v>42032</v>
      </c>
      <c r="C751" s="2" t="str">
        <f>TEXT(Sales_Table7[[#This Row],[Date]],"mmmm")</f>
        <v>January</v>
      </c>
      <c r="D751" t="s">
        <v>1395</v>
      </c>
      <c r="E751">
        <v>1</v>
      </c>
      <c r="F751" s="3">
        <v>1889.37</v>
      </c>
      <c r="G751" t="s">
        <v>20</v>
      </c>
      <c r="H751" t="str">
        <f>INDEX(Product_Data[Product Name],MATCH(Sales_Table7[[#This Row],[ProductID]],Sales_Table[ProductID],0))</f>
        <v>Abbas UC-04</v>
      </c>
      <c r="I751" t="str">
        <f>INDEX(Product_Data[Category],MATCH(Sales_Table7[[#This Row],[ProductID]],Sales_Table[ProductID],0))</f>
        <v>Urban</v>
      </c>
      <c r="J751" t="str">
        <f>INDEX(Product_Data[Segment],MATCH(Sales_Table7[[#This Row],[ProductID]],Sales_Table[ProductID],0))</f>
        <v>Convenience</v>
      </c>
      <c r="K751" s="4">
        <f>INDEX(Product_Data[ManufacturerID],MATCH(Sales_Table7[[#This Row],[ProductID]],Sales_Table[ProductID],0))</f>
        <v>1</v>
      </c>
      <c r="L751" s="4" t="str">
        <f>INDEX(Location_Data[State],MATCH(Sales_Table7[[#This Row],[Zip]],Sales_Table[Zip],0))</f>
        <v>New Brunswick</v>
      </c>
      <c r="M751" s="4" t="str">
        <f>INDEX(Manufacturer_Data[Manufacturer Name],MATCH(Sales_Table7[[#This Row],[ManufacturerID]],Manufacturer_Data[ManufacturerID],0))</f>
        <v>Abbas</v>
      </c>
      <c r="N751" s="4">
        <f>1/COUNTIFS(M:M,Sales_Table7[[#This Row],[Manufacturer Name]])</f>
        <v>1.152073732718894E-3</v>
      </c>
    </row>
    <row r="752" spans="1:14" x14ac:dyDescent="0.25">
      <c r="A752">
        <v>1175</v>
      </c>
      <c r="B752" s="2">
        <v>42033</v>
      </c>
      <c r="C752" s="2" t="str">
        <f>TEXT(Sales_Table7[[#This Row],[Date]],"mmmm")</f>
        <v>January</v>
      </c>
      <c r="D752" t="s">
        <v>1560</v>
      </c>
      <c r="E752">
        <v>1</v>
      </c>
      <c r="F752" s="3">
        <v>7622.37</v>
      </c>
      <c r="G752" t="s">
        <v>20</v>
      </c>
      <c r="H752" t="str">
        <f>INDEX(Product_Data[Product Name],MATCH(Sales_Table7[[#This Row],[ProductID]],Sales_Table[ProductID],0))</f>
        <v>Fama UE-01</v>
      </c>
      <c r="I752" t="str">
        <f>INDEX(Product_Data[Category],MATCH(Sales_Table7[[#This Row],[ProductID]],Sales_Table[ProductID],0))</f>
        <v>Urban</v>
      </c>
      <c r="J752" t="str">
        <f>INDEX(Product_Data[Segment],MATCH(Sales_Table7[[#This Row],[ProductID]],Sales_Table[ProductID],0))</f>
        <v>Extreme</v>
      </c>
      <c r="K752" s="4">
        <f>INDEX(Product_Data[ManufacturerID],MATCH(Sales_Table7[[#This Row],[ProductID]],Sales_Table[ProductID],0))</f>
        <v>5</v>
      </c>
      <c r="L752" s="4" t="str">
        <f>INDEX(Location_Data[State],MATCH(Sales_Table7[[#This Row],[Zip]],Sales_Table[Zip],0))</f>
        <v>New Brunswick</v>
      </c>
      <c r="M752" s="4" t="str">
        <f>INDEX(Manufacturer_Data[Manufacturer Name],MATCH(Sales_Table7[[#This Row],[ManufacturerID]],Manufacturer_Data[ManufacturerID],0))</f>
        <v>Fama</v>
      </c>
      <c r="N752" s="4">
        <f>1/COUNTIFS(M:M,Sales_Table7[[#This Row],[Manufacturer Name]])</f>
        <v>3.5971223021582736E-3</v>
      </c>
    </row>
    <row r="753" spans="1:14" x14ac:dyDescent="0.25">
      <c r="A753">
        <v>1180</v>
      </c>
      <c r="B753" s="2">
        <v>42033</v>
      </c>
      <c r="C753" s="2" t="str">
        <f>TEXT(Sales_Table7[[#This Row],[Date]],"mmmm")</f>
        <v>January</v>
      </c>
      <c r="D753" t="s">
        <v>1559</v>
      </c>
      <c r="E753">
        <v>1</v>
      </c>
      <c r="F753" s="3">
        <v>6173.37</v>
      </c>
      <c r="G753" t="s">
        <v>20</v>
      </c>
      <c r="H753" t="str">
        <f>INDEX(Product_Data[Product Name],MATCH(Sales_Table7[[#This Row],[ProductID]],Sales_Table[ProductID],0))</f>
        <v>Abbas MA-38</v>
      </c>
      <c r="I753" t="str">
        <f>INDEX(Product_Data[Category],MATCH(Sales_Table7[[#This Row],[ProductID]],Sales_Table[ProductID],0))</f>
        <v>Mix</v>
      </c>
      <c r="J753" t="str">
        <f>INDEX(Product_Data[Segment],MATCH(Sales_Table7[[#This Row],[ProductID]],Sales_Table[ProductID],0))</f>
        <v>All Season</v>
      </c>
      <c r="K753" s="4">
        <f>INDEX(Product_Data[ManufacturerID],MATCH(Sales_Table7[[#This Row],[ProductID]],Sales_Table[ProductID],0))</f>
        <v>1</v>
      </c>
      <c r="L753" s="4" t="str">
        <f>INDEX(Location_Data[State],MATCH(Sales_Table7[[#This Row],[Zip]],Sales_Table[Zip],0))</f>
        <v>Quebec</v>
      </c>
      <c r="M753" s="4" t="str">
        <f>INDEX(Manufacturer_Data[Manufacturer Name],MATCH(Sales_Table7[[#This Row],[ManufacturerID]],Manufacturer_Data[ManufacturerID],0))</f>
        <v>Abbas</v>
      </c>
      <c r="N753" s="4">
        <f>1/COUNTIFS(M:M,Sales_Table7[[#This Row],[Manufacturer Name]])</f>
        <v>1.152073732718894E-3</v>
      </c>
    </row>
    <row r="754" spans="1:14" x14ac:dyDescent="0.25">
      <c r="A754">
        <v>1722</v>
      </c>
      <c r="B754" s="2">
        <v>42033</v>
      </c>
      <c r="C754" s="2" t="str">
        <f>TEXT(Sales_Table7[[#This Row],[Date]],"mmmm")</f>
        <v>January</v>
      </c>
      <c r="D754" t="s">
        <v>1569</v>
      </c>
      <c r="E754">
        <v>1</v>
      </c>
      <c r="F754" s="3">
        <v>1038.8699999999999</v>
      </c>
      <c r="G754" t="s">
        <v>20</v>
      </c>
      <c r="H754" t="str">
        <f>INDEX(Product_Data[Product Name],MATCH(Sales_Table7[[#This Row],[ProductID]],Sales_Table[ProductID],0))</f>
        <v>Abbas RP-05</v>
      </c>
      <c r="I754" t="str">
        <f>INDEX(Product_Data[Category],MATCH(Sales_Table7[[#This Row],[ProductID]],Sales_Table[ProductID],0))</f>
        <v>Rural</v>
      </c>
      <c r="J754" t="str">
        <f>INDEX(Product_Data[Segment],MATCH(Sales_Table7[[#This Row],[ProductID]],Sales_Table[ProductID],0))</f>
        <v>Productivity</v>
      </c>
      <c r="K754" s="4">
        <f>INDEX(Product_Data[ManufacturerID],MATCH(Sales_Table7[[#This Row],[ProductID]],Sales_Table[ProductID],0))</f>
        <v>1</v>
      </c>
      <c r="L754" s="4" t="str">
        <f>INDEX(Location_Data[State],MATCH(Sales_Table7[[#This Row],[Zip]],Sales_Table[Zip],0))</f>
        <v>New Brunswick</v>
      </c>
      <c r="M754" s="4" t="str">
        <f>INDEX(Manufacturer_Data[Manufacturer Name],MATCH(Sales_Table7[[#This Row],[ManufacturerID]],Manufacturer_Data[ManufacturerID],0))</f>
        <v>Abbas</v>
      </c>
      <c r="N754" s="4">
        <f>1/COUNTIFS(M:M,Sales_Table7[[#This Row],[Manufacturer Name]])</f>
        <v>1.152073732718894E-3</v>
      </c>
    </row>
    <row r="755" spans="1:14" x14ac:dyDescent="0.25">
      <c r="A755">
        <v>2117</v>
      </c>
      <c r="B755" s="2">
        <v>42033</v>
      </c>
      <c r="C755" s="2" t="str">
        <f>TEXT(Sales_Table7[[#This Row],[Date]],"mmmm")</f>
        <v>January</v>
      </c>
      <c r="D755" t="s">
        <v>1563</v>
      </c>
      <c r="E755">
        <v>1</v>
      </c>
      <c r="F755" s="3">
        <v>8189.37</v>
      </c>
      <c r="G755" t="s">
        <v>20</v>
      </c>
      <c r="H755" t="str">
        <f>INDEX(Product_Data[Product Name],MATCH(Sales_Table7[[#This Row],[ProductID]],Sales_Table[ProductID],0))</f>
        <v>Natura RP-42</v>
      </c>
      <c r="I755" t="str">
        <f>INDEX(Product_Data[Category],MATCH(Sales_Table7[[#This Row],[ProductID]],Sales_Table[ProductID],0))</f>
        <v>Rural</v>
      </c>
      <c r="J755" t="str">
        <f>INDEX(Product_Data[Segment],MATCH(Sales_Table7[[#This Row],[ProductID]],Sales_Table[ProductID],0))</f>
        <v>Productivity</v>
      </c>
      <c r="K755" s="4">
        <f>INDEX(Product_Data[ManufacturerID],MATCH(Sales_Table7[[#This Row],[ProductID]],Sales_Table[ProductID],0))</f>
        <v>8</v>
      </c>
      <c r="L755" s="4" t="str">
        <f>INDEX(Location_Data[State],MATCH(Sales_Table7[[#This Row],[Zip]],Sales_Table[Zip],0))</f>
        <v>New Brunswick</v>
      </c>
      <c r="M755" s="4" t="str">
        <f>INDEX(Manufacturer_Data[Manufacturer Name],MATCH(Sales_Table7[[#This Row],[ManufacturerID]],Manufacturer_Data[ManufacturerID],0))</f>
        <v>Natura</v>
      </c>
      <c r="N755" s="4">
        <f>1/COUNTIFS(M:M,Sales_Table7[[#This Row],[Manufacturer Name]])</f>
        <v>1.7857142857142856E-2</v>
      </c>
    </row>
    <row r="756" spans="1:14" x14ac:dyDescent="0.25">
      <c r="A756">
        <v>907</v>
      </c>
      <c r="B756" s="2">
        <v>42033</v>
      </c>
      <c r="C756" s="2" t="str">
        <f>TEXT(Sales_Table7[[#This Row],[Date]],"mmmm")</f>
        <v>January</v>
      </c>
      <c r="D756" t="s">
        <v>1385</v>
      </c>
      <c r="E756">
        <v>1</v>
      </c>
      <c r="F756" s="3">
        <v>7307.37</v>
      </c>
      <c r="G756" t="s">
        <v>20</v>
      </c>
      <c r="H756" t="str">
        <f>INDEX(Product_Data[Product Name],MATCH(Sales_Table7[[#This Row],[ProductID]],Sales_Table[ProductID],0))</f>
        <v>Abbas RP-17</v>
      </c>
      <c r="I756" t="str">
        <f>INDEX(Product_Data[Category],MATCH(Sales_Table7[[#This Row],[ProductID]],Sales_Table[ProductID],0))</f>
        <v>Rural</v>
      </c>
      <c r="J756" t="str">
        <f>INDEX(Product_Data[Segment],MATCH(Sales_Table7[[#This Row],[ProductID]],Sales_Table[ProductID],0))</f>
        <v>Productivity</v>
      </c>
      <c r="K756" s="4">
        <f>INDEX(Product_Data[ManufacturerID],MATCH(Sales_Table7[[#This Row],[ProductID]],Sales_Table[ProductID],0))</f>
        <v>1</v>
      </c>
      <c r="L756" s="4" t="str">
        <f>INDEX(Location_Data[State],MATCH(Sales_Table7[[#This Row],[Zip]],Sales_Table[Zip],0))</f>
        <v>Quebec</v>
      </c>
      <c r="M756" s="4" t="str">
        <f>INDEX(Manufacturer_Data[Manufacturer Name],MATCH(Sales_Table7[[#This Row],[ManufacturerID]],Manufacturer_Data[ManufacturerID],0))</f>
        <v>Abbas</v>
      </c>
      <c r="N756" s="4">
        <f>1/COUNTIFS(M:M,Sales_Table7[[#This Row],[Manufacturer Name]])</f>
        <v>1.152073732718894E-3</v>
      </c>
    </row>
    <row r="757" spans="1:14" x14ac:dyDescent="0.25">
      <c r="A757">
        <v>1529</v>
      </c>
      <c r="B757" s="2">
        <v>42072</v>
      </c>
      <c r="C757" s="2" t="str">
        <f>TEXT(Sales_Table7[[#This Row],[Date]],"mmmm")</f>
        <v>March</v>
      </c>
      <c r="D757" t="s">
        <v>1577</v>
      </c>
      <c r="E757">
        <v>1</v>
      </c>
      <c r="F757" s="3">
        <v>5038.74</v>
      </c>
      <c r="G757" t="s">
        <v>20</v>
      </c>
      <c r="H757" t="str">
        <f>INDEX(Product_Data[Product Name],MATCH(Sales_Table7[[#This Row],[ProductID]],Sales_Table[ProductID],0))</f>
        <v>Fama UR-04</v>
      </c>
      <c r="I757" t="str">
        <f>INDEX(Product_Data[Category],MATCH(Sales_Table7[[#This Row],[ProductID]],Sales_Table[ProductID],0))</f>
        <v>Urban</v>
      </c>
      <c r="J757" t="str">
        <f>INDEX(Product_Data[Segment],MATCH(Sales_Table7[[#This Row],[ProductID]],Sales_Table[ProductID],0))</f>
        <v>Regular</v>
      </c>
      <c r="K757" s="4">
        <f>INDEX(Product_Data[ManufacturerID],MATCH(Sales_Table7[[#This Row],[ProductID]],Sales_Table[ProductID],0))</f>
        <v>5</v>
      </c>
      <c r="L757" s="4" t="str">
        <f>INDEX(Location_Data[State],MATCH(Sales_Table7[[#This Row],[Zip]],Sales_Table[Zip],0))</f>
        <v>New Brunswick</v>
      </c>
      <c r="M757" s="4" t="str">
        <f>INDEX(Manufacturer_Data[Manufacturer Name],MATCH(Sales_Table7[[#This Row],[ManufacturerID]],Manufacturer_Data[ManufacturerID],0))</f>
        <v>Fama</v>
      </c>
      <c r="N757" s="4">
        <f>1/COUNTIFS(M:M,Sales_Table7[[#This Row],[Manufacturer Name]])</f>
        <v>3.5971223021582736E-3</v>
      </c>
    </row>
    <row r="758" spans="1:14" x14ac:dyDescent="0.25">
      <c r="A758">
        <v>516</v>
      </c>
      <c r="B758" s="2">
        <v>42072</v>
      </c>
      <c r="C758" s="2" t="str">
        <f>TEXT(Sales_Table7[[#This Row],[Date]],"mmmm")</f>
        <v>March</v>
      </c>
      <c r="D758" t="s">
        <v>1330</v>
      </c>
      <c r="E758">
        <v>1</v>
      </c>
      <c r="F758" s="3">
        <v>6296.85</v>
      </c>
      <c r="G758" t="s">
        <v>20</v>
      </c>
      <c r="H758" t="str">
        <f>INDEX(Product_Data[Product Name],MATCH(Sales_Table7[[#This Row],[ProductID]],Sales_Table[ProductID],0))</f>
        <v>Maximus UC-92</v>
      </c>
      <c r="I758" t="str">
        <f>INDEX(Product_Data[Category],MATCH(Sales_Table7[[#This Row],[ProductID]],Sales_Table[ProductID],0))</f>
        <v>Urban</v>
      </c>
      <c r="J758" t="str">
        <f>INDEX(Product_Data[Segment],MATCH(Sales_Table7[[#This Row],[ProductID]],Sales_Table[ProductID],0))</f>
        <v>Convenience</v>
      </c>
      <c r="K758" s="4">
        <f>INDEX(Product_Data[ManufacturerID],MATCH(Sales_Table7[[#This Row],[ProductID]],Sales_Table[ProductID],0))</f>
        <v>7</v>
      </c>
      <c r="L758" s="4" t="str">
        <f>INDEX(Location_Data[State],MATCH(Sales_Table7[[#This Row],[Zip]],Sales_Table[Zip],0))</f>
        <v>Quebec</v>
      </c>
      <c r="M758" s="4" t="str">
        <f>INDEX(Manufacturer_Data[Manufacturer Name],MATCH(Sales_Table7[[#This Row],[ManufacturerID]],Manufacturer_Data[ManufacturerID],0))</f>
        <v>VanArsdel</v>
      </c>
      <c r="N758" s="4">
        <f>1/COUNTIFS(M:M,Sales_Table7[[#This Row],[Manufacturer Name]])</f>
        <v>5.9880239520958087E-3</v>
      </c>
    </row>
    <row r="759" spans="1:14" x14ac:dyDescent="0.25">
      <c r="A759">
        <v>1223</v>
      </c>
      <c r="B759" s="2">
        <v>42072</v>
      </c>
      <c r="C759" s="2" t="str">
        <f>TEXT(Sales_Table7[[#This Row],[Date]],"mmmm")</f>
        <v>March</v>
      </c>
      <c r="D759" t="s">
        <v>1564</v>
      </c>
      <c r="E759">
        <v>1</v>
      </c>
      <c r="F759" s="3">
        <v>4787.37</v>
      </c>
      <c r="G759" t="s">
        <v>20</v>
      </c>
      <c r="H759" t="str">
        <f>INDEX(Product_Data[Product Name],MATCH(Sales_Table7[[#This Row],[ProductID]],Sales_Table[ProductID],0))</f>
        <v>Abbas MA-09</v>
      </c>
      <c r="I759" t="str">
        <f>INDEX(Product_Data[Category],MATCH(Sales_Table7[[#This Row],[ProductID]],Sales_Table[ProductID],0))</f>
        <v>Mix</v>
      </c>
      <c r="J759" t="str">
        <f>INDEX(Product_Data[Segment],MATCH(Sales_Table7[[#This Row],[ProductID]],Sales_Table[ProductID],0))</f>
        <v>All Season</v>
      </c>
      <c r="K759" s="4">
        <f>INDEX(Product_Data[ManufacturerID],MATCH(Sales_Table7[[#This Row],[ProductID]],Sales_Table[ProductID],0))</f>
        <v>1</v>
      </c>
      <c r="L759" s="4" t="str">
        <f>INDEX(Location_Data[State],MATCH(Sales_Table7[[#This Row],[Zip]],Sales_Table[Zip],0))</f>
        <v>New Brunswick</v>
      </c>
      <c r="M759" s="4" t="str">
        <f>INDEX(Manufacturer_Data[Manufacturer Name],MATCH(Sales_Table7[[#This Row],[ManufacturerID]],Manufacturer_Data[ManufacturerID],0))</f>
        <v>Abbas</v>
      </c>
      <c r="N759" s="4">
        <f>1/COUNTIFS(M:M,Sales_Table7[[#This Row],[Manufacturer Name]])</f>
        <v>1.152073732718894E-3</v>
      </c>
    </row>
    <row r="760" spans="1:14" x14ac:dyDescent="0.25">
      <c r="A760">
        <v>405</v>
      </c>
      <c r="B760" s="2">
        <v>42031</v>
      </c>
      <c r="C760" s="2" t="str">
        <f>TEXT(Sales_Table7[[#This Row],[Date]],"mmmm")</f>
        <v>January</v>
      </c>
      <c r="D760" t="s">
        <v>1395</v>
      </c>
      <c r="E760">
        <v>1</v>
      </c>
      <c r="F760" s="3">
        <v>22994.37</v>
      </c>
      <c r="G760" t="s">
        <v>20</v>
      </c>
      <c r="H760" t="str">
        <f>INDEX(Product_Data[Product Name],MATCH(Sales_Table7[[#This Row],[ProductID]],Sales_Table[ProductID],0))</f>
        <v>Abbas UM-25</v>
      </c>
      <c r="I760" t="str">
        <f>INDEX(Product_Data[Category],MATCH(Sales_Table7[[#This Row],[ProductID]],Sales_Table[ProductID],0))</f>
        <v>Urban</v>
      </c>
      <c r="J760" t="str">
        <f>INDEX(Product_Data[Segment],MATCH(Sales_Table7[[#This Row],[ProductID]],Sales_Table[ProductID],0))</f>
        <v>Moderation</v>
      </c>
      <c r="K760" s="4">
        <f>INDEX(Product_Data[ManufacturerID],MATCH(Sales_Table7[[#This Row],[ProductID]],Sales_Table[ProductID],0))</f>
        <v>1</v>
      </c>
      <c r="L760" s="4" t="str">
        <f>INDEX(Location_Data[State],MATCH(Sales_Table7[[#This Row],[Zip]],Sales_Table[Zip],0))</f>
        <v>New Brunswick</v>
      </c>
      <c r="M760" s="4" t="str">
        <f>INDEX(Manufacturer_Data[Manufacturer Name],MATCH(Sales_Table7[[#This Row],[ManufacturerID]],Manufacturer_Data[ManufacturerID],0))</f>
        <v>Abbas</v>
      </c>
      <c r="N760" s="4">
        <f>1/COUNTIFS(M:M,Sales_Table7[[#This Row],[Manufacturer Name]])</f>
        <v>1.152073732718894E-3</v>
      </c>
    </row>
    <row r="761" spans="1:14" x14ac:dyDescent="0.25">
      <c r="A761">
        <v>577</v>
      </c>
      <c r="B761" s="2">
        <v>42031</v>
      </c>
      <c r="C761" s="2" t="str">
        <f>TEXT(Sales_Table7[[#This Row],[Date]],"mmmm")</f>
        <v>January</v>
      </c>
      <c r="D761" t="s">
        <v>1560</v>
      </c>
      <c r="E761">
        <v>1</v>
      </c>
      <c r="F761" s="3">
        <v>12284.37</v>
      </c>
      <c r="G761" t="s">
        <v>20</v>
      </c>
      <c r="H761" t="str">
        <f>INDEX(Product_Data[Product Name],MATCH(Sales_Table7[[#This Row],[ProductID]],Sales_Table[ProductID],0))</f>
        <v>Maximus UE-03</v>
      </c>
      <c r="I761" t="str">
        <f>INDEX(Product_Data[Category],MATCH(Sales_Table7[[#This Row],[ProductID]],Sales_Table[ProductID],0))</f>
        <v>Urban</v>
      </c>
      <c r="J761" t="str">
        <f>INDEX(Product_Data[Segment],MATCH(Sales_Table7[[#This Row],[ProductID]],Sales_Table[ProductID],0))</f>
        <v>Extreme</v>
      </c>
      <c r="K761" s="4">
        <f>INDEX(Product_Data[ManufacturerID],MATCH(Sales_Table7[[#This Row],[ProductID]],Sales_Table[ProductID],0))</f>
        <v>7</v>
      </c>
      <c r="L761" s="4" t="str">
        <f>INDEX(Location_Data[State],MATCH(Sales_Table7[[#This Row],[Zip]],Sales_Table[Zip],0))</f>
        <v>New Brunswick</v>
      </c>
      <c r="M761" s="4" t="str">
        <f>INDEX(Manufacturer_Data[Manufacturer Name],MATCH(Sales_Table7[[#This Row],[ManufacturerID]],Manufacturer_Data[ManufacturerID],0))</f>
        <v>VanArsdel</v>
      </c>
      <c r="N761" s="4">
        <f>1/COUNTIFS(M:M,Sales_Table7[[#This Row],[Manufacturer Name]])</f>
        <v>5.9880239520958087E-3</v>
      </c>
    </row>
    <row r="762" spans="1:14" x14ac:dyDescent="0.25">
      <c r="A762">
        <v>2385</v>
      </c>
      <c r="B762" s="2">
        <v>42031</v>
      </c>
      <c r="C762" s="2" t="str">
        <f>TEXT(Sales_Table7[[#This Row],[Date]],"mmmm")</f>
        <v>January</v>
      </c>
      <c r="D762" t="s">
        <v>1345</v>
      </c>
      <c r="E762">
        <v>1</v>
      </c>
      <c r="F762" s="3">
        <v>9569.7000000000007</v>
      </c>
      <c r="G762" t="s">
        <v>20</v>
      </c>
      <c r="H762" t="str">
        <f>INDEX(Product_Data[Product Name],MATCH(Sales_Table7[[#This Row],[ProductID]],Sales_Table[ProductID],0))</f>
        <v>Maximus UM-80</v>
      </c>
      <c r="I762" t="str">
        <f>INDEX(Product_Data[Category],MATCH(Sales_Table7[[#This Row],[ProductID]],Sales_Table[ProductID],0))</f>
        <v>Urban</v>
      </c>
      <c r="J762" t="str">
        <f>INDEX(Product_Data[Segment],MATCH(Sales_Table7[[#This Row],[ProductID]],Sales_Table[ProductID],0))</f>
        <v>Moderation</v>
      </c>
      <c r="K762" s="4">
        <f>INDEX(Product_Data[ManufacturerID],MATCH(Sales_Table7[[#This Row],[ProductID]],Sales_Table[ProductID],0))</f>
        <v>7</v>
      </c>
      <c r="L762" s="4" t="str">
        <f>INDEX(Location_Data[State],MATCH(Sales_Table7[[#This Row],[Zip]],Sales_Table[Zip],0))</f>
        <v>New Brunswick</v>
      </c>
      <c r="M762" s="4" t="str">
        <f>INDEX(Manufacturer_Data[Manufacturer Name],MATCH(Sales_Table7[[#This Row],[ManufacturerID]],Manufacturer_Data[ManufacturerID],0))</f>
        <v>VanArsdel</v>
      </c>
      <c r="N762" s="4">
        <f>1/COUNTIFS(M:M,Sales_Table7[[#This Row],[Manufacturer Name]])</f>
        <v>5.9880239520958087E-3</v>
      </c>
    </row>
    <row r="763" spans="1:14" x14ac:dyDescent="0.25">
      <c r="A763">
        <v>2224</v>
      </c>
      <c r="B763" s="2">
        <v>42031</v>
      </c>
      <c r="C763" s="2" t="str">
        <f>TEXT(Sales_Table7[[#This Row],[Date]],"mmmm")</f>
        <v>January</v>
      </c>
      <c r="D763" t="s">
        <v>1563</v>
      </c>
      <c r="E763">
        <v>1</v>
      </c>
      <c r="F763" s="3">
        <v>818.37</v>
      </c>
      <c r="G763" t="s">
        <v>20</v>
      </c>
      <c r="H763" t="str">
        <f>INDEX(Product_Data[Product Name],MATCH(Sales_Table7[[#This Row],[ProductID]],Sales_Table[ProductID],0))</f>
        <v>Abbas RP-22</v>
      </c>
      <c r="I763" t="str">
        <f>INDEX(Product_Data[Category],MATCH(Sales_Table7[[#This Row],[ProductID]],Sales_Table[ProductID],0))</f>
        <v>Rural</v>
      </c>
      <c r="J763" t="str">
        <f>INDEX(Product_Data[Segment],MATCH(Sales_Table7[[#This Row],[ProductID]],Sales_Table[ProductID],0))</f>
        <v>Productivity</v>
      </c>
      <c r="K763" s="4">
        <f>INDEX(Product_Data[ManufacturerID],MATCH(Sales_Table7[[#This Row],[ProductID]],Sales_Table[ProductID],0))</f>
        <v>1</v>
      </c>
      <c r="L763" s="4" t="str">
        <f>INDEX(Location_Data[State],MATCH(Sales_Table7[[#This Row],[Zip]],Sales_Table[Zip],0))</f>
        <v>New Brunswick</v>
      </c>
      <c r="M763" s="4" t="str">
        <f>INDEX(Manufacturer_Data[Manufacturer Name],MATCH(Sales_Table7[[#This Row],[ManufacturerID]],Manufacturer_Data[ManufacturerID],0))</f>
        <v>Abbas</v>
      </c>
      <c r="N763" s="4">
        <f>1/COUNTIFS(M:M,Sales_Table7[[#This Row],[Manufacturer Name]])</f>
        <v>1.152073732718894E-3</v>
      </c>
    </row>
    <row r="764" spans="1:14" x14ac:dyDescent="0.25">
      <c r="A764">
        <v>2225</v>
      </c>
      <c r="B764" s="2">
        <v>42031</v>
      </c>
      <c r="C764" s="2" t="str">
        <f>TEXT(Sales_Table7[[#This Row],[Date]],"mmmm")</f>
        <v>January</v>
      </c>
      <c r="D764" t="s">
        <v>1563</v>
      </c>
      <c r="E764">
        <v>1</v>
      </c>
      <c r="F764" s="3">
        <v>818.37</v>
      </c>
      <c r="G764" t="s">
        <v>20</v>
      </c>
      <c r="H764" t="str">
        <f>INDEX(Product_Data[Product Name],MATCH(Sales_Table7[[#This Row],[ProductID]],Sales_Table[ProductID],0))</f>
        <v>Abbas RP-21</v>
      </c>
      <c r="I764" t="str">
        <f>INDEX(Product_Data[Category],MATCH(Sales_Table7[[#This Row],[ProductID]],Sales_Table[ProductID],0))</f>
        <v>Rural</v>
      </c>
      <c r="J764" t="str">
        <f>INDEX(Product_Data[Segment],MATCH(Sales_Table7[[#This Row],[ProductID]],Sales_Table[ProductID],0))</f>
        <v>Productivity</v>
      </c>
      <c r="K764" s="4">
        <f>INDEX(Product_Data[ManufacturerID],MATCH(Sales_Table7[[#This Row],[ProductID]],Sales_Table[ProductID],0))</f>
        <v>1</v>
      </c>
      <c r="L764" s="4" t="str">
        <f>INDEX(Location_Data[State],MATCH(Sales_Table7[[#This Row],[Zip]],Sales_Table[Zip],0))</f>
        <v>New Brunswick</v>
      </c>
      <c r="M764" s="4" t="str">
        <f>INDEX(Manufacturer_Data[Manufacturer Name],MATCH(Sales_Table7[[#This Row],[ManufacturerID]],Manufacturer_Data[ManufacturerID],0))</f>
        <v>Abbas</v>
      </c>
      <c r="N764" s="4">
        <f>1/COUNTIFS(M:M,Sales_Table7[[#This Row],[Manufacturer Name]])</f>
        <v>1.152073732718894E-3</v>
      </c>
    </row>
    <row r="765" spans="1:14" x14ac:dyDescent="0.25">
      <c r="A765">
        <v>2402</v>
      </c>
      <c r="B765" s="2">
        <v>42032</v>
      </c>
      <c r="C765" s="2" t="str">
        <f>TEXT(Sales_Table7[[#This Row],[Date]],"mmmm")</f>
        <v>January</v>
      </c>
      <c r="D765" t="s">
        <v>1400</v>
      </c>
      <c r="E765">
        <v>1</v>
      </c>
      <c r="F765" s="3">
        <v>3842.37</v>
      </c>
      <c r="G765" t="s">
        <v>20</v>
      </c>
      <c r="H765" t="str">
        <f>INDEX(Product_Data[Product Name],MATCH(Sales_Table7[[#This Row],[ProductID]],Sales_Table[ProductID],0))</f>
        <v>Maximus UC-45</v>
      </c>
      <c r="I765" t="str">
        <f>INDEX(Product_Data[Category],MATCH(Sales_Table7[[#This Row],[ProductID]],Sales_Table[ProductID],0))</f>
        <v>Urban</v>
      </c>
      <c r="J765" t="str">
        <f>INDEX(Product_Data[Segment],MATCH(Sales_Table7[[#This Row],[ProductID]],Sales_Table[ProductID],0))</f>
        <v>Convenience</v>
      </c>
      <c r="K765" s="4">
        <f>INDEX(Product_Data[ManufacturerID],MATCH(Sales_Table7[[#This Row],[ProductID]],Sales_Table[ProductID],0))</f>
        <v>7</v>
      </c>
      <c r="L765" s="4" t="str">
        <f>INDEX(Location_Data[State],MATCH(Sales_Table7[[#This Row],[Zip]],Sales_Table[Zip],0))</f>
        <v>New Brunswick</v>
      </c>
      <c r="M765" s="4" t="str">
        <f>INDEX(Manufacturer_Data[Manufacturer Name],MATCH(Sales_Table7[[#This Row],[ManufacturerID]],Manufacturer_Data[ManufacturerID],0))</f>
        <v>VanArsdel</v>
      </c>
      <c r="N765" s="4">
        <f>1/COUNTIFS(M:M,Sales_Table7[[#This Row],[Manufacturer Name]])</f>
        <v>5.9880239520958087E-3</v>
      </c>
    </row>
    <row r="766" spans="1:14" x14ac:dyDescent="0.25">
      <c r="A766">
        <v>1180</v>
      </c>
      <c r="B766" s="2">
        <v>42032</v>
      </c>
      <c r="C766" s="2" t="str">
        <f>TEXT(Sales_Table7[[#This Row],[Date]],"mmmm")</f>
        <v>January</v>
      </c>
      <c r="D766" t="s">
        <v>1401</v>
      </c>
      <c r="E766">
        <v>1</v>
      </c>
      <c r="F766" s="3">
        <v>6299.37</v>
      </c>
      <c r="G766" t="s">
        <v>20</v>
      </c>
      <c r="H766" t="str">
        <f>INDEX(Product_Data[Product Name],MATCH(Sales_Table7[[#This Row],[ProductID]],Sales_Table[ProductID],0))</f>
        <v>Abbas MA-38</v>
      </c>
      <c r="I766" t="str">
        <f>INDEX(Product_Data[Category],MATCH(Sales_Table7[[#This Row],[ProductID]],Sales_Table[ProductID],0))</f>
        <v>Mix</v>
      </c>
      <c r="J766" t="str">
        <f>INDEX(Product_Data[Segment],MATCH(Sales_Table7[[#This Row],[ProductID]],Sales_Table[ProductID],0))</f>
        <v>All Season</v>
      </c>
      <c r="K766" s="4">
        <f>INDEX(Product_Data[ManufacturerID],MATCH(Sales_Table7[[#This Row],[ProductID]],Sales_Table[ProductID],0))</f>
        <v>1</v>
      </c>
      <c r="L766" s="4" t="str">
        <f>INDEX(Location_Data[State],MATCH(Sales_Table7[[#This Row],[Zip]],Sales_Table[Zip],0))</f>
        <v>New Brunswick</v>
      </c>
      <c r="M766" s="4" t="str">
        <f>INDEX(Manufacturer_Data[Manufacturer Name],MATCH(Sales_Table7[[#This Row],[ManufacturerID]],Manufacturer_Data[ManufacturerID],0))</f>
        <v>Abbas</v>
      </c>
      <c r="N766" s="4">
        <f>1/COUNTIFS(M:M,Sales_Table7[[#This Row],[Manufacturer Name]])</f>
        <v>1.152073732718894E-3</v>
      </c>
    </row>
    <row r="767" spans="1:14" x14ac:dyDescent="0.25">
      <c r="A767">
        <v>1129</v>
      </c>
      <c r="B767" s="2">
        <v>42032</v>
      </c>
      <c r="C767" s="2" t="str">
        <f>TEXT(Sales_Table7[[#This Row],[Date]],"mmmm")</f>
        <v>January</v>
      </c>
      <c r="D767" t="s">
        <v>1574</v>
      </c>
      <c r="E767">
        <v>1</v>
      </c>
      <c r="F767" s="3">
        <v>5543.37</v>
      </c>
      <c r="G767" t="s">
        <v>20</v>
      </c>
      <c r="H767" t="str">
        <f>INDEX(Product_Data[Product Name],MATCH(Sales_Table7[[#This Row],[ProductID]],Sales_Table[ProductID],0))</f>
        <v>Abbas MA-42</v>
      </c>
      <c r="I767" t="str">
        <f>INDEX(Product_Data[Category],MATCH(Sales_Table7[[#This Row],[ProductID]],Sales_Table[ProductID],0))</f>
        <v>Mix</v>
      </c>
      <c r="J767" t="str">
        <f>INDEX(Product_Data[Segment],MATCH(Sales_Table7[[#This Row],[ProductID]],Sales_Table[ProductID],0))</f>
        <v>All Season</v>
      </c>
      <c r="K767" s="4">
        <f>INDEX(Product_Data[ManufacturerID],MATCH(Sales_Table7[[#This Row],[ProductID]],Sales_Table[ProductID],0))</f>
        <v>1</v>
      </c>
      <c r="L767" s="4" t="str">
        <f>INDEX(Location_Data[State],MATCH(Sales_Table7[[#This Row],[Zip]],Sales_Table[Zip],0))</f>
        <v>Ontario</v>
      </c>
      <c r="M767" s="4" t="str">
        <f>INDEX(Manufacturer_Data[Manufacturer Name],MATCH(Sales_Table7[[#This Row],[ManufacturerID]],Manufacturer_Data[ManufacturerID],0))</f>
        <v>Abbas</v>
      </c>
      <c r="N767" s="4">
        <f>1/COUNTIFS(M:M,Sales_Table7[[#This Row],[Manufacturer Name]])</f>
        <v>1.152073732718894E-3</v>
      </c>
    </row>
    <row r="768" spans="1:14" x14ac:dyDescent="0.25">
      <c r="A768">
        <v>496</v>
      </c>
      <c r="B768" s="2">
        <v>42032</v>
      </c>
      <c r="C768" s="2" t="str">
        <f>TEXT(Sales_Table7[[#This Row],[Date]],"mmmm")</f>
        <v>January</v>
      </c>
      <c r="D768" t="s">
        <v>1563</v>
      </c>
      <c r="E768">
        <v>1</v>
      </c>
      <c r="F768" s="3">
        <v>11339.37</v>
      </c>
      <c r="G768" t="s">
        <v>20</v>
      </c>
      <c r="H768" t="str">
        <f>INDEX(Product_Data[Product Name],MATCH(Sales_Table7[[#This Row],[ProductID]],Sales_Table[ProductID],0))</f>
        <v>Abbas UM-53</v>
      </c>
      <c r="I768" t="str">
        <f>INDEX(Product_Data[Category],MATCH(Sales_Table7[[#This Row],[ProductID]],Sales_Table[ProductID],0))</f>
        <v>Urban</v>
      </c>
      <c r="J768" t="str">
        <f>INDEX(Product_Data[Segment],MATCH(Sales_Table7[[#This Row],[ProductID]],Sales_Table[ProductID],0))</f>
        <v>Moderation</v>
      </c>
      <c r="K768" s="4">
        <f>INDEX(Product_Data[ManufacturerID],MATCH(Sales_Table7[[#This Row],[ProductID]],Sales_Table[ProductID],0))</f>
        <v>1</v>
      </c>
      <c r="L768" s="4" t="str">
        <f>INDEX(Location_Data[State],MATCH(Sales_Table7[[#This Row],[Zip]],Sales_Table[Zip],0))</f>
        <v>New Brunswick</v>
      </c>
      <c r="M768" s="4" t="str">
        <f>INDEX(Manufacturer_Data[Manufacturer Name],MATCH(Sales_Table7[[#This Row],[ManufacturerID]],Manufacturer_Data[ManufacturerID],0))</f>
        <v>Abbas</v>
      </c>
      <c r="N768" s="4">
        <f>1/COUNTIFS(M:M,Sales_Table7[[#This Row],[Manufacturer Name]])</f>
        <v>1.152073732718894E-3</v>
      </c>
    </row>
    <row r="769" spans="1:14" x14ac:dyDescent="0.25">
      <c r="A769">
        <v>183</v>
      </c>
      <c r="B769" s="2">
        <v>42041</v>
      </c>
      <c r="C769" s="2" t="str">
        <f>TEXT(Sales_Table7[[#This Row],[Date]],"mmmm")</f>
        <v>February</v>
      </c>
      <c r="D769" t="s">
        <v>1345</v>
      </c>
      <c r="E769">
        <v>1</v>
      </c>
      <c r="F769" s="3">
        <v>8694</v>
      </c>
      <c r="G769" t="s">
        <v>20</v>
      </c>
      <c r="H769" t="str">
        <f>INDEX(Product_Data[Product Name],MATCH(Sales_Table7[[#This Row],[ProductID]],Sales_Table[ProductID],0))</f>
        <v>Fama UE-10</v>
      </c>
      <c r="I769" t="str">
        <f>INDEX(Product_Data[Category],MATCH(Sales_Table7[[#This Row],[ProductID]],Sales_Table[ProductID],0))</f>
        <v>Urban</v>
      </c>
      <c r="J769" t="str">
        <f>INDEX(Product_Data[Segment],MATCH(Sales_Table7[[#This Row],[ProductID]],Sales_Table[ProductID],0))</f>
        <v>Extreme</v>
      </c>
      <c r="K769" s="4">
        <f>INDEX(Product_Data[ManufacturerID],MATCH(Sales_Table7[[#This Row],[ProductID]],Sales_Table[ProductID],0))</f>
        <v>5</v>
      </c>
      <c r="L769" s="4" t="str">
        <f>INDEX(Location_Data[State],MATCH(Sales_Table7[[#This Row],[Zip]],Sales_Table[Zip],0))</f>
        <v>New Brunswick</v>
      </c>
      <c r="M769" s="4" t="str">
        <f>INDEX(Manufacturer_Data[Manufacturer Name],MATCH(Sales_Table7[[#This Row],[ManufacturerID]],Manufacturer_Data[ManufacturerID],0))</f>
        <v>Fama</v>
      </c>
      <c r="N769" s="4">
        <f>1/COUNTIFS(M:M,Sales_Table7[[#This Row],[Manufacturer Name]])</f>
        <v>3.5971223021582736E-3</v>
      </c>
    </row>
    <row r="770" spans="1:14" x14ac:dyDescent="0.25">
      <c r="A770">
        <v>599</v>
      </c>
      <c r="B770" s="2">
        <v>42101</v>
      </c>
      <c r="C770" s="2" t="str">
        <f>TEXT(Sales_Table7[[#This Row],[Date]],"mmmm")</f>
        <v>April</v>
      </c>
      <c r="D770" t="s">
        <v>1384</v>
      </c>
      <c r="E770">
        <v>1</v>
      </c>
      <c r="F770" s="3">
        <v>10643.85</v>
      </c>
      <c r="G770" t="s">
        <v>20</v>
      </c>
      <c r="H770" t="str">
        <f>INDEX(Product_Data[Product Name],MATCH(Sales_Table7[[#This Row],[ProductID]],Sales_Table[ProductID],0))</f>
        <v>Abbas UC-01</v>
      </c>
      <c r="I770" t="str">
        <f>INDEX(Product_Data[Category],MATCH(Sales_Table7[[#This Row],[ProductID]],Sales_Table[ProductID],0))</f>
        <v>Urban</v>
      </c>
      <c r="J770" t="str">
        <f>INDEX(Product_Data[Segment],MATCH(Sales_Table7[[#This Row],[ProductID]],Sales_Table[ProductID],0))</f>
        <v>Convenience</v>
      </c>
      <c r="K770" s="4">
        <f>INDEX(Product_Data[ManufacturerID],MATCH(Sales_Table7[[#This Row],[ProductID]],Sales_Table[ProductID],0))</f>
        <v>1</v>
      </c>
      <c r="L770" s="4" t="str">
        <f>INDEX(Location_Data[State],MATCH(Sales_Table7[[#This Row],[Zip]],Sales_Table[Zip],0))</f>
        <v>New Brunswick</v>
      </c>
      <c r="M770" s="4" t="str">
        <f>INDEX(Manufacturer_Data[Manufacturer Name],MATCH(Sales_Table7[[#This Row],[ManufacturerID]],Manufacturer_Data[ManufacturerID],0))</f>
        <v>Abbas</v>
      </c>
      <c r="N770" s="4">
        <f>1/COUNTIFS(M:M,Sales_Table7[[#This Row],[Manufacturer Name]])</f>
        <v>1.152073732718894E-3</v>
      </c>
    </row>
    <row r="771" spans="1:14" x14ac:dyDescent="0.25">
      <c r="A771">
        <v>615</v>
      </c>
      <c r="B771" s="2">
        <v>42101</v>
      </c>
      <c r="C771" s="2" t="str">
        <f>TEXT(Sales_Table7[[#This Row],[Date]],"mmmm")</f>
        <v>April</v>
      </c>
      <c r="D771" t="s">
        <v>1560</v>
      </c>
      <c r="E771">
        <v>1</v>
      </c>
      <c r="F771" s="3">
        <v>8189.37</v>
      </c>
      <c r="G771" t="s">
        <v>20</v>
      </c>
      <c r="H771" t="str">
        <f>INDEX(Product_Data[Product Name],MATCH(Sales_Table7[[#This Row],[ProductID]],Sales_Table[ProductID],0))</f>
        <v>Abbas MA-03</v>
      </c>
      <c r="I771" t="str">
        <f>INDEX(Product_Data[Category],MATCH(Sales_Table7[[#This Row],[ProductID]],Sales_Table[ProductID],0))</f>
        <v>Mix</v>
      </c>
      <c r="J771" t="str">
        <f>INDEX(Product_Data[Segment],MATCH(Sales_Table7[[#This Row],[ProductID]],Sales_Table[ProductID],0))</f>
        <v>All Season</v>
      </c>
      <c r="K771" s="4">
        <f>INDEX(Product_Data[ManufacturerID],MATCH(Sales_Table7[[#This Row],[ProductID]],Sales_Table[ProductID],0))</f>
        <v>1</v>
      </c>
      <c r="L771" s="4" t="str">
        <f>INDEX(Location_Data[State],MATCH(Sales_Table7[[#This Row],[Zip]],Sales_Table[Zip],0))</f>
        <v>New Brunswick</v>
      </c>
      <c r="M771" s="4" t="str">
        <f>INDEX(Manufacturer_Data[Manufacturer Name],MATCH(Sales_Table7[[#This Row],[ManufacturerID]],Manufacturer_Data[ManufacturerID],0))</f>
        <v>Abbas</v>
      </c>
      <c r="N771" s="4">
        <f>1/COUNTIFS(M:M,Sales_Table7[[#This Row],[Manufacturer Name]])</f>
        <v>1.152073732718894E-3</v>
      </c>
    </row>
    <row r="772" spans="1:14" x14ac:dyDescent="0.25">
      <c r="A772">
        <v>907</v>
      </c>
      <c r="B772" s="2">
        <v>42102</v>
      </c>
      <c r="C772" s="2" t="str">
        <f>TEXT(Sales_Table7[[#This Row],[Date]],"mmmm")</f>
        <v>April</v>
      </c>
      <c r="D772" t="s">
        <v>1600</v>
      </c>
      <c r="E772">
        <v>1</v>
      </c>
      <c r="F772" s="3">
        <v>7559.37</v>
      </c>
      <c r="G772" t="s">
        <v>20</v>
      </c>
      <c r="H772" t="str">
        <f>INDEX(Product_Data[Product Name],MATCH(Sales_Table7[[#This Row],[ProductID]],Sales_Table[ProductID],0))</f>
        <v>Abbas RP-17</v>
      </c>
      <c r="I772" t="str">
        <f>INDEX(Product_Data[Category],MATCH(Sales_Table7[[#This Row],[ProductID]],Sales_Table[ProductID],0))</f>
        <v>Rural</v>
      </c>
      <c r="J772" t="str">
        <f>INDEX(Product_Data[Segment],MATCH(Sales_Table7[[#This Row],[ProductID]],Sales_Table[ProductID],0))</f>
        <v>Productivity</v>
      </c>
      <c r="K772" s="4">
        <f>INDEX(Product_Data[ManufacturerID],MATCH(Sales_Table7[[#This Row],[ProductID]],Sales_Table[ProductID],0))</f>
        <v>1</v>
      </c>
      <c r="L772" s="4" t="str">
        <f>INDEX(Location_Data[State],MATCH(Sales_Table7[[#This Row],[Zip]],Sales_Table[Zip],0))</f>
        <v>New Brunswick</v>
      </c>
      <c r="M772" s="4" t="str">
        <f>INDEX(Manufacturer_Data[Manufacturer Name],MATCH(Sales_Table7[[#This Row],[ManufacturerID]],Manufacturer_Data[ManufacturerID],0))</f>
        <v>Abbas</v>
      </c>
      <c r="N772" s="4">
        <f>1/COUNTIFS(M:M,Sales_Table7[[#This Row],[Manufacturer Name]])</f>
        <v>1.152073732718894E-3</v>
      </c>
    </row>
    <row r="773" spans="1:14" x14ac:dyDescent="0.25">
      <c r="A773">
        <v>1129</v>
      </c>
      <c r="B773" s="2">
        <v>42102</v>
      </c>
      <c r="C773" s="2" t="str">
        <f>TEXT(Sales_Table7[[#This Row],[Date]],"mmmm")</f>
        <v>April</v>
      </c>
      <c r="D773" t="s">
        <v>1413</v>
      </c>
      <c r="E773">
        <v>1</v>
      </c>
      <c r="F773" s="3">
        <v>5543.37</v>
      </c>
      <c r="G773" t="s">
        <v>20</v>
      </c>
      <c r="H773" t="str">
        <f>INDEX(Product_Data[Product Name],MATCH(Sales_Table7[[#This Row],[ProductID]],Sales_Table[ProductID],0))</f>
        <v>Abbas MA-42</v>
      </c>
      <c r="I773" t="str">
        <f>INDEX(Product_Data[Category],MATCH(Sales_Table7[[#This Row],[ProductID]],Sales_Table[ProductID],0))</f>
        <v>Mix</v>
      </c>
      <c r="J773" t="str">
        <f>INDEX(Product_Data[Segment],MATCH(Sales_Table7[[#This Row],[ProductID]],Sales_Table[ProductID],0))</f>
        <v>All Season</v>
      </c>
      <c r="K773" s="4">
        <f>INDEX(Product_Data[ManufacturerID],MATCH(Sales_Table7[[#This Row],[ProductID]],Sales_Table[ProductID],0))</f>
        <v>1</v>
      </c>
      <c r="L773" s="4" t="str">
        <f>INDEX(Location_Data[State],MATCH(Sales_Table7[[#This Row],[Zip]],Sales_Table[Zip],0))</f>
        <v>New Brunswick</v>
      </c>
      <c r="M773" s="4" t="str">
        <f>INDEX(Manufacturer_Data[Manufacturer Name],MATCH(Sales_Table7[[#This Row],[ManufacturerID]],Manufacturer_Data[ManufacturerID],0))</f>
        <v>Abbas</v>
      </c>
      <c r="N773" s="4">
        <f>1/COUNTIFS(M:M,Sales_Table7[[#This Row],[Manufacturer Name]])</f>
        <v>1.152073732718894E-3</v>
      </c>
    </row>
    <row r="774" spans="1:14" x14ac:dyDescent="0.25">
      <c r="A774">
        <v>1520</v>
      </c>
      <c r="B774" s="2">
        <v>42073</v>
      </c>
      <c r="C774" s="2" t="str">
        <f>TEXT(Sales_Table7[[#This Row],[Date]],"mmmm")</f>
        <v>March</v>
      </c>
      <c r="D774" t="s">
        <v>1395</v>
      </c>
      <c r="E774">
        <v>1</v>
      </c>
      <c r="F774" s="3">
        <v>2707.74</v>
      </c>
      <c r="G774" t="s">
        <v>20</v>
      </c>
      <c r="H774" t="str">
        <f>INDEX(Product_Data[Product Name],MATCH(Sales_Table7[[#This Row],[ProductID]],Sales_Table[ProductID],0))</f>
        <v>Natura RP-61</v>
      </c>
      <c r="I774" t="str">
        <f>INDEX(Product_Data[Category],MATCH(Sales_Table7[[#This Row],[ProductID]],Sales_Table[ProductID],0))</f>
        <v>Rural</v>
      </c>
      <c r="J774" t="str">
        <f>INDEX(Product_Data[Segment],MATCH(Sales_Table7[[#This Row],[ProductID]],Sales_Table[ProductID],0))</f>
        <v>Productivity</v>
      </c>
      <c r="K774" s="4">
        <f>INDEX(Product_Data[ManufacturerID],MATCH(Sales_Table7[[#This Row],[ProductID]],Sales_Table[ProductID],0))</f>
        <v>8</v>
      </c>
      <c r="L774" s="4" t="str">
        <f>INDEX(Location_Data[State],MATCH(Sales_Table7[[#This Row],[Zip]],Sales_Table[Zip],0))</f>
        <v>New Brunswick</v>
      </c>
      <c r="M774" s="4" t="str">
        <f>INDEX(Manufacturer_Data[Manufacturer Name],MATCH(Sales_Table7[[#This Row],[ManufacturerID]],Manufacturer_Data[ManufacturerID],0))</f>
        <v>Natura</v>
      </c>
      <c r="N774" s="4">
        <f>1/COUNTIFS(M:M,Sales_Table7[[#This Row],[Manufacturer Name]])</f>
        <v>1.7857142857142856E-2</v>
      </c>
    </row>
    <row r="775" spans="1:14" x14ac:dyDescent="0.25">
      <c r="A775">
        <v>2331</v>
      </c>
      <c r="B775" s="2">
        <v>42121</v>
      </c>
      <c r="C775" s="2" t="str">
        <f>TEXT(Sales_Table7[[#This Row],[Date]],"mmmm")</f>
        <v>April</v>
      </c>
      <c r="D775" t="s">
        <v>1401</v>
      </c>
      <c r="E775">
        <v>1</v>
      </c>
      <c r="F775" s="3">
        <v>7868.7</v>
      </c>
      <c r="G775" t="s">
        <v>20</v>
      </c>
      <c r="H775" t="str">
        <f>INDEX(Product_Data[Product Name],MATCH(Sales_Table7[[#This Row],[ProductID]],Sales_Table[ProductID],0))</f>
        <v>Abbas UM-16</v>
      </c>
      <c r="I775" t="str">
        <f>INDEX(Product_Data[Category],MATCH(Sales_Table7[[#This Row],[ProductID]],Sales_Table[ProductID],0))</f>
        <v>Urban</v>
      </c>
      <c r="J775" t="str">
        <f>INDEX(Product_Data[Segment],MATCH(Sales_Table7[[#This Row],[ProductID]],Sales_Table[ProductID],0))</f>
        <v>Moderation</v>
      </c>
      <c r="K775" s="4">
        <f>INDEX(Product_Data[ManufacturerID],MATCH(Sales_Table7[[#This Row],[ProductID]],Sales_Table[ProductID],0))</f>
        <v>1</v>
      </c>
      <c r="L775" s="4" t="str">
        <f>INDEX(Location_Data[State],MATCH(Sales_Table7[[#This Row],[Zip]],Sales_Table[Zip],0))</f>
        <v>New Brunswick</v>
      </c>
      <c r="M775" s="4" t="str">
        <f>INDEX(Manufacturer_Data[Manufacturer Name],MATCH(Sales_Table7[[#This Row],[ManufacturerID]],Manufacturer_Data[ManufacturerID],0))</f>
        <v>Abbas</v>
      </c>
      <c r="N775" s="4">
        <f>1/COUNTIFS(M:M,Sales_Table7[[#This Row],[Manufacturer Name]])</f>
        <v>1.152073732718894E-3</v>
      </c>
    </row>
    <row r="776" spans="1:14" x14ac:dyDescent="0.25">
      <c r="A776">
        <v>578</v>
      </c>
      <c r="B776" s="2">
        <v>42121</v>
      </c>
      <c r="C776" s="2" t="str">
        <f>TEXT(Sales_Table7[[#This Row],[Date]],"mmmm")</f>
        <v>April</v>
      </c>
      <c r="D776" t="s">
        <v>1593</v>
      </c>
      <c r="E776">
        <v>1</v>
      </c>
      <c r="F776" s="3">
        <v>9449.3700000000008</v>
      </c>
      <c r="G776" t="s">
        <v>20</v>
      </c>
      <c r="H776" t="str">
        <f>INDEX(Product_Data[Product Name],MATCH(Sales_Table7[[#This Row],[ProductID]],Sales_Table[ProductID],0))</f>
        <v>Abbas UM-06</v>
      </c>
      <c r="I776" t="str">
        <f>INDEX(Product_Data[Category],MATCH(Sales_Table7[[#This Row],[ProductID]],Sales_Table[ProductID],0))</f>
        <v>Urban</v>
      </c>
      <c r="J776" t="str">
        <f>INDEX(Product_Data[Segment],MATCH(Sales_Table7[[#This Row],[ProductID]],Sales_Table[ProductID],0))</f>
        <v>Moderation</v>
      </c>
      <c r="K776" s="4">
        <f>INDEX(Product_Data[ManufacturerID],MATCH(Sales_Table7[[#This Row],[ProductID]],Sales_Table[ProductID],0))</f>
        <v>1</v>
      </c>
      <c r="L776" s="4" t="str">
        <f>INDEX(Location_Data[State],MATCH(Sales_Table7[[#This Row],[Zip]],Sales_Table[Zip],0))</f>
        <v>Ontario</v>
      </c>
      <c r="M776" s="4" t="str">
        <f>INDEX(Manufacturer_Data[Manufacturer Name],MATCH(Sales_Table7[[#This Row],[ManufacturerID]],Manufacturer_Data[ManufacturerID],0))</f>
        <v>Abbas</v>
      </c>
      <c r="N776" s="4">
        <f>1/COUNTIFS(M:M,Sales_Table7[[#This Row],[Manufacturer Name]])</f>
        <v>1.152073732718894E-3</v>
      </c>
    </row>
    <row r="777" spans="1:14" x14ac:dyDescent="0.25">
      <c r="A777">
        <v>1320</v>
      </c>
      <c r="B777" s="2">
        <v>42183</v>
      </c>
      <c r="C777" s="2" t="str">
        <f>TEXT(Sales_Table7[[#This Row],[Date]],"mmmm")</f>
        <v>June</v>
      </c>
      <c r="D777" t="s">
        <v>1569</v>
      </c>
      <c r="E777">
        <v>1</v>
      </c>
      <c r="F777" s="3">
        <v>4975.74</v>
      </c>
      <c r="G777" t="s">
        <v>20</v>
      </c>
      <c r="H777" t="str">
        <f>INDEX(Product_Data[Product Name],MATCH(Sales_Table7[[#This Row],[ProductID]],Sales_Table[ProductID],0))</f>
        <v>Natura RP-64</v>
      </c>
      <c r="I777" t="str">
        <f>INDEX(Product_Data[Category],MATCH(Sales_Table7[[#This Row],[ProductID]],Sales_Table[ProductID],0))</f>
        <v>Rural</v>
      </c>
      <c r="J777" t="str">
        <f>INDEX(Product_Data[Segment],MATCH(Sales_Table7[[#This Row],[ProductID]],Sales_Table[ProductID],0))</f>
        <v>Productivity</v>
      </c>
      <c r="K777" s="4">
        <f>INDEX(Product_Data[ManufacturerID],MATCH(Sales_Table7[[#This Row],[ProductID]],Sales_Table[ProductID],0))</f>
        <v>8</v>
      </c>
      <c r="L777" s="4" t="str">
        <f>INDEX(Location_Data[State],MATCH(Sales_Table7[[#This Row],[Zip]],Sales_Table[Zip],0))</f>
        <v>New Brunswick</v>
      </c>
      <c r="M777" s="4" t="str">
        <f>INDEX(Manufacturer_Data[Manufacturer Name],MATCH(Sales_Table7[[#This Row],[ManufacturerID]],Manufacturer_Data[ManufacturerID],0))</f>
        <v>Natura</v>
      </c>
      <c r="N777" s="4">
        <f>1/COUNTIFS(M:M,Sales_Table7[[#This Row],[Manufacturer Name]])</f>
        <v>1.7857142857142856E-2</v>
      </c>
    </row>
    <row r="778" spans="1:14" x14ac:dyDescent="0.25">
      <c r="A778">
        <v>1182</v>
      </c>
      <c r="B778" s="2">
        <v>42092</v>
      </c>
      <c r="C778" s="2" t="str">
        <f>TEXT(Sales_Table7[[#This Row],[Date]],"mmmm")</f>
        <v>March</v>
      </c>
      <c r="D778" t="s">
        <v>1570</v>
      </c>
      <c r="E778">
        <v>1</v>
      </c>
      <c r="F778" s="3">
        <v>2834.37</v>
      </c>
      <c r="G778" t="s">
        <v>20</v>
      </c>
      <c r="H778" t="str">
        <f>INDEX(Product_Data[Product Name],MATCH(Sales_Table7[[#This Row],[ProductID]],Sales_Table[ProductID],0))</f>
        <v>Abbas UR-12</v>
      </c>
      <c r="I778" t="str">
        <f>INDEX(Product_Data[Category],MATCH(Sales_Table7[[#This Row],[ProductID]],Sales_Table[ProductID],0))</f>
        <v>Urban</v>
      </c>
      <c r="J778" t="str">
        <f>INDEX(Product_Data[Segment],MATCH(Sales_Table7[[#This Row],[ProductID]],Sales_Table[ProductID],0))</f>
        <v>Regular</v>
      </c>
      <c r="K778" s="4">
        <f>INDEX(Product_Data[ManufacturerID],MATCH(Sales_Table7[[#This Row],[ProductID]],Sales_Table[ProductID],0))</f>
        <v>1</v>
      </c>
      <c r="L778" s="4" t="str">
        <f>INDEX(Location_Data[State],MATCH(Sales_Table7[[#This Row],[Zip]],Sales_Table[Zip],0))</f>
        <v>New Brunswick</v>
      </c>
      <c r="M778" s="4" t="str">
        <f>INDEX(Manufacturer_Data[Manufacturer Name],MATCH(Sales_Table7[[#This Row],[ManufacturerID]],Manufacturer_Data[ManufacturerID],0))</f>
        <v>Abbas</v>
      </c>
      <c r="N778" s="4">
        <f>1/COUNTIFS(M:M,Sales_Table7[[#This Row],[Manufacturer Name]])</f>
        <v>1.152073732718894E-3</v>
      </c>
    </row>
    <row r="779" spans="1:14" x14ac:dyDescent="0.25">
      <c r="A779">
        <v>2236</v>
      </c>
      <c r="B779" s="2">
        <v>42092</v>
      </c>
      <c r="C779" s="2" t="str">
        <f>TEXT(Sales_Table7[[#This Row],[Date]],"mmmm")</f>
        <v>March</v>
      </c>
      <c r="D779" t="s">
        <v>1400</v>
      </c>
      <c r="E779">
        <v>1</v>
      </c>
      <c r="F779" s="3">
        <v>2330.37</v>
      </c>
      <c r="G779" t="s">
        <v>20</v>
      </c>
      <c r="H779" t="str">
        <f>INDEX(Product_Data[Product Name],MATCH(Sales_Table7[[#This Row],[ProductID]],Sales_Table[ProductID],0))</f>
        <v>Maximus UM-94</v>
      </c>
      <c r="I779" t="str">
        <f>INDEX(Product_Data[Category],MATCH(Sales_Table7[[#This Row],[ProductID]],Sales_Table[ProductID],0))</f>
        <v>Urban</v>
      </c>
      <c r="J779" t="str">
        <f>INDEX(Product_Data[Segment],MATCH(Sales_Table7[[#This Row],[ProductID]],Sales_Table[ProductID],0))</f>
        <v>Moderation</v>
      </c>
      <c r="K779" s="4">
        <f>INDEX(Product_Data[ManufacturerID],MATCH(Sales_Table7[[#This Row],[ProductID]],Sales_Table[ProductID],0))</f>
        <v>7</v>
      </c>
      <c r="L779" s="4" t="str">
        <f>INDEX(Location_Data[State],MATCH(Sales_Table7[[#This Row],[Zip]],Sales_Table[Zip],0))</f>
        <v>New Brunswick</v>
      </c>
      <c r="M779" s="4" t="str">
        <f>INDEX(Manufacturer_Data[Manufacturer Name],MATCH(Sales_Table7[[#This Row],[ManufacturerID]],Manufacturer_Data[ManufacturerID],0))</f>
        <v>VanArsdel</v>
      </c>
      <c r="N779" s="4">
        <f>1/COUNTIFS(M:M,Sales_Table7[[#This Row],[Manufacturer Name]])</f>
        <v>5.9880239520958087E-3</v>
      </c>
    </row>
    <row r="780" spans="1:14" x14ac:dyDescent="0.25">
      <c r="A780">
        <v>2036</v>
      </c>
      <c r="B780" s="2">
        <v>42108</v>
      </c>
      <c r="C780" s="2" t="str">
        <f>TEXT(Sales_Table7[[#This Row],[Date]],"mmmm")</f>
        <v>April</v>
      </c>
      <c r="D780" t="s">
        <v>1555</v>
      </c>
      <c r="E780">
        <v>2</v>
      </c>
      <c r="F780" s="3">
        <v>4408.74</v>
      </c>
      <c r="G780" t="s">
        <v>20</v>
      </c>
      <c r="H780" t="str">
        <f>INDEX(Product_Data[Product Name],MATCH(Sales_Table7[[#This Row],[ProductID]],Sales_Table[ProductID],0))</f>
        <v>Natura RP-67</v>
      </c>
      <c r="I780" t="str">
        <f>INDEX(Product_Data[Category],MATCH(Sales_Table7[[#This Row],[ProductID]],Sales_Table[ProductID],0))</f>
        <v>Rural</v>
      </c>
      <c r="J780" t="str">
        <f>INDEX(Product_Data[Segment],MATCH(Sales_Table7[[#This Row],[ProductID]],Sales_Table[ProductID],0))</f>
        <v>Productivity</v>
      </c>
      <c r="K780" s="4">
        <f>INDEX(Product_Data[ManufacturerID],MATCH(Sales_Table7[[#This Row],[ProductID]],Sales_Table[ProductID],0))</f>
        <v>8</v>
      </c>
      <c r="L780" s="4" t="str">
        <f>INDEX(Location_Data[State],MATCH(Sales_Table7[[#This Row],[Zip]],Sales_Table[Zip],0))</f>
        <v>Ontario</v>
      </c>
      <c r="M780" s="4" t="str">
        <f>INDEX(Manufacturer_Data[Manufacturer Name],MATCH(Sales_Table7[[#This Row],[ManufacturerID]],Manufacturer_Data[ManufacturerID],0))</f>
        <v>Natura</v>
      </c>
      <c r="N780" s="4">
        <f>1/COUNTIFS(M:M,Sales_Table7[[#This Row],[Manufacturer Name]])</f>
        <v>1.7857142857142856E-2</v>
      </c>
    </row>
    <row r="781" spans="1:14" x14ac:dyDescent="0.25">
      <c r="A781">
        <v>1137</v>
      </c>
      <c r="B781" s="2">
        <v>42108</v>
      </c>
      <c r="C781" s="2" t="str">
        <f>TEXT(Sales_Table7[[#This Row],[Date]],"mmmm")</f>
        <v>April</v>
      </c>
      <c r="D781" t="s">
        <v>1350</v>
      </c>
      <c r="E781">
        <v>1</v>
      </c>
      <c r="F781" s="3">
        <v>9638.3700000000008</v>
      </c>
      <c r="G781" t="s">
        <v>20</v>
      </c>
      <c r="H781" t="str">
        <f>INDEX(Product_Data[Product Name],MATCH(Sales_Table7[[#This Row],[ProductID]],Sales_Table[ProductID],0))</f>
        <v>Abbas MA-45</v>
      </c>
      <c r="I781" t="str">
        <f>INDEX(Product_Data[Category],MATCH(Sales_Table7[[#This Row],[ProductID]],Sales_Table[ProductID],0))</f>
        <v>Mix</v>
      </c>
      <c r="J781" t="str">
        <f>INDEX(Product_Data[Segment],MATCH(Sales_Table7[[#This Row],[ProductID]],Sales_Table[ProductID],0))</f>
        <v>All Season</v>
      </c>
      <c r="K781" s="4">
        <f>INDEX(Product_Data[ManufacturerID],MATCH(Sales_Table7[[#This Row],[ProductID]],Sales_Table[ProductID],0))</f>
        <v>1</v>
      </c>
      <c r="L781" s="4" t="str">
        <f>INDEX(Location_Data[State],MATCH(Sales_Table7[[#This Row],[Zip]],Sales_Table[Zip],0))</f>
        <v>Quebec</v>
      </c>
      <c r="M781" s="4" t="str">
        <f>INDEX(Manufacturer_Data[Manufacturer Name],MATCH(Sales_Table7[[#This Row],[ManufacturerID]],Manufacturer_Data[ManufacturerID],0))</f>
        <v>Abbas</v>
      </c>
      <c r="N781" s="4">
        <f>1/COUNTIFS(M:M,Sales_Table7[[#This Row],[Manufacturer Name]])</f>
        <v>1.152073732718894E-3</v>
      </c>
    </row>
    <row r="782" spans="1:14" x14ac:dyDescent="0.25">
      <c r="A782">
        <v>2045</v>
      </c>
      <c r="B782" s="2">
        <v>42108</v>
      </c>
      <c r="C782" s="2" t="str">
        <f>TEXT(Sales_Table7[[#This Row],[Date]],"mmmm")</f>
        <v>April</v>
      </c>
      <c r="D782" t="s">
        <v>1378</v>
      </c>
      <c r="E782">
        <v>1</v>
      </c>
      <c r="F782" s="3">
        <v>6173.37</v>
      </c>
      <c r="G782" t="s">
        <v>20</v>
      </c>
      <c r="H782" t="str">
        <f>INDEX(Product_Data[Product Name],MATCH(Sales_Table7[[#This Row],[ProductID]],Sales_Table[ProductID],0))</f>
        <v>Abbas UE-16</v>
      </c>
      <c r="I782" t="str">
        <f>INDEX(Product_Data[Category],MATCH(Sales_Table7[[#This Row],[ProductID]],Sales_Table[ProductID],0))</f>
        <v>Urban</v>
      </c>
      <c r="J782" t="str">
        <f>INDEX(Product_Data[Segment],MATCH(Sales_Table7[[#This Row],[ProductID]],Sales_Table[ProductID],0))</f>
        <v>Extreme</v>
      </c>
      <c r="K782" s="4">
        <f>INDEX(Product_Data[ManufacturerID],MATCH(Sales_Table7[[#This Row],[ProductID]],Sales_Table[ProductID],0))</f>
        <v>1</v>
      </c>
      <c r="L782" s="4" t="str">
        <f>INDEX(Location_Data[State],MATCH(Sales_Table7[[#This Row],[Zip]],Sales_Table[Zip],0))</f>
        <v>New Brunswick</v>
      </c>
      <c r="M782" s="4" t="str">
        <f>INDEX(Manufacturer_Data[Manufacturer Name],MATCH(Sales_Table7[[#This Row],[ManufacturerID]],Manufacturer_Data[ManufacturerID],0))</f>
        <v>Abbas</v>
      </c>
      <c r="N782" s="4">
        <f>1/COUNTIFS(M:M,Sales_Table7[[#This Row],[Manufacturer Name]])</f>
        <v>1.152073732718894E-3</v>
      </c>
    </row>
    <row r="783" spans="1:14" x14ac:dyDescent="0.25">
      <c r="A783">
        <v>734</v>
      </c>
      <c r="B783" s="2">
        <v>42108</v>
      </c>
      <c r="C783" s="2" t="str">
        <f>TEXT(Sales_Table7[[#This Row],[Date]],"mmmm")</f>
        <v>April</v>
      </c>
      <c r="D783" t="s">
        <v>1345</v>
      </c>
      <c r="E783">
        <v>1</v>
      </c>
      <c r="F783" s="3">
        <v>4787.37</v>
      </c>
      <c r="G783" t="s">
        <v>20</v>
      </c>
      <c r="H783" t="str">
        <f>INDEX(Product_Data[Product Name],MATCH(Sales_Table7[[#This Row],[ProductID]],Sales_Table[ProductID],0))</f>
        <v>Fama UE-36</v>
      </c>
      <c r="I783" t="str">
        <f>INDEX(Product_Data[Category],MATCH(Sales_Table7[[#This Row],[ProductID]],Sales_Table[ProductID],0))</f>
        <v>Urban</v>
      </c>
      <c r="J783" t="str">
        <f>INDEX(Product_Data[Segment],MATCH(Sales_Table7[[#This Row],[ProductID]],Sales_Table[ProductID],0))</f>
        <v>Extreme</v>
      </c>
      <c r="K783" s="4">
        <f>INDEX(Product_Data[ManufacturerID],MATCH(Sales_Table7[[#This Row],[ProductID]],Sales_Table[ProductID],0))</f>
        <v>5</v>
      </c>
      <c r="L783" s="4" t="str">
        <f>INDEX(Location_Data[State],MATCH(Sales_Table7[[#This Row],[Zip]],Sales_Table[Zip],0))</f>
        <v>New Brunswick</v>
      </c>
      <c r="M783" s="4" t="str">
        <f>INDEX(Manufacturer_Data[Manufacturer Name],MATCH(Sales_Table7[[#This Row],[ManufacturerID]],Manufacturer_Data[ManufacturerID],0))</f>
        <v>Fama</v>
      </c>
      <c r="N783" s="4">
        <f>1/COUNTIFS(M:M,Sales_Table7[[#This Row],[Manufacturer Name]])</f>
        <v>3.5971223021582736E-3</v>
      </c>
    </row>
    <row r="784" spans="1:14" x14ac:dyDescent="0.25">
      <c r="A784">
        <v>1212</v>
      </c>
      <c r="B784" s="2">
        <v>42108</v>
      </c>
      <c r="C784" s="2" t="str">
        <f>TEXT(Sales_Table7[[#This Row],[Date]],"mmmm")</f>
        <v>April</v>
      </c>
      <c r="D784" t="s">
        <v>1381</v>
      </c>
      <c r="E784">
        <v>1</v>
      </c>
      <c r="F784" s="3">
        <v>4850.37</v>
      </c>
      <c r="G784" t="s">
        <v>20</v>
      </c>
      <c r="H784" t="str">
        <f>INDEX(Product_Data[Product Name],MATCH(Sales_Table7[[#This Row],[ProductID]],Sales_Table[ProductID],0))</f>
        <v>Abbas MA-07</v>
      </c>
      <c r="I784" t="str">
        <f>INDEX(Product_Data[Category],MATCH(Sales_Table7[[#This Row],[ProductID]],Sales_Table[ProductID],0))</f>
        <v>Mix</v>
      </c>
      <c r="J784" t="str">
        <f>INDEX(Product_Data[Segment],MATCH(Sales_Table7[[#This Row],[ProductID]],Sales_Table[ProductID],0))</f>
        <v>All Season</v>
      </c>
      <c r="K784" s="4">
        <f>INDEX(Product_Data[ManufacturerID],MATCH(Sales_Table7[[#This Row],[ProductID]],Sales_Table[ProductID],0))</f>
        <v>1</v>
      </c>
      <c r="L784" s="4" t="str">
        <f>INDEX(Location_Data[State],MATCH(Sales_Table7[[#This Row],[Zip]],Sales_Table[Zip],0))</f>
        <v>Ontario</v>
      </c>
      <c r="M784" s="4" t="str">
        <f>INDEX(Manufacturer_Data[Manufacturer Name],MATCH(Sales_Table7[[#This Row],[ManufacturerID]],Manufacturer_Data[ManufacturerID],0))</f>
        <v>Abbas</v>
      </c>
      <c r="N784" s="4">
        <f>1/COUNTIFS(M:M,Sales_Table7[[#This Row],[Manufacturer Name]])</f>
        <v>1.152073732718894E-3</v>
      </c>
    </row>
    <row r="785" spans="1:14" x14ac:dyDescent="0.25">
      <c r="A785">
        <v>1909</v>
      </c>
      <c r="B785" s="2">
        <v>42108</v>
      </c>
      <c r="C785" s="2" t="str">
        <f>TEXT(Sales_Table7[[#This Row],[Date]],"mmmm")</f>
        <v>April</v>
      </c>
      <c r="D785" t="s">
        <v>1555</v>
      </c>
      <c r="E785">
        <v>2</v>
      </c>
      <c r="F785" s="3">
        <v>4975.74</v>
      </c>
      <c r="G785" t="s">
        <v>20</v>
      </c>
      <c r="H785" t="str">
        <f>INDEX(Product_Data[Product Name],MATCH(Sales_Table7[[#This Row],[ProductID]],Sales_Table[ProductID],0))</f>
        <v>Natura RP-72</v>
      </c>
      <c r="I785" t="str">
        <f>INDEX(Product_Data[Category],MATCH(Sales_Table7[[#This Row],[ProductID]],Sales_Table[ProductID],0))</f>
        <v>Rural</v>
      </c>
      <c r="J785" t="str">
        <f>INDEX(Product_Data[Segment],MATCH(Sales_Table7[[#This Row],[ProductID]],Sales_Table[ProductID],0))</f>
        <v>Productivity</v>
      </c>
      <c r="K785" s="4">
        <f>INDEX(Product_Data[ManufacturerID],MATCH(Sales_Table7[[#This Row],[ProductID]],Sales_Table[ProductID],0))</f>
        <v>8</v>
      </c>
      <c r="L785" s="4" t="str">
        <f>INDEX(Location_Data[State],MATCH(Sales_Table7[[#This Row],[Zip]],Sales_Table[Zip],0))</f>
        <v>Ontario</v>
      </c>
      <c r="M785" s="4" t="str">
        <f>INDEX(Manufacturer_Data[Manufacturer Name],MATCH(Sales_Table7[[#This Row],[ManufacturerID]],Manufacturer_Data[ManufacturerID],0))</f>
        <v>Natura</v>
      </c>
      <c r="N785" s="4">
        <f>1/COUNTIFS(M:M,Sales_Table7[[#This Row],[Manufacturer Name]])</f>
        <v>1.7857142857142856E-2</v>
      </c>
    </row>
    <row r="786" spans="1:14" x14ac:dyDescent="0.25">
      <c r="A786">
        <v>1059</v>
      </c>
      <c r="B786" s="2">
        <v>42109</v>
      </c>
      <c r="C786" s="2" t="str">
        <f>TEXT(Sales_Table7[[#This Row],[Date]],"mmmm")</f>
        <v>April</v>
      </c>
      <c r="D786" t="s">
        <v>1338</v>
      </c>
      <c r="E786">
        <v>1</v>
      </c>
      <c r="F786" s="3">
        <v>1952.37</v>
      </c>
      <c r="G786" t="s">
        <v>20</v>
      </c>
      <c r="H786" t="str">
        <f>INDEX(Product_Data[Product Name],MATCH(Sales_Table7[[#This Row],[ProductID]],Sales_Table[ProductID],0))</f>
        <v>Fama UE-63</v>
      </c>
      <c r="I786" t="str">
        <f>INDEX(Product_Data[Category],MATCH(Sales_Table7[[#This Row],[ProductID]],Sales_Table[ProductID],0))</f>
        <v>Urban</v>
      </c>
      <c r="J786" t="str">
        <f>INDEX(Product_Data[Segment],MATCH(Sales_Table7[[#This Row],[ProductID]],Sales_Table[ProductID],0))</f>
        <v>Extreme</v>
      </c>
      <c r="K786" s="4">
        <f>INDEX(Product_Data[ManufacturerID],MATCH(Sales_Table7[[#This Row],[ProductID]],Sales_Table[ProductID],0))</f>
        <v>5</v>
      </c>
      <c r="L786" s="4" t="str">
        <f>INDEX(Location_Data[State],MATCH(Sales_Table7[[#This Row],[Zip]],Sales_Table[Zip],0))</f>
        <v>Ontario</v>
      </c>
      <c r="M786" s="4" t="str">
        <f>INDEX(Manufacturer_Data[Manufacturer Name],MATCH(Sales_Table7[[#This Row],[ManufacturerID]],Manufacturer_Data[ManufacturerID],0))</f>
        <v>Fama</v>
      </c>
      <c r="N786" s="4">
        <f>1/COUNTIFS(M:M,Sales_Table7[[#This Row],[Manufacturer Name]])</f>
        <v>3.5971223021582736E-3</v>
      </c>
    </row>
    <row r="787" spans="1:14" x14ac:dyDescent="0.25">
      <c r="A787">
        <v>1134</v>
      </c>
      <c r="B787" s="2">
        <v>42109</v>
      </c>
      <c r="C787" s="2" t="str">
        <f>TEXT(Sales_Table7[[#This Row],[Date]],"mmmm")</f>
        <v>April</v>
      </c>
      <c r="D787" t="s">
        <v>1409</v>
      </c>
      <c r="E787">
        <v>1</v>
      </c>
      <c r="F787" s="3">
        <v>10898.37</v>
      </c>
      <c r="G787" t="s">
        <v>20</v>
      </c>
      <c r="H787" t="str">
        <f>INDEX(Product_Data[Product Name],MATCH(Sales_Table7[[#This Row],[ProductID]],Sales_Table[ProductID],0))</f>
        <v>Abbas UM-56</v>
      </c>
      <c r="I787" t="str">
        <f>INDEX(Product_Data[Category],MATCH(Sales_Table7[[#This Row],[ProductID]],Sales_Table[ProductID],0))</f>
        <v>Urban</v>
      </c>
      <c r="J787" t="str">
        <f>INDEX(Product_Data[Segment],MATCH(Sales_Table7[[#This Row],[ProductID]],Sales_Table[ProductID],0))</f>
        <v>Moderation</v>
      </c>
      <c r="K787" s="4">
        <f>INDEX(Product_Data[ManufacturerID],MATCH(Sales_Table7[[#This Row],[ProductID]],Sales_Table[ProductID],0))</f>
        <v>1</v>
      </c>
      <c r="L787" s="4" t="str">
        <f>INDEX(Location_Data[State],MATCH(Sales_Table7[[#This Row],[Zip]],Sales_Table[Zip],0))</f>
        <v>New Brunswick</v>
      </c>
      <c r="M787" s="4" t="str">
        <f>INDEX(Manufacturer_Data[Manufacturer Name],MATCH(Sales_Table7[[#This Row],[ManufacturerID]],Manufacturer_Data[ManufacturerID],0))</f>
        <v>Abbas</v>
      </c>
      <c r="N787" s="4">
        <f>1/COUNTIFS(M:M,Sales_Table7[[#This Row],[Manufacturer Name]])</f>
        <v>1.152073732718894E-3</v>
      </c>
    </row>
    <row r="788" spans="1:14" x14ac:dyDescent="0.25">
      <c r="A788">
        <v>443</v>
      </c>
      <c r="B788" s="2">
        <v>42109</v>
      </c>
      <c r="C788" s="2" t="str">
        <f>TEXT(Sales_Table7[[#This Row],[Date]],"mmmm")</f>
        <v>April</v>
      </c>
      <c r="D788" t="s">
        <v>1400</v>
      </c>
      <c r="E788">
        <v>1</v>
      </c>
      <c r="F788" s="3">
        <v>11084.85</v>
      </c>
      <c r="G788" t="s">
        <v>20</v>
      </c>
      <c r="H788" t="str">
        <f>INDEX(Product_Data[Product Name],MATCH(Sales_Table7[[#This Row],[ProductID]],Sales_Table[ProductID],0))</f>
        <v>Abbas UR-26</v>
      </c>
      <c r="I788" t="str">
        <f>INDEX(Product_Data[Category],MATCH(Sales_Table7[[#This Row],[ProductID]],Sales_Table[ProductID],0))</f>
        <v>Urban</v>
      </c>
      <c r="J788" t="str">
        <f>INDEX(Product_Data[Segment],MATCH(Sales_Table7[[#This Row],[ProductID]],Sales_Table[ProductID],0))</f>
        <v>Regular</v>
      </c>
      <c r="K788" s="4">
        <f>INDEX(Product_Data[ManufacturerID],MATCH(Sales_Table7[[#This Row],[ProductID]],Sales_Table[ProductID],0))</f>
        <v>1</v>
      </c>
      <c r="L788" s="4" t="str">
        <f>INDEX(Location_Data[State],MATCH(Sales_Table7[[#This Row],[Zip]],Sales_Table[Zip],0))</f>
        <v>New Brunswick</v>
      </c>
      <c r="M788" s="4" t="str">
        <f>INDEX(Manufacturer_Data[Manufacturer Name],MATCH(Sales_Table7[[#This Row],[ManufacturerID]],Manufacturer_Data[ManufacturerID],0))</f>
        <v>Abbas</v>
      </c>
      <c r="N788" s="4">
        <f>1/COUNTIFS(M:M,Sales_Table7[[#This Row],[Manufacturer Name]])</f>
        <v>1.152073732718894E-3</v>
      </c>
    </row>
    <row r="789" spans="1:14" x14ac:dyDescent="0.25">
      <c r="A789">
        <v>2368</v>
      </c>
      <c r="B789" s="2">
        <v>42159</v>
      </c>
      <c r="C789" s="2" t="str">
        <f>TEXT(Sales_Table7[[#This Row],[Date]],"mmmm")</f>
        <v>June</v>
      </c>
      <c r="D789" t="s">
        <v>1600</v>
      </c>
      <c r="E789">
        <v>1</v>
      </c>
      <c r="F789" s="3">
        <v>8687.7000000000007</v>
      </c>
      <c r="G789" t="s">
        <v>20</v>
      </c>
      <c r="H789" t="str">
        <f>INDEX(Product_Data[Product Name],MATCH(Sales_Table7[[#This Row],[ProductID]],Sales_Table[ProductID],0))</f>
        <v>Abbas UR-08</v>
      </c>
      <c r="I789" t="str">
        <f>INDEX(Product_Data[Category],MATCH(Sales_Table7[[#This Row],[ProductID]],Sales_Table[ProductID],0))</f>
        <v>Urban</v>
      </c>
      <c r="J789" t="str">
        <f>INDEX(Product_Data[Segment],MATCH(Sales_Table7[[#This Row],[ProductID]],Sales_Table[ProductID],0))</f>
        <v>Regular</v>
      </c>
      <c r="K789" s="4">
        <f>INDEX(Product_Data[ManufacturerID],MATCH(Sales_Table7[[#This Row],[ProductID]],Sales_Table[ProductID],0))</f>
        <v>1</v>
      </c>
      <c r="L789" s="4" t="str">
        <f>INDEX(Location_Data[State],MATCH(Sales_Table7[[#This Row],[Zip]],Sales_Table[Zip],0))</f>
        <v>New Brunswick</v>
      </c>
      <c r="M789" s="4" t="str">
        <f>INDEX(Manufacturer_Data[Manufacturer Name],MATCH(Sales_Table7[[#This Row],[ManufacturerID]],Manufacturer_Data[ManufacturerID],0))</f>
        <v>Abbas</v>
      </c>
      <c r="N789" s="4">
        <f>1/COUNTIFS(M:M,Sales_Table7[[#This Row],[Manufacturer Name]])</f>
        <v>1.152073732718894E-3</v>
      </c>
    </row>
    <row r="790" spans="1:14" x14ac:dyDescent="0.25">
      <c r="A790">
        <v>478</v>
      </c>
      <c r="B790" s="2">
        <v>42159</v>
      </c>
      <c r="C790" s="2" t="str">
        <f>TEXT(Sales_Table7[[#This Row],[Date]],"mmmm")</f>
        <v>June</v>
      </c>
      <c r="D790" t="s">
        <v>1570</v>
      </c>
      <c r="E790">
        <v>1</v>
      </c>
      <c r="F790" s="3">
        <v>17009.37</v>
      </c>
      <c r="G790" t="s">
        <v>20</v>
      </c>
      <c r="H790" t="str">
        <f>INDEX(Product_Data[Product Name],MATCH(Sales_Table7[[#This Row],[ProductID]],Sales_Table[ProductID],0))</f>
        <v>Fama UE-22</v>
      </c>
      <c r="I790" t="str">
        <f>INDEX(Product_Data[Category],MATCH(Sales_Table7[[#This Row],[ProductID]],Sales_Table[ProductID],0))</f>
        <v>Urban</v>
      </c>
      <c r="J790" t="str">
        <f>INDEX(Product_Data[Segment],MATCH(Sales_Table7[[#This Row],[ProductID]],Sales_Table[ProductID],0))</f>
        <v>Extreme</v>
      </c>
      <c r="K790" s="4">
        <f>INDEX(Product_Data[ManufacturerID],MATCH(Sales_Table7[[#This Row],[ProductID]],Sales_Table[ProductID],0))</f>
        <v>5</v>
      </c>
      <c r="L790" s="4" t="str">
        <f>INDEX(Location_Data[State],MATCH(Sales_Table7[[#This Row],[Zip]],Sales_Table[Zip],0))</f>
        <v>New Brunswick</v>
      </c>
      <c r="M790" s="4" t="str">
        <f>INDEX(Manufacturer_Data[Manufacturer Name],MATCH(Sales_Table7[[#This Row],[ManufacturerID]],Manufacturer_Data[ManufacturerID],0))</f>
        <v>Fama</v>
      </c>
      <c r="N790" s="4">
        <f>1/COUNTIFS(M:M,Sales_Table7[[#This Row],[Manufacturer Name]])</f>
        <v>3.5971223021582736E-3</v>
      </c>
    </row>
    <row r="791" spans="1:14" x14ac:dyDescent="0.25">
      <c r="A791">
        <v>2367</v>
      </c>
      <c r="B791" s="2">
        <v>42159</v>
      </c>
      <c r="C791" s="2" t="str">
        <f>TEXT(Sales_Table7[[#This Row],[Date]],"mmmm")</f>
        <v>June</v>
      </c>
      <c r="D791" t="s">
        <v>1560</v>
      </c>
      <c r="E791">
        <v>1</v>
      </c>
      <c r="F791" s="3">
        <v>5915.7</v>
      </c>
      <c r="G791" t="s">
        <v>20</v>
      </c>
      <c r="H791" t="str">
        <f>INDEX(Product_Data[Product Name],MATCH(Sales_Table7[[#This Row],[ProductID]],Sales_Table[ProductID],0))</f>
        <v>Abbas MA-28</v>
      </c>
      <c r="I791" t="str">
        <f>INDEX(Product_Data[Category],MATCH(Sales_Table7[[#This Row],[ProductID]],Sales_Table[ProductID],0))</f>
        <v>Mix</v>
      </c>
      <c r="J791" t="str">
        <f>INDEX(Product_Data[Segment],MATCH(Sales_Table7[[#This Row],[ProductID]],Sales_Table[ProductID],0))</f>
        <v>All Season</v>
      </c>
      <c r="K791" s="4">
        <f>INDEX(Product_Data[ManufacturerID],MATCH(Sales_Table7[[#This Row],[ProductID]],Sales_Table[ProductID],0))</f>
        <v>1</v>
      </c>
      <c r="L791" s="4" t="str">
        <f>INDEX(Location_Data[State],MATCH(Sales_Table7[[#This Row],[Zip]],Sales_Table[Zip],0))</f>
        <v>New Brunswick</v>
      </c>
      <c r="M791" s="4" t="str">
        <f>INDEX(Manufacturer_Data[Manufacturer Name],MATCH(Sales_Table7[[#This Row],[ManufacturerID]],Manufacturer_Data[ManufacturerID],0))</f>
        <v>Abbas</v>
      </c>
      <c r="N791" s="4">
        <f>1/COUNTIFS(M:M,Sales_Table7[[#This Row],[Manufacturer Name]])</f>
        <v>1.152073732718894E-3</v>
      </c>
    </row>
    <row r="792" spans="1:14" x14ac:dyDescent="0.25">
      <c r="A792">
        <v>965</v>
      </c>
      <c r="B792" s="2">
        <v>42160</v>
      </c>
      <c r="C792" s="2" t="str">
        <f>TEXT(Sales_Table7[[#This Row],[Date]],"mmmm")</f>
        <v>June</v>
      </c>
      <c r="D792" t="s">
        <v>1334</v>
      </c>
      <c r="E792">
        <v>1</v>
      </c>
      <c r="F792" s="3">
        <v>6299.37</v>
      </c>
      <c r="G792" t="s">
        <v>20</v>
      </c>
      <c r="H792" t="str">
        <f>INDEX(Product_Data[Product Name],MATCH(Sales_Table7[[#This Row],[ProductID]],Sales_Table[ProductID],0))</f>
        <v>Maximus UE-16</v>
      </c>
      <c r="I792" t="str">
        <f>INDEX(Product_Data[Category],MATCH(Sales_Table7[[#This Row],[ProductID]],Sales_Table[ProductID],0))</f>
        <v>Urban</v>
      </c>
      <c r="J792" t="str">
        <f>INDEX(Product_Data[Segment],MATCH(Sales_Table7[[#This Row],[ProductID]],Sales_Table[ProductID],0))</f>
        <v>Extreme</v>
      </c>
      <c r="K792" s="4">
        <f>INDEX(Product_Data[ManufacturerID],MATCH(Sales_Table7[[#This Row],[ProductID]],Sales_Table[ProductID],0))</f>
        <v>7</v>
      </c>
      <c r="L792" s="4" t="str">
        <f>INDEX(Location_Data[State],MATCH(Sales_Table7[[#This Row],[Zip]],Sales_Table[Zip],0))</f>
        <v>Quebec</v>
      </c>
      <c r="M792" s="4" t="str">
        <f>INDEX(Manufacturer_Data[Manufacturer Name],MATCH(Sales_Table7[[#This Row],[ManufacturerID]],Manufacturer_Data[ManufacturerID],0))</f>
        <v>VanArsdel</v>
      </c>
      <c r="N792" s="4">
        <f>1/COUNTIFS(M:M,Sales_Table7[[#This Row],[Manufacturer Name]])</f>
        <v>5.9880239520958087E-3</v>
      </c>
    </row>
    <row r="793" spans="1:14" x14ac:dyDescent="0.25">
      <c r="A793">
        <v>107</v>
      </c>
      <c r="B793" s="2">
        <v>42160</v>
      </c>
      <c r="C793" s="2" t="str">
        <f>TEXT(Sales_Table7[[#This Row],[Date]],"mmmm")</f>
        <v>June</v>
      </c>
      <c r="D793" t="s">
        <v>1352</v>
      </c>
      <c r="E793">
        <v>1</v>
      </c>
      <c r="F793" s="3">
        <v>6870.15</v>
      </c>
      <c r="G793" t="s">
        <v>20</v>
      </c>
      <c r="H793" t="str">
        <f>INDEX(Product_Data[Product Name],MATCH(Sales_Table7[[#This Row],[ProductID]],Sales_Table[ProductID],0))</f>
        <v>Abbas UR-05</v>
      </c>
      <c r="I793" t="str">
        <f>INDEX(Product_Data[Category],MATCH(Sales_Table7[[#This Row],[ProductID]],Sales_Table[ProductID],0))</f>
        <v>Urban</v>
      </c>
      <c r="J793" t="str">
        <f>INDEX(Product_Data[Segment],MATCH(Sales_Table7[[#This Row],[ProductID]],Sales_Table[ProductID],0))</f>
        <v>Regular</v>
      </c>
      <c r="K793" s="4">
        <f>INDEX(Product_Data[ManufacturerID],MATCH(Sales_Table7[[#This Row],[ProductID]],Sales_Table[ProductID],0))</f>
        <v>1</v>
      </c>
      <c r="L793" s="4" t="str">
        <f>INDEX(Location_Data[State],MATCH(Sales_Table7[[#This Row],[Zip]],Sales_Table[Zip],0))</f>
        <v>New Brunswick</v>
      </c>
      <c r="M793" s="4" t="str">
        <f>INDEX(Manufacturer_Data[Manufacturer Name],MATCH(Sales_Table7[[#This Row],[ManufacturerID]],Manufacturer_Data[ManufacturerID],0))</f>
        <v>Abbas</v>
      </c>
      <c r="N793" s="4">
        <f>1/COUNTIFS(M:M,Sales_Table7[[#This Row],[Manufacturer Name]])</f>
        <v>1.152073732718894E-3</v>
      </c>
    </row>
    <row r="794" spans="1:14" x14ac:dyDescent="0.25">
      <c r="A794">
        <v>609</v>
      </c>
      <c r="B794" s="2">
        <v>42162</v>
      </c>
      <c r="C794" s="2" t="str">
        <f>TEXT(Sales_Table7[[#This Row],[Date]],"mmmm")</f>
        <v>June</v>
      </c>
      <c r="D794" t="s">
        <v>1412</v>
      </c>
      <c r="E794">
        <v>1</v>
      </c>
      <c r="F794" s="3">
        <v>10079.370000000001</v>
      </c>
      <c r="G794" t="s">
        <v>20</v>
      </c>
      <c r="H794" t="str">
        <f>INDEX(Product_Data[Product Name],MATCH(Sales_Table7[[#This Row],[ProductID]],Sales_Table[ProductID],0))</f>
        <v>Maximus UM-97</v>
      </c>
      <c r="I794" t="str">
        <f>INDEX(Product_Data[Category],MATCH(Sales_Table7[[#This Row],[ProductID]],Sales_Table[ProductID],0))</f>
        <v>Urban</v>
      </c>
      <c r="J794" t="str">
        <f>INDEX(Product_Data[Segment],MATCH(Sales_Table7[[#This Row],[ProductID]],Sales_Table[ProductID],0))</f>
        <v>Moderation</v>
      </c>
      <c r="K794" s="4">
        <f>INDEX(Product_Data[ManufacturerID],MATCH(Sales_Table7[[#This Row],[ProductID]],Sales_Table[ProductID],0))</f>
        <v>7</v>
      </c>
      <c r="L794" s="4" t="str">
        <f>INDEX(Location_Data[State],MATCH(Sales_Table7[[#This Row],[Zip]],Sales_Table[Zip],0))</f>
        <v>Ontario</v>
      </c>
      <c r="M794" s="4" t="str">
        <f>INDEX(Manufacturer_Data[Manufacturer Name],MATCH(Sales_Table7[[#This Row],[ManufacturerID]],Manufacturer_Data[ManufacturerID],0))</f>
        <v>VanArsdel</v>
      </c>
      <c r="N794" s="4">
        <f>1/COUNTIFS(M:M,Sales_Table7[[#This Row],[Manufacturer Name]])</f>
        <v>5.9880239520958087E-3</v>
      </c>
    </row>
    <row r="795" spans="1:14" x14ac:dyDescent="0.25">
      <c r="A795">
        <v>993</v>
      </c>
      <c r="B795" s="2">
        <v>42162</v>
      </c>
      <c r="C795" s="2" t="str">
        <f>TEXT(Sales_Table7[[#This Row],[Date]],"mmmm")</f>
        <v>June</v>
      </c>
      <c r="D795" t="s">
        <v>1352</v>
      </c>
      <c r="E795">
        <v>1</v>
      </c>
      <c r="F795" s="3">
        <v>4409.37</v>
      </c>
      <c r="G795" t="s">
        <v>20</v>
      </c>
      <c r="H795" t="str">
        <f>INDEX(Product_Data[Product Name],MATCH(Sales_Table7[[#This Row],[ProductID]],Sales_Table[ProductID],0))</f>
        <v>Abbas MA-11</v>
      </c>
      <c r="I795" t="str">
        <f>INDEX(Product_Data[Category],MATCH(Sales_Table7[[#This Row],[ProductID]],Sales_Table[ProductID],0))</f>
        <v>Mix</v>
      </c>
      <c r="J795" t="str">
        <f>INDEX(Product_Data[Segment],MATCH(Sales_Table7[[#This Row],[ProductID]],Sales_Table[ProductID],0))</f>
        <v>All Season</v>
      </c>
      <c r="K795" s="4">
        <f>INDEX(Product_Data[ManufacturerID],MATCH(Sales_Table7[[#This Row],[ProductID]],Sales_Table[ProductID],0))</f>
        <v>1</v>
      </c>
      <c r="L795" s="4" t="str">
        <f>INDEX(Location_Data[State],MATCH(Sales_Table7[[#This Row],[Zip]],Sales_Table[Zip],0))</f>
        <v>New Brunswick</v>
      </c>
      <c r="M795" s="4" t="str">
        <f>INDEX(Manufacturer_Data[Manufacturer Name],MATCH(Sales_Table7[[#This Row],[ManufacturerID]],Manufacturer_Data[ManufacturerID],0))</f>
        <v>Abbas</v>
      </c>
      <c r="N795" s="4">
        <f>1/COUNTIFS(M:M,Sales_Table7[[#This Row],[Manufacturer Name]])</f>
        <v>1.152073732718894E-3</v>
      </c>
    </row>
    <row r="796" spans="1:14" x14ac:dyDescent="0.25">
      <c r="A796">
        <v>438</v>
      </c>
      <c r="B796" s="2">
        <v>42162</v>
      </c>
      <c r="C796" s="2" t="str">
        <f>TEXT(Sales_Table7[[#This Row],[Date]],"mmmm")</f>
        <v>June</v>
      </c>
      <c r="D796" t="s">
        <v>1573</v>
      </c>
      <c r="E796">
        <v>1</v>
      </c>
      <c r="F796" s="3">
        <v>11969.37</v>
      </c>
      <c r="G796" t="s">
        <v>20</v>
      </c>
      <c r="H796" t="str">
        <f>INDEX(Product_Data[Product Name],MATCH(Sales_Table7[[#This Row],[ProductID]],Sales_Table[ProductID],0))</f>
        <v>Abbas RS-02</v>
      </c>
      <c r="I796" t="str">
        <f>INDEX(Product_Data[Category],MATCH(Sales_Table7[[#This Row],[ProductID]],Sales_Table[ProductID],0))</f>
        <v>Rural</v>
      </c>
      <c r="J796" t="str">
        <f>INDEX(Product_Data[Segment],MATCH(Sales_Table7[[#This Row],[ProductID]],Sales_Table[ProductID],0))</f>
        <v>Select</v>
      </c>
      <c r="K796" s="4">
        <f>INDEX(Product_Data[ManufacturerID],MATCH(Sales_Table7[[#This Row],[ProductID]],Sales_Table[ProductID],0))</f>
        <v>1</v>
      </c>
      <c r="L796" s="4" t="str">
        <f>INDEX(Location_Data[State],MATCH(Sales_Table7[[#This Row],[Zip]],Sales_Table[Zip],0))</f>
        <v>New Brunswick</v>
      </c>
      <c r="M796" s="4" t="str">
        <f>INDEX(Manufacturer_Data[Manufacturer Name],MATCH(Sales_Table7[[#This Row],[ManufacturerID]],Manufacturer_Data[ManufacturerID],0))</f>
        <v>Abbas</v>
      </c>
      <c r="N796" s="4">
        <f>1/COUNTIFS(M:M,Sales_Table7[[#This Row],[Manufacturer Name]])</f>
        <v>1.152073732718894E-3</v>
      </c>
    </row>
    <row r="797" spans="1:14" x14ac:dyDescent="0.25">
      <c r="A797">
        <v>1060</v>
      </c>
      <c r="B797" s="2">
        <v>42109</v>
      </c>
      <c r="C797" s="2" t="str">
        <f>TEXT(Sales_Table7[[#This Row],[Date]],"mmmm")</f>
        <v>April</v>
      </c>
      <c r="D797" t="s">
        <v>1338</v>
      </c>
      <c r="E797">
        <v>1</v>
      </c>
      <c r="F797" s="3">
        <v>1952.37</v>
      </c>
      <c r="G797" t="s">
        <v>20</v>
      </c>
      <c r="H797" t="str">
        <f>INDEX(Product_Data[Product Name],MATCH(Sales_Table7[[#This Row],[ProductID]],Sales_Table[ProductID],0))</f>
        <v>Abbas RP-09</v>
      </c>
      <c r="I797" t="str">
        <f>INDEX(Product_Data[Category],MATCH(Sales_Table7[[#This Row],[ProductID]],Sales_Table[ProductID],0))</f>
        <v>Rural</v>
      </c>
      <c r="J797" t="str">
        <f>INDEX(Product_Data[Segment],MATCH(Sales_Table7[[#This Row],[ProductID]],Sales_Table[ProductID],0))</f>
        <v>Productivity</v>
      </c>
      <c r="K797" s="4">
        <f>INDEX(Product_Data[ManufacturerID],MATCH(Sales_Table7[[#This Row],[ProductID]],Sales_Table[ProductID],0))</f>
        <v>1</v>
      </c>
      <c r="L797" s="4" t="str">
        <f>INDEX(Location_Data[State],MATCH(Sales_Table7[[#This Row],[Zip]],Sales_Table[Zip],0))</f>
        <v>Ontario</v>
      </c>
      <c r="M797" s="4" t="str">
        <f>INDEX(Manufacturer_Data[Manufacturer Name],MATCH(Sales_Table7[[#This Row],[ManufacturerID]],Manufacturer_Data[ManufacturerID],0))</f>
        <v>Abbas</v>
      </c>
      <c r="N797" s="4">
        <f>1/COUNTIFS(M:M,Sales_Table7[[#This Row],[Manufacturer Name]])</f>
        <v>1.152073732718894E-3</v>
      </c>
    </row>
    <row r="798" spans="1:14" x14ac:dyDescent="0.25">
      <c r="A798">
        <v>1009</v>
      </c>
      <c r="B798" s="2">
        <v>42123</v>
      </c>
      <c r="C798" s="2" t="str">
        <f>TEXT(Sales_Table7[[#This Row],[Date]],"mmmm")</f>
        <v>April</v>
      </c>
      <c r="D798" t="s">
        <v>1401</v>
      </c>
      <c r="E798">
        <v>1</v>
      </c>
      <c r="F798" s="3">
        <v>1353.87</v>
      </c>
      <c r="G798" t="s">
        <v>20</v>
      </c>
      <c r="H798" t="str">
        <f>INDEX(Product_Data[Product Name],MATCH(Sales_Table7[[#This Row],[ProductID]],Sales_Table[ProductID],0))</f>
        <v>Fama RP-10</v>
      </c>
      <c r="I798" t="str">
        <f>INDEX(Product_Data[Category],MATCH(Sales_Table7[[#This Row],[ProductID]],Sales_Table[ProductID],0))</f>
        <v>Rural</v>
      </c>
      <c r="J798" t="str">
        <f>INDEX(Product_Data[Segment],MATCH(Sales_Table7[[#This Row],[ProductID]],Sales_Table[ProductID],0))</f>
        <v>Productivity</v>
      </c>
      <c r="K798" s="4">
        <f>INDEX(Product_Data[ManufacturerID],MATCH(Sales_Table7[[#This Row],[ProductID]],Sales_Table[ProductID],0))</f>
        <v>5</v>
      </c>
      <c r="L798" s="4" t="str">
        <f>INDEX(Location_Data[State],MATCH(Sales_Table7[[#This Row],[Zip]],Sales_Table[Zip],0))</f>
        <v>New Brunswick</v>
      </c>
      <c r="M798" s="4" t="str">
        <f>INDEX(Manufacturer_Data[Manufacturer Name],MATCH(Sales_Table7[[#This Row],[ManufacturerID]],Manufacturer_Data[ManufacturerID],0))</f>
        <v>Fama</v>
      </c>
      <c r="N798" s="4">
        <f>1/COUNTIFS(M:M,Sales_Table7[[#This Row],[Manufacturer Name]])</f>
        <v>3.5971223021582736E-3</v>
      </c>
    </row>
    <row r="799" spans="1:14" x14ac:dyDescent="0.25">
      <c r="A799">
        <v>615</v>
      </c>
      <c r="B799" s="2">
        <v>42123</v>
      </c>
      <c r="C799" s="2" t="str">
        <f>TEXT(Sales_Table7[[#This Row],[Date]],"mmmm")</f>
        <v>April</v>
      </c>
      <c r="D799" t="s">
        <v>1394</v>
      </c>
      <c r="E799">
        <v>1</v>
      </c>
      <c r="F799" s="3">
        <v>8189.37</v>
      </c>
      <c r="G799" t="s">
        <v>20</v>
      </c>
      <c r="H799" t="str">
        <f>INDEX(Product_Data[Product Name],MATCH(Sales_Table7[[#This Row],[ProductID]],Sales_Table[ProductID],0))</f>
        <v>Abbas MA-03</v>
      </c>
      <c r="I799" t="str">
        <f>INDEX(Product_Data[Category],MATCH(Sales_Table7[[#This Row],[ProductID]],Sales_Table[ProductID],0))</f>
        <v>Mix</v>
      </c>
      <c r="J799" t="str">
        <f>INDEX(Product_Data[Segment],MATCH(Sales_Table7[[#This Row],[ProductID]],Sales_Table[ProductID],0))</f>
        <v>All Season</v>
      </c>
      <c r="K799" s="4">
        <f>INDEX(Product_Data[ManufacturerID],MATCH(Sales_Table7[[#This Row],[ProductID]],Sales_Table[ProductID],0))</f>
        <v>1</v>
      </c>
      <c r="L799" s="4" t="str">
        <f>INDEX(Location_Data[State],MATCH(Sales_Table7[[#This Row],[Zip]],Sales_Table[Zip],0))</f>
        <v>Ontario</v>
      </c>
      <c r="M799" s="4" t="str">
        <f>INDEX(Manufacturer_Data[Manufacturer Name],MATCH(Sales_Table7[[#This Row],[ManufacturerID]],Manufacturer_Data[ManufacturerID],0))</f>
        <v>Abbas</v>
      </c>
      <c r="N799" s="4">
        <f>1/COUNTIFS(M:M,Sales_Table7[[#This Row],[Manufacturer Name]])</f>
        <v>1.152073732718894E-3</v>
      </c>
    </row>
    <row r="800" spans="1:14" x14ac:dyDescent="0.25">
      <c r="A800">
        <v>1180</v>
      </c>
      <c r="B800" s="2">
        <v>42123</v>
      </c>
      <c r="C800" s="2" t="str">
        <f>TEXT(Sales_Table7[[#This Row],[Date]],"mmmm")</f>
        <v>April</v>
      </c>
      <c r="D800" t="s">
        <v>1330</v>
      </c>
      <c r="E800">
        <v>1</v>
      </c>
      <c r="F800" s="3">
        <v>6173.37</v>
      </c>
      <c r="G800" t="s">
        <v>20</v>
      </c>
      <c r="H800" t="str">
        <f>INDEX(Product_Data[Product Name],MATCH(Sales_Table7[[#This Row],[ProductID]],Sales_Table[ProductID],0))</f>
        <v>Abbas MA-38</v>
      </c>
      <c r="I800" t="str">
        <f>INDEX(Product_Data[Category],MATCH(Sales_Table7[[#This Row],[ProductID]],Sales_Table[ProductID],0))</f>
        <v>Mix</v>
      </c>
      <c r="J800" t="str">
        <f>INDEX(Product_Data[Segment],MATCH(Sales_Table7[[#This Row],[ProductID]],Sales_Table[ProductID],0))</f>
        <v>All Season</v>
      </c>
      <c r="K800" s="4">
        <f>INDEX(Product_Data[ManufacturerID],MATCH(Sales_Table7[[#This Row],[ProductID]],Sales_Table[ProductID],0))</f>
        <v>1</v>
      </c>
      <c r="L800" s="4" t="str">
        <f>INDEX(Location_Data[State],MATCH(Sales_Table7[[#This Row],[Zip]],Sales_Table[Zip],0))</f>
        <v>Quebec</v>
      </c>
      <c r="M800" s="4" t="str">
        <f>INDEX(Manufacturer_Data[Manufacturer Name],MATCH(Sales_Table7[[#This Row],[ManufacturerID]],Manufacturer_Data[ManufacturerID],0))</f>
        <v>Abbas</v>
      </c>
      <c r="N800" s="4">
        <f>1/COUNTIFS(M:M,Sales_Table7[[#This Row],[Manufacturer Name]])</f>
        <v>1.152073732718894E-3</v>
      </c>
    </row>
    <row r="801" spans="1:14" x14ac:dyDescent="0.25">
      <c r="A801">
        <v>2237</v>
      </c>
      <c r="B801" s="2">
        <v>42092</v>
      </c>
      <c r="C801" s="2" t="str">
        <f>TEXT(Sales_Table7[[#This Row],[Date]],"mmmm")</f>
        <v>March</v>
      </c>
      <c r="D801" t="s">
        <v>1400</v>
      </c>
      <c r="E801">
        <v>1</v>
      </c>
      <c r="F801" s="3">
        <v>2330.37</v>
      </c>
      <c r="G801" t="s">
        <v>20</v>
      </c>
      <c r="H801" t="str">
        <f>INDEX(Product_Data[Product Name],MATCH(Sales_Table7[[#This Row],[ProductID]],Sales_Table[ProductID],0))</f>
        <v>Maximus UM-91</v>
      </c>
      <c r="I801" t="str">
        <f>INDEX(Product_Data[Category],MATCH(Sales_Table7[[#This Row],[ProductID]],Sales_Table[ProductID],0))</f>
        <v>Urban</v>
      </c>
      <c r="J801" t="str">
        <f>INDEX(Product_Data[Segment],MATCH(Sales_Table7[[#This Row],[ProductID]],Sales_Table[ProductID],0))</f>
        <v>Moderation</v>
      </c>
      <c r="K801" s="4">
        <f>INDEX(Product_Data[ManufacturerID],MATCH(Sales_Table7[[#This Row],[ProductID]],Sales_Table[ProductID],0))</f>
        <v>7</v>
      </c>
      <c r="L801" s="4" t="str">
        <f>INDEX(Location_Data[State],MATCH(Sales_Table7[[#This Row],[Zip]],Sales_Table[Zip],0))</f>
        <v>New Brunswick</v>
      </c>
      <c r="M801" s="4" t="str">
        <f>INDEX(Manufacturer_Data[Manufacturer Name],MATCH(Sales_Table7[[#This Row],[ManufacturerID]],Manufacturer_Data[ManufacturerID],0))</f>
        <v>VanArsdel</v>
      </c>
      <c r="N801" s="4">
        <f>1/COUNTIFS(M:M,Sales_Table7[[#This Row],[Manufacturer Name]])</f>
        <v>5.9880239520958087E-3</v>
      </c>
    </row>
    <row r="802" spans="1:14" x14ac:dyDescent="0.25">
      <c r="A802">
        <v>2055</v>
      </c>
      <c r="B802" s="2">
        <v>42183</v>
      </c>
      <c r="C802" s="2" t="str">
        <f>TEXT(Sales_Table7[[#This Row],[Date]],"mmmm")</f>
        <v>June</v>
      </c>
      <c r="D802" t="s">
        <v>1563</v>
      </c>
      <c r="E802">
        <v>1</v>
      </c>
      <c r="F802" s="3">
        <v>7874.37</v>
      </c>
      <c r="G802" t="s">
        <v>20</v>
      </c>
      <c r="H802" t="str">
        <f>INDEX(Product_Data[Product Name],MATCH(Sales_Table7[[#This Row],[ProductID]],Sales_Table[ProductID],0))</f>
        <v>Abbas UM-10</v>
      </c>
      <c r="I802" t="str">
        <f>INDEX(Product_Data[Category],MATCH(Sales_Table7[[#This Row],[ProductID]],Sales_Table[ProductID],0))</f>
        <v>Urban</v>
      </c>
      <c r="J802" t="str">
        <f>INDEX(Product_Data[Segment],MATCH(Sales_Table7[[#This Row],[ProductID]],Sales_Table[ProductID],0))</f>
        <v>Moderation</v>
      </c>
      <c r="K802" s="4">
        <f>INDEX(Product_Data[ManufacturerID],MATCH(Sales_Table7[[#This Row],[ProductID]],Sales_Table[ProductID],0))</f>
        <v>1</v>
      </c>
      <c r="L802" s="4" t="str">
        <f>INDEX(Location_Data[State],MATCH(Sales_Table7[[#This Row],[Zip]],Sales_Table[Zip],0))</f>
        <v>New Brunswick</v>
      </c>
      <c r="M802" s="4" t="str">
        <f>INDEX(Manufacturer_Data[Manufacturer Name],MATCH(Sales_Table7[[#This Row],[ManufacturerID]],Manufacturer_Data[ManufacturerID],0))</f>
        <v>Abbas</v>
      </c>
      <c r="N802" s="4">
        <f>1/COUNTIFS(M:M,Sales_Table7[[#This Row],[Manufacturer Name]])</f>
        <v>1.152073732718894E-3</v>
      </c>
    </row>
    <row r="803" spans="1:14" x14ac:dyDescent="0.25">
      <c r="A803">
        <v>506</v>
      </c>
      <c r="B803" s="2">
        <v>42184</v>
      </c>
      <c r="C803" s="2" t="str">
        <f>TEXT(Sales_Table7[[#This Row],[Date]],"mmmm")</f>
        <v>June</v>
      </c>
      <c r="D803" t="s">
        <v>1206</v>
      </c>
      <c r="E803">
        <v>1</v>
      </c>
      <c r="F803" s="3">
        <v>15560.37</v>
      </c>
      <c r="G803" t="s">
        <v>20</v>
      </c>
      <c r="H803" t="str">
        <f>INDEX(Product_Data[Product Name],MATCH(Sales_Table7[[#This Row],[ProductID]],Sales_Table[ProductID],0))</f>
        <v>Abbas UM-05</v>
      </c>
      <c r="I803" t="str">
        <f>INDEX(Product_Data[Category],MATCH(Sales_Table7[[#This Row],[ProductID]],Sales_Table[ProductID],0))</f>
        <v>Urban</v>
      </c>
      <c r="J803" t="str">
        <f>INDEX(Product_Data[Segment],MATCH(Sales_Table7[[#This Row],[ProductID]],Sales_Table[ProductID],0))</f>
        <v>Moderation</v>
      </c>
      <c r="K803" s="4">
        <f>INDEX(Product_Data[ManufacturerID],MATCH(Sales_Table7[[#This Row],[ProductID]],Sales_Table[ProductID],0))</f>
        <v>1</v>
      </c>
      <c r="L803" s="4" t="str">
        <f>INDEX(Location_Data[State],MATCH(Sales_Table7[[#This Row],[Zip]],Sales_Table[Zip],0))</f>
        <v>Ontario</v>
      </c>
      <c r="M803" s="4" t="str">
        <f>INDEX(Manufacturer_Data[Manufacturer Name],MATCH(Sales_Table7[[#This Row],[ManufacturerID]],Manufacturer_Data[ManufacturerID],0))</f>
        <v>Abbas</v>
      </c>
      <c r="N803" s="4">
        <f>1/COUNTIFS(M:M,Sales_Table7[[#This Row],[Manufacturer Name]])</f>
        <v>1.152073732718894E-3</v>
      </c>
    </row>
    <row r="804" spans="1:14" x14ac:dyDescent="0.25">
      <c r="A804">
        <v>993</v>
      </c>
      <c r="B804" s="2">
        <v>42184</v>
      </c>
      <c r="C804" s="2" t="str">
        <f>TEXT(Sales_Table7[[#This Row],[Date]],"mmmm")</f>
        <v>June</v>
      </c>
      <c r="D804" t="s">
        <v>1401</v>
      </c>
      <c r="E804">
        <v>1</v>
      </c>
      <c r="F804" s="3">
        <v>4598.37</v>
      </c>
      <c r="G804" t="s">
        <v>20</v>
      </c>
      <c r="H804" t="str">
        <f>INDEX(Product_Data[Product Name],MATCH(Sales_Table7[[#This Row],[ProductID]],Sales_Table[ProductID],0))</f>
        <v>Abbas MA-11</v>
      </c>
      <c r="I804" t="str">
        <f>INDEX(Product_Data[Category],MATCH(Sales_Table7[[#This Row],[ProductID]],Sales_Table[ProductID],0))</f>
        <v>Mix</v>
      </c>
      <c r="J804" t="str">
        <f>INDEX(Product_Data[Segment],MATCH(Sales_Table7[[#This Row],[ProductID]],Sales_Table[ProductID],0))</f>
        <v>All Season</v>
      </c>
      <c r="K804" s="4">
        <f>INDEX(Product_Data[ManufacturerID],MATCH(Sales_Table7[[#This Row],[ProductID]],Sales_Table[ProductID],0))</f>
        <v>1</v>
      </c>
      <c r="L804" s="4" t="str">
        <f>INDEX(Location_Data[State],MATCH(Sales_Table7[[#This Row],[Zip]],Sales_Table[Zip],0))</f>
        <v>New Brunswick</v>
      </c>
      <c r="M804" s="4" t="str">
        <f>INDEX(Manufacturer_Data[Manufacturer Name],MATCH(Sales_Table7[[#This Row],[ManufacturerID]],Manufacturer_Data[ManufacturerID],0))</f>
        <v>Abbas</v>
      </c>
      <c r="N804" s="4">
        <f>1/COUNTIFS(M:M,Sales_Table7[[#This Row],[Manufacturer Name]])</f>
        <v>1.152073732718894E-3</v>
      </c>
    </row>
    <row r="805" spans="1:14" x14ac:dyDescent="0.25">
      <c r="A805">
        <v>674</v>
      </c>
      <c r="B805" s="2">
        <v>42184</v>
      </c>
      <c r="C805" s="2" t="str">
        <f>TEXT(Sales_Table7[[#This Row],[Date]],"mmmm")</f>
        <v>June</v>
      </c>
      <c r="D805" t="s">
        <v>1401</v>
      </c>
      <c r="E805">
        <v>1</v>
      </c>
      <c r="F805" s="3">
        <v>8189.37</v>
      </c>
      <c r="G805" t="s">
        <v>20</v>
      </c>
      <c r="H805" t="str">
        <f>INDEX(Product_Data[Product Name],MATCH(Sales_Table7[[#This Row],[ProductID]],Sales_Table[ProductID],0))</f>
        <v>Abbas MA-40</v>
      </c>
      <c r="I805" t="str">
        <f>INDEX(Product_Data[Category],MATCH(Sales_Table7[[#This Row],[ProductID]],Sales_Table[ProductID],0))</f>
        <v>Mix</v>
      </c>
      <c r="J805" t="str">
        <f>INDEX(Product_Data[Segment],MATCH(Sales_Table7[[#This Row],[ProductID]],Sales_Table[ProductID],0))</f>
        <v>All Season</v>
      </c>
      <c r="K805" s="4">
        <f>INDEX(Product_Data[ManufacturerID],MATCH(Sales_Table7[[#This Row],[ProductID]],Sales_Table[ProductID],0))</f>
        <v>1</v>
      </c>
      <c r="L805" s="4" t="str">
        <f>INDEX(Location_Data[State],MATCH(Sales_Table7[[#This Row],[Zip]],Sales_Table[Zip],0))</f>
        <v>New Brunswick</v>
      </c>
      <c r="M805" s="4" t="str">
        <f>INDEX(Manufacturer_Data[Manufacturer Name],MATCH(Sales_Table7[[#This Row],[ManufacturerID]],Manufacturer_Data[ManufacturerID],0))</f>
        <v>Abbas</v>
      </c>
      <c r="N805" s="4">
        <f>1/COUNTIFS(M:M,Sales_Table7[[#This Row],[Manufacturer Name]])</f>
        <v>1.152073732718894E-3</v>
      </c>
    </row>
    <row r="806" spans="1:14" x14ac:dyDescent="0.25">
      <c r="A806">
        <v>2368</v>
      </c>
      <c r="B806" s="2">
        <v>42184</v>
      </c>
      <c r="C806" s="2" t="str">
        <f>TEXT(Sales_Table7[[#This Row],[Date]],"mmmm")</f>
        <v>June</v>
      </c>
      <c r="D806" t="s">
        <v>1412</v>
      </c>
      <c r="E806">
        <v>1</v>
      </c>
      <c r="F806" s="3">
        <v>9191.7000000000007</v>
      </c>
      <c r="G806" t="s">
        <v>20</v>
      </c>
      <c r="H806" t="str">
        <f>INDEX(Product_Data[Product Name],MATCH(Sales_Table7[[#This Row],[ProductID]],Sales_Table[ProductID],0))</f>
        <v>Abbas UR-08</v>
      </c>
      <c r="I806" t="str">
        <f>INDEX(Product_Data[Category],MATCH(Sales_Table7[[#This Row],[ProductID]],Sales_Table[ProductID],0))</f>
        <v>Urban</v>
      </c>
      <c r="J806" t="str">
        <f>INDEX(Product_Data[Segment],MATCH(Sales_Table7[[#This Row],[ProductID]],Sales_Table[ProductID],0))</f>
        <v>Regular</v>
      </c>
      <c r="K806" s="4">
        <f>INDEX(Product_Data[ManufacturerID],MATCH(Sales_Table7[[#This Row],[ProductID]],Sales_Table[ProductID],0))</f>
        <v>1</v>
      </c>
      <c r="L806" s="4" t="str">
        <f>INDEX(Location_Data[State],MATCH(Sales_Table7[[#This Row],[Zip]],Sales_Table[Zip],0))</f>
        <v>Ontario</v>
      </c>
      <c r="M806" s="4" t="str">
        <f>INDEX(Manufacturer_Data[Manufacturer Name],MATCH(Sales_Table7[[#This Row],[ManufacturerID]],Manufacturer_Data[ManufacturerID],0))</f>
        <v>Abbas</v>
      </c>
      <c r="N806" s="4">
        <f>1/COUNTIFS(M:M,Sales_Table7[[#This Row],[Manufacturer Name]])</f>
        <v>1.152073732718894E-3</v>
      </c>
    </row>
    <row r="807" spans="1:14" x14ac:dyDescent="0.25">
      <c r="A807">
        <v>993</v>
      </c>
      <c r="B807" s="2">
        <v>42184</v>
      </c>
      <c r="C807" s="2" t="str">
        <f>TEXT(Sales_Table7[[#This Row],[Date]],"mmmm")</f>
        <v>June</v>
      </c>
      <c r="D807" t="s">
        <v>1400</v>
      </c>
      <c r="E807">
        <v>1</v>
      </c>
      <c r="F807" s="3">
        <v>4094.37</v>
      </c>
      <c r="G807" t="s">
        <v>20</v>
      </c>
      <c r="H807" t="str">
        <f>INDEX(Product_Data[Product Name],MATCH(Sales_Table7[[#This Row],[ProductID]],Sales_Table[ProductID],0))</f>
        <v>Abbas MA-11</v>
      </c>
      <c r="I807" t="str">
        <f>INDEX(Product_Data[Category],MATCH(Sales_Table7[[#This Row],[ProductID]],Sales_Table[ProductID],0))</f>
        <v>Mix</v>
      </c>
      <c r="J807" t="str">
        <f>INDEX(Product_Data[Segment],MATCH(Sales_Table7[[#This Row],[ProductID]],Sales_Table[ProductID],0))</f>
        <v>All Season</v>
      </c>
      <c r="K807" s="4">
        <f>INDEX(Product_Data[ManufacturerID],MATCH(Sales_Table7[[#This Row],[ProductID]],Sales_Table[ProductID],0))</f>
        <v>1</v>
      </c>
      <c r="L807" s="4" t="str">
        <f>INDEX(Location_Data[State],MATCH(Sales_Table7[[#This Row],[Zip]],Sales_Table[Zip],0))</f>
        <v>New Brunswick</v>
      </c>
      <c r="M807" s="4" t="str">
        <f>INDEX(Manufacturer_Data[Manufacturer Name],MATCH(Sales_Table7[[#This Row],[ManufacturerID]],Manufacturer_Data[ManufacturerID],0))</f>
        <v>Abbas</v>
      </c>
      <c r="N807" s="4">
        <f>1/COUNTIFS(M:M,Sales_Table7[[#This Row],[Manufacturer Name]])</f>
        <v>1.152073732718894E-3</v>
      </c>
    </row>
    <row r="808" spans="1:14" x14ac:dyDescent="0.25">
      <c r="A808">
        <v>1085</v>
      </c>
      <c r="B808" s="2">
        <v>42184</v>
      </c>
      <c r="C808" s="2" t="str">
        <f>TEXT(Sales_Table7[[#This Row],[Date]],"mmmm")</f>
        <v>June</v>
      </c>
      <c r="D808" t="s">
        <v>1558</v>
      </c>
      <c r="E808">
        <v>1</v>
      </c>
      <c r="F808" s="3">
        <v>1101.8699999999999</v>
      </c>
      <c r="G808" t="s">
        <v>20</v>
      </c>
      <c r="H808" t="str">
        <f>INDEX(Product_Data[Product Name],MATCH(Sales_Table7[[#This Row],[ProductID]],Sales_Table[ProductID],0))</f>
        <v>Fama UE-74</v>
      </c>
      <c r="I808" t="str">
        <f>INDEX(Product_Data[Category],MATCH(Sales_Table7[[#This Row],[ProductID]],Sales_Table[ProductID],0))</f>
        <v>Urban</v>
      </c>
      <c r="J808" t="str">
        <f>INDEX(Product_Data[Segment],MATCH(Sales_Table7[[#This Row],[ProductID]],Sales_Table[ProductID],0))</f>
        <v>Extreme</v>
      </c>
      <c r="K808" s="4">
        <f>INDEX(Product_Data[ManufacturerID],MATCH(Sales_Table7[[#This Row],[ProductID]],Sales_Table[ProductID],0))</f>
        <v>5</v>
      </c>
      <c r="L808" s="4" t="str">
        <f>INDEX(Location_Data[State],MATCH(Sales_Table7[[#This Row],[Zip]],Sales_Table[Zip],0))</f>
        <v>Ontario</v>
      </c>
      <c r="M808" s="4" t="str">
        <f>INDEX(Manufacturer_Data[Manufacturer Name],MATCH(Sales_Table7[[#This Row],[ManufacturerID]],Manufacturer_Data[ManufacturerID],0))</f>
        <v>Fama</v>
      </c>
      <c r="N808" s="4">
        <f>1/COUNTIFS(M:M,Sales_Table7[[#This Row],[Manufacturer Name]])</f>
        <v>3.5971223021582736E-3</v>
      </c>
    </row>
    <row r="809" spans="1:14" x14ac:dyDescent="0.25">
      <c r="A809">
        <v>457</v>
      </c>
      <c r="B809" s="2">
        <v>42184</v>
      </c>
      <c r="C809" s="2" t="str">
        <f>TEXT(Sales_Table7[[#This Row],[Date]],"mmmm")</f>
        <v>June</v>
      </c>
      <c r="D809" t="s">
        <v>1401</v>
      </c>
      <c r="E809">
        <v>1</v>
      </c>
      <c r="F809" s="3">
        <v>11969.37</v>
      </c>
      <c r="G809" t="s">
        <v>20</v>
      </c>
      <c r="H809" t="str">
        <f>INDEX(Product_Data[Product Name],MATCH(Sales_Table7[[#This Row],[ProductID]],Sales_Table[ProductID],0))</f>
        <v>Abbas UM-15</v>
      </c>
      <c r="I809" t="str">
        <f>INDEX(Product_Data[Category],MATCH(Sales_Table7[[#This Row],[ProductID]],Sales_Table[ProductID],0))</f>
        <v>Urban</v>
      </c>
      <c r="J809" t="str">
        <f>INDEX(Product_Data[Segment],MATCH(Sales_Table7[[#This Row],[ProductID]],Sales_Table[ProductID],0))</f>
        <v>Moderation</v>
      </c>
      <c r="K809" s="4">
        <f>INDEX(Product_Data[ManufacturerID],MATCH(Sales_Table7[[#This Row],[ProductID]],Sales_Table[ProductID],0))</f>
        <v>1</v>
      </c>
      <c r="L809" s="4" t="str">
        <f>INDEX(Location_Data[State],MATCH(Sales_Table7[[#This Row],[Zip]],Sales_Table[Zip],0))</f>
        <v>New Brunswick</v>
      </c>
      <c r="M809" s="4" t="str">
        <f>INDEX(Manufacturer_Data[Manufacturer Name],MATCH(Sales_Table7[[#This Row],[ManufacturerID]],Manufacturer_Data[ManufacturerID],0))</f>
        <v>Abbas</v>
      </c>
      <c r="N809" s="4">
        <f>1/COUNTIFS(M:M,Sales_Table7[[#This Row],[Manufacturer Name]])</f>
        <v>1.152073732718894E-3</v>
      </c>
    </row>
    <row r="810" spans="1:14" x14ac:dyDescent="0.25">
      <c r="A810">
        <v>826</v>
      </c>
      <c r="B810" s="2">
        <v>42184</v>
      </c>
      <c r="C810" s="2" t="str">
        <f>TEXT(Sales_Table7[[#This Row],[Date]],"mmmm")</f>
        <v>June</v>
      </c>
      <c r="D810" t="s">
        <v>1401</v>
      </c>
      <c r="E810">
        <v>1</v>
      </c>
      <c r="F810" s="3">
        <v>14426.37</v>
      </c>
      <c r="G810" t="s">
        <v>20</v>
      </c>
      <c r="H810" t="str">
        <f>INDEX(Product_Data[Product Name],MATCH(Sales_Table7[[#This Row],[ProductID]],Sales_Table[ProductID],0))</f>
        <v>Abbas UM-43</v>
      </c>
      <c r="I810" t="str">
        <f>INDEX(Product_Data[Category],MATCH(Sales_Table7[[#This Row],[ProductID]],Sales_Table[ProductID],0))</f>
        <v>Urban</v>
      </c>
      <c r="J810" t="str">
        <f>INDEX(Product_Data[Segment],MATCH(Sales_Table7[[#This Row],[ProductID]],Sales_Table[ProductID],0))</f>
        <v>Moderation</v>
      </c>
      <c r="K810" s="4">
        <f>INDEX(Product_Data[ManufacturerID],MATCH(Sales_Table7[[#This Row],[ProductID]],Sales_Table[ProductID],0))</f>
        <v>1</v>
      </c>
      <c r="L810" s="4" t="str">
        <f>INDEX(Location_Data[State],MATCH(Sales_Table7[[#This Row],[Zip]],Sales_Table[Zip],0))</f>
        <v>New Brunswick</v>
      </c>
      <c r="M810" s="4" t="str">
        <f>INDEX(Manufacturer_Data[Manufacturer Name],MATCH(Sales_Table7[[#This Row],[ManufacturerID]],Manufacturer_Data[ManufacturerID],0))</f>
        <v>Abbas</v>
      </c>
      <c r="N810" s="4">
        <f>1/COUNTIFS(M:M,Sales_Table7[[#This Row],[Manufacturer Name]])</f>
        <v>1.152073732718894E-3</v>
      </c>
    </row>
    <row r="811" spans="1:14" x14ac:dyDescent="0.25">
      <c r="A811">
        <v>348</v>
      </c>
      <c r="B811" s="2">
        <v>42184</v>
      </c>
      <c r="C811" s="2" t="str">
        <f>TEXT(Sales_Table7[[#This Row],[Date]],"mmmm")</f>
        <v>June</v>
      </c>
      <c r="D811" t="s">
        <v>1561</v>
      </c>
      <c r="E811">
        <v>1</v>
      </c>
      <c r="F811" s="3">
        <v>7556.85</v>
      </c>
      <c r="G811" t="s">
        <v>20</v>
      </c>
      <c r="H811" t="str">
        <f>INDEX(Product_Data[Product Name],MATCH(Sales_Table7[[#This Row],[ProductID]],Sales_Table[ProductID],0))</f>
        <v>Natura RS-14</v>
      </c>
      <c r="I811" t="str">
        <f>INDEX(Product_Data[Category],MATCH(Sales_Table7[[#This Row],[ProductID]],Sales_Table[ProductID],0))</f>
        <v>Rural</v>
      </c>
      <c r="J811" t="str">
        <f>INDEX(Product_Data[Segment],MATCH(Sales_Table7[[#This Row],[ProductID]],Sales_Table[ProductID],0))</f>
        <v>Select</v>
      </c>
      <c r="K811" s="4">
        <f>INDEX(Product_Data[ManufacturerID],MATCH(Sales_Table7[[#This Row],[ProductID]],Sales_Table[ProductID],0))</f>
        <v>8</v>
      </c>
      <c r="L811" s="4" t="str">
        <f>INDEX(Location_Data[State],MATCH(Sales_Table7[[#This Row],[Zip]],Sales_Table[Zip],0))</f>
        <v>New Brunswick</v>
      </c>
      <c r="M811" s="4" t="str">
        <f>INDEX(Manufacturer_Data[Manufacturer Name],MATCH(Sales_Table7[[#This Row],[ManufacturerID]],Manufacturer_Data[ManufacturerID],0))</f>
        <v>Natura</v>
      </c>
      <c r="N811" s="4">
        <f>1/COUNTIFS(M:M,Sales_Table7[[#This Row],[Manufacturer Name]])</f>
        <v>1.7857142857142856E-2</v>
      </c>
    </row>
    <row r="812" spans="1:14" x14ac:dyDescent="0.25">
      <c r="A812">
        <v>1086</v>
      </c>
      <c r="B812" s="2">
        <v>42184</v>
      </c>
      <c r="C812" s="2" t="str">
        <f>TEXT(Sales_Table7[[#This Row],[Date]],"mmmm")</f>
        <v>June</v>
      </c>
      <c r="D812" t="s">
        <v>1558</v>
      </c>
      <c r="E812">
        <v>1</v>
      </c>
      <c r="F812" s="3">
        <v>1101.8699999999999</v>
      </c>
      <c r="G812" t="s">
        <v>20</v>
      </c>
      <c r="H812" t="str">
        <f>INDEX(Product_Data[Product Name],MATCH(Sales_Table7[[#This Row],[ProductID]],Sales_Table[ProductID],0))</f>
        <v>Fama UR-28</v>
      </c>
      <c r="I812" t="str">
        <f>INDEX(Product_Data[Category],MATCH(Sales_Table7[[#This Row],[ProductID]],Sales_Table[ProductID],0))</f>
        <v>Urban</v>
      </c>
      <c r="J812" t="str">
        <f>INDEX(Product_Data[Segment],MATCH(Sales_Table7[[#This Row],[ProductID]],Sales_Table[ProductID],0))</f>
        <v>Regular</v>
      </c>
      <c r="K812" s="4">
        <f>INDEX(Product_Data[ManufacturerID],MATCH(Sales_Table7[[#This Row],[ProductID]],Sales_Table[ProductID],0))</f>
        <v>5</v>
      </c>
      <c r="L812" s="4" t="str">
        <f>INDEX(Location_Data[State],MATCH(Sales_Table7[[#This Row],[Zip]],Sales_Table[Zip],0))</f>
        <v>Ontario</v>
      </c>
      <c r="M812" s="4" t="str">
        <f>INDEX(Manufacturer_Data[Manufacturer Name],MATCH(Sales_Table7[[#This Row],[ManufacturerID]],Manufacturer_Data[ManufacturerID],0))</f>
        <v>Fama</v>
      </c>
      <c r="N812" s="4">
        <f>1/COUNTIFS(M:M,Sales_Table7[[#This Row],[Manufacturer Name]])</f>
        <v>3.5971223021582736E-3</v>
      </c>
    </row>
    <row r="813" spans="1:14" x14ac:dyDescent="0.25">
      <c r="A813">
        <v>2090</v>
      </c>
      <c r="B813" s="2">
        <v>42185</v>
      </c>
      <c r="C813" s="2" t="str">
        <f>TEXT(Sales_Table7[[#This Row],[Date]],"mmmm")</f>
        <v>June</v>
      </c>
      <c r="D813" t="s">
        <v>1570</v>
      </c>
      <c r="E813">
        <v>1</v>
      </c>
      <c r="F813" s="3">
        <v>4598.37</v>
      </c>
      <c r="G813" t="s">
        <v>20</v>
      </c>
      <c r="H813" t="str">
        <f>INDEX(Product_Data[Product Name],MATCH(Sales_Table7[[#This Row],[ProductID]],Sales_Table[ProductID],0))</f>
        <v>Maximus UE-09</v>
      </c>
      <c r="I813" t="str">
        <f>INDEX(Product_Data[Category],MATCH(Sales_Table7[[#This Row],[ProductID]],Sales_Table[ProductID],0))</f>
        <v>Urban</v>
      </c>
      <c r="J813" t="str">
        <f>INDEX(Product_Data[Segment],MATCH(Sales_Table7[[#This Row],[ProductID]],Sales_Table[ProductID],0))</f>
        <v>Extreme</v>
      </c>
      <c r="K813" s="4">
        <f>INDEX(Product_Data[ManufacturerID],MATCH(Sales_Table7[[#This Row],[ProductID]],Sales_Table[ProductID],0))</f>
        <v>7</v>
      </c>
      <c r="L813" s="4" t="str">
        <f>INDEX(Location_Data[State],MATCH(Sales_Table7[[#This Row],[Zip]],Sales_Table[Zip],0))</f>
        <v>New Brunswick</v>
      </c>
      <c r="M813" s="4" t="str">
        <f>INDEX(Manufacturer_Data[Manufacturer Name],MATCH(Sales_Table7[[#This Row],[ManufacturerID]],Manufacturer_Data[ManufacturerID],0))</f>
        <v>VanArsdel</v>
      </c>
      <c r="N813" s="4">
        <f>1/COUNTIFS(M:M,Sales_Table7[[#This Row],[Manufacturer Name]])</f>
        <v>5.9880239520958087E-3</v>
      </c>
    </row>
    <row r="814" spans="1:14" x14ac:dyDescent="0.25">
      <c r="A814">
        <v>3</v>
      </c>
      <c r="B814" s="2">
        <v>42185</v>
      </c>
      <c r="C814" s="2" t="str">
        <f>TEXT(Sales_Table7[[#This Row],[Date]],"mmmm")</f>
        <v>June</v>
      </c>
      <c r="D814" t="s">
        <v>1553</v>
      </c>
      <c r="E814">
        <v>1</v>
      </c>
      <c r="F814" s="3">
        <v>10552.5</v>
      </c>
      <c r="G814" t="s">
        <v>20</v>
      </c>
      <c r="H814" t="str">
        <f>INDEX(Product_Data[Product Name],MATCH(Sales_Table7[[#This Row],[ProductID]],Sales_Table[ProductID],0))</f>
        <v>Maximus UC-55</v>
      </c>
      <c r="I814" t="str">
        <f>INDEX(Product_Data[Category],MATCH(Sales_Table7[[#This Row],[ProductID]],Sales_Table[ProductID],0))</f>
        <v>Urban</v>
      </c>
      <c r="J814" t="str">
        <f>INDEX(Product_Data[Segment],MATCH(Sales_Table7[[#This Row],[ProductID]],Sales_Table[ProductID],0))</f>
        <v>Convenience</v>
      </c>
      <c r="K814" s="4">
        <f>INDEX(Product_Data[ManufacturerID],MATCH(Sales_Table7[[#This Row],[ProductID]],Sales_Table[ProductID],0))</f>
        <v>7</v>
      </c>
      <c r="L814" s="4" t="str">
        <f>INDEX(Location_Data[State],MATCH(Sales_Table7[[#This Row],[Zip]],Sales_Table[Zip],0))</f>
        <v>New Brunswick</v>
      </c>
      <c r="M814" s="4" t="str">
        <f>INDEX(Manufacturer_Data[Manufacturer Name],MATCH(Sales_Table7[[#This Row],[ManufacturerID]],Manufacturer_Data[ManufacturerID],0))</f>
        <v>VanArsdel</v>
      </c>
      <c r="N814" s="4">
        <f>1/COUNTIFS(M:M,Sales_Table7[[#This Row],[Manufacturer Name]])</f>
        <v>5.9880239520958087E-3</v>
      </c>
    </row>
    <row r="815" spans="1:14" x14ac:dyDescent="0.25">
      <c r="A815">
        <v>690</v>
      </c>
      <c r="B815" s="2">
        <v>42185</v>
      </c>
      <c r="C815" s="2" t="str">
        <f>TEXT(Sales_Table7[[#This Row],[Date]],"mmmm")</f>
        <v>June</v>
      </c>
      <c r="D815" t="s">
        <v>1570</v>
      </c>
      <c r="E815">
        <v>1</v>
      </c>
      <c r="F815" s="3">
        <v>4409.37</v>
      </c>
      <c r="G815" t="s">
        <v>20</v>
      </c>
      <c r="H815" t="str">
        <f>INDEX(Product_Data[Product Name],MATCH(Sales_Table7[[#This Row],[ProductID]],Sales_Table[ProductID],0))</f>
        <v>Abbas MA-23</v>
      </c>
      <c r="I815" t="str">
        <f>INDEX(Product_Data[Category],MATCH(Sales_Table7[[#This Row],[ProductID]],Sales_Table[ProductID],0))</f>
        <v>Mix</v>
      </c>
      <c r="J815" t="str">
        <f>INDEX(Product_Data[Segment],MATCH(Sales_Table7[[#This Row],[ProductID]],Sales_Table[ProductID],0))</f>
        <v>All Season</v>
      </c>
      <c r="K815" s="4">
        <f>INDEX(Product_Data[ManufacturerID],MATCH(Sales_Table7[[#This Row],[ProductID]],Sales_Table[ProductID],0))</f>
        <v>1</v>
      </c>
      <c r="L815" s="4" t="str">
        <f>INDEX(Location_Data[State],MATCH(Sales_Table7[[#This Row],[Zip]],Sales_Table[Zip],0))</f>
        <v>New Brunswick</v>
      </c>
      <c r="M815" s="4" t="str">
        <f>INDEX(Manufacturer_Data[Manufacturer Name],MATCH(Sales_Table7[[#This Row],[ManufacturerID]],Manufacturer_Data[ManufacturerID],0))</f>
        <v>Abbas</v>
      </c>
      <c r="N815" s="4">
        <f>1/COUNTIFS(M:M,Sales_Table7[[#This Row],[Manufacturer Name]])</f>
        <v>1.152073732718894E-3</v>
      </c>
    </row>
    <row r="816" spans="1:14" x14ac:dyDescent="0.25">
      <c r="A816">
        <v>808</v>
      </c>
      <c r="B816" s="2">
        <v>42185</v>
      </c>
      <c r="C816" s="2" t="str">
        <f>TEXT(Sales_Table7[[#This Row],[Date]],"mmmm")</f>
        <v>June</v>
      </c>
      <c r="D816" t="s">
        <v>1600</v>
      </c>
      <c r="E816">
        <v>1</v>
      </c>
      <c r="F816" s="3">
        <v>4125.87</v>
      </c>
      <c r="G816" t="s">
        <v>20</v>
      </c>
      <c r="H816" t="str">
        <f>INDEX(Product_Data[Product Name],MATCH(Sales_Table7[[#This Row],[ProductID]],Sales_Table[ProductID],0))</f>
        <v>Abbas UM-28</v>
      </c>
      <c r="I816" t="str">
        <f>INDEX(Product_Data[Category],MATCH(Sales_Table7[[#This Row],[ProductID]],Sales_Table[ProductID],0))</f>
        <v>Urban</v>
      </c>
      <c r="J816" t="str">
        <f>INDEX(Product_Data[Segment],MATCH(Sales_Table7[[#This Row],[ProductID]],Sales_Table[ProductID],0))</f>
        <v>Moderation</v>
      </c>
      <c r="K816" s="4">
        <f>INDEX(Product_Data[ManufacturerID],MATCH(Sales_Table7[[#This Row],[ProductID]],Sales_Table[ProductID],0))</f>
        <v>1</v>
      </c>
      <c r="L816" s="4" t="str">
        <f>INDEX(Location_Data[State],MATCH(Sales_Table7[[#This Row],[Zip]],Sales_Table[Zip],0))</f>
        <v>New Brunswick</v>
      </c>
      <c r="M816" s="4" t="str">
        <f>INDEX(Manufacturer_Data[Manufacturer Name],MATCH(Sales_Table7[[#This Row],[ManufacturerID]],Manufacturer_Data[ManufacturerID],0))</f>
        <v>Abbas</v>
      </c>
      <c r="N816" s="4">
        <f>1/COUNTIFS(M:M,Sales_Table7[[#This Row],[Manufacturer Name]])</f>
        <v>1.152073732718894E-3</v>
      </c>
    </row>
    <row r="817" spans="1:14" x14ac:dyDescent="0.25">
      <c r="A817">
        <v>491</v>
      </c>
      <c r="B817" s="2">
        <v>42142</v>
      </c>
      <c r="C817" s="2" t="str">
        <f>TEXT(Sales_Table7[[#This Row],[Date]],"mmmm")</f>
        <v>May</v>
      </c>
      <c r="D817" t="s">
        <v>1327</v>
      </c>
      <c r="E817">
        <v>1</v>
      </c>
      <c r="F817" s="3">
        <v>10709.37</v>
      </c>
      <c r="G817" t="s">
        <v>20</v>
      </c>
      <c r="H817" t="str">
        <f>INDEX(Product_Data[Product Name],MATCH(Sales_Table7[[#This Row],[ProductID]],Sales_Table[ProductID],0))</f>
        <v>Abbas MA-22</v>
      </c>
      <c r="I817" t="str">
        <f>INDEX(Product_Data[Category],MATCH(Sales_Table7[[#This Row],[ProductID]],Sales_Table[ProductID],0))</f>
        <v>Mix</v>
      </c>
      <c r="J817" t="str">
        <f>INDEX(Product_Data[Segment],MATCH(Sales_Table7[[#This Row],[ProductID]],Sales_Table[ProductID],0))</f>
        <v>All Season</v>
      </c>
      <c r="K817" s="4">
        <f>INDEX(Product_Data[ManufacturerID],MATCH(Sales_Table7[[#This Row],[ProductID]],Sales_Table[ProductID],0))</f>
        <v>1</v>
      </c>
      <c r="L817" s="4" t="str">
        <f>INDEX(Location_Data[State],MATCH(Sales_Table7[[#This Row],[Zip]],Sales_Table[Zip],0))</f>
        <v>Quebec</v>
      </c>
      <c r="M817" s="4" t="str">
        <f>INDEX(Manufacturer_Data[Manufacturer Name],MATCH(Sales_Table7[[#This Row],[ManufacturerID]],Manufacturer_Data[ManufacturerID],0))</f>
        <v>Abbas</v>
      </c>
      <c r="N817" s="4">
        <f>1/COUNTIFS(M:M,Sales_Table7[[#This Row],[Manufacturer Name]])</f>
        <v>1.152073732718894E-3</v>
      </c>
    </row>
    <row r="818" spans="1:14" x14ac:dyDescent="0.25">
      <c r="A818">
        <v>556</v>
      </c>
      <c r="B818" s="2">
        <v>42125</v>
      </c>
      <c r="C818" s="2" t="str">
        <f>TEXT(Sales_Table7[[#This Row],[Date]],"mmmm")</f>
        <v>May</v>
      </c>
      <c r="D818" t="s">
        <v>1392</v>
      </c>
      <c r="E818">
        <v>1</v>
      </c>
      <c r="F818" s="3">
        <v>10268.370000000001</v>
      </c>
      <c r="G818" t="s">
        <v>20</v>
      </c>
      <c r="H818" t="str">
        <f>INDEX(Product_Data[Product Name],MATCH(Sales_Table7[[#This Row],[ProductID]],Sales_Table[ProductID],0))</f>
        <v>Abbas UM-02</v>
      </c>
      <c r="I818" t="str">
        <f>INDEX(Product_Data[Category],MATCH(Sales_Table7[[#This Row],[ProductID]],Sales_Table[ProductID],0))</f>
        <v>Urban</v>
      </c>
      <c r="J818" t="str">
        <f>INDEX(Product_Data[Segment],MATCH(Sales_Table7[[#This Row],[ProductID]],Sales_Table[ProductID],0))</f>
        <v>Moderation</v>
      </c>
      <c r="K818" s="4">
        <f>INDEX(Product_Data[ManufacturerID],MATCH(Sales_Table7[[#This Row],[ProductID]],Sales_Table[ProductID],0))</f>
        <v>1</v>
      </c>
      <c r="L818" s="4" t="str">
        <f>INDEX(Location_Data[State],MATCH(Sales_Table7[[#This Row],[Zip]],Sales_Table[Zip],0))</f>
        <v>Ontario</v>
      </c>
      <c r="M818" s="4" t="str">
        <f>INDEX(Manufacturer_Data[Manufacturer Name],MATCH(Sales_Table7[[#This Row],[ManufacturerID]],Manufacturer_Data[ManufacturerID],0))</f>
        <v>Abbas</v>
      </c>
      <c r="N818" s="4">
        <f>1/COUNTIFS(M:M,Sales_Table7[[#This Row],[Manufacturer Name]])</f>
        <v>1.152073732718894E-3</v>
      </c>
    </row>
    <row r="819" spans="1:14" x14ac:dyDescent="0.25">
      <c r="A819">
        <v>1851</v>
      </c>
      <c r="B819" s="2">
        <v>42127</v>
      </c>
      <c r="C819" s="2" t="str">
        <f>TEXT(Sales_Table7[[#This Row],[Date]],"mmmm")</f>
        <v>May</v>
      </c>
      <c r="D819" t="s">
        <v>1202</v>
      </c>
      <c r="E819">
        <v>1</v>
      </c>
      <c r="F819" s="3">
        <v>3905.37</v>
      </c>
      <c r="G819" t="s">
        <v>20</v>
      </c>
      <c r="H819" t="str">
        <f>INDEX(Product_Data[Product Name],MATCH(Sales_Table7[[#This Row],[ProductID]],Sales_Table[ProductID],0))</f>
        <v>Fama UE-48</v>
      </c>
      <c r="I819" t="str">
        <f>INDEX(Product_Data[Category],MATCH(Sales_Table7[[#This Row],[ProductID]],Sales_Table[ProductID],0))</f>
        <v>Urban</v>
      </c>
      <c r="J819" t="str">
        <f>INDEX(Product_Data[Segment],MATCH(Sales_Table7[[#This Row],[ProductID]],Sales_Table[ProductID],0))</f>
        <v>Extreme</v>
      </c>
      <c r="K819" s="4">
        <f>INDEX(Product_Data[ManufacturerID],MATCH(Sales_Table7[[#This Row],[ProductID]],Sales_Table[ProductID],0))</f>
        <v>5</v>
      </c>
      <c r="L819" s="4" t="str">
        <f>INDEX(Location_Data[State],MATCH(Sales_Table7[[#This Row],[Zip]],Sales_Table[Zip],0))</f>
        <v>New Brunswick</v>
      </c>
      <c r="M819" s="4" t="str">
        <f>INDEX(Manufacturer_Data[Manufacturer Name],MATCH(Sales_Table7[[#This Row],[ManufacturerID]],Manufacturer_Data[ManufacturerID],0))</f>
        <v>Fama</v>
      </c>
      <c r="N819" s="4">
        <f>1/COUNTIFS(M:M,Sales_Table7[[#This Row],[Manufacturer Name]])</f>
        <v>3.5971223021582736E-3</v>
      </c>
    </row>
    <row r="820" spans="1:14" x14ac:dyDescent="0.25">
      <c r="A820">
        <v>1009</v>
      </c>
      <c r="B820" s="2">
        <v>42127</v>
      </c>
      <c r="C820" s="2" t="str">
        <f>TEXT(Sales_Table7[[#This Row],[Date]],"mmmm")</f>
        <v>May</v>
      </c>
      <c r="D820" t="s">
        <v>1395</v>
      </c>
      <c r="E820">
        <v>1</v>
      </c>
      <c r="F820" s="3">
        <v>1353.87</v>
      </c>
      <c r="G820" t="s">
        <v>20</v>
      </c>
      <c r="H820" t="str">
        <f>INDEX(Product_Data[Product Name],MATCH(Sales_Table7[[#This Row],[ProductID]],Sales_Table[ProductID],0))</f>
        <v>Fama RP-10</v>
      </c>
      <c r="I820" t="str">
        <f>INDEX(Product_Data[Category],MATCH(Sales_Table7[[#This Row],[ProductID]],Sales_Table[ProductID],0))</f>
        <v>Rural</v>
      </c>
      <c r="J820" t="str">
        <f>INDEX(Product_Data[Segment],MATCH(Sales_Table7[[#This Row],[ProductID]],Sales_Table[ProductID],0))</f>
        <v>Productivity</v>
      </c>
      <c r="K820" s="4">
        <f>INDEX(Product_Data[ManufacturerID],MATCH(Sales_Table7[[#This Row],[ProductID]],Sales_Table[ProductID],0))</f>
        <v>5</v>
      </c>
      <c r="L820" s="4" t="str">
        <f>INDEX(Location_Data[State],MATCH(Sales_Table7[[#This Row],[Zip]],Sales_Table[Zip],0))</f>
        <v>New Brunswick</v>
      </c>
      <c r="M820" s="4" t="str">
        <f>INDEX(Manufacturer_Data[Manufacturer Name],MATCH(Sales_Table7[[#This Row],[ManufacturerID]],Manufacturer_Data[ManufacturerID],0))</f>
        <v>Fama</v>
      </c>
      <c r="N820" s="4">
        <f>1/COUNTIFS(M:M,Sales_Table7[[#This Row],[Manufacturer Name]])</f>
        <v>3.5971223021582736E-3</v>
      </c>
    </row>
    <row r="821" spans="1:14" x14ac:dyDescent="0.25">
      <c r="A821">
        <v>1009</v>
      </c>
      <c r="B821" s="2">
        <v>42127</v>
      </c>
      <c r="C821" s="2" t="str">
        <f>TEXT(Sales_Table7[[#This Row],[Date]],"mmmm")</f>
        <v>May</v>
      </c>
      <c r="D821" t="s">
        <v>1383</v>
      </c>
      <c r="E821">
        <v>1</v>
      </c>
      <c r="F821" s="3">
        <v>1353.87</v>
      </c>
      <c r="G821" t="s">
        <v>20</v>
      </c>
      <c r="H821" t="str">
        <f>INDEX(Product_Data[Product Name],MATCH(Sales_Table7[[#This Row],[ProductID]],Sales_Table[ProductID],0))</f>
        <v>Fama RP-10</v>
      </c>
      <c r="I821" t="str">
        <f>INDEX(Product_Data[Category],MATCH(Sales_Table7[[#This Row],[ProductID]],Sales_Table[ProductID],0))</f>
        <v>Rural</v>
      </c>
      <c r="J821" t="str">
        <f>INDEX(Product_Data[Segment],MATCH(Sales_Table7[[#This Row],[ProductID]],Sales_Table[ProductID],0))</f>
        <v>Productivity</v>
      </c>
      <c r="K821" s="4">
        <f>INDEX(Product_Data[ManufacturerID],MATCH(Sales_Table7[[#This Row],[ProductID]],Sales_Table[ProductID],0))</f>
        <v>5</v>
      </c>
      <c r="L821" s="4" t="str">
        <f>INDEX(Location_Data[State],MATCH(Sales_Table7[[#This Row],[Zip]],Sales_Table[Zip],0))</f>
        <v>New Brunswick</v>
      </c>
      <c r="M821" s="4" t="str">
        <f>INDEX(Manufacturer_Data[Manufacturer Name],MATCH(Sales_Table7[[#This Row],[ManufacturerID]],Manufacturer_Data[ManufacturerID],0))</f>
        <v>Fama</v>
      </c>
      <c r="N821" s="4">
        <f>1/COUNTIFS(M:M,Sales_Table7[[#This Row],[Manufacturer Name]])</f>
        <v>3.5971223021582736E-3</v>
      </c>
    </row>
    <row r="822" spans="1:14" x14ac:dyDescent="0.25">
      <c r="A822">
        <v>2332</v>
      </c>
      <c r="B822" s="2">
        <v>42127</v>
      </c>
      <c r="C822" s="2" t="str">
        <f>TEXT(Sales_Table7[[#This Row],[Date]],"mmmm")</f>
        <v>May</v>
      </c>
      <c r="D822" t="s">
        <v>1385</v>
      </c>
      <c r="E822">
        <v>1</v>
      </c>
      <c r="F822" s="3">
        <v>6419.7</v>
      </c>
      <c r="G822" t="s">
        <v>20</v>
      </c>
      <c r="H822" t="str">
        <f>INDEX(Product_Data[Product Name],MATCH(Sales_Table7[[#This Row],[ProductID]],Sales_Table[ProductID],0))</f>
        <v>Abbas MA-26</v>
      </c>
      <c r="I822" t="str">
        <f>INDEX(Product_Data[Category],MATCH(Sales_Table7[[#This Row],[ProductID]],Sales_Table[ProductID],0))</f>
        <v>Mix</v>
      </c>
      <c r="J822" t="str">
        <f>INDEX(Product_Data[Segment],MATCH(Sales_Table7[[#This Row],[ProductID]],Sales_Table[ProductID],0))</f>
        <v>All Season</v>
      </c>
      <c r="K822" s="4">
        <f>INDEX(Product_Data[ManufacturerID],MATCH(Sales_Table7[[#This Row],[ProductID]],Sales_Table[ProductID],0))</f>
        <v>1</v>
      </c>
      <c r="L822" s="4" t="str">
        <f>INDEX(Location_Data[State],MATCH(Sales_Table7[[#This Row],[Zip]],Sales_Table[Zip],0))</f>
        <v>Quebec</v>
      </c>
      <c r="M822" s="4" t="str">
        <f>INDEX(Manufacturer_Data[Manufacturer Name],MATCH(Sales_Table7[[#This Row],[ManufacturerID]],Manufacturer_Data[ManufacturerID],0))</f>
        <v>Abbas</v>
      </c>
      <c r="N822" s="4">
        <f>1/COUNTIFS(M:M,Sales_Table7[[#This Row],[Manufacturer Name]])</f>
        <v>1.152073732718894E-3</v>
      </c>
    </row>
    <row r="823" spans="1:14" x14ac:dyDescent="0.25">
      <c r="A823">
        <v>978</v>
      </c>
      <c r="B823" s="2">
        <v>42127</v>
      </c>
      <c r="C823" s="2" t="str">
        <f>TEXT(Sales_Table7[[#This Row],[Date]],"mmmm")</f>
        <v>May</v>
      </c>
      <c r="D823" t="s">
        <v>1568</v>
      </c>
      <c r="E823">
        <v>1</v>
      </c>
      <c r="F823" s="3">
        <v>9386.3700000000008</v>
      </c>
      <c r="G823" t="s">
        <v>20</v>
      </c>
      <c r="H823" t="str">
        <f>INDEX(Product_Data[Product Name],MATCH(Sales_Table7[[#This Row],[ProductID]],Sales_Table[ProductID],0))</f>
        <v>Abbas RP-20</v>
      </c>
      <c r="I823" t="str">
        <f>INDEX(Product_Data[Category],MATCH(Sales_Table7[[#This Row],[ProductID]],Sales_Table[ProductID],0))</f>
        <v>Rural</v>
      </c>
      <c r="J823" t="str">
        <f>INDEX(Product_Data[Segment],MATCH(Sales_Table7[[#This Row],[ProductID]],Sales_Table[ProductID],0))</f>
        <v>Productivity</v>
      </c>
      <c r="K823" s="4">
        <f>INDEX(Product_Data[ManufacturerID],MATCH(Sales_Table7[[#This Row],[ProductID]],Sales_Table[ProductID],0))</f>
        <v>1</v>
      </c>
      <c r="L823" s="4" t="str">
        <f>INDEX(Location_Data[State],MATCH(Sales_Table7[[#This Row],[Zip]],Sales_Table[Zip],0))</f>
        <v>Ontario</v>
      </c>
      <c r="M823" s="4" t="str">
        <f>INDEX(Manufacturer_Data[Manufacturer Name],MATCH(Sales_Table7[[#This Row],[ManufacturerID]],Manufacturer_Data[ManufacturerID],0))</f>
        <v>Abbas</v>
      </c>
      <c r="N823" s="4">
        <f>1/COUNTIFS(M:M,Sales_Table7[[#This Row],[Manufacturer Name]])</f>
        <v>1.152073732718894E-3</v>
      </c>
    </row>
    <row r="824" spans="1:14" x14ac:dyDescent="0.25">
      <c r="A824">
        <v>2280</v>
      </c>
      <c r="B824" s="2">
        <v>42128</v>
      </c>
      <c r="C824" s="2" t="str">
        <f>TEXT(Sales_Table7[[#This Row],[Date]],"mmmm")</f>
        <v>May</v>
      </c>
      <c r="D824" t="s">
        <v>1563</v>
      </c>
      <c r="E824">
        <v>1</v>
      </c>
      <c r="F824" s="3">
        <v>2324.6999999999998</v>
      </c>
      <c r="G824" t="s">
        <v>20</v>
      </c>
      <c r="H824" t="str">
        <f>INDEX(Product_Data[Product Name],MATCH(Sales_Table7[[#This Row],[ProductID]],Sales_Table[ProductID],0))</f>
        <v>Fama UE-71</v>
      </c>
      <c r="I824" t="str">
        <f>INDEX(Product_Data[Category],MATCH(Sales_Table7[[#This Row],[ProductID]],Sales_Table[ProductID],0))</f>
        <v>Urban</v>
      </c>
      <c r="J824" t="str">
        <f>INDEX(Product_Data[Segment],MATCH(Sales_Table7[[#This Row],[ProductID]],Sales_Table[ProductID],0))</f>
        <v>Extreme</v>
      </c>
      <c r="K824" s="4">
        <f>INDEX(Product_Data[ManufacturerID],MATCH(Sales_Table7[[#This Row],[ProductID]],Sales_Table[ProductID],0))</f>
        <v>5</v>
      </c>
      <c r="L824" s="4" t="str">
        <f>INDEX(Location_Data[State],MATCH(Sales_Table7[[#This Row],[Zip]],Sales_Table[Zip],0))</f>
        <v>New Brunswick</v>
      </c>
      <c r="M824" s="4" t="str">
        <f>INDEX(Manufacturer_Data[Manufacturer Name],MATCH(Sales_Table7[[#This Row],[ManufacturerID]],Manufacturer_Data[ManufacturerID],0))</f>
        <v>Fama</v>
      </c>
      <c r="N824" s="4">
        <f>1/COUNTIFS(M:M,Sales_Table7[[#This Row],[Manufacturer Name]])</f>
        <v>3.5971223021582736E-3</v>
      </c>
    </row>
    <row r="825" spans="1:14" x14ac:dyDescent="0.25">
      <c r="A825">
        <v>2380</v>
      </c>
      <c r="B825" s="2">
        <v>42128</v>
      </c>
      <c r="C825" s="2" t="str">
        <f>TEXT(Sales_Table7[[#This Row],[Date]],"mmmm")</f>
        <v>May</v>
      </c>
      <c r="D825" t="s">
        <v>1564</v>
      </c>
      <c r="E825">
        <v>1</v>
      </c>
      <c r="F825" s="3">
        <v>4031.37</v>
      </c>
      <c r="G825" t="s">
        <v>20</v>
      </c>
      <c r="H825" t="str">
        <f>INDEX(Product_Data[Product Name],MATCH(Sales_Table7[[#This Row],[ProductID]],Sales_Table[ProductID],0))</f>
        <v>Maximus UM-35</v>
      </c>
      <c r="I825" t="str">
        <f>INDEX(Product_Data[Category],MATCH(Sales_Table7[[#This Row],[ProductID]],Sales_Table[ProductID],0))</f>
        <v>Urban</v>
      </c>
      <c r="J825" t="str">
        <f>INDEX(Product_Data[Segment],MATCH(Sales_Table7[[#This Row],[ProductID]],Sales_Table[ProductID],0))</f>
        <v>Moderation</v>
      </c>
      <c r="K825" s="4">
        <f>INDEX(Product_Data[ManufacturerID],MATCH(Sales_Table7[[#This Row],[ProductID]],Sales_Table[ProductID],0))</f>
        <v>7</v>
      </c>
      <c r="L825" s="4" t="str">
        <f>INDEX(Location_Data[State],MATCH(Sales_Table7[[#This Row],[Zip]],Sales_Table[Zip],0))</f>
        <v>New Brunswick</v>
      </c>
      <c r="M825" s="4" t="str">
        <f>INDEX(Manufacturer_Data[Manufacturer Name],MATCH(Sales_Table7[[#This Row],[ManufacturerID]],Manufacturer_Data[ManufacturerID],0))</f>
        <v>VanArsdel</v>
      </c>
      <c r="N825" s="4">
        <f>1/COUNTIFS(M:M,Sales_Table7[[#This Row],[Manufacturer Name]])</f>
        <v>5.9880239520958087E-3</v>
      </c>
    </row>
    <row r="826" spans="1:14" x14ac:dyDescent="0.25">
      <c r="A826">
        <v>2379</v>
      </c>
      <c r="B826" s="2">
        <v>42128</v>
      </c>
      <c r="C826" s="2" t="str">
        <f>TEXT(Sales_Table7[[#This Row],[Date]],"mmmm")</f>
        <v>May</v>
      </c>
      <c r="D826" t="s">
        <v>1602</v>
      </c>
      <c r="E826">
        <v>1</v>
      </c>
      <c r="F826" s="3">
        <v>2513.6999999999998</v>
      </c>
      <c r="G826" t="s">
        <v>20</v>
      </c>
      <c r="H826" t="str">
        <f>INDEX(Product_Data[Product Name],MATCH(Sales_Table7[[#This Row],[ProductID]],Sales_Table[ProductID],0))</f>
        <v>Fama UR-13</v>
      </c>
      <c r="I826" t="str">
        <f>INDEX(Product_Data[Category],MATCH(Sales_Table7[[#This Row],[ProductID]],Sales_Table[ProductID],0))</f>
        <v>Urban</v>
      </c>
      <c r="J826" t="str">
        <f>INDEX(Product_Data[Segment],MATCH(Sales_Table7[[#This Row],[ProductID]],Sales_Table[ProductID],0))</f>
        <v>Regular</v>
      </c>
      <c r="K826" s="4">
        <f>INDEX(Product_Data[ManufacturerID],MATCH(Sales_Table7[[#This Row],[ProductID]],Sales_Table[ProductID],0))</f>
        <v>5</v>
      </c>
      <c r="L826" s="4" t="str">
        <f>INDEX(Location_Data[State],MATCH(Sales_Table7[[#This Row],[Zip]],Sales_Table[Zip],0))</f>
        <v>Quebec</v>
      </c>
      <c r="M826" s="4" t="str">
        <f>INDEX(Manufacturer_Data[Manufacturer Name],MATCH(Sales_Table7[[#This Row],[ManufacturerID]],Manufacturer_Data[ManufacturerID],0))</f>
        <v>Fama</v>
      </c>
      <c r="N826" s="4">
        <f>1/COUNTIFS(M:M,Sales_Table7[[#This Row],[Manufacturer Name]])</f>
        <v>3.5971223021582736E-3</v>
      </c>
    </row>
    <row r="827" spans="1:14" x14ac:dyDescent="0.25">
      <c r="A827">
        <v>676</v>
      </c>
      <c r="B827" s="2">
        <v>42128</v>
      </c>
      <c r="C827" s="2" t="str">
        <f>TEXT(Sales_Table7[[#This Row],[Date]],"mmmm")</f>
        <v>May</v>
      </c>
      <c r="D827" t="s">
        <v>1411</v>
      </c>
      <c r="E827">
        <v>1</v>
      </c>
      <c r="F827" s="3">
        <v>9134.3700000000008</v>
      </c>
      <c r="G827" t="s">
        <v>20</v>
      </c>
      <c r="H827" t="str">
        <f>INDEX(Product_Data[Product Name],MATCH(Sales_Table7[[#This Row],[ProductID]],Sales_Table[ProductID],0))</f>
        <v>Fama UR-51</v>
      </c>
      <c r="I827" t="str">
        <f>INDEX(Product_Data[Category],MATCH(Sales_Table7[[#This Row],[ProductID]],Sales_Table[ProductID],0))</f>
        <v>Urban</v>
      </c>
      <c r="J827" t="str">
        <f>INDEX(Product_Data[Segment],MATCH(Sales_Table7[[#This Row],[ProductID]],Sales_Table[ProductID],0))</f>
        <v>Regular</v>
      </c>
      <c r="K827" s="4">
        <f>INDEX(Product_Data[ManufacturerID],MATCH(Sales_Table7[[#This Row],[ProductID]],Sales_Table[ProductID],0))</f>
        <v>5</v>
      </c>
      <c r="L827" s="4" t="str">
        <f>INDEX(Location_Data[State],MATCH(Sales_Table7[[#This Row],[Zip]],Sales_Table[Zip],0))</f>
        <v>New Brunswick</v>
      </c>
      <c r="M827" s="4" t="str">
        <f>INDEX(Manufacturer_Data[Manufacturer Name],MATCH(Sales_Table7[[#This Row],[ManufacturerID]],Manufacturer_Data[ManufacturerID],0))</f>
        <v>Fama</v>
      </c>
      <c r="N827" s="4">
        <f>1/COUNTIFS(M:M,Sales_Table7[[#This Row],[Manufacturer Name]])</f>
        <v>3.5971223021582736E-3</v>
      </c>
    </row>
    <row r="828" spans="1:14" x14ac:dyDescent="0.25">
      <c r="A828">
        <v>706</v>
      </c>
      <c r="B828" s="2">
        <v>42129</v>
      </c>
      <c r="C828" s="2" t="str">
        <f>TEXT(Sales_Table7[[#This Row],[Date]],"mmmm")</f>
        <v>May</v>
      </c>
      <c r="D828" t="s">
        <v>1383</v>
      </c>
      <c r="E828">
        <v>1</v>
      </c>
      <c r="F828" s="3">
        <v>3401.37</v>
      </c>
      <c r="G828" t="s">
        <v>20</v>
      </c>
      <c r="H828" t="str">
        <f>INDEX(Product_Data[Product Name],MATCH(Sales_Table7[[#This Row],[ProductID]],Sales_Table[ProductID],0))</f>
        <v>Natura UM-11</v>
      </c>
      <c r="I828" t="str">
        <f>INDEX(Product_Data[Category],MATCH(Sales_Table7[[#This Row],[ProductID]],Sales_Table[ProductID],0))</f>
        <v>Urban</v>
      </c>
      <c r="J828" t="str">
        <f>INDEX(Product_Data[Segment],MATCH(Sales_Table7[[#This Row],[ProductID]],Sales_Table[ProductID],0))</f>
        <v>Moderation</v>
      </c>
      <c r="K828" s="4">
        <f>INDEX(Product_Data[ManufacturerID],MATCH(Sales_Table7[[#This Row],[ProductID]],Sales_Table[ProductID],0))</f>
        <v>8</v>
      </c>
      <c r="L828" s="4" t="str">
        <f>INDEX(Location_Data[State],MATCH(Sales_Table7[[#This Row],[Zip]],Sales_Table[Zip],0))</f>
        <v>New Brunswick</v>
      </c>
      <c r="M828" s="4" t="str">
        <f>INDEX(Manufacturer_Data[Manufacturer Name],MATCH(Sales_Table7[[#This Row],[ManufacturerID]],Manufacturer_Data[ManufacturerID],0))</f>
        <v>Natura</v>
      </c>
      <c r="N828" s="4">
        <f>1/COUNTIFS(M:M,Sales_Table7[[#This Row],[Manufacturer Name]])</f>
        <v>1.7857142857142856E-2</v>
      </c>
    </row>
    <row r="829" spans="1:14" x14ac:dyDescent="0.25">
      <c r="A829">
        <v>674</v>
      </c>
      <c r="B829" s="2">
        <v>42129</v>
      </c>
      <c r="C829" s="2" t="str">
        <f>TEXT(Sales_Table7[[#This Row],[Date]],"mmmm")</f>
        <v>May</v>
      </c>
      <c r="D829" t="s">
        <v>1401</v>
      </c>
      <c r="E829">
        <v>1</v>
      </c>
      <c r="F829" s="3">
        <v>8189.37</v>
      </c>
      <c r="G829" t="s">
        <v>20</v>
      </c>
      <c r="H829" t="str">
        <f>INDEX(Product_Data[Product Name],MATCH(Sales_Table7[[#This Row],[ProductID]],Sales_Table[ProductID],0))</f>
        <v>Abbas MA-40</v>
      </c>
      <c r="I829" t="str">
        <f>INDEX(Product_Data[Category],MATCH(Sales_Table7[[#This Row],[ProductID]],Sales_Table[ProductID],0))</f>
        <v>Mix</v>
      </c>
      <c r="J829" t="str">
        <f>INDEX(Product_Data[Segment],MATCH(Sales_Table7[[#This Row],[ProductID]],Sales_Table[ProductID],0))</f>
        <v>All Season</v>
      </c>
      <c r="K829" s="4">
        <f>INDEX(Product_Data[ManufacturerID],MATCH(Sales_Table7[[#This Row],[ProductID]],Sales_Table[ProductID],0))</f>
        <v>1</v>
      </c>
      <c r="L829" s="4" t="str">
        <f>INDEX(Location_Data[State],MATCH(Sales_Table7[[#This Row],[Zip]],Sales_Table[Zip],0))</f>
        <v>New Brunswick</v>
      </c>
      <c r="M829" s="4" t="str">
        <f>INDEX(Manufacturer_Data[Manufacturer Name],MATCH(Sales_Table7[[#This Row],[ManufacturerID]],Manufacturer_Data[ManufacturerID],0))</f>
        <v>Abbas</v>
      </c>
      <c r="N829" s="4">
        <f>1/COUNTIFS(M:M,Sales_Table7[[#This Row],[Manufacturer Name]])</f>
        <v>1.152073732718894E-3</v>
      </c>
    </row>
    <row r="830" spans="1:14" x14ac:dyDescent="0.25">
      <c r="A830">
        <v>609</v>
      </c>
      <c r="B830" s="2">
        <v>42129</v>
      </c>
      <c r="C830" s="2" t="str">
        <f>TEXT(Sales_Table7[[#This Row],[Date]],"mmmm")</f>
        <v>May</v>
      </c>
      <c r="D830" t="s">
        <v>1400</v>
      </c>
      <c r="E830">
        <v>1</v>
      </c>
      <c r="F830" s="3">
        <v>10079.370000000001</v>
      </c>
      <c r="G830" t="s">
        <v>20</v>
      </c>
      <c r="H830" t="str">
        <f>INDEX(Product_Data[Product Name],MATCH(Sales_Table7[[#This Row],[ProductID]],Sales_Table[ProductID],0))</f>
        <v>Maximus UM-97</v>
      </c>
      <c r="I830" t="str">
        <f>INDEX(Product_Data[Category],MATCH(Sales_Table7[[#This Row],[ProductID]],Sales_Table[ProductID],0))</f>
        <v>Urban</v>
      </c>
      <c r="J830" t="str">
        <f>INDEX(Product_Data[Segment],MATCH(Sales_Table7[[#This Row],[ProductID]],Sales_Table[ProductID],0))</f>
        <v>Moderation</v>
      </c>
      <c r="K830" s="4">
        <f>INDEX(Product_Data[ManufacturerID],MATCH(Sales_Table7[[#This Row],[ProductID]],Sales_Table[ProductID],0))</f>
        <v>7</v>
      </c>
      <c r="L830" s="4" t="str">
        <f>INDEX(Location_Data[State],MATCH(Sales_Table7[[#This Row],[Zip]],Sales_Table[Zip],0))</f>
        <v>New Brunswick</v>
      </c>
      <c r="M830" s="4" t="str">
        <f>INDEX(Manufacturer_Data[Manufacturer Name],MATCH(Sales_Table7[[#This Row],[ManufacturerID]],Manufacturer_Data[ManufacturerID],0))</f>
        <v>VanArsdel</v>
      </c>
      <c r="N830" s="4">
        <f>1/COUNTIFS(M:M,Sales_Table7[[#This Row],[Manufacturer Name]])</f>
        <v>5.9880239520958087E-3</v>
      </c>
    </row>
    <row r="831" spans="1:14" x14ac:dyDescent="0.25">
      <c r="A831">
        <v>1229</v>
      </c>
      <c r="B831" s="2">
        <v>42129</v>
      </c>
      <c r="C831" s="2" t="str">
        <f>TEXT(Sales_Table7[[#This Row],[Date]],"mmmm")</f>
        <v>May</v>
      </c>
      <c r="D831" t="s">
        <v>1413</v>
      </c>
      <c r="E831">
        <v>1</v>
      </c>
      <c r="F831" s="3">
        <v>3464.37</v>
      </c>
      <c r="G831" t="s">
        <v>20</v>
      </c>
      <c r="H831" t="str">
        <f>INDEX(Product_Data[Product Name],MATCH(Sales_Table7[[#This Row],[ProductID]],Sales_Table[ProductID],0))</f>
        <v>Natura RP-21</v>
      </c>
      <c r="I831" t="str">
        <f>INDEX(Product_Data[Category],MATCH(Sales_Table7[[#This Row],[ProductID]],Sales_Table[ProductID],0))</f>
        <v>Rural</v>
      </c>
      <c r="J831" t="str">
        <f>INDEX(Product_Data[Segment],MATCH(Sales_Table7[[#This Row],[ProductID]],Sales_Table[ProductID],0))</f>
        <v>Productivity</v>
      </c>
      <c r="K831" s="4">
        <f>INDEX(Product_Data[ManufacturerID],MATCH(Sales_Table7[[#This Row],[ProductID]],Sales_Table[ProductID],0))</f>
        <v>8</v>
      </c>
      <c r="L831" s="4" t="str">
        <f>INDEX(Location_Data[State],MATCH(Sales_Table7[[#This Row],[Zip]],Sales_Table[Zip],0))</f>
        <v>New Brunswick</v>
      </c>
      <c r="M831" s="4" t="str">
        <f>INDEX(Manufacturer_Data[Manufacturer Name],MATCH(Sales_Table7[[#This Row],[ManufacturerID]],Manufacturer_Data[ManufacturerID],0))</f>
        <v>Natura</v>
      </c>
      <c r="N831" s="4">
        <f>1/COUNTIFS(M:M,Sales_Table7[[#This Row],[Manufacturer Name]])</f>
        <v>1.7857142857142856E-2</v>
      </c>
    </row>
    <row r="832" spans="1:14" x14ac:dyDescent="0.25">
      <c r="A832">
        <v>605</v>
      </c>
      <c r="B832" s="2">
        <v>42130</v>
      </c>
      <c r="C832" s="2" t="str">
        <f>TEXT(Sales_Table7[[#This Row],[Date]],"mmmm")</f>
        <v>May</v>
      </c>
      <c r="D832" t="s">
        <v>1576</v>
      </c>
      <c r="E832">
        <v>1</v>
      </c>
      <c r="F832" s="3">
        <v>5039.37</v>
      </c>
      <c r="G832" t="s">
        <v>20</v>
      </c>
      <c r="H832" t="str">
        <f>INDEX(Product_Data[Product Name],MATCH(Sales_Table7[[#This Row],[ProductID]],Sales_Table[ProductID],0))</f>
        <v>Natura RP-01</v>
      </c>
      <c r="I832" t="str">
        <f>INDEX(Product_Data[Category],MATCH(Sales_Table7[[#This Row],[ProductID]],Sales_Table[ProductID],0))</f>
        <v>Rural</v>
      </c>
      <c r="J832" t="str">
        <f>INDEX(Product_Data[Segment],MATCH(Sales_Table7[[#This Row],[ProductID]],Sales_Table[ProductID],0))</f>
        <v>Productivity</v>
      </c>
      <c r="K832" s="4">
        <f>INDEX(Product_Data[ManufacturerID],MATCH(Sales_Table7[[#This Row],[ProductID]],Sales_Table[ProductID],0))</f>
        <v>8</v>
      </c>
      <c r="L832" s="4" t="str">
        <f>INDEX(Location_Data[State],MATCH(Sales_Table7[[#This Row],[Zip]],Sales_Table[Zip],0))</f>
        <v>New Brunswick</v>
      </c>
      <c r="M832" s="4" t="str">
        <f>INDEX(Manufacturer_Data[Manufacturer Name],MATCH(Sales_Table7[[#This Row],[ManufacturerID]],Manufacturer_Data[ManufacturerID],0))</f>
        <v>Natura</v>
      </c>
      <c r="N832" s="4">
        <f>1/COUNTIFS(M:M,Sales_Table7[[#This Row],[Manufacturer Name]])</f>
        <v>1.7857142857142856E-2</v>
      </c>
    </row>
    <row r="833" spans="1:14" x14ac:dyDescent="0.25">
      <c r="A833">
        <v>945</v>
      </c>
      <c r="B833" s="2">
        <v>42092</v>
      </c>
      <c r="C833" s="2" t="str">
        <f>TEXT(Sales_Table7[[#This Row],[Date]],"mmmm")</f>
        <v>March</v>
      </c>
      <c r="D833" t="s">
        <v>1400</v>
      </c>
      <c r="E833">
        <v>1</v>
      </c>
      <c r="F833" s="3">
        <v>8189.37</v>
      </c>
      <c r="G833" t="s">
        <v>20</v>
      </c>
      <c r="H833" t="str">
        <f>INDEX(Product_Data[Product Name],MATCH(Sales_Table7[[#This Row],[ProductID]],Sales_Table[ProductID],0))</f>
        <v>Abbas UM-40</v>
      </c>
      <c r="I833" t="str">
        <f>INDEX(Product_Data[Category],MATCH(Sales_Table7[[#This Row],[ProductID]],Sales_Table[ProductID],0))</f>
        <v>Urban</v>
      </c>
      <c r="J833" t="str">
        <f>INDEX(Product_Data[Segment],MATCH(Sales_Table7[[#This Row],[ProductID]],Sales_Table[ProductID],0))</f>
        <v>Moderation</v>
      </c>
      <c r="K833" s="4">
        <f>INDEX(Product_Data[ManufacturerID],MATCH(Sales_Table7[[#This Row],[ProductID]],Sales_Table[ProductID],0))</f>
        <v>1</v>
      </c>
      <c r="L833" s="4" t="str">
        <f>INDEX(Location_Data[State],MATCH(Sales_Table7[[#This Row],[Zip]],Sales_Table[Zip],0))</f>
        <v>New Brunswick</v>
      </c>
      <c r="M833" s="4" t="str">
        <f>INDEX(Manufacturer_Data[Manufacturer Name],MATCH(Sales_Table7[[#This Row],[ManufacturerID]],Manufacturer_Data[ManufacturerID],0))</f>
        <v>Abbas</v>
      </c>
      <c r="N833" s="4">
        <f>1/COUNTIFS(M:M,Sales_Table7[[#This Row],[Manufacturer Name]])</f>
        <v>1.152073732718894E-3</v>
      </c>
    </row>
    <row r="834" spans="1:14" x14ac:dyDescent="0.25">
      <c r="A834">
        <v>491</v>
      </c>
      <c r="B834" s="2">
        <v>42134</v>
      </c>
      <c r="C834" s="2" t="str">
        <f>TEXT(Sales_Table7[[#This Row],[Date]],"mmmm")</f>
        <v>May</v>
      </c>
      <c r="D834" t="s">
        <v>1560</v>
      </c>
      <c r="E834">
        <v>1</v>
      </c>
      <c r="F834" s="3">
        <v>10709.37</v>
      </c>
      <c r="G834" t="s">
        <v>20</v>
      </c>
      <c r="H834" t="str">
        <f>INDEX(Product_Data[Product Name],MATCH(Sales_Table7[[#This Row],[ProductID]],Sales_Table[ProductID],0))</f>
        <v>Abbas MA-22</v>
      </c>
      <c r="I834" t="str">
        <f>INDEX(Product_Data[Category],MATCH(Sales_Table7[[#This Row],[ProductID]],Sales_Table[ProductID],0))</f>
        <v>Mix</v>
      </c>
      <c r="J834" t="str">
        <f>INDEX(Product_Data[Segment],MATCH(Sales_Table7[[#This Row],[ProductID]],Sales_Table[ProductID],0))</f>
        <v>All Season</v>
      </c>
      <c r="K834" s="4">
        <f>INDEX(Product_Data[ManufacturerID],MATCH(Sales_Table7[[#This Row],[ProductID]],Sales_Table[ProductID],0))</f>
        <v>1</v>
      </c>
      <c r="L834" s="4" t="str">
        <f>INDEX(Location_Data[State],MATCH(Sales_Table7[[#This Row],[Zip]],Sales_Table[Zip],0))</f>
        <v>New Brunswick</v>
      </c>
      <c r="M834" s="4" t="str">
        <f>INDEX(Manufacturer_Data[Manufacturer Name],MATCH(Sales_Table7[[#This Row],[ManufacturerID]],Manufacturer_Data[ManufacturerID],0))</f>
        <v>Abbas</v>
      </c>
      <c r="N834" s="4">
        <f>1/COUNTIFS(M:M,Sales_Table7[[#This Row],[Manufacturer Name]])</f>
        <v>1.152073732718894E-3</v>
      </c>
    </row>
    <row r="835" spans="1:14" x14ac:dyDescent="0.25">
      <c r="A835">
        <v>1518</v>
      </c>
      <c r="B835" s="2">
        <v>42134</v>
      </c>
      <c r="C835" s="2" t="str">
        <f>TEXT(Sales_Table7[[#This Row],[Date]],"mmmm")</f>
        <v>May</v>
      </c>
      <c r="D835" t="s">
        <v>1559</v>
      </c>
      <c r="E835">
        <v>1</v>
      </c>
      <c r="F835" s="3">
        <v>2770.74</v>
      </c>
      <c r="G835" t="s">
        <v>20</v>
      </c>
      <c r="H835" t="str">
        <f>INDEX(Product_Data[Product Name],MATCH(Sales_Table7[[#This Row],[ProductID]],Sales_Table[ProductID],0))</f>
        <v>Abbas UR-07</v>
      </c>
      <c r="I835" t="str">
        <f>INDEX(Product_Data[Category],MATCH(Sales_Table7[[#This Row],[ProductID]],Sales_Table[ProductID],0))</f>
        <v>Urban</v>
      </c>
      <c r="J835" t="str">
        <f>INDEX(Product_Data[Segment],MATCH(Sales_Table7[[#This Row],[ProductID]],Sales_Table[ProductID],0))</f>
        <v>Regular</v>
      </c>
      <c r="K835" s="4">
        <f>INDEX(Product_Data[ManufacturerID],MATCH(Sales_Table7[[#This Row],[ProductID]],Sales_Table[ProductID],0))</f>
        <v>1</v>
      </c>
      <c r="L835" s="4" t="str">
        <f>INDEX(Location_Data[State],MATCH(Sales_Table7[[#This Row],[Zip]],Sales_Table[Zip],0))</f>
        <v>Quebec</v>
      </c>
      <c r="M835" s="4" t="str">
        <f>INDEX(Manufacturer_Data[Manufacturer Name],MATCH(Sales_Table7[[#This Row],[ManufacturerID]],Manufacturer_Data[ManufacturerID],0))</f>
        <v>Abbas</v>
      </c>
      <c r="N835" s="4">
        <f>1/COUNTIFS(M:M,Sales_Table7[[#This Row],[Manufacturer Name]])</f>
        <v>1.152073732718894E-3</v>
      </c>
    </row>
    <row r="836" spans="1:14" x14ac:dyDescent="0.25">
      <c r="A836">
        <v>1517</v>
      </c>
      <c r="B836" s="2">
        <v>42134</v>
      </c>
      <c r="C836" s="2" t="str">
        <f>TEXT(Sales_Table7[[#This Row],[Date]],"mmmm")</f>
        <v>May</v>
      </c>
      <c r="D836" t="s">
        <v>1559</v>
      </c>
      <c r="E836">
        <v>1</v>
      </c>
      <c r="F836" s="3">
        <v>2770.74</v>
      </c>
      <c r="G836" t="s">
        <v>20</v>
      </c>
      <c r="H836" t="str">
        <f>INDEX(Product_Data[Product Name],MATCH(Sales_Table7[[#This Row],[ProductID]],Sales_Table[ProductID],0))</f>
        <v>Abbas MA-02</v>
      </c>
      <c r="I836" t="str">
        <f>INDEX(Product_Data[Category],MATCH(Sales_Table7[[#This Row],[ProductID]],Sales_Table[ProductID],0))</f>
        <v>Mix</v>
      </c>
      <c r="J836" t="str">
        <f>INDEX(Product_Data[Segment],MATCH(Sales_Table7[[#This Row],[ProductID]],Sales_Table[ProductID],0))</f>
        <v>All Season</v>
      </c>
      <c r="K836" s="4">
        <f>INDEX(Product_Data[ManufacturerID],MATCH(Sales_Table7[[#This Row],[ProductID]],Sales_Table[ProductID],0))</f>
        <v>1</v>
      </c>
      <c r="L836" s="4" t="str">
        <f>INDEX(Location_Data[State],MATCH(Sales_Table7[[#This Row],[Zip]],Sales_Table[Zip],0))</f>
        <v>Quebec</v>
      </c>
      <c r="M836" s="4" t="str">
        <f>INDEX(Manufacturer_Data[Manufacturer Name],MATCH(Sales_Table7[[#This Row],[ManufacturerID]],Manufacturer_Data[ManufacturerID],0))</f>
        <v>Abbas</v>
      </c>
      <c r="N836" s="4">
        <f>1/COUNTIFS(M:M,Sales_Table7[[#This Row],[Manufacturer Name]])</f>
        <v>1.152073732718894E-3</v>
      </c>
    </row>
    <row r="837" spans="1:14" x14ac:dyDescent="0.25">
      <c r="A837">
        <v>659</v>
      </c>
      <c r="B837" s="2">
        <v>42134</v>
      </c>
      <c r="C837" s="2" t="str">
        <f>TEXT(Sales_Table7[[#This Row],[Date]],"mmmm")</f>
        <v>May</v>
      </c>
      <c r="D837" t="s">
        <v>1411</v>
      </c>
      <c r="E837">
        <v>1</v>
      </c>
      <c r="F837" s="3">
        <v>17639.37</v>
      </c>
      <c r="G837" t="s">
        <v>20</v>
      </c>
      <c r="H837" t="str">
        <f>INDEX(Product_Data[Product Name],MATCH(Sales_Table7[[#This Row],[ProductID]],Sales_Table[ProductID],0))</f>
        <v>Maximus UM-19</v>
      </c>
      <c r="I837" t="str">
        <f>INDEX(Product_Data[Category],MATCH(Sales_Table7[[#This Row],[ProductID]],Sales_Table[ProductID],0))</f>
        <v>Urban</v>
      </c>
      <c r="J837" t="str">
        <f>INDEX(Product_Data[Segment],MATCH(Sales_Table7[[#This Row],[ProductID]],Sales_Table[ProductID],0))</f>
        <v>Moderation</v>
      </c>
      <c r="K837" s="4">
        <f>INDEX(Product_Data[ManufacturerID],MATCH(Sales_Table7[[#This Row],[ProductID]],Sales_Table[ProductID],0))</f>
        <v>7</v>
      </c>
      <c r="L837" s="4" t="str">
        <f>INDEX(Location_Data[State],MATCH(Sales_Table7[[#This Row],[Zip]],Sales_Table[Zip],0))</f>
        <v>New Brunswick</v>
      </c>
      <c r="M837" s="4" t="str">
        <f>INDEX(Manufacturer_Data[Manufacturer Name],MATCH(Sales_Table7[[#This Row],[ManufacturerID]],Manufacturer_Data[ManufacturerID],0))</f>
        <v>VanArsdel</v>
      </c>
      <c r="N837" s="4">
        <f>1/COUNTIFS(M:M,Sales_Table7[[#This Row],[Manufacturer Name]])</f>
        <v>5.9880239520958087E-3</v>
      </c>
    </row>
    <row r="838" spans="1:14" x14ac:dyDescent="0.25">
      <c r="A838">
        <v>438</v>
      </c>
      <c r="B838" s="2">
        <v>42134</v>
      </c>
      <c r="C838" s="2" t="str">
        <f>TEXT(Sales_Table7[[#This Row],[Date]],"mmmm")</f>
        <v>May</v>
      </c>
      <c r="D838" t="s">
        <v>1202</v>
      </c>
      <c r="E838">
        <v>1</v>
      </c>
      <c r="F838" s="3">
        <v>11969.37</v>
      </c>
      <c r="G838" t="s">
        <v>20</v>
      </c>
      <c r="H838" t="str">
        <f>INDEX(Product_Data[Product Name],MATCH(Sales_Table7[[#This Row],[ProductID]],Sales_Table[ProductID],0))</f>
        <v>Abbas RS-02</v>
      </c>
      <c r="I838" t="str">
        <f>INDEX(Product_Data[Category],MATCH(Sales_Table7[[#This Row],[ProductID]],Sales_Table[ProductID],0))</f>
        <v>Rural</v>
      </c>
      <c r="J838" t="str">
        <f>INDEX(Product_Data[Segment],MATCH(Sales_Table7[[#This Row],[ProductID]],Sales_Table[ProductID],0))</f>
        <v>Select</v>
      </c>
      <c r="K838" s="4">
        <f>INDEX(Product_Data[ManufacturerID],MATCH(Sales_Table7[[#This Row],[ProductID]],Sales_Table[ProductID],0))</f>
        <v>1</v>
      </c>
      <c r="L838" s="4" t="str">
        <f>INDEX(Location_Data[State],MATCH(Sales_Table7[[#This Row],[Zip]],Sales_Table[Zip],0))</f>
        <v>New Brunswick</v>
      </c>
      <c r="M838" s="4" t="str">
        <f>INDEX(Manufacturer_Data[Manufacturer Name],MATCH(Sales_Table7[[#This Row],[ManufacturerID]],Manufacturer_Data[ManufacturerID],0))</f>
        <v>Abbas</v>
      </c>
      <c r="N838" s="4">
        <f>1/COUNTIFS(M:M,Sales_Table7[[#This Row],[Manufacturer Name]])</f>
        <v>1.152073732718894E-3</v>
      </c>
    </row>
    <row r="839" spans="1:14" x14ac:dyDescent="0.25">
      <c r="A839">
        <v>2225</v>
      </c>
      <c r="B839" s="2">
        <v>42109</v>
      </c>
      <c r="C839" s="2" t="str">
        <f>TEXT(Sales_Table7[[#This Row],[Date]],"mmmm")</f>
        <v>April</v>
      </c>
      <c r="D839" t="s">
        <v>1330</v>
      </c>
      <c r="E839">
        <v>1</v>
      </c>
      <c r="F839" s="3">
        <v>818.37</v>
      </c>
      <c r="G839" t="s">
        <v>20</v>
      </c>
      <c r="H839" t="str">
        <f>INDEX(Product_Data[Product Name],MATCH(Sales_Table7[[#This Row],[ProductID]],Sales_Table[ProductID],0))</f>
        <v>Abbas RP-21</v>
      </c>
      <c r="I839" t="str">
        <f>INDEX(Product_Data[Category],MATCH(Sales_Table7[[#This Row],[ProductID]],Sales_Table[ProductID],0))</f>
        <v>Rural</v>
      </c>
      <c r="J839" t="str">
        <f>INDEX(Product_Data[Segment],MATCH(Sales_Table7[[#This Row],[ProductID]],Sales_Table[ProductID],0))</f>
        <v>Productivity</v>
      </c>
      <c r="K839" s="4">
        <f>INDEX(Product_Data[ManufacturerID],MATCH(Sales_Table7[[#This Row],[ProductID]],Sales_Table[ProductID],0))</f>
        <v>1</v>
      </c>
      <c r="L839" s="4" t="str">
        <f>INDEX(Location_Data[State],MATCH(Sales_Table7[[#This Row],[Zip]],Sales_Table[Zip],0))</f>
        <v>Quebec</v>
      </c>
      <c r="M839" s="4" t="str">
        <f>INDEX(Manufacturer_Data[Manufacturer Name],MATCH(Sales_Table7[[#This Row],[ManufacturerID]],Manufacturer_Data[ManufacturerID],0))</f>
        <v>Abbas</v>
      </c>
      <c r="N839" s="4">
        <f>1/COUNTIFS(M:M,Sales_Table7[[#This Row],[Manufacturer Name]])</f>
        <v>1.152073732718894E-3</v>
      </c>
    </row>
    <row r="840" spans="1:14" x14ac:dyDescent="0.25">
      <c r="A840">
        <v>977</v>
      </c>
      <c r="B840" s="2">
        <v>42109</v>
      </c>
      <c r="C840" s="2" t="str">
        <f>TEXT(Sales_Table7[[#This Row],[Date]],"mmmm")</f>
        <v>April</v>
      </c>
      <c r="D840" t="s">
        <v>1577</v>
      </c>
      <c r="E840">
        <v>1</v>
      </c>
      <c r="F840" s="3">
        <v>6110.37</v>
      </c>
      <c r="G840" t="s">
        <v>20</v>
      </c>
      <c r="H840" t="str">
        <f>INDEX(Product_Data[Product Name],MATCH(Sales_Table7[[#This Row],[ProductID]],Sales_Table[ProductID],0))</f>
        <v>Abbas UM-17</v>
      </c>
      <c r="I840" t="str">
        <f>INDEX(Product_Data[Category],MATCH(Sales_Table7[[#This Row],[ProductID]],Sales_Table[ProductID],0))</f>
        <v>Urban</v>
      </c>
      <c r="J840" t="str">
        <f>INDEX(Product_Data[Segment],MATCH(Sales_Table7[[#This Row],[ProductID]],Sales_Table[ProductID],0))</f>
        <v>Moderation</v>
      </c>
      <c r="K840" s="4">
        <f>INDEX(Product_Data[ManufacturerID],MATCH(Sales_Table7[[#This Row],[ProductID]],Sales_Table[ProductID],0))</f>
        <v>1</v>
      </c>
      <c r="L840" s="4" t="str">
        <f>INDEX(Location_Data[State],MATCH(Sales_Table7[[#This Row],[Zip]],Sales_Table[Zip],0))</f>
        <v>New Brunswick</v>
      </c>
      <c r="M840" s="4" t="str">
        <f>INDEX(Manufacturer_Data[Manufacturer Name],MATCH(Sales_Table7[[#This Row],[ManufacturerID]],Manufacturer_Data[ManufacturerID],0))</f>
        <v>Abbas</v>
      </c>
      <c r="N840" s="4">
        <f>1/COUNTIFS(M:M,Sales_Table7[[#This Row],[Manufacturer Name]])</f>
        <v>1.152073732718894E-3</v>
      </c>
    </row>
    <row r="841" spans="1:14" x14ac:dyDescent="0.25">
      <c r="A841">
        <v>2224</v>
      </c>
      <c r="B841" s="2">
        <v>42109</v>
      </c>
      <c r="C841" s="2" t="str">
        <f>TEXT(Sales_Table7[[#This Row],[Date]],"mmmm")</f>
        <v>April</v>
      </c>
      <c r="D841" t="s">
        <v>1330</v>
      </c>
      <c r="E841">
        <v>1</v>
      </c>
      <c r="F841" s="3">
        <v>818.37</v>
      </c>
      <c r="G841" t="s">
        <v>20</v>
      </c>
      <c r="H841" t="str">
        <f>INDEX(Product_Data[Product Name],MATCH(Sales_Table7[[#This Row],[ProductID]],Sales_Table[ProductID],0))</f>
        <v>Abbas RP-22</v>
      </c>
      <c r="I841" t="str">
        <f>INDEX(Product_Data[Category],MATCH(Sales_Table7[[#This Row],[ProductID]],Sales_Table[ProductID],0))</f>
        <v>Rural</v>
      </c>
      <c r="J841" t="str">
        <f>INDEX(Product_Data[Segment],MATCH(Sales_Table7[[#This Row],[ProductID]],Sales_Table[ProductID],0))</f>
        <v>Productivity</v>
      </c>
      <c r="K841" s="4">
        <f>INDEX(Product_Data[ManufacturerID],MATCH(Sales_Table7[[#This Row],[ProductID]],Sales_Table[ProductID],0))</f>
        <v>1</v>
      </c>
      <c r="L841" s="4" t="str">
        <f>INDEX(Location_Data[State],MATCH(Sales_Table7[[#This Row],[Zip]],Sales_Table[Zip],0))</f>
        <v>Quebec</v>
      </c>
      <c r="M841" s="4" t="str">
        <f>INDEX(Manufacturer_Data[Manufacturer Name],MATCH(Sales_Table7[[#This Row],[ManufacturerID]],Manufacturer_Data[ManufacturerID],0))</f>
        <v>Abbas</v>
      </c>
      <c r="N841" s="4">
        <f>1/COUNTIFS(M:M,Sales_Table7[[#This Row],[Manufacturer Name]])</f>
        <v>1.152073732718894E-3</v>
      </c>
    </row>
    <row r="842" spans="1:14" x14ac:dyDescent="0.25">
      <c r="A842">
        <v>2207</v>
      </c>
      <c r="B842" s="2">
        <v>42109</v>
      </c>
      <c r="C842" s="2" t="str">
        <f>TEXT(Sales_Table7[[#This Row],[Date]],"mmmm")</f>
        <v>April</v>
      </c>
      <c r="D842" t="s">
        <v>1384</v>
      </c>
      <c r="E842">
        <v>1</v>
      </c>
      <c r="F842" s="3">
        <v>1227.8699999999999</v>
      </c>
      <c r="G842" t="s">
        <v>20</v>
      </c>
      <c r="H842" t="str">
        <f>INDEX(Product_Data[Product Name],MATCH(Sales_Table7[[#This Row],[ProductID]],Sales_Table[ProductID],0))</f>
        <v>Maximus UM-18</v>
      </c>
      <c r="I842" t="str">
        <f>INDEX(Product_Data[Category],MATCH(Sales_Table7[[#This Row],[ProductID]],Sales_Table[ProductID],0))</f>
        <v>Urban</v>
      </c>
      <c r="J842" t="str">
        <f>INDEX(Product_Data[Segment],MATCH(Sales_Table7[[#This Row],[ProductID]],Sales_Table[ProductID],0))</f>
        <v>Moderation</v>
      </c>
      <c r="K842" s="4">
        <f>INDEX(Product_Data[ManufacturerID],MATCH(Sales_Table7[[#This Row],[ProductID]],Sales_Table[ProductID],0))</f>
        <v>7</v>
      </c>
      <c r="L842" s="4" t="str">
        <f>INDEX(Location_Data[State],MATCH(Sales_Table7[[#This Row],[Zip]],Sales_Table[Zip],0))</f>
        <v>New Brunswick</v>
      </c>
      <c r="M842" s="4" t="str">
        <f>INDEX(Manufacturer_Data[Manufacturer Name],MATCH(Sales_Table7[[#This Row],[ManufacturerID]],Manufacturer_Data[ManufacturerID],0))</f>
        <v>VanArsdel</v>
      </c>
      <c r="N842" s="4">
        <f>1/COUNTIFS(M:M,Sales_Table7[[#This Row],[Manufacturer Name]])</f>
        <v>5.9880239520958087E-3</v>
      </c>
    </row>
    <row r="843" spans="1:14" x14ac:dyDescent="0.25">
      <c r="A843">
        <v>487</v>
      </c>
      <c r="B843" s="2">
        <v>42109</v>
      </c>
      <c r="C843" s="2" t="str">
        <f>TEXT(Sales_Table7[[#This Row],[Date]],"mmmm")</f>
        <v>April</v>
      </c>
      <c r="D843" t="s">
        <v>1400</v>
      </c>
      <c r="E843">
        <v>1</v>
      </c>
      <c r="F843" s="3">
        <v>13229.37</v>
      </c>
      <c r="G843" t="s">
        <v>20</v>
      </c>
      <c r="H843" t="str">
        <f>INDEX(Product_Data[Product Name],MATCH(Sales_Table7[[#This Row],[ProductID]],Sales_Table[ProductID],0))</f>
        <v>Abbas MA-25</v>
      </c>
      <c r="I843" t="str">
        <f>INDEX(Product_Data[Category],MATCH(Sales_Table7[[#This Row],[ProductID]],Sales_Table[ProductID],0))</f>
        <v>Mix</v>
      </c>
      <c r="J843" t="str">
        <f>INDEX(Product_Data[Segment],MATCH(Sales_Table7[[#This Row],[ProductID]],Sales_Table[ProductID],0))</f>
        <v>All Season</v>
      </c>
      <c r="K843" s="4">
        <f>INDEX(Product_Data[ManufacturerID],MATCH(Sales_Table7[[#This Row],[ProductID]],Sales_Table[ProductID],0))</f>
        <v>1</v>
      </c>
      <c r="L843" s="4" t="str">
        <f>INDEX(Location_Data[State],MATCH(Sales_Table7[[#This Row],[Zip]],Sales_Table[Zip],0))</f>
        <v>New Brunswick</v>
      </c>
      <c r="M843" s="4" t="str">
        <f>INDEX(Manufacturer_Data[Manufacturer Name],MATCH(Sales_Table7[[#This Row],[ManufacturerID]],Manufacturer_Data[ManufacturerID],0))</f>
        <v>Abbas</v>
      </c>
      <c r="N843" s="4">
        <f>1/COUNTIFS(M:M,Sales_Table7[[#This Row],[Manufacturer Name]])</f>
        <v>1.152073732718894E-3</v>
      </c>
    </row>
    <row r="844" spans="1:14" x14ac:dyDescent="0.25">
      <c r="A844">
        <v>2186</v>
      </c>
      <c r="B844" s="2">
        <v>42109</v>
      </c>
      <c r="C844" s="2" t="str">
        <f>TEXT(Sales_Table7[[#This Row],[Date]],"mmmm")</f>
        <v>April</v>
      </c>
      <c r="D844" t="s">
        <v>972</v>
      </c>
      <c r="E844">
        <v>1</v>
      </c>
      <c r="F844" s="3">
        <v>5606.37</v>
      </c>
      <c r="G844" t="s">
        <v>20</v>
      </c>
      <c r="H844" t="str">
        <f>INDEX(Product_Data[Product Name],MATCH(Sales_Table7[[#This Row],[ProductID]],Sales_Table[ProductID],0))</f>
        <v>Fama UR-38</v>
      </c>
      <c r="I844" t="str">
        <f>INDEX(Product_Data[Category],MATCH(Sales_Table7[[#This Row],[ProductID]],Sales_Table[ProductID],0))</f>
        <v>Urban</v>
      </c>
      <c r="J844" t="str">
        <f>INDEX(Product_Data[Segment],MATCH(Sales_Table7[[#This Row],[ProductID]],Sales_Table[ProductID],0))</f>
        <v>Regular</v>
      </c>
      <c r="K844" s="4">
        <f>INDEX(Product_Data[ManufacturerID],MATCH(Sales_Table7[[#This Row],[ProductID]],Sales_Table[ProductID],0))</f>
        <v>5</v>
      </c>
      <c r="L844" s="4" t="str">
        <f>INDEX(Location_Data[State],MATCH(Sales_Table7[[#This Row],[Zip]],Sales_Table[Zip],0))</f>
        <v>Quebec</v>
      </c>
      <c r="M844" s="4" t="str">
        <f>INDEX(Manufacturer_Data[Manufacturer Name],MATCH(Sales_Table7[[#This Row],[ManufacturerID]],Manufacturer_Data[ManufacturerID],0))</f>
        <v>Fama</v>
      </c>
      <c r="N844" s="4">
        <f>1/COUNTIFS(M:M,Sales_Table7[[#This Row],[Manufacturer Name]])</f>
        <v>3.5971223021582736E-3</v>
      </c>
    </row>
    <row r="845" spans="1:14" x14ac:dyDescent="0.25">
      <c r="A845">
        <v>977</v>
      </c>
      <c r="B845" s="2">
        <v>42159</v>
      </c>
      <c r="C845" s="2" t="str">
        <f>TEXT(Sales_Table7[[#This Row],[Date]],"mmmm")</f>
        <v>June</v>
      </c>
      <c r="D845" t="s">
        <v>840</v>
      </c>
      <c r="E845">
        <v>1</v>
      </c>
      <c r="F845" s="3">
        <v>6047.37</v>
      </c>
      <c r="G845" t="s">
        <v>20</v>
      </c>
      <c r="H845" t="str">
        <f>INDEX(Product_Data[Product Name],MATCH(Sales_Table7[[#This Row],[ProductID]],Sales_Table[ProductID],0))</f>
        <v>Abbas UM-17</v>
      </c>
      <c r="I845" t="str">
        <f>INDEX(Product_Data[Category],MATCH(Sales_Table7[[#This Row],[ProductID]],Sales_Table[ProductID],0))</f>
        <v>Urban</v>
      </c>
      <c r="J845" t="str">
        <f>INDEX(Product_Data[Segment],MATCH(Sales_Table7[[#This Row],[ProductID]],Sales_Table[ProductID],0))</f>
        <v>Moderation</v>
      </c>
      <c r="K845" s="4">
        <f>INDEX(Product_Data[ManufacturerID],MATCH(Sales_Table7[[#This Row],[ProductID]],Sales_Table[ProductID],0))</f>
        <v>1</v>
      </c>
      <c r="L845" s="4" t="str">
        <f>INDEX(Location_Data[State],MATCH(Sales_Table7[[#This Row],[Zip]],Sales_Table[Zip],0))</f>
        <v>Newfoundland and Labrador</v>
      </c>
      <c r="M845" s="4" t="str">
        <f>INDEX(Manufacturer_Data[Manufacturer Name],MATCH(Sales_Table7[[#This Row],[ManufacturerID]],Manufacturer_Data[ManufacturerID],0))</f>
        <v>Abbas</v>
      </c>
      <c r="N845" s="4">
        <f>1/COUNTIFS(M:M,Sales_Table7[[#This Row],[Manufacturer Name]])</f>
        <v>1.152073732718894E-3</v>
      </c>
    </row>
    <row r="846" spans="1:14" x14ac:dyDescent="0.25">
      <c r="A846">
        <v>1053</v>
      </c>
      <c r="B846" s="2">
        <v>42159</v>
      </c>
      <c r="C846" s="2" t="str">
        <f>TEXT(Sales_Table7[[#This Row],[Date]],"mmmm")</f>
        <v>June</v>
      </c>
      <c r="D846" t="s">
        <v>838</v>
      </c>
      <c r="E846">
        <v>1</v>
      </c>
      <c r="F846" s="3">
        <v>3527.37</v>
      </c>
      <c r="G846" t="s">
        <v>20</v>
      </c>
      <c r="H846" t="str">
        <f>INDEX(Product_Data[Product Name],MATCH(Sales_Table7[[#This Row],[ProductID]],Sales_Table[ProductID],0))</f>
        <v>Maximus UM-77</v>
      </c>
      <c r="I846" t="str">
        <f>INDEX(Product_Data[Category],MATCH(Sales_Table7[[#This Row],[ProductID]],Sales_Table[ProductID],0))</f>
        <v>Urban</v>
      </c>
      <c r="J846" t="str">
        <f>INDEX(Product_Data[Segment],MATCH(Sales_Table7[[#This Row],[ProductID]],Sales_Table[ProductID],0))</f>
        <v>Moderation</v>
      </c>
      <c r="K846" s="4">
        <f>INDEX(Product_Data[ManufacturerID],MATCH(Sales_Table7[[#This Row],[ProductID]],Sales_Table[ProductID],0))</f>
        <v>7</v>
      </c>
      <c r="L846" s="4" t="str">
        <f>INDEX(Location_Data[State],MATCH(Sales_Table7[[#This Row],[Zip]],Sales_Table[Zip],0))</f>
        <v>Newfoundland and Labrador</v>
      </c>
      <c r="M846" s="4" t="str">
        <f>INDEX(Manufacturer_Data[Manufacturer Name],MATCH(Sales_Table7[[#This Row],[ManufacturerID]],Manufacturer_Data[ManufacturerID],0))</f>
        <v>VanArsdel</v>
      </c>
      <c r="N846" s="4">
        <f>1/COUNTIFS(M:M,Sales_Table7[[#This Row],[Manufacturer Name]])</f>
        <v>5.9880239520958087E-3</v>
      </c>
    </row>
    <row r="847" spans="1:14" x14ac:dyDescent="0.25">
      <c r="A847">
        <v>2367</v>
      </c>
      <c r="B847" s="2">
        <v>42159</v>
      </c>
      <c r="C847" s="2" t="str">
        <f>TEXT(Sales_Table7[[#This Row],[Date]],"mmmm")</f>
        <v>June</v>
      </c>
      <c r="D847" t="s">
        <v>978</v>
      </c>
      <c r="E847">
        <v>1</v>
      </c>
      <c r="F847" s="3">
        <v>5726.7</v>
      </c>
      <c r="G847" t="s">
        <v>20</v>
      </c>
      <c r="H847" t="str">
        <f>INDEX(Product_Data[Product Name],MATCH(Sales_Table7[[#This Row],[ProductID]],Sales_Table[ProductID],0))</f>
        <v>Abbas MA-28</v>
      </c>
      <c r="I847" t="str">
        <f>INDEX(Product_Data[Category],MATCH(Sales_Table7[[#This Row],[ProductID]],Sales_Table[ProductID],0))</f>
        <v>Mix</v>
      </c>
      <c r="J847" t="str">
        <f>INDEX(Product_Data[Segment],MATCH(Sales_Table7[[#This Row],[ProductID]],Sales_Table[ProductID],0))</f>
        <v>All Season</v>
      </c>
      <c r="K847" s="4">
        <f>INDEX(Product_Data[ManufacturerID],MATCH(Sales_Table7[[#This Row],[ProductID]],Sales_Table[ProductID],0))</f>
        <v>1</v>
      </c>
      <c r="L847" s="4" t="str">
        <f>INDEX(Location_Data[State],MATCH(Sales_Table7[[#This Row],[Zip]],Sales_Table[Zip],0))</f>
        <v>Newfoundland and Labrador</v>
      </c>
      <c r="M847" s="4" t="str">
        <f>INDEX(Manufacturer_Data[Manufacturer Name],MATCH(Sales_Table7[[#This Row],[ManufacturerID]],Manufacturer_Data[ManufacturerID],0))</f>
        <v>Abbas</v>
      </c>
      <c r="N847" s="4">
        <f>1/COUNTIFS(M:M,Sales_Table7[[#This Row],[Manufacturer Name]])</f>
        <v>1.152073732718894E-3</v>
      </c>
    </row>
    <row r="848" spans="1:14" x14ac:dyDescent="0.25">
      <c r="A848">
        <v>977</v>
      </c>
      <c r="B848" s="2">
        <v>42160</v>
      </c>
      <c r="C848" s="2" t="str">
        <f>TEXT(Sales_Table7[[#This Row],[Date]],"mmmm")</f>
        <v>June</v>
      </c>
      <c r="D848" t="s">
        <v>838</v>
      </c>
      <c r="E848">
        <v>1</v>
      </c>
      <c r="F848" s="3">
        <v>6236.37</v>
      </c>
      <c r="G848" t="s">
        <v>20</v>
      </c>
      <c r="H848" t="str">
        <f>INDEX(Product_Data[Product Name],MATCH(Sales_Table7[[#This Row],[ProductID]],Sales_Table[ProductID],0))</f>
        <v>Abbas UM-17</v>
      </c>
      <c r="I848" t="str">
        <f>INDEX(Product_Data[Category],MATCH(Sales_Table7[[#This Row],[ProductID]],Sales_Table[ProductID],0))</f>
        <v>Urban</v>
      </c>
      <c r="J848" t="str">
        <f>INDEX(Product_Data[Segment],MATCH(Sales_Table7[[#This Row],[ProductID]],Sales_Table[ProductID],0))</f>
        <v>Moderation</v>
      </c>
      <c r="K848" s="4">
        <f>INDEX(Product_Data[ManufacturerID],MATCH(Sales_Table7[[#This Row],[ProductID]],Sales_Table[ProductID],0))</f>
        <v>1</v>
      </c>
      <c r="L848" s="4" t="str">
        <f>INDEX(Location_Data[State],MATCH(Sales_Table7[[#This Row],[Zip]],Sales_Table[Zip],0))</f>
        <v>Newfoundland and Labrador</v>
      </c>
      <c r="M848" s="4" t="str">
        <f>INDEX(Manufacturer_Data[Manufacturer Name],MATCH(Sales_Table7[[#This Row],[ManufacturerID]],Manufacturer_Data[ManufacturerID],0))</f>
        <v>Abbas</v>
      </c>
      <c r="N848" s="4">
        <f>1/COUNTIFS(M:M,Sales_Table7[[#This Row],[Manufacturer Name]])</f>
        <v>1.152073732718894E-3</v>
      </c>
    </row>
    <row r="849" spans="1:14" x14ac:dyDescent="0.25">
      <c r="A849">
        <v>1171</v>
      </c>
      <c r="B849" s="2">
        <v>42162</v>
      </c>
      <c r="C849" s="2" t="str">
        <f>TEXT(Sales_Table7[[#This Row],[Date]],"mmmm")</f>
        <v>June</v>
      </c>
      <c r="D849" t="s">
        <v>965</v>
      </c>
      <c r="E849">
        <v>1</v>
      </c>
      <c r="F849" s="3">
        <v>4283.37</v>
      </c>
      <c r="G849" t="s">
        <v>20</v>
      </c>
      <c r="H849" t="str">
        <f>INDEX(Product_Data[Product Name],MATCH(Sales_Table7[[#This Row],[ProductID]],Sales_Table[ProductID],0))</f>
        <v>Fama UE-31</v>
      </c>
      <c r="I849" t="str">
        <f>INDEX(Product_Data[Category],MATCH(Sales_Table7[[#This Row],[ProductID]],Sales_Table[ProductID],0))</f>
        <v>Urban</v>
      </c>
      <c r="J849" t="str">
        <f>INDEX(Product_Data[Segment],MATCH(Sales_Table7[[#This Row],[ProductID]],Sales_Table[ProductID],0))</f>
        <v>Extreme</v>
      </c>
      <c r="K849" s="4">
        <f>INDEX(Product_Data[ManufacturerID],MATCH(Sales_Table7[[#This Row],[ProductID]],Sales_Table[ProductID],0))</f>
        <v>5</v>
      </c>
      <c r="L849" s="4" t="str">
        <f>INDEX(Location_Data[State],MATCH(Sales_Table7[[#This Row],[Zip]],Sales_Table[Zip],0))</f>
        <v>Ontario</v>
      </c>
      <c r="M849" s="4" t="str">
        <f>INDEX(Manufacturer_Data[Manufacturer Name],MATCH(Sales_Table7[[#This Row],[ManufacturerID]],Manufacturer_Data[ManufacturerID],0))</f>
        <v>Fama</v>
      </c>
      <c r="N849" s="4">
        <f>1/COUNTIFS(M:M,Sales_Table7[[#This Row],[Manufacturer Name]])</f>
        <v>3.5971223021582736E-3</v>
      </c>
    </row>
    <row r="850" spans="1:14" x14ac:dyDescent="0.25">
      <c r="A850">
        <v>2073</v>
      </c>
      <c r="B850" s="2">
        <v>42109</v>
      </c>
      <c r="C850" s="2" t="str">
        <f>TEXT(Sales_Table7[[#This Row],[Date]],"mmmm")</f>
        <v>April</v>
      </c>
      <c r="D850" t="s">
        <v>984</v>
      </c>
      <c r="E850">
        <v>1</v>
      </c>
      <c r="F850" s="3">
        <v>4535.37</v>
      </c>
      <c r="G850" t="s">
        <v>20</v>
      </c>
      <c r="H850" t="str">
        <f>INDEX(Product_Data[Product Name],MATCH(Sales_Table7[[#This Row],[ProductID]],Sales_Table[ProductID],0))</f>
        <v>Fama UE-15</v>
      </c>
      <c r="I850" t="str">
        <f>INDEX(Product_Data[Category],MATCH(Sales_Table7[[#This Row],[ProductID]],Sales_Table[ProductID],0))</f>
        <v>Urban</v>
      </c>
      <c r="J850" t="str">
        <f>INDEX(Product_Data[Segment],MATCH(Sales_Table7[[#This Row],[ProductID]],Sales_Table[ProductID],0))</f>
        <v>Extreme</v>
      </c>
      <c r="K850" s="4">
        <f>INDEX(Product_Data[ManufacturerID],MATCH(Sales_Table7[[#This Row],[ProductID]],Sales_Table[ProductID],0))</f>
        <v>5</v>
      </c>
      <c r="L850" s="4" t="str">
        <f>INDEX(Location_Data[State],MATCH(Sales_Table7[[#This Row],[Zip]],Sales_Table[Zip],0))</f>
        <v>Nova Scotia</v>
      </c>
      <c r="M850" s="4" t="str">
        <f>INDEX(Manufacturer_Data[Manufacturer Name],MATCH(Sales_Table7[[#This Row],[ManufacturerID]],Manufacturer_Data[ManufacturerID],0))</f>
        <v>Fama</v>
      </c>
      <c r="N850" s="4">
        <f>1/COUNTIFS(M:M,Sales_Table7[[#This Row],[Manufacturer Name]])</f>
        <v>3.5971223021582736E-3</v>
      </c>
    </row>
    <row r="851" spans="1:14" x14ac:dyDescent="0.25">
      <c r="A851">
        <v>2345</v>
      </c>
      <c r="B851" s="2">
        <v>42109</v>
      </c>
      <c r="C851" s="2" t="str">
        <f>TEXT(Sales_Table7[[#This Row],[Date]],"mmmm")</f>
        <v>April</v>
      </c>
      <c r="D851" t="s">
        <v>838</v>
      </c>
      <c r="E851">
        <v>1</v>
      </c>
      <c r="F851" s="3">
        <v>5354.37</v>
      </c>
      <c r="G851" t="s">
        <v>20</v>
      </c>
      <c r="H851" t="str">
        <f>INDEX(Product_Data[Product Name],MATCH(Sales_Table7[[#This Row],[ProductID]],Sales_Table[ProductID],0))</f>
        <v>Natura UM-34</v>
      </c>
      <c r="I851" t="str">
        <f>INDEX(Product_Data[Category],MATCH(Sales_Table7[[#This Row],[ProductID]],Sales_Table[ProductID],0))</f>
        <v>Urban</v>
      </c>
      <c r="J851" t="str">
        <f>INDEX(Product_Data[Segment],MATCH(Sales_Table7[[#This Row],[ProductID]],Sales_Table[ProductID],0))</f>
        <v>Moderation</v>
      </c>
      <c r="K851" s="4">
        <f>INDEX(Product_Data[ManufacturerID],MATCH(Sales_Table7[[#This Row],[ProductID]],Sales_Table[ProductID],0))</f>
        <v>8</v>
      </c>
      <c r="L851" s="4" t="str">
        <f>INDEX(Location_Data[State],MATCH(Sales_Table7[[#This Row],[Zip]],Sales_Table[Zip],0))</f>
        <v>Newfoundland and Labrador</v>
      </c>
      <c r="M851" s="4" t="str">
        <f>INDEX(Manufacturer_Data[Manufacturer Name],MATCH(Sales_Table7[[#This Row],[ManufacturerID]],Manufacturer_Data[ManufacturerID],0))</f>
        <v>Natura</v>
      </c>
      <c r="N851" s="4">
        <f>1/COUNTIFS(M:M,Sales_Table7[[#This Row],[Manufacturer Name]])</f>
        <v>1.7857142857142856E-2</v>
      </c>
    </row>
    <row r="852" spans="1:14" x14ac:dyDescent="0.25">
      <c r="A852">
        <v>2224</v>
      </c>
      <c r="B852" s="2">
        <v>42123</v>
      </c>
      <c r="C852" s="2" t="str">
        <f>TEXT(Sales_Table7[[#This Row],[Date]],"mmmm")</f>
        <v>April</v>
      </c>
      <c r="D852" t="s">
        <v>1219</v>
      </c>
      <c r="E852">
        <v>1</v>
      </c>
      <c r="F852" s="3">
        <v>755.37</v>
      </c>
      <c r="G852" t="s">
        <v>20</v>
      </c>
      <c r="H852" t="str">
        <f>INDEX(Product_Data[Product Name],MATCH(Sales_Table7[[#This Row],[ProductID]],Sales_Table[ProductID],0))</f>
        <v>Abbas RP-22</v>
      </c>
      <c r="I852" t="str">
        <f>INDEX(Product_Data[Category],MATCH(Sales_Table7[[#This Row],[ProductID]],Sales_Table[ProductID],0))</f>
        <v>Rural</v>
      </c>
      <c r="J852" t="str">
        <f>INDEX(Product_Data[Segment],MATCH(Sales_Table7[[#This Row],[ProductID]],Sales_Table[ProductID],0))</f>
        <v>Productivity</v>
      </c>
      <c r="K852" s="4">
        <f>INDEX(Product_Data[ManufacturerID],MATCH(Sales_Table7[[#This Row],[ProductID]],Sales_Table[ProductID],0))</f>
        <v>1</v>
      </c>
      <c r="L852" s="4" t="str">
        <f>INDEX(Location_Data[State],MATCH(Sales_Table7[[#This Row],[Zip]],Sales_Table[Zip],0))</f>
        <v>Newfoundland and Labrador</v>
      </c>
      <c r="M852" s="4" t="str">
        <f>INDEX(Manufacturer_Data[Manufacturer Name],MATCH(Sales_Table7[[#This Row],[ManufacturerID]],Manufacturer_Data[ManufacturerID],0))</f>
        <v>Abbas</v>
      </c>
      <c r="N852" s="4">
        <f>1/COUNTIFS(M:M,Sales_Table7[[#This Row],[Manufacturer Name]])</f>
        <v>1.152073732718894E-3</v>
      </c>
    </row>
    <row r="853" spans="1:14" x14ac:dyDescent="0.25">
      <c r="A853">
        <v>604</v>
      </c>
      <c r="B853" s="2">
        <v>42123</v>
      </c>
      <c r="C853" s="2" t="str">
        <f>TEXT(Sales_Table7[[#This Row],[Date]],"mmmm")</f>
        <v>April</v>
      </c>
      <c r="D853" t="s">
        <v>1219</v>
      </c>
      <c r="E853">
        <v>1</v>
      </c>
      <c r="F853" s="3">
        <v>6299.37</v>
      </c>
      <c r="G853" t="s">
        <v>20</v>
      </c>
      <c r="H853" t="str">
        <f>INDEX(Product_Data[Product Name],MATCH(Sales_Table7[[#This Row],[ProductID]],Sales_Table[ProductID],0))</f>
        <v>Abbas UM-09</v>
      </c>
      <c r="I853" t="str">
        <f>INDEX(Product_Data[Category],MATCH(Sales_Table7[[#This Row],[ProductID]],Sales_Table[ProductID],0))</f>
        <v>Urban</v>
      </c>
      <c r="J853" t="str">
        <f>INDEX(Product_Data[Segment],MATCH(Sales_Table7[[#This Row],[ProductID]],Sales_Table[ProductID],0))</f>
        <v>Moderation</v>
      </c>
      <c r="K853" s="4">
        <f>INDEX(Product_Data[ManufacturerID],MATCH(Sales_Table7[[#This Row],[ProductID]],Sales_Table[ProductID],0))</f>
        <v>1</v>
      </c>
      <c r="L853" s="4" t="str">
        <f>INDEX(Location_Data[State],MATCH(Sales_Table7[[#This Row],[Zip]],Sales_Table[Zip],0))</f>
        <v>Newfoundland and Labrador</v>
      </c>
      <c r="M853" s="4" t="str">
        <f>INDEX(Manufacturer_Data[Manufacturer Name],MATCH(Sales_Table7[[#This Row],[ManufacturerID]],Manufacturer_Data[ManufacturerID],0))</f>
        <v>Abbas</v>
      </c>
      <c r="N853" s="4">
        <f>1/COUNTIFS(M:M,Sales_Table7[[#This Row],[Manufacturer Name]])</f>
        <v>1.152073732718894E-3</v>
      </c>
    </row>
    <row r="854" spans="1:14" x14ac:dyDescent="0.25">
      <c r="A854">
        <v>1183</v>
      </c>
      <c r="B854" s="2">
        <v>42123</v>
      </c>
      <c r="C854" s="2" t="str">
        <f>TEXT(Sales_Table7[[#This Row],[Date]],"mmmm")</f>
        <v>April</v>
      </c>
      <c r="D854" t="s">
        <v>838</v>
      </c>
      <c r="E854">
        <v>1</v>
      </c>
      <c r="F854" s="3">
        <v>7433.37</v>
      </c>
      <c r="G854" t="s">
        <v>20</v>
      </c>
      <c r="H854" t="str">
        <f>INDEX(Product_Data[Product Name],MATCH(Sales_Table7[[#This Row],[ProductID]],Sales_Table[ProductID],0))</f>
        <v>Abbas UC-07</v>
      </c>
      <c r="I854" t="str">
        <f>INDEX(Product_Data[Category],MATCH(Sales_Table7[[#This Row],[ProductID]],Sales_Table[ProductID],0))</f>
        <v>Urban</v>
      </c>
      <c r="J854" t="str">
        <f>INDEX(Product_Data[Segment],MATCH(Sales_Table7[[#This Row],[ProductID]],Sales_Table[ProductID],0))</f>
        <v>Convenience</v>
      </c>
      <c r="K854" s="4">
        <f>INDEX(Product_Data[ManufacturerID],MATCH(Sales_Table7[[#This Row],[ProductID]],Sales_Table[ProductID],0))</f>
        <v>1</v>
      </c>
      <c r="L854" s="4" t="str">
        <f>INDEX(Location_Data[State],MATCH(Sales_Table7[[#This Row],[Zip]],Sales_Table[Zip],0))</f>
        <v>Newfoundland and Labrador</v>
      </c>
      <c r="M854" s="4" t="str">
        <f>INDEX(Manufacturer_Data[Manufacturer Name],MATCH(Sales_Table7[[#This Row],[ManufacturerID]],Manufacturer_Data[ManufacturerID],0))</f>
        <v>Abbas</v>
      </c>
      <c r="N854" s="4">
        <f>1/COUNTIFS(M:M,Sales_Table7[[#This Row],[Manufacturer Name]])</f>
        <v>1.152073732718894E-3</v>
      </c>
    </row>
    <row r="855" spans="1:14" x14ac:dyDescent="0.25">
      <c r="A855">
        <v>2225</v>
      </c>
      <c r="B855" s="2">
        <v>42123</v>
      </c>
      <c r="C855" s="2" t="str">
        <f>TEXT(Sales_Table7[[#This Row],[Date]],"mmmm")</f>
        <v>April</v>
      </c>
      <c r="D855" t="s">
        <v>1219</v>
      </c>
      <c r="E855">
        <v>1</v>
      </c>
      <c r="F855" s="3">
        <v>755.37</v>
      </c>
      <c r="G855" t="s">
        <v>20</v>
      </c>
      <c r="H855" t="str">
        <f>INDEX(Product_Data[Product Name],MATCH(Sales_Table7[[#This Row],[ProductID]],Sales_Table[ProductID],0))</f>
        <v>Abbas RP-21</v>
      </c>
      <c r="I855" t="str">
        <f>INDEX(Product_Data[Category],MATCH(Sales_Table7[[#This Row],[ProductID]],Sales_Table[ProductID],0))</f>
        <v>Rural</v>
      </c>
      <c r="J855" t="str">
        <f>INDEX(Product_Data[Segment],MATCH(Sales_Table7[[#This Row],[ProductID]],Sales_Table[ProductID],0))</f>
        <v>Productivity</v>
      </c>
      <c r="K855" s="4">
        <f>INDEX(Product_Data[ManufacturerID],MATCH(Sales_Table7[[#This Row],[ProductID]],Sales_Table[ProductID],0))</f>
        <v>1</v>
      </c>
      <c r="L855" s="4" t="str">
        <f>INDEX(Location_Data[State],MATCH(Sales_Table7[[#This Row],[Zip]],Sales_Table[Zip],0))</f>
        <v>Newfoundland and Labrador</v>
      </c>
      <c r="M855" s="4" t="str">
        <f>INDEX(Manufacturer_Data[Manufacturer Name],MATCH(Sales_Table7[[#This Row],[ManufacturerID]],Manufacturer_Data[ManufacturerID],0))</f>
        <v>Abbas</v>
      </c>
      <c r="N855" s="4">
        <f>1/COUNTIFS(M:M,Sales_Table7[[#This Row],[Manufacturer Name]])</f>
        <v>1.152073732718894E-3</v>
      </c>
    </row>
    <row r="856" spans="1:14" x14ac:dyDescent="0.25">
      <c r="A856">
        <v>1180</v>
      </c>
      <c r="B856" s="2">
        <v>42123</v>
      </c>
      <c r="C856" s="2" t="str">
        <f>TEXT(Sales_Table7[[#This Row],[Date]],"mmmm")</f>
        <v>April</v>
      </c>
      <c r="D856" t="s">
        <v>832</v>
      </c>
      <c r="E856">
        <v>1</v>
      </c>
      <c r="F856" s="3">
        <v>6173.37</v>
      </c>
      <c r="G856" t="s">
        <v>20</v>
      </c>
      <c r="H856" t="str">
        <f>INDEX(Product_Data[Product Name],MATCH(Sales_Table7[[#This Row],[ProductID]],Sales_Table[ProductID],0))</f>
        <v>Abbas MA-38</v>
      </c>
      <c r="I856" t="str">
        <f>INDEX(Product_Data[Category],MATCH(Sales_Table7[[#This Row],[ProductID]],Sales_Table[ProductID],0))</f>
        <v>Mix</v>
      </c>
      <c r="J856" t="str">
        <f>INDEX(Product_Data[Segment],MATCH(Sales_Table7[[#This Row],[ProductID]],Sales_Table[ProductID],0))</f>
        <v>All Season</v>
      </c>
      <c r="K856" s="4">
        <f>INDEX(Product_Data[ManufacturerID],MATCH(Sales_Table7[[#This Row],[ProductID]],Sales_Table[ProductID],0))</f>
        <v>1</v>
      </c>
      <c r="L856" s="4" t="str">
        <f>INDEX(Location_Data[State],MATCH(Sales_Table7[[#This Row],[Zip]],Sales_Table[Zip],0))</f>
        <v>Newfoundland and Labrador</v>
      </c>
      <c r="M856" s="4" t="str">
        <f>INDEX(Manufacturer_Data[Manufacturer Name],MATCH(Sales_Table7[[#This Row],[ManufacturerID]],Manufacturer_Data[ManufacturerID],0))</f>
        <v>Abbas</v>
      </c>
      <c r="N856" s="4">
        <f>1/COUNTIFS(M:M,Sales_Table7[[#This Row],[Manufacturer Name]])</f>
        <v>1.152073732718894E-3</v>
      </c>
    </row>
    <row r="857" spans="1:14" x14ac:dyDescent="0.25">
      <c r="A857">
        <v>183</v>
      </c>
      <c r="B857" s="2">
        <v>42183</v>
      </c>
      <c r="C857" s="2" t="str">
        <f>TEXT(Sales_Table7[[#This Row],[Date]],"mmmm")</f>
        <v>June</v>
      </c>
      <c r="D857" t="s">
        <v>839</v>
      </c>
      <c r="E857">
        <v>1</v>
      </c>
      <c r="F857" s="3">
        <v>8694</v>
      </c>
      <c r="G857" t="s">
        <v>20</v>
      </c>
      <c r="H857" t="str">
        <f>INDEX(Product_Data[Product Name],MATCH(Sales_Table7[[#This Row],[ProductID]],Sales_Table[ProductID],0))</f>
        <v>Fama UE-10</v>
      </c>
      <c r="I857" t="str">
        <f>INDEX(Product_Data[Category],MATCH(Sales_Table7[[#This Row],[ProductID]],Sales_Table[ProductID],0))</f>
        <v>Urban</v>
      </c>
      <c r="J857" t="str">
        <f>INDEX(Product_Data[Segment],MATCH(Sales_Table7[[#This Row],[ProductID]],Sales_Table[ProductID],0))</f>
        <v>Extreme</v>
      </c>
      <c r="K857" s="4">
        <f>INDEX(Product_Data[ManufacturerID],MATCH(Sales_Table7[[#This Row],[ProductID]],Sales_Table[ProductID],0))</f>
        <v>5</v>
      </c>
      <c r="L857" s="4" t="str">
        <f>INDEX(Location_Data[State],MATCH(Sales_Table7[[#This Row],[Zip]],Sales_Table[Zip],0))</f>
        <v>Newfoundland and Labrador</v>
      </c>
      <c r="M857" s="4" t="str">
        <f>INDEX(Manufacturer_Data[Manufacturer Name],MATCH(Sales_Table7[[#This Row],[ManufacturerID]],Manufacturer_Data[ManufacturerID],0))</f>
        <v>Fama</v>
      </c>
      <c r="N857" s="4">
        <f>1/COUNTIFS(M:M,Sales_Table7[[#This Row],[Manufacturer Name]])</f>
        <v>3.5971223021582736E-3</v>
      </c>
    </row>
    <row r="858" spans="1:14" x14ac:dyDescent="0.25">
      <c r="A858">
        <v>438</v>
      </c>
      <c r="B858" s="2">
        <v>42183</v>
      </c>
      <c r="C858" s="2" t="str">
        <f>TEXT(Sales_Table7[[#This Row],[Date]],"mmmm")</f>
        <v>June</v>
      </c>
      <c r="D858" t="s">
        <v>994</v>
      </c>
      <c r="E858">
        <v>1</v>
      </c>
      <c r="F858" s="3">
        <v>11969.37</v>
      </c>
      <c r="G858" t="s">
        <v>20</v>
      </c>
      <c r="H858" t="str">
        <f>INDEX(Product_Data[Product Name],MATCH(Sales_Table7[[#This Row],[ProductID]],Sales_Table[ProductID],0))</f>
        <v>Abbas RS-02</v>
      </c>
      <c r="I858" t="str">
        <f>INDEX(Product_Data[Category],MATCH(Sales_Table7[[#This Row],[ProductID]],Sales_Table[ProductID],0))</f>
        <v>Rural</v>
      </c>
      <c r="J858" t="str">
        <f>INDEX(Product_Data[Segment],MATCH(Sales_Table7[[#This Row],[ProductID]],Sales_Table[ProductID],0))</f>
        <v>Select</v>
      </c>
      <c r="K858" s="4">
        <f>INDEX(Product_Data[ManufacturerID],MATCH(Sales_Table7[[#This Row],[ProductID]],Sales_Table[ProductID],0))</f>
        <v>1</v>
      </c>
      <c r="L858" s="4" t="str">
        <f>INDEX(Location_Data[State],MATCH(Sales_Table7[[#This Row],[Zip]],Sales_Table[Zip],0))</f>
        <v>Newfoundland and Labrador</v>
      </c>
      <c r="M858" s="4" t="str">
        <f>INDEX(Manufacturer_Data[Manufacturer Name],MATCH(Sales_Table7[[#This Row],[ManufacturerID]],Manufacturer_Data[ManufacturerID],0))</f>
        <v>Abbas</v>
      </c>
      <c r="N858" s="4">
        <f>1/COUNTIFS(M:M,Sales_Table7[[#This Row],[Manufacturer Name]])</f>
        <v>1.152073732718894E-3</v>
      </c>
    </row>
    <row r="859" spans="1:14" x14ac:dyDescent="0.25">
      <c r="A859">
        <v>407</v>
      </c>
      <c r="B859" s="2">
        <v>42184</v>
      </c>
      <c r="C859" s="2" t="str">
        <f>TEXT(Sales_Table7[[#This Row],[Date]],"mmmm")</f>
        <v>June</v>
      </c>
      <c r="D859" t="s">
        <v>835</v>
      </c>
      <c r="E859">
        <v>1</v>
      </c>
      <c r="F859" s="3">
        <v>20505.87</v>
      </c>
      <c r="G859" t="s">
        <v>20</v>
      </c>
      <c r="H859" t="str">
        <f>INDEX(Product_Data[Product Name],MATCH(Sales_Table7[[#This Row],[ProductID]],Sales_Table[ProductID],0))</f>
        <v>Abbas UM-52</v>
      </c>
      <c r="I859" t="str">
        <f>INDEX(Product_Data[Category],MATCH(Sales_Table7[[#This Row],[ProductID]],Sales_Table[ProductID],0))</f>
        <v>Urban</v>
      </c>
      <c r="J859" t="str">
        <f>INDEX(Product_Data[Segment],MATCH(Sales_Table7[[#This Row],[ProductID]],Sales_Table[ProductID],0))</f>
        <v>Moderation</v>
      </c>
      <c r="K859" s="4">
        <f>INDEX(Product_Data[ManufacturerID],MATCH(Sales_Table7[[#This Row],[ProductID]],Sales_Table[ProductID],0))</f>
        <v>1</v>
      </c>
      <c r="L859" s="4" t="str">
        <f>INDEX(Location_Data[State],MATCH(Sales_Table7[[#This Row],[Zip]],Sales_Table[Zip],0))</f>
        <v>Ontario</v>
      </c>
      <c r="M859" s="4" t="str">
        <f>INDEX(Manufacturer_Data[Manufacturer Name],MATCH(Sales_Table7[[#This Row],[ManufacturerID]],Manufacturer_Data[ManufacturerID],0))</f>
        <v>Abbas</v>
      </c>
      <c r="N859" s="4">
        <f>1/COUNTIFS(M:M,Sales_Table7[[#This Row],[Manufacturer Name]])</f>
        <v>1.152073732718894E-3</v>
      </c>
    </row>
    <row r="860" spans="1:14" x14ac:dyDescent="0.25">
      <c r="A860">
        <v>1043</v>
      </c>
      <c r="B860" s="2">
        <v>42184</v>
      </c>
      <c r="C860" s="2" t="str">
        <f>TEXT(Sales_Table7[[#This Row],[Date]],"mmmm")</f>
        <v>June</v>
      </c>
      <c r="D860" t="s">
        <v>838</v>
      </c>
      <c r="E860">
        <v>1</v>
      </c>
      <c r="F860" s="3">
        <v>4346.37</v>
      </c>
      <c r="G860" t="s">
        <v>20</v>
      </c>
      <c r="H860" t="str">
        <f>INDEX(Product_Data[Product Name],MATCH(Sales_Table7[[#This Row],[ProductID]],Sales_Table[ProductID],0))</f>
        <v>Abbas UM-11</v>
      </c>
      <c r="I860" t="str">
        <f>INDEX(Product_Data[Category],MATCH(Sales_Table7[[#This Row],[ProductID]],Sales_Table[ProductID],0))</f>
        <v>Urban</v>
      </c>
      <c r="J860" t="str">
        <f>INDEX(Product_Data[Segment],MATCH(Sales_Table7[[#This Row],[ProductID]],Sales_Table[ProductID],0))</f>
        <v>Moderation</v>
      </c>
      <c r="K860" s="4">
        <f>INDEX(Product_Data[ManufacturerID],MATCH(Sales_Table7[[#This Row],[ProductID]],Sales_Table[ProductID],0))</f>
        <v>1</v>
      </c>
      <c r="L860" s="4" t="str">
        <f>INDEX(Location_Data[State],MATCH(Sales_Table7[[#This Row],[Zip]],Sales_Table[Zip],0))</f>
        <v>Newfoundland and Labrador</v>
      </c>
      <c r="M860" s="4" t="str">
        <f>INDEX(Manufacturer_Data[Manufacturer Name],MATCH(Sales_Table7[[#This Row],[ManufacturerID]],Manufacturer_Data[ManufacturerID],0))</f>
        <v>Abbas</v>
      </c>
      <c r="N860" s="4">
        <f>1/COUNTIFS(M:M,Sales_Table7[[#This Row],[Manufacturer Name]])</f>
        <v>1.152073732718894E-3</v>
      </c>
    </row>
    <row r="861" spans="1:14" x14ac:dyDescent="0.25">
      <c r="A861">
        <v>2097</v>
      </c>
      <c r="B861" s="2">
        <v>42184</v>
      </c>
      <c r="C861" s="2" t="str">
        <f>TEXT(Sales_Table7[[#This Row],[Date]],"mmmm")</f>
        <v>June</v>
      </c>
      <c r="D861" t="s">
        <v>1220</v>
      </c>
      <c r="E861">
        <v>1</v>
      </c>
      <c r="F861" s="3">
        <v>5858.37</v>
      </c>
      <c r="G861" t="s">
        <v>20</v>
      </c>
      <c r="H861" t="str">
        <f>INDEX(Product_Data[Product Name],MATCH(Sales_Table7[[#This Row],[ProductID]],Sales_Table[ProductID],0))</f>
        <v>Abbas MA-31</v>
      </c>
      <c r="I861" t="str">
        <f>INDEX(Product_Data[Category],MATCH(Sales_Table7[[#This Row],[ProductID]],Sales_Table[ProductID],0))</f>
        <v>Mix</v>
      </c>
      <c r="J861" t="str">
        <f>INDEX(Product_Data[Segment],MATCH(Sales_Table7[[#This Row],[ProductID]],Sales_Table[ProductID],0))</f>
        <v>All Season</v>
      </c>
      <c r="K861" s="4">
        <f>INDEX(Product_Data[ManufacturerID],MATCH(Sales_Table7[[#This Row],[ProductID]],Sales_Table[ProductID],0))</f>
        <v>1</v>
      </c>
      <c r="L861" s="4" t="str">
        <f>INDEX(Location_Data[State],MATCH(Sales_Table7[[#This Row],[Zip]],Sales_Table[Zip],0))</f>
        <v>Newfoundland and Labrador</v>
      </c>
      <c r="M861" s="4" t="str">
        <f>INDEX(Manufacturer_Data[Manufacturer Name],MATCH(Sales_Table7[[#This Row],[ManufacturerID]],Manufacturer_Data[ManufacturerID],0))</f>
        <v>Abbas</v>
      </c>
      <c r="N861" s="4">
        <f>1/COUNTIFS(M:M,Sales_Table7[[#This Row],[Manufacturer Name]])</f>
        <v>1.152073732718894E-3</v>
      </c>
    </row>
    <row r="862" spans="1:14" x14ac:dyDescent="0.25">
      <c r="A862">
        <v>959</v>
      </c>
      <c r="B862" s="2">
        <v>42184</v>
      </c>
      <c r="C862" s="2" t="str">
        <f>TEXT(Sales_Table7[[#This Row],[Date]],"mmmm")</f>
        <v>June</v>
      </c>
      <c r="D862" t="s">
        <v>1217</v>
      </c>
      <c r="E862">
        <v>1</v>
      </c>
      <c r="F862" s="3">
        <v>10362.870000000001</v>
      </c>
      <c r="G862" t="s">
        <v>20</v>
      </c>
      <c r="H862" t="str">
        <f>INDEX(Product_Data[Product Name],MATCH(Sales_Table7[[#This Row],[ProductID]],Sales_Table[ProductID],0))</f>
        <v>Abbas RP-06</v>
      </c>
      <c r="I862" t="str">
        <f>INDEX(Product_Data[Category],MATCH(Sales_Table7[[#This Row],[ProductID]],Sales_Table[ProductID],0))</f>
        <v>Rural</v>
      </c>
      <c r="J862" t="str">
        <f>INDEX(Product_Data[Segment],MATCH(Sales_Table7[[#This Row],[ProductID]],Sales_Table[ProductID],0))</f>
        <v>Productivity</v>
      </c>
      <c r="K862" s="4">
        <f>INDEX(Product_Data[ManufacturerID],MATCH(Sales_Table7[[#This Row],[ProductID]],Sales_Table[ProductID],0))</f>
        <v>1</v>
      </c>
      <c r="L862" s="4" t="str">
        <f>INDEX(Location_Data[State],MATCH(Sales_Table7[[#This Row],[Zip]],Sales_Table[Zip],0))</f>
        <v>Ontario</v>
      </c>
      <c r="M862" s="4" t="str">
        <f>INDEX(Manufacturer_Data[Manufacturer Name],MATCH(Sales_Table7[[#This Row],[ManufacturerID]],Manufacturer_Data[ManufacturerID],0))</f>
        <v>Abbas</v>
      </c>
      <c r="N862" s="4">
        <f>1/COUNTIFS(M:M,Sales_Table7[[#This Row],[Manufacturer Name]])</f>
        <v>1.152073732718894E-3</v>
      </c>
    </row>
    <row r="863" spans="1:14" x14ac:dyDescent="0.25">
      <c r="A863">
        <v>1009</v>
      </c>
      <c r="B863" s="2">
        <v>42184</v>
      </c>
      <c r="C863" s="2" t="str">
        <f>TEXT(Sales_Table7[[#This Row],[Date]],"mmmm")</f>
        <v>June</v>
      </c>
      <c r="D863" t="s">
        <v>838</v>
      </c>
      <c r="E863">
        <v>1</v>
      </c>
      <c r="F863" s="3">
        <v>1353.87</v>
      </c>
      <c r="G863" t="s">
        <v>20</v>
      </c>
      <c r="H863" t="str">
        <f>INDEX(Product_Data[Product Name],MATCH(Sales_Table7[[#This Row],[ProductID]],Sales_Table[ProductID],0))</f>
        <v>Fama RP-10</v>
      </c>
      <c r="I863" t="str">
        <f>INDEX(Product_Data[Category],MATCH(Sales_Table7[[#This Row],[ProductID]],Sales_Table[ProductID],0))</f>
        <v>Rural</v>
      </c>
      <c r="J863" t="str">
        <f>INDEX(Product_Data[Segment],MATCH(Sales_Table7[[#This Row],[ProductID]],Sales_Table[ProductID],0))</f>
        <v>Productivity</v>
      </c>
      <c r="K863" s="4">
        <f>INDEX(Product_Data[ManufacturerID],MATCH(Sales_Table7[[#This Row],[ProductID]],Sales_Table[ProductID],0))</f>
        <v>5</v>
      </c>
      <c r="L863" s="4" t="str">
        <f>INDEX(Location_Data[State],MATCH(Sales_Table7[[#This Row],[Zip]],Sales_Table[Zip],0))</f>
        <v>Newfoundland and Labrador</v>
      </c>
      <c r="M863" s="4" t="str">
        <f>INDEX(Manufacturer_Data[Manufacturer Name],MATCH(Sales_Table7[[#This Row],[ManufacturerID]],Manufacturer_Data[ManufacturerID],0))</f>
        <v>Fama</v>
      </c>
      <c r="N863" s="4">
        <f>1/COUNTIFS(M:M,Sales_Table7[[#This Row],[Manufacturer Name]])</f>
        <v>3.5971223021582736E-3</v>
      </c>
    </row>
    <row r="864" spans="1:14" x14ac:dyDescent="0.25">
      <c r="A864">
        <v>690</v>
      </c>
      <c r="B864" s="2">
        <v>42184</v>
      </c>
      <c r="C864" s="2" t="str">
        <f>TEXT(Sales_Table7[[#This Row],[Date]],"mmmm")</f>
        <v>June</v>
      </c>
      <c r="D864" t="s">
        <v>1229</v>
      </c>
      <c r="E864">
        <v>1</v>
      </c>
      <c r="F864" s="3">
        <v>4409.37</v>
      </c>
      <c r="G864" t="s">
        <v>20</v>
      </c>
      <c r="H864" t="str">
        <f>INDEX(Product_Data[Product Name],MATCH(Sales_Table7[[#This Row],[ProductID]],Sales_Table[ProductID],0))</f>
        <v>Abbas MA-23</v>
      </c>
      <c r="I864" t="str">
        <f>INDEX(Product_Data[Category],MATCH(Sales_Table7[[#This Row],[ProductID]],Sales_Table[ProductID],0))</f>
        <v>Mix</v>
      </c>
      <c r="J864" t="str">
        <f>INDEX(Product_Data[Segment],MATCH(Sales_Table7[[#This Row],[ProductID]],Sales_Table[ProductID],0))</f>
        <v>All Season</v>
      </c>
      <c r="K864" s="4">
        <f>INDEX(Product_Data[ManufacturerID],MATCH(Sales_Table7[[#This Row],[ProductID]],Sales_Table[ProductID],0))</f>
        <v>1</v>
      </c>
      <c r="L864" s="4" t="str">
        <f>INDEX(Location_Data[State],MATCH(Sales_Table7[[#This Row],[Zip]],Sales_Table[Zip],0))</f>
        <v>Prince Edward Island</v>
      </c>
      <c r="M864" s="4" t="str">
        <f>INDEX(Manufacturer_Data[Manufacturer Name],MATCH(Sales_Table7[[#This Row],[ManufacturerID]],Manufacturer_Data[ManufacturerID],0))</f>
        <v>Abbas</v>
      </c>
      <c r="N864" s="4">
        <f>1/COUNTIFS(M:M,Sales_Table7[[#This Row],[Manufacturer Name]])</f>
        <v>1.152073732718894E-3</v>
      </c>
    </row>
    <row r="865" spans="1:14" x14ac:dyDescent="0.25">
      <c r="A865">
        <v>2064</v>
      </c>
      <c r="B865" s="2">
        <v>42185</v>
      </c>
      <c r="C865" s="2" t="str">
        <f>TEXT(Sales_Table7[[#This Row],[Date]],"mmmm")</f>
        <v>June</v>
      </c>
      <c r="D865" t="s">
        <v>428</v>
      </c>
      <c r="E865">
        <v>1</v>
      </c>
      <c r="F865" s="3">
        <v>6929.37</v>
      </c>
      <c r="G865" t="s">
        <v>20</v>
      </c>
      <c r="H865" t="str">
        <f>INDEX(Product_Data[Product Name],MATCH(Sales_Table7[[#This Row],[ProductID]],Sales_Table[ProductID],0))</f>
        <v>Fama UE-03</v>
      </c>
      <c r="I865" t="str">
        <f>INDEX(Product_Data[Category],MATCH(Sales_Table7[[#This Row],[ProductID]],Sales_Table[ProductID],0))</f>
        <v>Urban</v>
      </c>
      <c r="J865" t="str">
        <f>INDEX(Product_Data[Segment],MATCH(Sales_Table7[[#This Row],[ProductID]],Sales_Table[ProductID],0))</f>
        <v>Extreme</v>
      </c>
      <c r="K865" s="4">
        <f>INDEX(Product_Data[ManufacturerID],MATCH(Sales_Table7[[#This Row],[ProductID]],Sales_Table[ProductID],0))</f>
        <v>5</v>
      </c>
      <c r="L865" s="4" t="str">
        <f>INDEX(Location_Data[State],MATCH(Sales_Table7[[#This Row],[Zip]],Sales_Table[Zip],0))</f>
        <v>Ontario</v>
      </c>
      <c r="M865" s="4" t="str">
        <f>INDEX(Manufacturer_Data[Manufacturer Name],MATCH(Sales_Table7[[#This Row],[ManufacturerID]],Manufacturer_Data[ManufacturerID],0))</f>
        <v>Fama</v>
      </c>
      <c r="N865" s="4">
        <f>1/COUNTIFS(M:M,Sales_Table7[[#This Row],[Manufacturer Name]])</f>
        <v>3.5971223021582736E-3</v>
      </c>
    </row>
    <row r="866" spans="1:14" x14ac:dyDescent="0.25">
      <c r="A866">
        <v>2067</v>
      </c>
      <c r="B866" s="2">
        <v>42185</v>
      </c>
      <c r="C866" s="2" t="str">
        <f>TEXT(Sales_Table7[[#This Row],[Date]],"mmmm")</f>
        <v>June</v>
      </c>
      <c r="D866" t="s">
        <v>394</v>
      </c>
      <c r="E866">
        <v>1</v>
      </c>
      <c r="F866" s="3">
        <v>6614.37</v>
      </c>
      <c r="G866" t="s">
        <v>20</v>
      </c>
      <c r="H866" t="str">
        <f>INDEX(Product_Data[Product Name],MATCH(Sales_Table7[[#This Row],[ProductID]],Sales_Table[ProductID],0))</f>
        <v>Natura UR-11</v>
      </c>
      <c r="I866" t="str">
        <f>INDEX(Product_Data[Category],MATCH(Sales_Table7[[#This Row],[ProductID]],Sales_Table[ProductID],0))</f>
        <v>Urban</v>
      </c>
      <c r="J866" t="str">
        <f>INDEX(Product_Data[Segment],MATCH(Sales_Table7[[#This Row],[ProductID]],Sales_Table[ProductID],0))</f>
        <v>Regular</v>
      </c>
      <c r="K866" s="4">
        <f>INDEX(Product_Data[ManufacturerID],MATCH(Sales_Table7[[#This Row],[ProductID]],Sales_Table[ProductID],0))</f>
        <v>8</v>
      </c>
      <c r="L866" s="4" t="str">
        <f>INDEX(Location_Data[State],MATCH(Sales_Table7[[#This Row],[Zip]],Sales_Table[Zip],0))</f>
        <v>Nova Scotia</v>
      </c>
      <c r="M866" s="4" t="str">
        <f>INDEX(Manufacturer_Data[Manufacturer Name],MATCH(Sales_Table7[[#This Row],[ManufacturerID]],Manufacturer_Data[ManufacturerID],0))</f>
        <v>Natura</v>
      </c>
      <c r="N866" s="4">
        <f>1/COUNTIFS(M:M,Sales_Table7[[#This Row],[Manufacturer Name]])</f>
        <v>1.7857142857142856E-2</v>
      </c>
    </row>
    <row r="867" spans="1:14" x14ac:dyDescent="0.25">
      <c r="A867">
        <v>487</v>
      </c>
      <c r="B867" s="2">
        <v>42185</v>
      </c>
      <c r="C867" s="2" t="str">
        <f>TEXT(Sales_Table7[[#This Row],[Date]],"mmmm")</f>
        <v>June</v>
      </c>
      <c r="D867" t="s">
        <v>391</v>
      </c>
      <c r="E867">
        <v>1</v>
      </c>
      <c r="F867" s="3">
        <v>13229.37</v>
      </c>
      <c r="G867" t="s">
        <v>20</v>
      </c>
      <c r="H867" t="str">
        <f>INDEX(Product_Data[Product Name],MATCH(Sales_Table7[[#This Row],[ProductID]],Sales_Table[ProductID],0))</f>
        <v>Abbas MA-25</v>
      </c>
      <c r="I867" t="str">
        <f>INDEX(Product_Data[Category],MATCH(Sales_Table7[[#This Row],[ProductID]],Sales_Table[ProductID],0))</f>
        <v>Mix</v>
      </c>
      <c r="J867" t="str">
        <f>INDEX(Product_Data[Segment],MATCH(Sales_Table7[[#This Row],[ProductID]],Sales_Table[ProductID],0))</f>
        <v>All Season</v>
      </c>
      <c r="K867" s="4">
        <f>INDEX(Product_Data[ManufacturerID],MATCH(Sales_Table7[[#This Row],[ProductID]],Sales_Table[ProductID],0))</f>
        <v>1</v>
      </c>
      <c r="L867" s="4" t="str">
        <f>INDEX(Location_Data[State],MATCH(Sales_Table7[[#This Row],[Zip]],Sales_Table[Zip],0))</f>
        <v>Nova Scotia</v>
      </c>
      <c r="M867" s="4" t="str">
        <f>INDEX(Manufacturer_Data[Manufacturer Name],MATCH(Sales_Table7[[#This Row],[ManufacturerID]],Manufacturer_Data[ManufacturerID],0))</f>
        <v>Abbas</v>
      </c>
      <c r="N867" s="4">
        <f>1/COUNTIFS(M:M,Sales_Table7[[#This Row],[Manufacturer Name]])</f>
        <v>1.152073732718894E-3</v>
      </c>
    </row>
    <row r="868" spans="1:14" x14ac:dyDescent="0.25">
      <c r="A868">
        <v>1829</v>
      </c>
      <c r="B868" s="2">
        <v>42125</v>
      </c>
      <c r="C868" s="2" t="str">
        <f>TEXT(Sales_Table7[[#This Row],[Date]],"mmmm")</f>
        <v>May</v>
      </c>
      <c r="D868" t="s">
        <v>992</v>
      </c>
      <c r="E868">
        <v>1</v>
      </c>
      <c r="F868" s="3">
        <v>3968.37</v>
      </c>
      <c r="G868" t="s">
        <v>20</v>
      </c>
      <c r="H868" t="str">
        <f>INDEX(Product_Data[Product Name],MATCH(Sales_Table7[[#This Row],[ProductID]],Sales_Table[ProductID],0))</f>
        <v>Natura UR-13</v>
      </c>
      <c r="I868" t="str">
        <f>INDEX(Product_Data[Category],MATCH(Sales_Table7[[#This Row],[ProductID]],Sales_Table[ProductID],0))</f>
        <v>Urban</v>
      </c>
      <c r="J868" t="str">
        <f>INDEX(Product_Data[Segment],MATCH(Sales_Table7[[#This Row],[ProductID]],Sales_Table[ProductID],0))</f>
        <v>Regular</v>
      </c>
      <c r="K868" s="4">
        <f>INDEX(Product_Data[ManufacturerID],MATCH(Sales_Table7[[#This Row],[ProductID]],Sales_Table[ProductID],0))</f>
        <v>8</v>
      </c>
      <c r="L868" s="4" t="str">
        <f>INDEX(Location_Data[State],MATCH(Sales_Table7[[#This Row],[Zip]],Sales_Table[Zip],0))</f>
        <v>Newfoundland and Labrador</v>
      </c>
      <c r="M868" s="4" t="str">
        <f>INDEX(Manufacturer_Data[Manufacturer Name],MATCH(Sales_Table7[[#This Row],[ManufacturerID]],Manufacturer_Data[ManufacturerID],0))</f>
        <v>Natura</v>
      </c>
      <c r="N868" s="4">
        <f>1/COUNTIFS(M:M,Sales_Table7[[#This Row],[Manufacturer Name]])</f>
        <v>1.7857142857142856E-2</v>
      </c>
    </row>
    <row r="869" spans="1:14" x14ac:dyDescent="0.25">
      <c r="A869">
        <v>438</v>
      </c>
      <c r="B869" s="2">
        <v>42125</v>
      </c>
      <c r="C869" s="2" t="str">
        <f>TEXT(Sales_Table7[[#This Row],[Date]],"mmmm")</f>
        <v>May</v>
      </c>
      <c r="D869" t="s">
        <v>705</v>
      </c>
      <c r="E869">
        <v>1</v>
      </c>
      <c r="F869" s="3">
        <v>11969.37</v>
      </c>
      <c r="G869" t="s">
        <v>20</v>
      </c>
      <c r="H869" t="str">
        <f>INDEX(Product_Data[Product Name],MATCH(Sales_Table7[[#This Row],[ProductID]],Sales_Table[ProductID],0))</f>
        <v>Abbas RS-02</v>
      </c>
      <c r="I869" t="str">
        <f>INDEX(Product_Data[Category],MATCH(Sales_Table7[[#This Row],[ProductID]],Sales_Table[ProductID],0))</f>
        <v>Rural</v>
      </c>
      <c r="J869" t="str">
        <f>INDEX(Product_Data[Segment],MATCH(Sales_Table7[[#This Row],[ProductID]],Sales_Table[ProductID],0))</f>
        <v>Select</v>
      </c>
      <c r="K869" s="4">
        <f>INDEX(Product_Data[ManufacturerID],MATCH(Sales_Table7[[#This Row],[ProductID]],Sales_Table[ProductID],0))</f>
        <v>1</v>
      </c>
      <c r="L869" s="4" t="str">
        <f>INDEX(Location_Data[State],MATCH(Sales_Table7[[#This Row],[Zip]],Sales_Table[Zip],0))</f>
        <v>Quebec</v>
      </c>
      <c r="M869" s="4" t="str">
        <f>INDEX(Manufacturer_Data[Manufacturer Name],MATCH(Sales_Table7[[#This Row],[ManufacturerID]],Manufacturer_Data[ManufacturerID],0))</f>
        <v>Abbas</v>
      </c>
      <c r="N869" s="4">
        <f>1/COUNTIFS(M:M,Sales_Table7[[#This Row],[Manufacturer Name]])</f>
        <v>1.152073732718894E-3</v>
      </c>
    </row>
    <row r="870" spans="1:14" x14ac:dyDescent="0.25">
      <c r="A870">
        <v>2238</v>
      </c>
      <c r="B870" s="2">
        <v>42127</v>
      </c>
      <c r="C870" s="2" t="str">
        <f>TEXT(Sales_Table7[[#This Row],[Date]],"mmmm")</f>
        <v>May</v>
      </c>
      <c r="D870" t="s">
        <v>1212</v>
      </c>
      <c r="E870">
        <v>1</v>
      </c>
      <c r="F870" s="3">
        <v>1700.37</v>
      </c>
      <c r="G870" t="s">
        <v>20</v>
      </c>
      <c r="H870" t="str">
        <f>INDEX(Product_Data[Product Name],MATCH(Sales_Table7[[#This Row],[ProductID]],Sales_Table[ProductID],0))</f>
        <v>Natura UR-15</v>
      </c>
      <c r="I870" t="str">
        <f>INDEX(Product_Data[Category],MATCH(Sales_Table7[[#This Row],[ProductID]],Sales_Table[ProductID],0))</f>
        <v>Urban</v>
      </c>
      <c r="J870" t="str">
        <f>INDEX(Product_Data[Segment],MATCH(Sales_Table7[[#This Row],[ProductID]],Sales_Table[ProductID],0))</f>
        <v>Regular</v>
      </c>
      <c r="K870" s="4">
        <f>INDEX(Product_Data[ManufacturerID],MATCH(Sales_Table7[[#This Row],[ProductID]],Sales_Table[ProductID],0))</f>
        <v>8</v>
      </c>
      <c r="L870" s="4" t="str">
        <f>INDEX(Location_Data[State],MATCH(Sales_Table7[[#This Row],[Zip]],Sales_Table[Zip],0))</f>
        <v>Newfoundland and Labrador</v>
      </c>
      <c r="M870" s="4" t="str">
        <f>INDEX(Manufacturer_Data[Manufacturer Name],MATCH(Sales_Table7[[#This Row],[ManufacturerID]],Manufacturer_Data[ManufacturerID],0))</f>
        <v>Natura</v>
      </c>
      <c r="N870" s="4">
        <f>1/COUNTIFS(M:M,Sales_Table7[[#This Row],[Manufacturer Name]])</f>
        <v>1.7857142857142856E-2</v>
      </c>
    </row>
    <row r="871" spans="1:14" x14ac:dyDescent="0.25">
      <c r="A871">
        <v>2239</v>
      </c>
      <c r="B871" s="2">
        <v>42127</v>
      </c>
      <c r="C871" s="2" t="str">
        <f>TEXT(Sales_Table7[[#This Row],[Date]],"mmmm")</f>
        <v>May</v>
      </c>
      <c r="D871" t="s">
        <v>1212</v>
      </c>
      <c r="E871">
        <v>1</v>
      </c>
      <c r="F871" s="3">
        <v>1700.37</v>
      </c>
      <c r="G871" t="s">
        <v>20</v>
      </c>
      <c r="H871" t="str">
        <f>INDEX(Product_Data[Product Name],MATCH(Sales_Table7[[#This Row],[ProductID]],Sales_Table[ProductID],0))</f>
        <v>Natura UR-16</v>
      </c>
      <c r="I871" t="str">
        <f>INDEX(Product_Data[Category],MATCH(Sales_Table7[[#This Row],[ProductID]],Sales_Table[ProductID],0))</f>
        <v>Urban</v>
      </c>
      <c r="J871" t="str">
        <f>INDEX(Product_Data[Segment],MATCH(Sales_Table7[[#This Row],[ProductID]],Sales_Table[ProductID],0))</f>
        <v>Regular</v>
      </c>
      <c r="K871" s="4">
        <f>INDEX(Product_Data[ManufacturerID],MATCH(Sales_Table7[[#This Row],[ProductID]],Sales_Table[ProductID],0))</f>
        <v>8</v>
      </c>
      <c r="L871" s="4" t="str">
        <f>INDEX(Location_Data[State],MATCH(Sales_Table7[[#This Row],[Zip]],Sales_Table[Zip],0))</f>
        <v>Newfoundland and Labrador</v>
      </c>
      <c r="M871" s="4" t="str">
        <f>INDEX(Manufacturer_Data[Manufacturer Name],MATCH(Sales_Table7[[#This Row],[ManufacturerID]],Manufacturer_Data[ManufacturerID],0))</f>
        <v>Natura</v>
      </c>
      <c r="N871" s="4">
        <f>1/COUNTIFS(M:M,Sales_Table7[[#This Row],[Manufacturer Name]])</f>
        <v>1.7857142857142856E-2</v>
      </c>
    </row>
    <row r="872" spans="1:14" x14ac:dyDescent="0.25">
      <c r="A872">
        <v>487</v>
      </c>
      <c r="B872" s="2">
        <v>42128</v>
      </c>
      <c r="C872" s="2" t="str">
        <f>TEXT(Sales_Table7[[#This Row],[Date]],"mmmm")</f>
        <v>May</v>
      </c>
      <c r="D872" t="s">
        <v>984</v>
      </c>
      <c r="E872">
        <v>1</v>
      </c>
      <c r="F872" s="3">
        <v>13229.37</v>
      </c>
      <c r="G872" t="s">
        <v>20</v>
      </c>
      <c r="H872" t="str">
        <f>INDEX(Product_Data[Product Name],MATCH(Sales_Table7[[#This Row],[ProductID]],Sales_Table[ProductID],0))</f>
        <v>Abbas MA-25</v>
      </c>
      <c r="I872" t="str">
        <f>INDEX(Product_Data[Category],MATCH(Sales_Table7[[#This Row],[ProductID]],Sales_Table[ProductID],0))</f>
        <v>Mix</v>
      </c>
      <c r="J872" t="str">
        <f>INDEX(Product_Data[Segment],MATCH(Sales_Table7[[#This Row],[ProductID]],Sales_Table[ProductID],0))</f>
        <v>All Season</v>
      </c>
      <c r="K872" s="4">
        <f>INDEX(Product_Data[ManufacturerID],MATCH(Sales_Table7[[#This Row],[ProductID]],Sales_Table[ProductID],0))</f>
        <v>1</v>
      </c>
      <c r="L872" s="4" t="str">
        <f>INDEX(Location_Data[State],MATCH(Sales_Table7[[#This Row],[Zip]],Sales_Table[Zip],0))</f>
        <v>Nova Scotia</v>
      </c>
      <c r="M872" s="4" t="str">
        <f>INDEX(Manufacturer_Data[Manufacturer Name],MATCH(Sales_Table7[[#This Row],[ManufacturerID]],Manufacturer_Data[ManufacturerID],0))</f>
        <v>Abbas</v>
      </c>
      <c r="N872" s="4">
        <f>1/COUNTIFS(M:M,Sales_Table7[[#This Row],[Manufacturer Name]])</f>
        <v>1.152073732718894E-3</v>
      </c>
    </row>
    <row r="873" spans="1:14" x14ac:dyDescent="0.25">
      <c r="A873">
        <v>496</v>
      </c>
      <c r="B873" s="2">
        <v>42129</v>
      </c>
      <c r="C873" s="2" t="str">
        <f>TEXT(Sales_Table7[[#This Row],[Date]],"mmmm")</f>
        <v>May</v>
      </c>
      <c r="D873" t="s">
        <v>1230</v>
      </c>
      <c r="E873">
        <v>1</v>
      </c>
      <c r="F873" s="3">
        <v>11147.85</v>
      </c>
      <c r="G873" t="s">
        <v>20</v>
      </c>
      <c r="H873" t="str">
        <f>INDEX(Product_Data[Product Name],MATCH(Sales_Table7[[#This Row],[ProductID]],Sales_Table[ProductID],0))</f>
        <v>Abbas UM-53</v>
      </c>
      <c r="I873" t="str">
        <f>INDEX(Product_Data[Category],MATCH(Sales_Table7[[#This Row],[ProductID]],Sales_Table[ProductID],0))</f>
        <v>Urban</v>
      </c>
      <c r="J873" t="str">
        <f>INDEX(Product_Data[Segment],MATCH(Sales_Table7[[#This Row],[ProductID]],Sales_Table[ProductID],0))</f>
        <v>Moderation</v>
      </c>
      <c r="K873" s="4">
        <f>INDEX(Product_Data[ManufacturerID],MATCH(Sales_Table7[[#This Row],[ProductID]],Sales_Table[ProductID],0))</f>
        <v>1</v>
      </c>
      <c r="L873" s="4" t="str">
        <f>INDEX(Location_Data[State],MATCH(Sales_Table7[[#This Row],[Zip]],Sales_Table[Zip],0))</f>
        <v>Newfoundland and Labrador</v>
      </c>
      <c r="M873" s="4" t="str">
        <f>INDEX(Manufacturer_Data[Manufacturer Name],MATCH(Sales_Table7[[#This Row],[ManufacturerID]],Manufacturer_Data[ManufacturerID],0))</f>
        <v>Abbas</v>
      </c>
      <c r="N873" s="4">
        <f>1/COUNTIFS(M:M,Sales_Table7[[#This Row],[Manufacturer Name]])</f>
        <v>1.152073732718894E-3</v>
      </c>
    </row>
    <row r="874" spans="1:14" x14ac:dyDescent="0.25">
      <c r="A874">
        <v>930</v>
      </c>
      <c r="B874" s="2">
        <v>42129</v>
      </c>
      <c r="C874" s="2" t="str">
        <f>TEXT(Sales_Table7[[#This Row],[Date]],"mmmm")</f>
        <v>May</v>
      </c>
      <c r="D874" t="s">
        <v>838</v>
      </c>
      <c r="E874">
        <v>1</v>
      </c>
      <c r="F874" s="3">
        <v>6929.37</v>
      </c>
      <c r="G874" t="s">
        <v>20</v>
      </c>
      <c r="H874" t="str">
        <f>INDEX(Product_Data[Product Name],MATCH(Sales_Table7[[#This Row],[ProductID]],Sales_Table[ProductID],0))</f>
        <v>Natura UR-19</v>
      </c>
      <c r="I874" t="str">
        <f>INDEX(Product_Data[Category],MATCH(Sales_Table7[[#This Row],[ProductID]],Sales_Table[ProductID],0))</f>
        <v>Urban</v>
      </c>
      <c r="J874" t="str">
        <f>INDEX(Product_Data[Segment],MATCH(Sales_Table7[[#This Row],[ProductID]],Sales_Table[ProductID],0))</f>
        <v>Regular</v>
      </c>
      <c r="K874" s="4">
        <f>INDEX(Product_Data[ManufacturerID],MATCH(Sales_Table7[[#This Row],[ProductID]],Sales_Table[ProductID],0))</f>
        <v>8</v>
      </c>
      <c r="L874" s="4" t="str">
        <f>INDEX(Location_Data[State],MATCH(Sales_Table7[[#This Row],[Zip]],Sales_Table[Zip],0))</f>
        <v>Newfoundland and Labrador</v>
      </c>
      <c r="M874" s="4" t="str">
        <f>INDEX(Manufacturer_Data[Manufacturer Name],MATCH(Sales_Table7[[#This Row],[ManufacturerID]],Manufacturer_Data[ManufacturerID],0))</f>
        <v>Natura</v>
      </c>
      <c r="N874" s="4">
        <f>1/COUNTIFS(M:M,Sales_Table7[[#This Row],[Manufacturer Name]])</f>
        <v>1.7857142857142856E-2</v>
      </c>
    </row>
    <row r="875" spans="1:14" x14ac:dyDescent="0.25">
      <c r="A875">
        <v>2055</v>
      </c>
      <c r="B875" s="2">
        <v>42129</v>
      </c>
      <c r="C875" s="2" t="str">
        <f>TEXT(Sales_Table7[[#This Row],[Date]],"mmmm")</f>
        <v>May</v>
      </c>
      <c r="D875" t="s">
        <v>1228</v>
      </c>
      <c r="E875">
        <v>1</v>
      </c>
      <c r="F875" s="3">
        <v>7874.37</v>
      </c>
      <c r="G875" t="s">
        <v>20</v>
      </c>
      <c r="H875" t="str">
        <f>INDEX(Product_Data[Product Name],MATCH(Sales_Table7[[#This Row],[ProductID]],Sales_Table[ProductID],0))</f>
        <v>Abbas UM-10</v>
      </c>
      <c r="I875" t="str">
        <f>INDEX(Product_Data[Category],MATCH(Sales_Table7[[#This Row],[ProductID]],Sales_Table[ProductID],0))</f>
        <v>Urban</v>
      </c>
      <c r="J875" t="str">
        <f>INDEX(Product_Data[Segment],MATCH(Sales_Table7[[#This Row],[ProductID]],Sales_Table[ProductID],0))</f>
        <v>Moderation</v>
      </c>
      <c r="K875" s="4">
        <f>INDEX(Product_Data[ManufacturerID],MATCH(Sales_Table7[[#This Row],[ProductID]],Sales_Table[ProductID],0))</f>
        <v>1</v>
      </c>
      <c r="L875" s="4" t="str">
        <f>INDEX(Location_Data[State],MATCH(Sales_Table7[[#This Row],[Zip]],Sales_Table[Zip],0))</f>
        <v>New Brunswick</v>
      </c>
      <c r="M875" s="4" t="str">
        <f>INDEX(Manufacturer_Data[Manufacturer Name],MATCH(Sales_Table7[[#This Row],[ManufacturerID]],Manufacturer_Data[ManufacturerID],0))</f>
        <v>Abbas</v>
      </c>
      <c r="N875" s="4">
        <f>1/COUNTIFS(M:M,Sales_Table7[[#This Row],[Manufacturer Name]])</f>
        <v>1.152073732718894E-3</v>
      </c>
    </row>
    <row r="876" spans="1:14" x14ac:dyDescent="0.25">
      <c r="A876">
        <v>2115</v>
      </c>
      <c r="B876" s="2">
        <v>42129</v>
      </c>
      <c r="C876" s="2" t="str">
        <f>TEXT(Sales_Table7[[#This Row],[Date]],"mmmm")</f>
        <v>May</v>
      </c>
      <c r="D876" t="s">
        <v>1216</v>
      </c>
      <c r="E876">
        <v>1</v>
      </c>
      <c r="F876" s="3">
        <v>7433.37</v>
      </c>
      <c r="G876" t="s">
        <v>20</v>
      </c>
      <c r="H876" t="str">
        <f>INDEX(Product_Data[Product Name],MATCH(Sales_Table7[[#This Row],[ProductID]],Sales_Table[ProductID],0))</f>
        <v>Natura UR-21</v>
      </c>
      <c r="I876" t="str">
        <f>INDEX(Product_Data[Category],MATCH(Sales_Table7[[#This Row],[ProductID]],Sales_Table[ProductID],0))</f>
        <v>Urban</v>
      </c>
      <c r="J876" t="str">
        <f>INDEX(Product_Data[Segment],MATCH(Sales_Table7[[#This Row],[ProductID]],Sales_Table[ProductID],0))</f>
        <v>Regular</v>
      </c>
      <c r="K876" s="4">
        <f>INDEX(Product_Data[ManufacturerID],MATCH(Sales_Table7[[#This Row],[ProductID]],Sales_Table[ProductID],0))</f>
        <v>8</v>
      </c>
      <c r="L876" s="4" t="str">
        <f>INDEX(Location_Data[State],MATCH(Sales_Table7[[#This Row],[Zip]],Sales_Table[Zip],0))</f>
        <v>Newfoundland and Labrador</v>
      </c>
      <c r="M876" s="4" t="str">
        <f>INDEX(Manufacturer_Data[Manufacturer Name],MATCH(Sales_Table7[[#This Row],[ManufacturerID]],Manufacturer_Data[ManufacturerID],0))</f>
        <v>Natura</v>
      </c>
      <c r="N876" s="4">
        <f>1/COUNTIFS(M:M,Sales_Table7[[#This Row],[Manufacturer Name]])</f>
        <v>1.7857142857142856E-2</v>
      </c>
    </row>
    <row r="877" spans="1:14" x14ac:dyDescent="0.25">
      <c r="A877">
        <v>1223</v>
      </c>
      <c r="B877" s="2">
        <v>42130</v>
      </c>
      <c r="C877" s="2" t="str">
        <f>TEXT(Sales_Table7[[#This Row],[Date]],"mmmm")</f>
        <v>May</v>
      </c>
      <c r="D877" t="s">
        <v>957</v>
      </c>
      <c r="E877">
        <v>1</v>
      </c>
      <c r="F877" s="3">
        <v>4787.37</v>
      </c>
      <c r="G877" t="s">
        <v>20</v>
      </c>
      <c r="H877" t="str">
        <f>INDEX(Product_Data[Product Name],MATCH(Sales_Table7[[#This Row],[ProductID]],Sales_Table[ProductID],0))</f>
        <v>Abbas MA-09</v>
      </c>
      <c r="I877" t="str">
        <f>INDEX(Product_Data[Category],MATCH(Sales_Table7[[#This Row],[ProductID]],Sales_Table[ProductID],0))</f>
        <v>Mix</v>
      </c>
      <c r="J877" t="str">
        <f>INDEX(Product_Data[Segment],MATCH(Sales_Table7[[#This Row],[ProductID]],Sales_Table[ProductID],0))</f>
        <v>All Season</v>
      </c>
      <c r="K877" s="4">
        <f>INDEX(Product_Data[ManufacturerID],MATCH(Sales_Table7[[#This Row],[ProductID]],Sales_Table[ProductID],0))</f>
        <v>1</v>
      </c>
      <c r="L877" s="4" t="str">
        <f>INDEX(Location_Data[State],MATCH(Sales_Table7[[#This Row],[Zip]],Sales_Table[Zip],0))</f>
        <v>Newfoundland and Labrador</v>
      </c>
      <c r="M877" s="4" t="str">
        <f>INDEX(Manufacturer_Data[Manufacturer Name],MATCH(Sales_Table7[[#This Row],[ManufacturerID]],Manufacturer_Data[ManufacturerID],0))</f>
        <v>Abbas</v>
      </c>
      <c r="N877" s="4">
        <f>1/COUNTIFS(M:M,Sales_Table7[[#This Row],[Manufacturer Name]])</f>
        <v>1.152073732718894E-3</v>
      </c>
    </row>
    <row r="878" spans="1:14" x14ac:dyDescent="0.25">
      <c r="A878">
        <v>927</v>
      </c>
      <c r="B878" s="2">
        <v>42130</v>
      </c>
      <c r="C878" s="2" t="str">
        <f>TEXT(Sales_Table7[[#This Row],[Date]],"mmmm")</f>
        <v>May</v>
      </c>
      <c r="D878" t="s">
        <v>675</v>
      </c>
      <c r="E878">
        <v>1</v>
      </c>
      <c r="F878" s="3">
        <v>7685.37</v>
      </c>
      <c r="G878" t="s">
        <v>20</v>
      </c>
      <c r="H878" t="str">
        <f>INDEX(Product_Data[Product Name],MATCH(Sales_Table7[[#This Row],[ProductID]],Sales_Table[ProductID],0))</f>
        <v>Abbas MA-32</v>
      </c>
      <c r="I878" t="str">
        <f>INDEX(Product_Data[Category],MATCH(Sales_Table7[[#This Row],[ProductID]],Sales_Table[ProductID],0))</f>
        <v>Mix</v>
      </c>
      <c r="J878" t="str">
        <f>INDEX(Product_Data[Segment],MATCH(Sales_Table7[[#This Row],[ProductID]],Sales_Table[ProductID],0))</f>
        <v>All Season</v>
      </c>
      <c r="K878" s="4">
        <f>INDEX(Product_Data[ManufacturerID],MATCH(Sales_Table7[[#This Row],[ProductID]],Sales_Table[ProductID],0))</f>
        <v>1</v>
      </c>
      <c r="L878" s="4" t="str">
        <f>INDEX(Location_Data[State],MATCH(Sales_Table7[[#This Row],[Zip]],Sales_Table[Zip],0))</f>
        <v>Ontario</v>
      </c>
      <c r="M878" s="4" t="str">
        <f>INDEX(Manufacturer_Data[Manufacturer Name],MATCH(Sales_Table7[[#This Row],[ManufacturerID]],Manufacturer_Data[ManufacturerID],0))</f>
        <v>Abbas</v>
      </c>
      <c r="N878" s="4">
        <f>1/COUNTIFS(M:M,Sales_Table7[[#This Row],[Manufacturer Name]])</f>
        <v>1.152073732718894E-3</v>
      </c>
    </row>
    <row r="879" spans="1:14" x14ac:dyDescent="0.25">
      <c r="A879">
        <v>438</v>
      </c>
      <c r="B879" s="2">
        <v>42131</v>
      </c>
      <c r="C879" s="2" t="str">
        <f>TEXT(Sales_Table7[[#This Row],[Date]],"mmmm")</f>
        <v>May</v>
      </c>
      <c r="D879" t="s">
        <v>842</v>
      </c>
      <c r="E879">
        <v>1</v>
      </c>
      <c r="F879" s="3">
        <v>11969.37</v>
      </c>
      <c r="G879" t="s">
        <v>20</v>
      </c>
      <c r="H879" t="str">
        <f>INDEX(Product_Data[Product Name],MATCH(Sales_Table7[[#This Row],[ProductID]],Sales_Table[ProductID],0))</f>
        <v>Abbas RS-02</v>
      </c>
      <c r="I879" t="str">
        <f>INDEX(Product_Data[Category],MATCH(Sales_Table7[[#This Row],[ProductID]],Sales_Table[ProductID],0))</f>
        <v>Rural</v>
      </c>
      <c r="J879" t="str">
        <f>INDEX(Product_Data[Segment],MATCH(Sales_Table7[[#This Row],[ProductID]],Sales_Table[ProductID],0))</f>
        <v>Select</v>
      </c>
      <c r="K879" s="4">
        <f>INDEX(Product_Data[ManufacturerID],MATCH(Sales_Table7[[#This Row],[ProductID]],Sales_Table[ProductID],0))</f>
        <v>1</v>
      </c>
      <c r="L879" s="4" t="str">
        <f>INDEX(Location_Data[State],MATCH(Sales_Table7[[#This Row],[Zip]],Sales_Table[Zip],0))</f>
        <v>Nova Scotia</v>
      </c>
      <c r="M879" s="4" t="str">
        <f>INDEX(Manufacturer_Data[Manufacturer Name],MATCH(Sales_Table7[[#This Row],[ManufacturerID]],Manufacturer_Data[ManufacturerID],0))</f>
        <v>Abbas</v>
      </c>
      <c r="N879" s="4">
        <f>1/COUNTIFS(M:M,Sales_Table7[[#This Row],[Manufacturer Name]])</f>
        <v>1.152073732718894E-3</v>
      </c>
    </row>
    <row r="880" spans="1:14" x14ac:dyDescent="0.25">
      <c r="A880">
        <v>733</v>
      </c>
      <c r="B880" s="2">
        <v>42131</v>
      </c>
      <c r="C880" s="2" t="str">
        <f>TEXT(Sales_Table7[[#This Row],[Date]],"mmmm")</f>
        <v>May</v>
      </c>
      <c r="D880" t="s">
        <v>838</v>
      </c>
      <c r="E880">
        <v>1</v>
      </c>
      <c r="F880" s="3">
        <v>4787.37</v>
      </c>
      <c r="G880" t="s">
        <v>20</v>
      </c>
      <c r="H880" t="str">
        <f>INDEX(Product_Data[Product Name],MATCH(Sales_Table7[[#This Row],[ProductID]],Sales_Table[ProductID],0))</f>
        <v>Abbas UM-13</v>
      </c>
      <c r="I880" t="str">
        <f>INDEX(Product_Data[Category],MATCH(Sales_Table7[[#This Row],[ProductID]],Sales_Table[ProductID],0))</f>
        <v>Urban</v>
      </c>
      <c r="J880" t="str">
        <f>INDEX(Product_Data[Segment],MATCH(Sales_Table7[[#This Row],[ProductID]],Sales_Table[ProductID],0))</f>
        <v>Moderation</v>
      </c>
      <c r="K880" s="4">
        <f>INDEX(Product_Data[ManufacturerID],MATCH(Sales_Table7[[#This Row],[ProductID]],Sales_Table[ProductID],0))</f>
        <v>1</v>
      </c>
      <c r="L880" s="4" t="str">
        <f>INDEX(Location_Data[State],MATCH(Sales_Table7[[#This Row],[Zip]],Sales_Table[Zip],0))</f>
        <v>Newfoundland and Labrador</v>
      </c>
      <c r="M880" s="4" t="str">
        <f>INDEX(Manufacturer_Data[Manufacturer Name],MATCH(Sales_Table7[[#This Row],[ManufacturerID]],Manufacturer_Data[ManufacturerID],0))</f>
        <v>Abbas</v>
      </c>
      <c r="N880" s="4">
        <f>1/COUNTIFS(M:M,Sales_Table7[[#This Row],[Manufacturer Name]])</f>
        <v>1.152073732718894E-3</v>
      </c>
    </row>
    <row r="881" spans="1:14" x14ac:dyDescent="0.25">
      <c r="A881">
        <v>945</v>
      </c>
      <c r="B881" s="2">
        <v>42092</v>
      </c>
      <c r="C881" s="2" t="str">
        <f>TEXT(Sales_Table7[[#This Row],[Date]],"mmmm")</f>
        <v>March</v>
      </c>
      <c r="D881" t="s">
        <v>832</v>
      </c>
      <c r="E881">
        <v>1</v>
      </c>
      <c r="F881" s="3">
        <v>8189.37</v>
      </c>
      <c r="G881" t="s">
        <v>20</v>
      </c>
      <c r="H881" t="str">
        <f>INDEX(Product_Data[Product Name],MATCH(Sales_Table7[[#This Row],[ProductID]],Sales_Table[ProductID],0))</f>
        <v>Abbas UM-40</v>
      </c>
      <c r="I881" t="str">
        <f>INDEX(Product_Data[Category],MATCH(Sales_Table7[[#This Row],[ProductID]],Sales_Table[ProductID],0))</f>
        <v>Urban</v>
      </c>
      <c r="J881" t="str">
        <f>INDEX(Product_Data[Segment],MATCH(Sales_Table7[[#This Row],[ProductID]],Sales_Table[ProductID],0))</f>
        <v>Moderation</v>
      </c>
      <c r="K881" s="4">
        <f>INDEX(Product_Data[ManufacturerID],MATCH(Sales_Table7[[#This Row],[ProductID]],Sales_Table[ProductID],0))</f>
        <v>1</v>
      </c>
      <c r="L881" s="4" t="str">
        <f>INDEX(Location_Data[State],MATCH(Sales_Table7[[#This Row],[Zip]],Sales_Table[Zip],0))</f>
        <v>Newfoundland and Labrador</v>
      </c>
      <c r="M881" s="4" t="str">
        <f>INDEX(Manufacturer_Data[Manufacturer Name],MATCH(Sales_Table7[[#This Row],[ManufacturerID]],Manufacturer_Data[ManufacturerID],0))</f>
        <v>Abbas</v>
      </c>
      <c r="N881" s="4">
        <f>1/COUNTIFS(M:M,Sales_Table7[[#This Row],[Manufacturer Name]])</f>
        <v>1.152073732718894E-3</v>
      </c>
    </row>
    <row r="882" spans="1:14" x14ac:dyDescent="0.25">
      <c r="A882">
        <v>2295</v>
      </c>
      <c r="B882" s="2">
        <v>42092</v>
      </c>
      <c r="C882" s="2" t="str">
        <f>TEXT(Sales_Table7[[#This Row],[Date]],"mmmm")</f>
        <v>March</v>
      </c>
      <c r="D882" t="s">
        <v>391</v>
      </c>
      <c r="E882">
        <v>1</v>
      </c>
      <c r="F882" s="3">
        <v>11459.7</v>
      </c>
      <c r="G882" t="s">
        <v>20</v>
      </c>
      <c r="H882" t="str">
        <f>INDEX(Product_Data[Product Name],MATCH(Sales_Table7[[#This Row],[ProductID]],Sales_Table[ProductID],0))</f>
        <v>Maximus UM-71</v>
      </c>
      <c r="I882" t="str">
        <f>INDEX(Product_Data[Category],MATCH(Sales_Table7[[#This Row],[ProductID]],Sales_Table[ProductID],0))</f>
        <v>Urban</v>
      </c>
      <c r="J882" t="str">
        <f>INDEX(Product_Data[Segment],MATCH(Sales_Table7[[#This Row],[ProductID]],Sales_Table[ProductID],0))</f>
        <v>Moderation</v>
      </c>
      <c r="K882" s="4">
        <f>INDEX(Product_Data[ManufacturerID],MATCH(Sales_Table7[[#This Row],[ProductID]],Sales_Table[ProductID],0))</f>
        <v>7</v>
      </c>
      <c r="L882" s="4" t="str">
        <f>INDEX(Location_Data[State],MATCH(Sales_Table7[[#This Row],[Zip]],Sales_Table[Zip],0))</f>
        <v>Nova Scotia</v>
      </c>
      <c r="M882" s="4" t="str">
        <f>INDEX(Manufacturer_Data[Manufacturer Name],MATCH(Sales_Table7[[#This Row],[ManufacturerID]],Manufacturer_Data[ManufacturerID],0))</f>
        <v>VanArsdel</v>
      </c>
      <c r="N882" s="4">
        <f>1/COUNTIFS(M:M,Sales_Table7[[#This Row],[Manufacturer Name]])</f>
        <v>5.9880239520958087E-3</v>
      </c>
    </row>
    <row r="883" spans="1:14" x14ac:dyDescent="0.25">
      <c r="A883">
        <v>1089</v>
      </c>
      <c r="B883" s="2">
        <v>42092</v>
      </c>
      <c r="C883" s="2" t="str">
        <f>TEXT(Sales_Table7[[#This Row],[Date]],"mmmm")</f>
        <v>March</v>
      </c>
      <c r="D883" t="s">
        <v>974</v>
      </c>
      <c r="E883">
        <v>1</v>
      </c>
      <c r="F883" s="3">
        <v>4598.37</v>
      </c>
      <c r="G883" t="s">
        <v>20</v>
      </c>
      <c r="H883" t="str">
        <f>INDEX(Product_Data[Product Name],MATCH(Sales_Table7[[#This Row],[ProductID]],Sales_Table[ProductID],0))</f>
        <v>Natura UR-28</v>
      </c>
      <c r="I883" t="str">
        <f>INDEX(Product_Data[Category],MATCH(Sales_Table7[[#This Row],[ProductID]],Sales_Table[ProductID],0))</f>
        <v>Urban</v>
      </c>
      <c r="J883" t="str">
        <f>INDEX(Product_Data[Segment],MATCH(Sales_Table7[[#This Row],[ProductID]],Sales_Table[ProductID],0))</f>
        <v>Regular</v>
      </c>
      <c r="K883" s="4">
        <f>INDEX(Product_Data[ManufacturerID],MATCH(Sales_Table7[[#This Row],[ProductID]],Sales_Table[ProductID],0))</f>
        <v>8</v>
      </c>
      <c r="L883" s="4" t="str">
        <f>INDEX(Location_Data[State],MATCH(Sales_Table7[[#This Row],[Zip]],Sales_Table[Zip],0))</f>
        <v>Nova Scotia</v>
      </c>
      <c r="M883" s="4" t="str">
        <f>INDEX(Manufacturer_Data[Manufacturer Name],MATCH(Sales_Table7[[#This Row],[ManufacturerID]],Manufacturer_Data[ManufacturerID],0))</f>
        <v>Natura</v>
      </c>
      <c r="N883" s="4">
        <f>1/COUNTIFS(M:M,Sales_Table7[[#This Row],[Manufacturer Name]])</f>
        <v>1.7857142857142856E-2</v>
      </c>
    </row>
    <row r="884" spans="1:14" x14ac:dyDescent="0.25">
      <c r="A884">
        <v>1830</v>
      </c>
      <c r="B884" s="2">
        <v>42092</v>
      </c>
      <c r="C884" s="2" t="str">
        <f>TEXT(Sales_Table7[[#This Row],[Date]],"mmmm")</f>
        <v>March</v>
      </c>
      <c r="D884" t="s">
        <v>994</v>
      </c>
      <c r="E884">
        <v>1</v>
      </c>
      <c r="F884" s="3">
        <v>3779.37</v>
      </c>
      <c r="G884" t="s">
        <v>20</v>
      </c>
      <c r="H884" t="str">
        <f>INDEX(Product_Data[Product Name],MATCH(Sales_Table7[[#This Row],[ProductID]],Sales_Table[ProductID],0))</f>
        <v>Natura UR-29</v>
      </c>
      <c r="I884" t="str">
        <f>INDEX(Product_Data[Category],MATCH(Sales_Table7[[#This Row],[ProductID]],Sales_Table[ProductID],0))</f>
        <v>Urban</v>
      </c>
      <c r="J884" t="str">
        <f>INDEX(Product_Data[Segment],MATCH(Sales_Table7[[#This Row],[ProductID]],Sales_Table[ProductID],0))</f>
        <v>Regular</v>
      </c>
      <c r="K884" s="4">
        <f>INDEX(Product_Data[ManufacturerID],MATCH(Sales_Table7[[#This Row],[ProductID]],Sales_Table[ProductID],0))</f>
        <v>8</v>
      </c>
      <c r="L884" s="4" t="str">
        <f>INDEX(Location_Data[State],MATCH(Sales_Table7[[#This Row],[Zip]],Sales_Table[Zip],0))</f>
        <v>Newfoundland and Labrador</v>
      </c>
      <c r="M884" s="4" t="str">
        <f>INDEX(Manufacturer_Data[Manufacturer Name],MATCH(Sales_Table7[[#This Row],[ManufacturerID]],Manufacturer_Data[ManufacturerID],0))</f>
        <v>Natura</v>
      </c>
      <c r="N884" s="4">
        <f>1/COUNTIFS(M:M,Sales_Table7[[#This Row],[Manufacturer Name]])</f>
        <v>1.7857142857142856E-2</v>
      </c>
    </row>
    <row r="885" spans="1:14" x14ac:dyDescent="0.25">
      <c r="A885">
        <v>690</v>
      </c>
      <c r="B885" s="2">
        <v>42093</v>
      </c>
      <c r="C885" s="2" t="str">
        <f>TEXT(Sales_Table7[[#This Row],[Date]],"mmmm")</f>
        <v>March</v>
      </c>
      <c r="D885" t="s">
        <v>960</v>
      </c>
      <c r="E885">
        <v>1</v>
      </c>
      <c r="F885" s="3">
        <v>4409.37</v>
      </c>
      <c r="G885" t="s">
        <v>20</v>
      </c>
      <c r="H885" t="str">
        <f>INDEX(Product_Data[Product Name],MATCH(Sales_Table7[[#This Row],[ProductID]],Sales_Table[ProductID],0))</f>
        <v>Abbas MA-23</v>
      </c>
      <c r="I885" t="str">
        <f>INDEX(Product_Data[Category],MATCH(Sales_Table7[[#This Row],[ProductID]],Sales_Table[ProductID],0))</f>
        <v>Mix</v>
      </c>
      <c r="J885" t="str">
        <f>INDEX(Product_Data[Segment],MATCH(Sales_Table7[[#This Row],[ProductID]],Sales_Table[ProductID],0))</f>
        <v>All Season</v>
      </c>
      <c r="K885" s="4">
        <f>INDEX(Product_Data[ManufacturerID],MATCH(Sales_Table7[[#This Row],[ProductID]],Sales_Table[ProductID],0))</f>
        <v>1</v>
      </c>
      <c r="L885" s="4" t="str">
        <f>INDEX(Location_Data[State],MATCH(Sales_Table7[[#This Row],[Zip]],Sales_Table[Zip],0))</f>
        <v>Nova Scotia</v>
      </c>
      <c r="M885" s="4" t="str">
        <f>INDEX(Manufacturer_Data[Manufacturer Name],MATCH(Sales_Table7[[#This Row],[ManufacturerID]],Manufacturer_Data[ManufacturerID],0))</f>
        <v>Abbas</v>
      </c>
      <c r="N885" s="4">
        <f>1/COUNTIFS(M:M,Sales_Table7[[#This Row],[Manufacturer Name]])</f>
        <v>1.152073732718894E-3</v>
      </c>
    </row>
    <row r="886" spans="1:14" x14ac:dyDescent="0.25">
      <c r="A886">
        <v>1863</v>
      </c>
      <c r="B886" s="2">
        <v>42132</v>
      </c>
      <c r="C886" s="2" t="str">
        <f>TEXT(Sales_Table7[[#This Row],[Date]],"mmmm")</f>
        <v>May</v>
      </c>
      <c r="D886" t="s">
        <v>978</v>
      </c>
      <c r="E886">
        <v>1</v>
      </c>
      <c r="F886" s="3">
        <v>10079.370000000001</v>
      </c>
      <c r="G886" t="s">
        <v>20</v>
      </c>
      <c r="H886" t="str">
        <f>INDEX(Product_Data[Product Name],MATCH(Sales_Table7[[#This Row],[ProductID]],Sales_Table[ProductID],0))</f>
        <v>Natura UR-31</v>
      </c>
      <c r="I886" t="str">
        <f>INDEX(Product_Data[Category],MATCH(Sales_Table7[[#This Row],[ProductID]],Sales_Table[ProductID],0))</f>
        <v>Urban</v>
      </c>
      <c r="J886" t="str">
        <f>INDEX(Product_Data[Segment],MATCH(Sales_Table7[[#This Row],[ProductID]],Sales_Table[ProductID],0))</f>
        <v>Regular</v>
      </c>
      <c r="K886" s="4">
        <f>INDEX(Product_Data[ManufacturerID],MATCH(Sales_Table7[[#This Row],[ProductID]],Sales_Table[ProductID],0))</f>
        <v>8</v>
      </c>
      <c r="L886" s="4" t="str">
        <f>INDEX(Location_Data[State],MATCH(Sales_Table7[[#This Row],[Zip]],Sales_Table[Zip],0))</f>
        <v>Newfoundland and Labrador</v>
      </c>
      <c r="M886" s="4" t="str">
        <f>INDEX(Manufacturer_Data[Manufacturer Name],MATCH(Sales_Table7[[#This Row],[ManufacturerID]],Manufacturer_Data[ManufacturerID],0))</f>
        <v>Natura</v>
      </c>
      <c r="N886" s="4">
        <f>1/COUNTIFS(M:M,Sales_Table7[[#This Row],[Manufacturer Name]])</f>
        <v>1.7857142857142856E-2</v>
      </c>
    </row>
    <row r="887" spans="1:14" x14ac:dyDescent="0.25">
      <c r="A887">
        <v>2355</v>
      </c>
      <c r="B887" s="2">
        <v>42132</v>
      </c>
      <c r="C887" s="2" t="str">
        <f>TEXT(Sales_Table7[[#This Row],[Date]],"mmmm")</f>
        <v>May</v>
      </c>
      <c r="D887" t="s">
        <v>954</v>
      </c>
      <c r="E887">
        <v>1</v>
      </c>
      <c r="F887" s="3">
        <v>7937.37</v>
      </c>
      <c r="G887" t="s">
        <v>20</v>
      </c>
      <c r="H887" t="str">
        <f>INDEX(Product_Data[Product Name],MATCH(Sales_Table7[[#This Row],[ProductID]],Sales_Table[ProductID],0))</f>
        <v>Natura UR-32</v>
      </c>
      <c r="I887" t="str">
        <f>INDEX(Product_Data[Category],MATCH(Sales_Table7[[#This Row],[ProductID]],Sales_Table[ProductID],0))</f>
        <v>Urban</v>
      </c>
      <c r="J887" t="str">
        <f>INDEX(Product_Data[Segment],MATCH(Sales_Table7[[#This Row],[ProductID]],Sales_Table[ProductID],0))</f>
        <v>Regular</v>
      </c>
      <c r="K887" s="4">
        <f>INDEX(Product_Data[ManufacturerID],MATCH(Sales_Table7[[#This Row],[ProductID]],Sales_Table[ProductID],0))</f>
        <v>8</v>
      </c>
      <c r="L887" s="4" t="str">
        <f>INDEX(Location_Data[State],MATCH(Sales_Table7[[#This Row],[Zip]],Sales_Table[Zip],0))</f>
        <v>Quebec</v>
      </c>
      <c r="M887" s="4" t="str">
        <f>INDEX(Manufacturer_Data[Manufacturer Name],MATCH(Sales_Table7[[#This Row],[ManufacturerID]],Manufacturer_Data[ManufacturerID],0))</f>
        <v>Natura</v>
      </c>
      <c r="N887" s="4">
        <f>1/COUNTIFS(M:M,Sales_Table7[[#This Row],[Manufacturer Name]])</f>
        <v>1.7857142857142856E-2</v>
      </c>
    </row>
    <row r="888" spans="1:14" x14ac:dyDescent="0.25">
      <c r="A888">
        <v>491</v>
      </c>
      <c r="B888" s="2">
        <v>42133</v>
      </c>
      <c r="C888" s="2" t="str">
        <f>TEXT(Sales_Table7[[#This Row],[Date]],"mmmm")</f>
        <v>May</v>
      </c>
      <c r="D888" t="s">
        <v>957</v>
      </c>
      <c r="E888">
        <v>1</v>
      </c>
      <c r="F888" s="3">
        <v>10709.37</v>
      </c>
      <c r="G888" t="s">
        <v>20</v>
      </c>
      <c r="H888" t="str">
        <f>INDEX(Product_Data[Product Name],MATCH(Sales_Table7[[#This Row],[ProductID]],Sales_Table[ProductID],0))</f>
        <v>Abbas MA-22</v>
      </c>
      <c r="I888" t="str">
        <f>INDEX(Product_Data[Category],MATCH(Sales_Table7[[#This Row],[ProductID]],Sales_Table[ProductID],0))</f>
        <v>Mix</v>
      </c>
      <c r="J888" t="str">
        <f>INDEX(Product_Data[Segment],MATCH(Sales_Table7[[#This Row],[ProductID]],Sales_Table[ProductID],0))</f>
        <v>All Season</v>
      </c>
      <c r="K888" s="4">
        <f>INDEX(Product_Data[ManufacturerID],MATCH(Sales_Table7[[#This Row],[ProductID]],Sales_Table[ProductID],0))</f>
        <v>1</v>
      </c>
      <c r="L888" s="4" t="str">
        <f>INDEX(Location_Data[State],MATCH(Sales_Table7[[#This Row],[Zip]],Sales_Table[Zip],0))</f>
        <v>Newfoundland and Labrador</v>
      </c>
      <c r="M888" s="4" t="str">
        <f>INDEX(Manufacturer_Data[Manufacturer Name],MATCH(Sales_Table7[[#This Row],[ManufacturerID]],Manufacturer_Data[ManufacturerID],0))</f>
        <v>Abbas</v>
      </c>
      <c r="N888" s="4">
        <f>1/COUNTIFS(M:M,Sales_Table7[[#This Row],[Manufacturer Name]])</f>
        <v>1.152073732718894E-3</v>
      </c>
    </row>
    <row r="889" spans="1:14" x14ac:dyDescent="0.25">
      <c r="A889">
        <v>1212</v>
      </c>
      <c r="B889" s="2">
        <v>42134</v>
      </c>
      <c r="C889" s="2" t="str">
        <f>TEXT(Sales_Table7[[#This Row],[Date]],"mmmm")</f>
        <v>May</v>
      </c>
      <c r="D889" t="s">
        <v>984</v>
      </c>
      <c r="E889">
        <v>1</v>
      </c>
      <c r="F889" s="3">
        <v>4850.37</v>
      </c>
      <c r="G889" t="s">
        <v>20</v>
      </c>
      <c r="H889" t="str">
        <f>INDEX(Product_Data[Product Name],MATCH(Sales_Table7[[#This Row],[ProductID]],Sales_Table[ProductID],0))</f>
        <v>Abbas MA-07</v>
      </c>
      <c r="I889" t="str">
        <f>INDEX(Product_Data[Category],MATCH(Sales_Table7[[#This Row],[ProductID]],Sales_Table[ProductID],0))</f>
        <v>Mix</v>
      </c>
      <c r="J889" t="str">
        <f>INDEX(Product_Data[Segment],MATCH(Sales_Table7[[#This Row],[ProductID]],Sales_Table[ProductID],0))</f>
        <v>All Season</v>
      </c>
      <c r="K889" s="4">
        <f>INDEX(Product_Data[ManufacturerID],MATCH(Sales_Table7[[#This Row],[ProductID]],Sales_Table[ProductID],0))</f>
        <v>1</v>
      </c>
      <c r="L889" s="4" t="str">
        <f>INDEX(Location_Data[State],MATCH(Sales_Table7[[#This Row],[Zip]],Sales_Table[Zip],0))</f>
        <v>Nova Scotia</v>
      </c>
      <c r="M889" s="4" t="str">
        <f>INDEX(Manufacturer_Data[Manufacturer Name],MATCH(Sales_Table7[[#This Row],[ManufacturerID]],Manufacturer_Data[ManufacturerID],0))</f>
        <v>Abbas</v>
      </c>
      <c r="N889" s="4">
        <f>1/COUNTIFS(M:M,Sales_Table7[[#This Row],[Manufacturer Name]])</f>
        <v>1.152073732718894E-3</v>
      </c>
    </row>
    <row r="890" spans="1:14" x14ac:dyDescent="0.25">
      <c r="A890">
        <v>1183</v>
      </c>
      <c r="B890" s="2">
        <v>42134</v>
      </c>
      <c r="C890" s="2" t="str">
        <f>TEXT(Sales_Table7[[#This Row],[Date]],"mmmm")</f>
        <v>May</v>
      </c>
      <c r="D890" t="s">
        <v>391</v>
      </c>
      <c r="E890">
        <v>1</v>
      </c>
      <c r="F890" s="3">
        <v>7275.87</v>
      </c>
      <c r="G890" t="s">
        <v>20</v>
      </c>
      <c r="H890" t="str">
        <f>INDEX(Product_Data[Product Name],MATCH(Sales_Table7[[#This Row],[ProductID]],Sales_Table[ProductID],0))</f>
        <v>Abbas UC-07</v>
      </c>
      <c r="I890" t="str">
        <f>INDEX(Product_Data[Category],MATCH(Sales_Table7[[#This Row],[ProductID]],Sales_Table[ProductID],0))</f>
        <v>Urban</v>
      </c>
      <c r="J890" t="str">
        <f>INDEX(Product_Data[Segment],MATCH(Sales_Table7[[#This Row],[ProductID]],Sales_Table[ProductID],0))</f>
        <v>Convenience</v>
      </c>
      <c r="K890" s="4">
        <f>INDEX(Product_Data[ManufacturerID],MATCH(Sales_Table7[[#This Row],[ProductID]],Sales_Table[ProductID],0))</f>
        <v>1</v>
      </c>
      <c r="L890" s="4" t="str">
        <f>INDEX(Location_Data[State],MATCH(Sales_Table7[[#This Row],[Zip]],Sales_Table[Zip],0))</f>
        <v>Nova Scotia</v>
      </c>
      <c r="M890" s="4" t="str">
        <f>INDEX(Manufacturer_Data[Manufacturer Name],MATCH(Sales_Table7[[#This Row],[ManufacturerID]],Manufacturer_Data[ManufacturerID],0))</f>
        <v>Abbas</v>
      </c>
      <c r="N890" s="4">
        <f>1/COUNTIFS(M:M,Sales_Table7[[#This Row],[Manufacturer Name]])</f>
        <v>1.152073732718894E-3</v>
      </c>
    </row>
    <row r="891" spans="1:14" x14ac:dyDescent="0.25">
      <c r="A891">
        <v>1000</v>
      </c>
      <c r="B891" s="2">
        <v>42134</v>
      </c>
      <c r="C891" s="2" t="str">
        <f>TEXT(Sales_Table7[[#This Row],[Date]],"mmmm")</f>
        <v>May</v>
      </c>
      <c r="D891" t="s">
        <v>675</v>
      </c>
      <c r="E891">
        <v>1</v>
      </c>
      <c r="F891" s="3">
        <v>1290.8699999999999</v>
      </c>
      <c r="G891" t="s">
        <v>20</v>
      </c>
      <c r="H891" t="str">
        <f>INDEX(Product_Data[Product Name],MATCH(Sales_Table7[[#This Row],[ProductID]],Sales_Table[ProductID],0))</f>
        <v>Maximus UC-59</v>
      </c>
      <c r="I891" t="str">
        <f>INDEX(Product_Data[Category],MATCH(Sales_Table7[[#This Row],[ProductID]],Sales_Table[ProductID],0))</f>
        <v>Urban</v>
      </c>
      <c r="J891" t="str">
        <f>INDEX(Product_Data[Segment],MATCH(Sales_Table7[[#This Row],[ProductID]],Sales_Table[ProductID],0))</f>
        <v>Convenience</v>
      </c>
      <c r="K891" s="4">
        <f>INDEX(Product_Data[ManufacturerID],MATCH(Sales_Table7[[#This Row],[ProductID]],Sales_Table[ProductID],0))</f>
        <v>7</v>
      </c>
      <c r="L891" s="4" t="str">
        <f>INDEX(Location_Data[State],MATCH(Sales_Table7[[#This Row],[Zip]],Sales_Table[Zip],0))</f>
        <v>Ontario</v>
      </c>
      <c r="M891" s="4" t="str">
        <f>INDEX(Manufacturer_Data[Manufacturer Name],MATCH(Sales_Table7[[#This Row],[ManufacturerID]],Manufacturer_Data[ManufacturerID],0))</f>
        <v>VanArsdel</v>
      </c>
      <c r="N891" s="4">
        <f>1/COUNTIFS(M:M,Sales_Table7[[#This Row],[Manufacturer Name]])</f>
        <v>5.9880239520958087E-3</v>
      </c>
    </row>
    <row r="892" spans="1:14" x14ac:dyDescent="0.25">
      <c r="A892">
        <v>1212</v>
      </c>
      <c r="B892" s="2">
        <v>42134</v>
      </c>
      <c r="C892" s="2" t="str">
        <f>TEXT(Sales_Table7[[#This Row],[Date]],"mmmm")</f>
        <v>May</v>
      </c>
      <c r="D892" t="s">
        <v>953</v>
      </c>
      <c r="E892">
        <v>1</v>
      </c>
      <c r="F892" s="3">
        <v>5448.87</v>
      </c>
      <c r="G892" t="s">
        <v>20</v>
      </c>
      <c r="H892" t="str">
        <f>INDEX(Product_Data[Product Name],MATCH(Sales_Table7[[#This Row],[ProductID]],Sales_Table[ProductID],0))</f>
        <v>Abbas MA-07</v>
      </c>
      <c r="I892" t="str">
        <f>INDEX(Product_Data[Category],MATCH(Sales_Table7[[#This Row],[ProductID]],Sales_Table[ProductID],0))</f>
        <v>Mix</v>
      </c>
      <c r="J892" t="str">
        <f>INDEX(Product_Data[Segment],MATCH(Sales_Table7[[#This Row],[ProductID]],Sales_Table[ProductID],0))</f>
        <v>All Season</v>
      </c>
      <c r="K892" s="4">
        <f>INDEX(Product_Data[ManufacturerID],MATCH(Sales_Table7[[#This Row],[ProductID]],Sales_Table[ProductID],0))</f>
        <v>1</v>
      </c>
      <c r="L892" s="4" t="str">
        <f>INDEX(Location_Data[State],MATCH(Sales_Table7[[#This Row],[Zip]],Sales_Table[Zip],0))</f>
        <v>Newfoundland and Labrador</v>
      </c>
      <c r="M892" s="4" t="str">
        <f>INDEX(Manufacturer_Data[Manufacturer Name],MATCH(Sales_Table7[[#This Row],[ManufacturerID]],Manufacturer_Data[ManufacturerID],0))</f>
        <v>Abbas</v>
      </c>
      <c r="N892" s="4">
        <f>1/COUNTIFS(M:M,Sales_Table7[[#This Row],[Manufacturer Name]])</f>
        <v>1.152073732718894E-3</v>
      </c>
    </row>
    <row r="893" spans="1:14" x14ac:dyDescent="0.25">
      <c r="A893">
        <v>405</v>
      </c>
      <c r="B893" s="2">
        <v>42134</v>
      </c>
      <c r="C893" s="2" t="str">
        <f>TEXT(Sales_Table7[[#This Row],[Date]],"mmmm")</f>
        <v>May</v>
      </c>
      <c r="D893" t="s">
        <v>1220</v>
      </c>
      <c r="E893">
        <v>1</v>
      </c>
      <c r="F893" s="3">
        <v>22994.37</v>
      </c>
      <c r="G893" t="s">
        <v>20</v>
      </c>
      <c r="H893" t="str">
        <f>INDEX(Product_Data[Product Name],MATCH(Sales_Table7[[#This Row],[ProductID]],Sales_Table[ProductID],0))</f>
        <v>Abbas UM-25</v>
      </c>
      <c r="I893" t="str">
        <f>INDEX(Product_Data[Category],MATCH(Sales_Table7[[#This Row],[ProductID]],Sales_Table[ProductID],0))</f>
        <v>Urban</v>
      </c>
      <c r="J893" t="str">
        <f>INDEX(Product_Data[Segment],MATCH(Sales_Table7[[#This Row],[ProductID]],Sales_Table[ProductID],0))</f>
        <v>Moderation</v>
      </c>
      <c r="K893" s="4">
        <f>INDEX(Product_Data[ManufacturerID],MATCH(Sales_Table7[[#This Row],[ProductID]],Sales_Table[ProductID],0))</f>
        <v>1</v>
      </c>
      <c r="L893" s="4" t="str">
        <f>INDEX(Location_Data[State],MATCH(Sales_Table7[[#This Row],[Zip]],Sales_Table[Zip],0))</f>
        <v>Newfoundland and Labrador</v>
      </c>
      <c r="M893" s="4" t="str">
        <f>INDEX(Manufacturer_Data[Manufacturer Name],MATCH(Sales_Table7[[#This Row],[ManufacturerID]],Manufacturer_Data[ManufacturerID],0))</f>
        <v>Abbas</v>
      </c>
      <c r="N893" s="4">
        <f>1/COUNTIFS(M:M,Sales_Table7[[#This Row],[Manufacturer Name]])</f>
        <v>1.152073732718894E-3</v>
      </c>
    </row>
    <row r="894" spans="1:14" x14ac:dyDescent="0.25">
      <c r="A894">
        <v>487</v>
      </c>
      <c r="B894" s="2">
        <v>42134</v>
      </c>
      <c r="C894" s="2" t="str">
        <f>TEXT(Sales_Table7[[#This Row],[Date]],"mmmm")</f>
        <v>May</v>
      </c>
      <c r="D894" t="s">
        <v>978</v>
      </c>
      <c r="E894">
        <v>1</v>
      </c>
      <c r="F894" s="3">
        <v>13229.37</v>
      </c>
      <c r="G894" t="s">
        <v>20</v>
      </c>
      <c r="H894" t="str">
        <f>INDEX(Product_Data[Product Name],MATCH(Sales_Table7[[#This Row],[ProductID]],Sales_Table[ProductID],0))</f>
        <v>Abbas MA-25</v>
      </c>
      <c r="I894" t="str">
        <f>INDEX(Product_Data[Category],MATCH(Sales_Table7[[#This Row],[ProductID]],Sales_Table[ProductID],0))</f>
        <v>Mix</v>
      </c>
      <c r="J894" t="str">
        <f>INDEX(Product_Data[Segment],MATCH(Sales_Table7[[#This Row],[ProductID]],Sales_Table[ProductID],0))</f>
        <v>All Season</v>
      </c>
      <c r="K894" s="4">
        <f>INDEX(Product_Data[ManufacturerID],MATCH(Sales_Table7[[#This Row],[ProductID]],Sales_Table[ProductID],0))</f>
        <v>1</v>
      </c>
      <c r="L894" s="4" t="str">
        <f>INDEX(Location_Data[State],MATCH(Sales_Table7[[#This Row],[Zip]],Sales_Table[Zip],0))</f>
        <v>Newfoundland and Labrador</v>
      </c>
      <c r="M894" s="4" t="str">
        <f>INDEX(Manufacturer_Data[Manufacturer Name],MATCH(Sales_Table7[[#This Row],[ManufacturerID]],Manufacturer_Data[ManufacturerID],0))</f>
        <v>Abbas</v>
      </c>
      <c r="N894" s="4">
        <f>1/COUNTIFS(M:M,Sales_Table7[[#This Row],[Manufacturer Name]])</f>
        <v>1.152073732718894E-3</v>
      </c>
    </row>
    <row r="895" spans="1:14" x14ac:dyDescent="0.25">
      <c r="A895">
        <v>3</v>
      </c>
      <c r="B895" s="2">
        <v>42109</v>
      </c>
      <c r="C895" s="2" t="str">
        <f>TEXT(Sales_Table7[[#This Row],[Date]],"mmmm")</f>
        <v>April</v>
      </c>
      <c r="D895" t="s">
        <v>994</v>
      </c>
      <c r="E895">
        <v>1</v>
      </c>
      <c r="F895" s="3">
        <v>10710</v>
      </c>
      <c r="G895" t="s">
        <v>20</v>
      </c>
      <c r="H895" t="str">
        <f>INDEX(Product_Data[Product Name],MATCH(Sales_Table7[[#This Row],[ProductID]],Sales_Table[ProductID],0))</f>
        <v>Maximus UC-55</v>
      </c>
      <c r="I895" t="str">
        <f>INDEX(Product_Data[Category],MATCH(Sales_Table7[[#This Row],[ProductID]],Sales_Table[ProductID],0))</f>
        <v>Urban</v>
      </c>
      <c r="J895" t="str">
        <f>INDEX(Product_Data[Segment],MATCH(Sales_Table7[[#This Row],[ProductID]],Sales_Table[ProductID],0))</f>
        <v>Convenience</v>
      </c>
      <c r="K895" s="4">
        <f>INDEX(Product_Data[ManufacturerID],MATCH(Sales_Table7[[#This Row],[ProductID]],Sales_Table[ProductID],0))</f>
        <v>7</v>
      </c>
      <c r="L895" s="4" t="str">
        <f>INDEX(Location_Data[State],MATCH(Sales_Table7[[#This Row],[Zip]],Sales_Table[Zip],0))</f>
        <v>Newfoundland and Labrador</v>
      </c>
      <c r="M895" s="4" t="str">
        <f>INDEX(Manufacturer_Data[Manufacturer Name],MATCH(Sales_Table7[[#This Row],[ManufacturerID]],Manufacturer_Data[ManufacturerID],0))</f>
        <v>VanArsdel</v>
      </c>
      <c r="N895" s="4">
        <f>1/COUNTIFS(M:M,Sales_Table7[[#This Row],[Manufacturer Name]])</f>
        <v>5.9880239520958087E-3</v>
      </c>
    </row>
    <row r="896" spans="1:14" x14ac:dyDescent="0.25">
      <c r="A896">
        <v>995</v>
      </c>
      <c r="B896" s="2">
        <v>42109</v>
      </c>
      <c r="C896" s="2" t="str">
        <f>TEXT(Sales_Table7[[#This Row],[Date]],"mmmm")</f>
        <v>April</v>
      </c>
      <c r="D896" t="s">
        <v>1212</v>
      </c>
      <c r="E896">
        <v>1</v>
      </c>
      <c r="F896" s="3">
        <v>7118.37</v>
      </c>
      <c r="G896" t="s">
        <v>20</v>
      </c>
      <c r="H896" t="str">
        <f>INDEX(Product_Data[Product Name],MATCH(Sales_Table7[[#This Row],[ProductID]],Sales_Table[ProductID],0))</f>
        <v>Abbas UM-14</v>
      </c>
      <c r="I896" t="str">
        <f>INDEX(Product_Data[Category],MATCH(Sales_Table7[[#This Row],[ProductID]],Sales_Table[ProductID],0))</f>
        <v>Urban</v>
      </c>
      <c r="J896" t="str">
        <f>INDEX(Product_Data[Segment],MATCH(Sales_Table7[[#This Row],[ProductID]],Sales_Table[ProductID],0))</f>
        <v>Moderation</v>
      </c>
      <c r="K896" s="4">
        <f>INDEX(Product_Data[ManufacturerID],MATCH(Sales_Table7[[#This Row],[ProductID]],Sales_Table[ProductID],0))</f>
        <v>1</v>
      </c>
      <c r="L896" s="4" t="str">
        <f>INDEX(Location_Data[State],MATCH(Sales_Table7[[#This Row],[Zip]],Sales_Table[Zip],0))</f>
        <v>Newfoundland and Labrador</v>
      </c>
      <c r="M896" s="4" t="str">
        <f>INDEX(Manufacturer_Data[Manufacturer Name],MATCH(Sales_Table7[[#This Row],[ManufacturerID]],Manufacturer_Data[ManufacturerID],0))</f>
        <v>Abbas</v>
      </c>
      <c r="N896" s="4">
        <f>1/COUNTIFS(M:M,Sales_Table7[[#This Row],[Manufacturer Name]])</f>
        <v>1.152073732718894E-3</v>
      </c>
    </row>
    <row r="897" spans="1:14" x14ac:dyDescent="0.25">
      <c r="A897">
        <v>1180</v>
      </c>
      <c r="B897" s="2">
        <v>42109</v>
      </c>
      <c r="C897" s="2" t="str">
        <f>TEXT(Sales_Table7[[#This Row],[Date]],"mmmm")</f>
        <v>April</v>
      </c>
      <c r="D897" t="s">
        <v>838</v>
      </c>
      <c r="E897">
        <v>1</v>
      </c>
      <c r="F897" s="3">
        <v>6173.37</v>
      </c>
      <c r="G897" t="s">
        <v>20</v>
      </c>
      <c r="H897" t="str">
        <f>INDEX(Product_Data[Product Name],MATCH(Sales_Table7[[#This Row],[ProductID]],Sales_Table[ProductID],0))</f>
        <v>Abbas MA-38</v>
      </c>
      <c r="I897" t="str">
        <f>INDEX(Product_Data[Category],MATCH(Sales_Table7[[#This Row],[ProductID]],Sales_Table[ProductID],0))</f>
        <v>Mix</v>
      </c>
      <c r="J897" t="str">
        <f>INDEX(Product_Data[Segment],MATCH(Sales_Table7[[#This Row],[ProductID]],Sales_Table[ProductID],0))</f>
        <v>All Season</v>
      </c>
      <c r="K897" s="4">
        <f>INDEX(Product_Data[ManufacturerID],MATCH(Sales_Table7[[#This Row],[ProductID]],Sales_Table[ProductID],0))</f>
        <v>1</v>
      </c>
      <c r="L897" s="4" t="str">
        <f>INDEX(Location_Data[State],MATCH(Sales_Table7[[#This Row],[Zip]],Sales_Table[Zip],0))</f>
        <v>Newfoundland and Labrador</v>
      </c>
      <c r="M897" s="4" t="str">
        <f>INDEX(Manufacturer_Data[Manufacturer Name],MATCH(Sales_Table7[[#This Row],[ManufacturerID]],Manufacturer_Data[ManufacturerID],0))</f>
        <v>Abbas</v>
      </c>
      <c r="N897" s="4">
        <f>1/COUNTIFS(M:M,Sales_Table7[[#This Row],[Manufacturer Name]])</f>
        <v>1.152073732718894E-3</v>
      </c>
    </row>
    <row r="898" spans="1:14" x14ac:dyDescent="0.25">
      <c r="A898">
        <v>835</v>
      </c>
      <c r="B898" s="2">
        <v>42109</v>
      </c>
      <c r="C898" s="2" t="str">
        <f>TEXT(Sales_Table7[[#This Row],[Date]],"mmmm")</f>
        <v>April</v>
      </c>
      <c r="D898" t="s">
        <v>1212</v>
      </c>
      <c r="E898">
        <v>1</v>
      </c>
      <c r="F898" s="3">
        <v>6299.37</v>
      </c>
      <c r="G898" t="s">
        <v>20</v>
      </c>
      <c r="H898" t="str">
        <f>INDEX(Product_Data[Product Name],MATCH(Sales_Table7[[#This Row],[ProductID]],Sales_Table[ProductID],0))</f>
        <v>Maximus UC-67</v>
      </c>
      <c r="I898" t="str">
        <f>INDEX(Product_Data[Category],MATCH(Sales_Table7[[#This Row],[ProductID]],Sales_Table[ProductID],0))</f>
        <v>Urban</v>
      </c>
      <c r="J898" t="str">
        <f>INDEX(Product_Data[Segment],MATCH(Sales_Table7[[#This Row],[ProductID]],Sales_Table[ProductID],0))</f>
        <v>Convenience</v>
      </c>
      <c r="K898" s="4">
        <f>INDEX(Product_Data[ManufacturerID],MATCH(Sales_Table7[[#This Row],[ProductID]],Sales_Table[ProductID],0))</f>
        <v>7</v>
      </c>
      <c r="L898" s="4" t="str">
        <f>INDEX(Location_Data[State],MATCH(Sales_Table7[[#This Row],[Zip]],Sales_Table[Zip],0))</f>
        <v>Newfoundland and Labrador</v>
      </c>
      <c r="M898" s="4" t="str">
        <f>INDEX(Manufacturer_Data[Manufacturer Name],MATCH(Sales_Table7[[#This Row],[ManufacturerID]],Manufacturer_Data[ManufacturerID],0))</f>
        <v>VanArsdel</v>
      </c>
      <c r="N898" s="4">
        <f>1/COUNTIFS(M:M,Sales_Table7[[#This Row],[Manufacturer Name]])</f>
        <v>5.9880239520958087E-3</v>
      </c>
    </row>
    <row r="899" spans="1:14" x14ac:dyDescent="0.25">
      <c r="A899">
        <v>1022</v>
      </c>
      <c r="B899" s="2">
        <v>42110</v>
      </c>
      <c r="C899" s="2" t="str">
        <f>TEXT(Sales_Table7[[#This Row],[Date]],"mmmm")</f>
        <v>April</v>
      </c>
      <c r="D899" t="s">
        <v>840</v>
      </c>
      <c r="E899">
        <v>1</v>
      </c>
      <c r="F899" s="3">
        <v>1889.37</v>
      </c>
      <c r="G899" t="s">
        <v>20</v>
      </c>
      <c r="H899" t="str">
        <f>INDEX(Product_Data[Product Name],MATCH(Sales_Table7[[#This Row],[ProductID]],Sales_Table[ProductID],0))</f>
        <v>Abbas UC-04</v>
      </c>
      <c r="I899" t="str">
        <f>INDEX(Product_Data[Category],MATCH(Sales_Table7[[#This Row],[ProductID]],Sales_Table[ProductID],0))</f>
        <v>Urban</v>
      </c>
      <c r="J899" t="str">
        <f>INDEX(Product_Data[Segment],MATCH(Sales_Table7[[#This Row],[ProductID]],Sales_Table[ProductID],0))</f>
        <v>Convenience</v>
      </c>
      <c r="K899" s="4">
        <f>INDEX(Product_Data[ManufacturerID],MATCH(Sales_Table7[[#This Row],[ProductID]],Sales_Table[ProductID],0))</f>
        <v>1</v>
      </c>
      <c r="L899" s="4" t="str">
        <f>INDEX(Location_Data[State],MATCH(Sales_Table7[[#This Row],[Zip]],Sales_Table[Zip],0))</f>
        <v>Newfoundland and Labrador</v>
      </c>
      <c r="M899" s="4" t="str">
        <f>INDEX(Manufacturer_Data[Manufacturer Name],MATCH(Sales_Table7[[#This Row],[ManufacturerID]],Manufacturer_Data[ManufacturerID],0))</f>
        <v>Abbas</v>
      </c>
      <c r="N899" s="4">
        <f>1/COUNTIFS(M:M,Sales_Table7[[#This Row],[Manufacturer Name]])</f>
        <v>1.152073732718894E-3</v>
      </c>
    </row>
    <row r="900" spans="1:14" x14ac:dyDescent="0.25">
      <c r="A900">
        <v>808</v>
      </c>
      <c r="B900" s="2">
        <v>42131</v>
      </c>
      <c r="C900" s="2" t="str">
        <f>TEXT(Sales_Table7[[#This Row],[Date]],"mmmm")</f>
        <v>May</v>
      </c>
      <c r="D900" t="s">
        <v>1219</v>
      </c>
      <c r="E900">
        <v>1</v>
      </c>
      <c r="F900" s="3">
        <v>4535.37</v>
      </c>
      <c r="G900" t="s">
        <v>20</v>
      </c>
      <c r="H900" t="str">
        <f>INDEX(Product_Data[Product Name],MATCH(Sales_Table7[[#This Row],[ProductID]],Sales_Table[ProductID],0))</f>
        <v>Abbas UM-28</v>
      </c>
      <c r="I900" t="str">
        <f>INDEX(Product_Data[Category],MATCH(Sales_Table7[[#This Row],[ProductID]],Sales_Table[ProductID],0))</f>
        <v>Urban</v>
      </c>
      <c r="J900" t="str">
        <f>INDEX(Product_Data[Segment],MATCH(Sales_Table7[[#This Row],[ProductID]],Sales_Table[ProductID],0))</f>
        <v>Moderation</v>
      </c>
      <c r="K900" s="4">
        <f>INDEX(Product_Data[ManufacturerID],MATCH(Sales_Table7[[#This Row],[ProductID]],Sales_Table[ProductID],0))</f>
        <v>1</v>
      </c>
      <c r="L900" s="4" t="str">
        <f>INDEX(Location_Data[State],MATCH(Sales_Table7[[#This Row],[Zip]],Sales_Table[Zip],0))</f>
        <v>Newfoundland and Labrador</v>
      </c>
      <c r="M900" s="4" t="str">
        <f>INDEX(Manufacturer_Data[Manufacturer Name],MATCH(Sales_Table7[[#This Row],[ManufacturerID]],Manufacturer_Data[ManufacturerID],0))</f>
        <v>Abbas</v>
      </c>
      <c r="N900" s="4">
        <f>1/COUNTIFS(M:M,Sales_Table7[[#This Row],[Manufacturer Name]])</f>
        <v>1.152073732718894E-3</v>
      </c>
    </row>
    <row r="901" spans="1:14" x14ac:dyDescent="0.25">
      <c r="A901">
        <v>734</v>
      </c>
      <c r="B901" s="2">
        <v>42131</v>
      </c>
      <c r="C901" s="2" t="str">
        <f>TEXT(Sales_Table7[[#This Row],[Date]],"mmmm")</f>
        <v>May</v>
      </c>
      <c r="D901" t="s">
        <v>838</v>
      </c>
      <c r="E901">
        <v>1</v>
      </c>
      <c r="F901" s="3">
        <v>4787.37</v>
      </c>
      <c r="G901" t="s">
        <v>20</v>
      </c>
      <c r="H901" t="str">
        <f>INDEX(Product_Data[Product Name],MATCH(Sales_Table7[[#This Row],[ProductID]],Sales_Table[ProductID],0))</f>
        <v>Fama UE-36</v>
      </c>
      <c r="I901" t="str">
        <f>INDEX(Product_Data[Category],MATCH(Sales_Table7[[#This Row],[ProductID]],Sales_Table[ProductID],0))</f>
        <v>Urban</v>
      </c>
      <c r="J901" t="str">
        <f>INDEX(Product_Data[Segment],MATCH(Sales_Table7[[#This Row],[ProductID]],Sales_Table[ProductID],0))</f>
        <v>Extreme</v>
      </c>
      <c r="K901" s="4">
        <f>INDEX(Product_Data[ManufacturerID],MATCH(Sales_Table7[[#This Row],[ProductID]],Sales_Table[ProductID],0))</f>
        <v>5</v>
      </c>
      <c r="L901" s="4" t="str">
        <f>INDEX(Location_Data[State],MATCH(Sales_Table7[[#This Row],[Zip]],Sales_Table[Zip],0))</f>
        <v>Newfoundland and Labrador</v>
      </c>
      <c r="M901" s="4" t="str">
        <f>INDEX(Manufacturer_Data[Manufacturer Name],MATCH(Sales_Table7[[#This Row],[ManufacturerID]],Manufacturer_Data[ManufacturerID],0))</f>
        <v>Fama</v>
      </c>
      <c r="N901" s="4">
        <f>1/COUNTIFS(M:M,Sales_Table7[[#This Row],[Manufacturer Name]])</f>
        <v>3.5971223021582736E-3</v>
      </c>
    </row>
    <row r="902" spans="1:14" x14ac:dyDescent="0.25">
      <c r="A902">
        <v>1223</v>
      </c>
      <c r="B902" s="2">
        <v>42107</v>
      </c>
      <c r="C902" s="2" t="str">
        <f>TEXT(Sales_Table7[[#This Row],[Date]],"mmmm")</f>
        <v>April</v>
      </c>
      <c r="D902" t="s">
        <v>838</v>
      </c>
      <c r="E902">
        <v>1</v>
      </c>
      <c r="F902" s="3">
        <v>4787.37</v>
      </c>
      <c r="G902" t="s">
        <v>20</v>
      </c>
      <c r="H902" t="str">
        <f>INDEX(Product_Data[Product Name],MATCH(Sales_Table7[[#This Row],[ProductID]],Sales_Table[ProductID],0))</f>
        <v>Abbas MA-09</v>
      </c>
      <c r="I902" t="str">
        <f>INDEX(Product_Data[Category],MATCH(Sales_Table7[[#This Row],[ProductID]],Sales_Table[ProductID],0))</f>
        <v>Mix</v>
      </c>
      <c r="J902" t="str">
        <f>INDEX(Product_Data[Segment],MATCH(Sales_Table7[[#This Row],[ProductID]],Sales_Table[ProductID],0))</f>
        <v>All Season</v>
      </c>
      <c r="K902" s="4">
        <f>INDEX(Product_Data[ManufacturerID],MATCH(Sales_Table7[[#This Row],[ProductID]],Sales_Table[ProductID],0))</f>
        <v>1</v>
      </c>
      <c r="L902" s="4" t="str">
        <f>INDEX(Location_Data[State],MATCH(Sales_Table7[[#This Row],[Zip]],Sales_Table[Zip],0))</f>
        <v>Newfoundland and Labrador</v>
      </c>
      <c r="M902" s="4" t="str">
        <f>INDEX(Manufacturer_Data[Manufacturer Name],MATCH(Sales_Table7[[#This Row],[ManufacturerID]],Manufacturer_Data[ManufacturerID],0))</f>
        <v>Abbas</v>
      </c>
      <c r="N902" s="4">
        <f>1/COUNTIFS(M:M,Sales_Table7[[#This Row],[Manufacturer Name]])</f>
        <v>1.152073732718894E-3</v>
      </c>
    </row>
    <row r="903" spans="1:14" x14ac:dyDescent="0.25">
      <c r="A903">
        <v>593</v>
      </c>
      <c r="B903" s="2">
        <v>42107</v>
      </c>
      <c r="C903" s="2" t="str">
        <f>TEXT(Sales_Table7[[#This Row],[Date]],"mmmm")</f>
        <v>April</v>
      </c>
      <c r="D903" t="s">
        <v>964</v>
      </c>
      <c r="E903">
        <v>1</v>
      </c>
      <c r="F903" s="3">
        <v>10961.37</v>
      </c>
      <c r="G903" t="s">
        <v>20</v>
      </c>
      <c r="H903" t="str">
        <f>INDEX(Product_Data[Product Name],MATCH(Sales_Table7[[#This Row],[ProductID]],Sales_Table[ProductID],0))</f>
        <v>Natura UE-11</v>
      </c>
      <c r="I903" t="str">
        <f>INDEX(Product_Data[Category],MATCH(Sales_Table7[[#This Row],[ProductID]],Sales_Table[ProductID],0))</f>
        <v>Urban</v>
      </c>
      <c r="J903" t="str">
        <f>INDEX(Product_Data[Segment],MATCH(Sales_Table7[[#This Row],[ProductID]],Sales_Table[ProductID],0))</f>
        <v>Extreme</v>
      </c>
      <c r="K903" s="4">
        <f>INDEX(Product_Data[ManufacturerID],MATCH(Sales_Table7[[#This Row],[ProductID]],Sales_Table[ProductID],0))</f>
        <v>8</v>
      </c>
      <c r="L903" s="4" t="str">
        <f>INDEX(Location_Data[State],MATCH(Sales_Table7[[#This Row],[Zip]],Sales_Table[Zip],0))</f>
        <v>Ontario</v>
      </c>
      <c r="M903" s="4" t="str">
        <f>INDEX(Manufacturer_Data[Manufacturer Name],MATCH(Sales_Table7[[#This Row],[ManufacturerID]],Manufacturer_Data[ManufacturerID],0))</f>
        <v>Natura</v>
      </c>
      <c r="N903" s="4">
        <f>1/COUNTIFS(M:M,Sales_Table7[[#This Row],[Manufacturer Name]])</f>
        <v>1.7857142857142856E-2</v>
      </c>
    </row>
    <row r="904" spans="1:14" x14ac:dyDescent="0.25">
      <c r="A904">
        <v>2169</v>
      </c>
      <c r="B904" s="2">
        <v>42107</v>
      </c>
      <c r="C904" s="2" t="str">
        <f>TEXT(Sales_Table7[[#This Row],[Date]],"mmmm")</f>
        <v>April</v>
      </c>
      <c r="D904" t="s">
        <v>994</v>
      </c>
      <c r="E904">
        <v>1</v>
      </c>
      <c r="F904" s="3">
        <v>7118.37</v>
      </c>
      <c r="G904" t="s">
        <v>20</v>
      </c>
      <c r="H904" t="str">
        <f>INDEX(Product_Data[Product Name],MATCH(Sales_Table7[[#This Row],[ProductID]],Sales_Table[ProductID],0))</f>
        <v>Natura UE-12</v>
      </c>
      <c r="I904" t="str">
        <f>INDEX(Product_Data[Category],MATCH(Sales_Table7[[#This Row],[ProductID]],Sales_Table[ProductID],0))</f>
        <v>Urban</v>
      </c>
      <c r="J904" t="str">
        <f>INDEX(Product_Data[Segment],MATCH(Sales_Table7[[#This Row],[ProductID]],Sales_Table[ProductID],0))</f>
        <v>Extreme</v>
      </c>
      <c r="K904" s="4">
        <f>INDEX(Product_Data[ManufacturerID],MATCH(Sales_Table7[[#This Row],[ProductID]],Sales_Table[ProductID],0))</f>
        <v>8</v>
      </c>
      <c r="L904" s="4" t="str">
        <f>INDEX(Location_Data[State],MATCH(Sales_Table7[[#This Row],[Zip]],Sales_Table[Zip],0))</f>
        <v>Newfoundland and Labrador</v>
      </c>
      <c r="M904" s="4" t="str">
        <f>INDEX(Manufacturer_Data[Manufacturer Name],MATCH(Sales_Table7[[#This Row],[ManufacturerID]],Manufacturer_Data[ManufacturerID],0))</f>
        <v>Natura</v>
      </c>
      <c r="N904" s="4">
        <f>1/COUNTIFS(M:M,Sales_Table7[[#This Row],[Manufacturer Name]])</f>
        <v>1.7857142857142856E-2</v>
      </c>
    </row>
    <row r="905" spans="1:14" x14ac:dyDescent="0.25">
      <c r="A905">
        <v>2350</v>
      </c>
      <c r="B905" s="2">
        <v>42107</v>
      </c>
      <c r="C905" s="2" t="str">
        <f>TEXT(Sales_Table7[[#This Row],[Date]],"mmmm")</f>
        <v>April</v>
      </c>
      <c r="D905" t="s">
        <v>685</v>
      </c>
      <c r="E905">
        <v>1</v>
      </c>
      <c r="F905" s="3">
        <v>4466.7</v>
      </c>
      <c r="G905" t="s">
        <v>20</v>
      </c>
      <c r="H905" t="str">
        <f>INDEX(Product_Data[Product Name],MATCH(Sales_Table7[[#This Row],[ProductID]],Sales_Table[ProductID],0))</f>
        <v>Abbas MA-13</v>
      </c>
      <c r="I905" t="str">
        <f>INDEX(Product_Data[Category],MATCH(Sales_Table7[[#This Row],[ProductID]],Sales_Table[ProductID],0))</f>
        <v>Mix</v>
      </c>
      <c r="J905" t="str">
        <f>INDEX(Product_Data[Segment],MATCH(Sales_Table7[[#This Row],[ProductID]],Sales_Table[ProductID],0))</f>
        <v>All Season</v>
      </c>
      <c r="K905" s="4">
        <f>INDEX(Product_Data[ManufacturerID],MATCH(Sales_Table7[[#This Row],[ProductID]],Sales_Table[ProductID],0))</f>
        <v>1</v>
      </c>
      <c r="L905" s="4" t="str">
        <f>INDEX(Location_Data[State],MATCH(Sales_Table7[[#This Row],[Zip]],Sales_Table[Zip],0))</f>
        <v>Quebec</v>
      </c>
      <c r="M905" s="4" t="str">
        <f>INDEX(Manufacturer_Data[Manufacturer Name],MATCH(Sales_Table7[[#This Row],[ManufacturerID]],Manufacturer_Data[ManufacturerID],0))</f>
        <v>Abbas</v>
      </c>
      <c r="N905" s="4">
        <f>1/COUNTIFS(M:M,Sales_Table7[[#This Row],[Manufacturer Name]])</f>
        <v>1.152073732718894E-3</v>
      </c>
    </row>
    <row r="906" spans="1:14" x14ac:dyDescent="0.25">
      <c r="A906">
        <v>438</v>
      </c>
      <c r="B906" s="2">
        <v>42107</v>
      </c>
      <c r="C906" s="2" t="str">
        <f>TEXT(Sales_Table7[[#This Row],[Date]],"mmmm")</f>
        <v>April</v>
      </c>
      <c r="D906" t="s">
        <v>839</v>
      </c>
      <c r="E906">
        <v>1</v>
      </c>
      <c r="F906" s="3">
        <v>11969.37</v>
      </c>
      <c r="G906" t="s">
        <v>20</v>
      </c>
      <c r="H906" t="str">
        <f>INDEX(Product_Data[Product Name],MATCH(Sales_Table7[[#This Row],[ProductID]],Sales_Table[ProductID],0))</f>
        <v>Abbas RS-02</v>
      </c>
      <c r="I906" t="str">
        <f>INDEX(Product_Data[Category],MATCH(Sales_Table7[[#This Row],[ProductID]],Sales_Table[ProductID],0))</f>
        <v>Rural</v>
      </c>
      <c r="J906" t="str">
        <f>INDEX(Product_Data[Segment],MATCH(Sales_Table7[[#This Row],[ProductID]],Sales_Table[ProductID],0))</f>
        <v>Select</v>
      </c>
      <c r="K906" s="4">
        <f>INDEX(Product_Data[ManufacturerID],MATCH(Sales_Table7[[#This Row],[ProductID]],Sales_Table[ProductID],0))</f>
        <v>1</v>
      </c>
      <c r="L906" s="4" t="str">
        <f>INDEX(Location_Data[State],MATCH(Sales_Table7[[#This Row],[Zip]],Sales_Table[Zip],0))</f>
        <v>Newfoundland and Labrador</v>
      </c>
      <c r="M906" s="4" t="str">
        <f>INDEX(Manufacturer_Data[Manufacturer Name],MATCH(Sales_Table7[[#This Row],[ManufacturerID]],Manufacturer_Data[ManufacturerID],0))</f>
        <v>Abbas</v>
      </c>
      <c r="N906" s="4">
        <f>1/COUNTIFS(M:M,Sales_Table7[[#This Row],[Manufacturer Name]])</f>
        <v>1.152073732718894E-3</v>
      </c>
    </row>
    <row r="907" spans="1:14" x14ac:dyDescent="0.25">
      <c r="A907">
        <v>1175</v>
      </c>
      <c r="B907" s="2">
        <v>42107</v>
      </c>
      <c r="C907" s="2" t="str">
        <f>TEXT(Sales_Table7[[#This Row],[Date]],"mmmm")</f>
        <v>April</v>
      </c>
      <c r="D907" t="s">
        <v>994</v>
      </c>
      <c r="E907">
        <v>1</v>
      </c>
      <c r="F907" s="3">
        <v>7811.37</v>
      </c>
      <c r="G907" t="s">
        <v>20</v>
      </c>
      <c r="H907" t="str">
        <f>INDEX(Product_Data[Product Name],MATCH(Sales_Table7[[#This Row],[ProductID]],Sales_Table[ProductID],0))</f>
        <v>Fama UE-01</v>
      </c>
      <c r="I907" t="str">
        <f>INDEX(Product_Data[Category],MATCH(Sales_Table7[[#This Row],[ProductID]],Sales_Table[ProductID],0))</f>
        <v>Urban</v>
      </c>
      <c r="J907" t="str">
        <f>INDEX(Product_Data[Segment],MATCH(Sales_Table7[[#This Row],[ProductID]],Sales_Table[ProductID],0))</f>
        <v>Extreme</v>
      </c>
      <c r="K907" s="4">
        <f>INDEX(Product_Data[ManufacturerID],MATCH(Sales_Table7[[#This Row],[ProductID]],Sales_Table[ProductID],0))</f>
        <v>5</v>
      </c>
      <c r="L907" s="4" t="str">
        <f>INDEX(Location_Data[State],MATCH(Sales_Table7[[#This Row],[Zip]],Sales_Table[Zip],0))</f>
        <v>Newfoundland and Labrador</v>
      </c>
      <c r="M907" s="4" t="str">
        <f>INDEX(Manufacturer_Data[Manufacturer Name],MATCH(Sales_Table7[[#This Row],[ManufacturerID]],Manufacturer_Data[ManufacturerID],0))</f>
        <v>Fama</v>
      </c>
      <c r="N907" s="4">
        <f>1/COUNTIFS(M:M,Sales_Table7[[#This Row],[Manufacturer Name]])</f>
        <v>3.5971223021582736E-3</v>
      </c>
    </row>
    <row r="908" spans="1:14" x14ac:dyDescent="0.25">
      <c r="A908">
        <v>1043</v>
      </c>
      <c r="B908" s="2">
        <v>42131</v>
      </c>
      <c r="C908" s="2" t="str">
        <f>TEXT(Sales_Table7[[#This Row],[Date]],"mmmm")</f>
        <v>May</v>
      </c>
      <c r="D908" t="s">
        <v>839</v>
      </c>
      <c r="E908">
        <v>1</v>
      </c>
      <c r="F908" s="3">
        <v>4346.37</v>
      </c>
      <c r="G908" t="s">
        <v>20</v>
      </c>
      <c r="H908" t="str">
        <f>INDEX(Product_Data[Product Name],MATCH(Sales_Table7[[#This Row],[ProductID]],Sales_Table[ProductID],0))</f>
        <v>Abbas UM-11</v>
      </c>
      <c r="I908" t="str">
        <f>INDEX(Product_Data[Category],MATCH(Sales_Table7[[#This Row],[ProductID]],Sales_Table[ProductID],0))</f>
        <v>Urban</v>
      </c>
      <c r="J908" t="str">
        <f>INDEX(Product_Data[Segment],MATCH(Sales_Table7[[#This Row],[ProductID]],Sales_Table[ProductID],0))</f>
        <v>Moderation</v>
      </c>
      <c r="K908" s="4">
        <f>INDEX(Product_Data[ManufacturerID],MATCH(Sales_Table7[[#This Row],[ProductID]],Sales_Table[ProductID],0))</f>
        <v>1</v>
      </c>
      <c r="L908" s="4" t="str">
        <f>INDEX(Location_Data[State],MATCH(Sales_Table7[[#This Row],[Zip]],Sales_Table[Zip],0))</f>
        <v>Newfoundland and Labrador</v>
      </c>
      <c r="M908" s="4" t="str">
        <f>INDEX(Manufacturer_Data[Manufacturer Name],MATCH(Sales_Table7[[#This Row],[ManufacturerID]],Manufacturer_Data[ManufacturerID],0))</f>
        <v>Abbas</v>
      </c>
      <c r="N908" s="4">
        <f>1/COUNTIFS(M:M,Sales_Table7[[#This Row],[Manufacturer Name]])</f>
        <v>1.152073732718894E-3</v>
      </c>
    </row>
    <row r="909" spans="1:14" x14ac:dyDescent="0.25">
      <c r="A909">
        <v>2379</v>
      </c>
      <c r="B909" s="2">
        <v>42132</v>
      </c>
      <c r="C909" s="2" t="str">
        <f>TEXT(Sales_Table7[[#This Row],[Date]],"mmmm")</f>
        <v>May</v>
      </c>
      <c r="D909" t="s">
        <v>973</v>
      </c>
      <c r="E909">
        <v>1</v>
      </c>
      <c r="F909" s="3">
        <v>2330.37</v>
      </c>
      <c r="G909" t="s">
        <v>20</v>
      </c>
      <c r="H909" t="str">
        <f>INDEX(Product_Data[Product Name],MATCH(Sales_Table7[[#This Row],[ProductID]],Sales_Table[ProductID],0))</f>
        <v>Fama UR-13</v>
      </c>
      <c r="I909" t="str">
        <f>INDEX(Product_Data[Category],MATCH(Sales_Table7[[#This Row],[ProductID]],Sales_Table[ProductID],0))</f>
        <v>Urban</v>
      </c>
      <c r="J909" t="str">
        <f>INDEX(Product_Data[Segment],MATCH(Sales_Table7[[#This Row],[ProductID]],Sales_Table[ProductID],0))</f>
        <v>Regular</v>
      </c>
      <c r="K909" s="4">
        <f>INDEX(Product_Data[ManufacturerID],MATCH(Sales_Table7[[#This Row],[ProductID]],Sales_Table[ProductID],0))</f>
        <v>5</v>
      </c>
      <c r="L909" s="4" t="str">
        <f>INDEX(Location_Data[State],MATCH(Sales_Table7[[#This Row],[Zip]],Sales_Table[Zip],0))</f>
        <v>Newfoundland and Labrador</v>
      </c>
      <c r="M909" s="4" t="str">
        <f>INDEX(Manufacturer_Data[Manufacturer Name],MATCH(Sales_Table7[[#This Row],[ManufacturerID]],Manufacturer_Data[ManufacturerID],0))</f>
        <v>Fama</v>
      </c>
      <c r="N909" s="4">
        <f>1/COUNTIFS(M:M,Sales_Table7[[#This Row],[Manufacturer Name]])</f>
        <v>3.5971223021582736E-3</v>
      </c>
    </row>
    <row r="910" spans="1:14" x14ac:dyDescent="0.25">
      <c r="A910">
        <v>2388</v>
      </c>
      <c r="B910" s="2">
        <v>42132</v>
      </c>
      <c r="C910" s="2" t="str">
        <f>TEXT(Sales_Table7[[#This Row],[Date]],"mmmm")</f>
        <v>May</v>
      </c>
      <c r="D910" t="s">
        <v>953</v>
      </c>
      <c r="E910">
        <v>1</v>
      </c>
      <c r="F910" s="3">
        <v>4157.37</v>
      </c>
      <c r="G910" t="s">
        <v>20</v>
      </c>
      <c r="H910" t="str">
        <f>INDEX(Product_Data[Product Name],MATCH(Sales_Table7[[#This Row],[ProductID]],Sales_Table[ProductID],0))</f>
        <v>Fama UE-23</v>
      </c>
      <c r="I910" t="str">
        <f>INDEX(Product_Data[Category],MATCH(Sales_Table7[[#This Row],[ProductID]],Sales_Table[ProductID],0))</f>
        <v>Urban</v>
      </c>
      <c r="J910" t="str">
        <f>INDEX(Product_Data[Segment],MATCH(Sales_Table7[[#This Row],[ProductID]],Sales_Table[ProductID],0))</f>
        <v>Extreme</v>
      </c>
      <c r="K910" s="4">
        <f>INDEX(Product_Data[ManufacturerID],MATCH(Sales_Table7[[#This Row],[ProductID]],Sales_Table[ProductID],0))</f>
        <v>5</v>
      </c>
      <c r="L910" s="4" t="str">
        <f>INDEX(Location_Data[State],MATCH(Sales_Table7[[#This Row],[Zip]],Sales_Table[Zip],0))</f>
        <v>Newfoundland and Labrador</v>
      </c>
      <c r="M910" s="4" t="str">
        <f>INDEX(Manufacturer_Data[Manufacturer Name],MATCH(Sales_Table7[[#This Row],[ManufacturerID]],Manufacturer_Data[ManufacturerID],0))</f>
        <v>Fama</v>
      </c>
      <c r="N910" s="4">
        <f>1/COUNTIFS(M:M,Sales_Table7[[#This Row],[Manufacturer Name]])</f>
        <v>3.5971223021582736E-3</v>
      </c>
    </row>
    <row r="911" spans="1:14" x14ac:dyDescent="0.25">
      <c r="A911">
        <v>676</v>
      </c>
      <c r="B911" s="2">
        <v>42132</v>
      </c>
      <c r="C911" s="2" t="str">
        <f>TEXT(Sales_Table7[[#This Row],[Date]],"mmmm")</f>
        <v>May</v>
      </c>
      <c r="D911" t="s">
        <v>1230</v>
      </c>
      <c r="E911">
        <v>1</v>
      </c>
      <c r="F911" s="3">
        <v>9134.3700000000008</v>
      </c>
      <c r="G911" t="s">
        <v>20</v>
      </c>
      <c r="H911" t="str">
        <f>INDEX(Product_Data[Product Name],MATCH(Sales_Table7[[#This Row],[ProductID]],Sales_Table[ProductID],0))</f>
        <v>Fama UR-51</v>
      </c>
      <c r="I911" t="str">
        <f>INDEX(Product_Data[Category],MATCH(Sales_Table7[[#This Row],[ProductID]],Sales_Table[ProductID],0))</f>
        <v>Urban</v>
      </c>
      <c r="J911" t="str">
        <f>INDEX(Product_Data[Segment],MATCH(Sales_Table7[[#This Row],[ProductID]],Sales_Table[ProductID],0))</f>
        <v>Regular</v>
      </c>
      <c r="K911" s="4">
        <f>INDEX(Product_Data[ManufacturerID],MATCH(Sales_Table7[[#This Row],[ProductID]],Sales_Table[ProductID],0))</f>
        <v>5</v>
      </c>
      <c r="L911" s="4" t="str">
        <f>INDEX(Location_Data[State],MATCH(Sales_Table7[[#This Row],[Zip]],Sales_Table[Zip],0))</f>
        <v>Newfoundland and Labrador</v>
      </c>
      <c r="M911" s="4" t="str">
        <f>INDEX(Manufacturer_Data[Manufacturer Name],MATCH(Sales_Table7[[#This Row],[ManufacturerID]],Manufacturer_Data[ManufacturerID],0))</f>
        <v>Fama</v>
      </c>
      <c r="N911" s="4">
        <f>1/COUNTIFS(M:M,Sales_Table7[[#This Row],[Manufacturer Name]])</f>
        <v>3.5971223021582736E-3</v>
      </c>
    </row>
    <row r="912" spans="1:14" x14ac:dyDescent="0.25">
      <c r="A912">
        <v>438</v>
      </c>
      <c r="B912" s="2">
        <v>42132</v>
      </c>
      <c r="C912" s="2" t="str">
        <f>TEXT(Sales_Table7[[#This Row],[Date]],"mmmm")</f>
        <v>May</v>
      </c>
      <c r="D912" t="s">
        <v>838</v>
      </c>
      <c r="E912">
        <v>1</v>
      </c>
      <c r="F912" s="3">
        <v>11969.37</v>
      </c>
      <c r="G912" t="s">
        <v>20</v>
      </c>
      <c r="H912" t="str">
        <f>INDEX(Product_Data[Product Name],MATCH(Sales_Table7[[#This Row],[ProductID]],Sales_Table[ProductID],0))</f>
        <v>Abbas RS-02</v>
      </c>
      <c r="I912" t="str">
        <f>INDEX(Product_Data[Category],MATCH(Sales_Table7[[#This Row],[ProductID]],Sales_Table[ProductID],0))</f>
        <v>Rural</v>
      </c>
      <c r="J912" t="str">
        <f>INDEX(Product_Data[Segment],MATCH(Sales_Table7[[#This Row],[ProductID]],Sales_Table[ProductID],0))</f>
        <v>Select</v>
      </c>
      <c r="K912" s="4">
        <f>INDEX(Product_Data[ManufacturerID],MATCH(Sales_Table7[[#This Row],[ProductID]],Sales_Table[ProductID],0))</f>
        <v>1</v>
      </c>
      <c r="L912" s="4" t="str">
        <f>INDEX(Location_Data[State],MATCH(Sales_Table7[[#This Row],[Zip]],Sales_Table[Zip],0))</f>
        <v>Newfoundland and Labrador</v>
      </c>
      <c r="M912" s="4" t="str">
        <f>INDEX(Manufacturer_Data[Manufacturer Name],MATCH(Sales_Table7[[#This Row],[ManufacturerID]],Manufacturer_Data[ManufacturerID],0))</f>
        <v>Abbas</v>
      </c>
      <c r="N912" s="4">
        <f>1/COUNTIFS(M:M,Sales_Table7[[#This Row],[Manufacturer Name]])</f>
        <v>1.152073732718894E-3</v>
      </c>
    </row>
    <row r="913" spans="1:14" x14ac:dyDescent="0.25">
      <c r="A913">
        <v>2368</v>
      </c>
      <c r="B913" s="2">
        <v>42108</v>
      </c>
      <c r="C913" s="2" t="str">
        <f>TEXT(Sales_Table7[[#This Row],[Date]],"mmmm")</f>
        <v>April</v>
      </c>
      <c r="D913" t="s">
        <v>1230</v>
      </c>
      <c r="E913">
        <v>1</v>
      </c>
      <c r="F913" s="3">
        <v>9128.7000000000007</v>
      </c>
      <c r="G913" t="s">
        <v>20</v>
      </c>
      <c r="H913" t="str">
        <f>INDEX(Product_Data[Product Name],MATCH(Sales_Table7[[#This Row],[ProductID]],Sales_Table[ProductID],0))</f>
        <v>Abbas UR-08</v>
      </c>
      <c r="I913" t="str">
        <f>INDEX(Product_Data[Category],MATCH(Sales_Table7[[#This Row],[ProductID]],Sales_Table[ProductID],0))</f>
        <v>Urban</v>
      </c>
      <c r="J913" t="str">
        <f>INDEX(Product_Data[Segment],MATCH(Sales_Table7[[#This Row],[ProductID]],Sales_Table[ProductID],0))</f>
        <v>Regular</v>
      </c>
      <c r="K913" s="4">
        <f>INDEX(Product_Data[ManufacturerID],MATCH(Sales_Table7[[#This Row],[ProductID]],Sales_Table[ProductID],0))</f>
        <v>1</v>
      </c>
      <c r="L913" s="4" t="str">
        <f>INDEX(Location_Data[State],MATCH(Sales_Table7[[#This Row],[Zip]],Sales_Table[Zip],0))</f>
        <v>Newfoundland and Labrador</v>
      </c>
      <c r="M913" s="4" t="str">
        <f>INDEX(Manufacturer_Data[Manufacturer Name],MATCH(Sales_Table7[[#This Row],[ManufacturerID]],Manufacturer_Data[ManufacturerID],0))</f>
        <v>Abbas</v>
      </c>
      <c r="N913" s="4">
        <f>1/COUNTIFS(M:M,Sales_Table7[[#This Row],[Manufacturer Name]])</f>
        <v>1.152073732718894E-3</v>
      </c>
    </row>
    <row r="914" spans="1:14" x14ac:dyDescent="0.25">
      <c r="A914">
        <v>1182</v>
      </c>
      <c r="B914" s="2">
        <v>42108</v>
      </c>
      <c r="C914" s="2" t="str">
        <f>TEXT(Sales_Table7[[#This Row],[Date]],"mmmm")</f>
        <v>April</v>
      </c>
      <c r="D914" t="s">
        <v>680</v>
      </c>
      <c r="E914">
        <v>1</v>
      </c>
      <c r="F914" s="3">
        <v>2519.37</v>
      </c>
      <c r="G914" t="s">
        <v>20</v>
      </c>
      <c r="H914" t="str">
        <f>INDEX(Product_Data[Product Name],MATCH(Sales_Table7[[#This Row],[ProductID]],Sales_Table[ProductID],0))</f>
        <v>Abbas UR-12</v>
      </c>
      <c r="I914" t="str">
        <f>INDEX(Product_Data[Category],MATCH(Sales_Table7[[#This Row],[ProductID]],Sales_Table[ProductID],0))</f>
        <v>Urban</v>
      </c>
      <c r="J914" t="str">
        <f>INDEX(Product_Data[Segment],MATCH(Sales_Table7[[#This Row],[ProductID]],Sales_Table[ProductID],0))</f>
        <v>Regular</v>
      </c>
      <c r="K914" s="4">
        <f>INDEX(Product_Data[ManufacturerID],MATCH(Sales_Table7[[#This Row],[ProductID]],Sales_Table[ProductID],0))</f>
        <v>1</v>
      </c>
      <c r="L914" s="4" t="str">
        <f>INDEX(Location_Data[State],MATCH(Sales_Table7[[#This Row],[Zip]],Sales_Table[Zip],0))</f>
        <v>Nova Scotia</v>
      </c>
      <c r="M914" s="4" t="str">
        <f>INDEX(Manufacturer_Data[Manufacturer Name],MATCH(Sales_Table7[[#This Row],[ManufacturerID]],Manufacturer_Data[ManufacturerID],0))</f>
        <v>Abbas</v>
      </c>
      <c r="N914" s="4">
        <f>1/COUNTIFS(M:M,Sales_Table7[[#This Row],[Manufacturer Name]])</f>
        <v>1.152073732718894E-3</v>
      </c>
    </row>
    <row r="915" spans="1:14" x14ac:dyDescent="0.25">
      <c r="A915">
        <v>1774</v>
      </c>
      <c r="B915" s="2">
        <v>42108</v>
      </c>
      <c r="C915" s="2" t="str">
        <f>TEXT(Sales_Table7[[#This Row],[Date]],"mmmm")</f>
        <v>April</v>
      </c>
      <c r="D915" t="s">
        <v>839</v>
      </c>
      <c r="E915">
        <v>1</v>
      </c>
      <c r="F915" s="3">
        <v>10079.370000000001</v>
      </c>
      <c r="G915" t="s">
        <v>20</v>
      </c>
      <c r="H915" t="str">
        <f>INDEX(Product_Data[Product Name],MATCH(Sales_Table7[[#This Row],[ProductID]],Sales_Table[ProductID],0))</f>
        <v>Natura UE-23</v>
      </c>
      <c r="I915" t="str">
        <f>INDEX(Product_Data[Category],MATCH(Sales_Table7[[#This Row],[ProductID]],Sales_Table[ProductID],0))</f>
        <v>Urban</v>
      </c>
      <c r="J915" t="str">
        <f>INDEX(Product_Data[Segment],MATCH(Sales_Table7[[#This Row],[ProductID]],Sales_Table[ProductID],0))</f>
        <v>Extreme</v>
      </c>
      <c r="K915" s="4">
        <f>INDEX(Product_Data[ManufacturerID],MATCH(Sales_Table7[[#This Row],[ProductID]],Sales_Table[ProductID],0))</f>
        <v>8</v>
      </c>
      <c r="L915" s="4" t="str">
        <f>INDEX(Location_Data[State],MATCH(Sales_Table7[[#This Row],[Zip]],Sales_Table[Zip],0))</f>
        <v>Newfoundland and Labrador</v>
      </c>
      <c r="M915" s="4" t="str">
        <f>INDEX(Manufacturer_Data[Manufacturer Name],MATCH(Sales_Table7[[#This Row],[ManufacturerID]],Manufacturer_Data[ManufacturerID],0))</f>
        <v>Natura</v>
      </c>
      <c r="N915" s="4">
        <f>1/COUNTIFS(M:M,Sales_Table7[[#This Row],[Manufacturer Name]])</f>
        <v>1.7857142857142856E-2</v>
      </c>
    </row>
    <row r="916" spans="1:14" x14ac:dyDescent="0.25">
      <c r="A916">
        <v>993</v>
      </c>
      <c r="B916" s="2">
        <v>42108</v>
      </c>
      <c r="C916" s="2" t="str">
        <f>TEXT(Sales_Table7[[#This Row],[Date]],"mmmm")</f>
        <v>April</v>
      </c>
      <c r="D916" t="s">
        <v>948</v>
      </c>
      <c r="E916">
        <v>1</v>
      </c>
      <c r="F916" s="3">
        <v>4598.37</v>
      </c>
      <c r="G916" t="s">
        <v>20</v>
      </c>
      <c r="H916" t="str">
        <f>INDEX(Product_Data[Product Name],MATCH(Sales_Table7[[#This Row],[ProductID]],Sales_Table[ProductID],0))</f>
        <v>Abbas MA-11</v>
      </c>
      <c r="I916" t="str">
        <f>INDEX(Product_Data[Category],MATCH(Sales_Table7[[#This Row],[ProductID]],Sales_Table[ProductID],0))</f>
        <v>Mix</v>
      </c>
      <c r="J916" t="str">
        <f>INDEX(Product_Data[Segment],MATCH(Sales_Table7[[#This Row],[ProductID]],Sales_Table[ProductID],0))</f>
        <v>All Season</v>
      </c>
      <c r="K916" s="4">
        <f>INDEX(Product_Data[ManufacturerID],MATCH(Sales_Table7[[#This Row],[ProductID]],Sales_Table[ProductID],0))</f>
        <v>1</v>
      </c>
      <c r="L916" s="4" t="str">
        <f>INDEX(Location_Data[State],MATCH(Sales_Table7[[#This Row],[Zip]],Sales_Table[Zip],0))</f>
        <v>Ontario</v>
      </c>
      <c r="M916" s="4" t="str">
        <f>INDEX(Manufacturer_Data[Manufacturer Name],MATCH(Sales_Table7[[#This Row],[ManufacturerID]],Manufacturer_Data[ManufacturerID],0))</f>
        <v>Abbas</v>
      </c>
      <c r="N916" s="4">
        <f>1/COUNTIFS(M:M,Sales_Table7[[#This Row],[Manufacturer Name]])</f>
        <v>1.152073732718894E-3</v>
      </c>
    </row>
    <row r="917" spans="1:14" x14ac:dyDescent="0.25">
      <c r="A917">
        <v>636</v>
      </c>
      <c r="B917" s="2">
        <v>42108</v>
      </c>
      <c r="C917" s="2" t="str">
        <f>TEXT(Sales_Table7[[#This Row],[Date]],"mmmm")</f>
        <v>April</v>
      </c>
      <c r="D917" t="s">
        <v>838</v>
      </c>
      <c r="E917">
        <v>1</v>
      </c>
      <c r="F917" s="3">
        <v>10583.37</v>
      </c>
      <c r="G917" t="s">
        <v>20</v>
      </c>
      <c r="H917" t="str">
        <f>INDEX(Product_Data[Product Name],MATCH(Sales_Table7[[#This Row],[ProductID]],Sales_Table[ProductID],0))</f>
        <v>Abbas UM-35</v>
      </c>
      <c r="I917" t="str">
        <f>INDEX(Product_Data[Category],MATCH(Sales_Table7[[#This Row],[ProductID]],Sales_Table[ProductID],0))</f>
        <v>Urban</v>
      </c>
      <c r="J917" t="str">
        <f>INDEX(Product_Data[Segment],MATCH(Sales_Table7[[#This Row],[ProductID]],Sales_Table[ProductID],0))</f>
        <v>Moderation</v>
      </c>
      <c r="K917" s="4">
        <f>INDEX(Product_Data[ManufacturerID],MATCH(Sales_Table7[[#This Row],[ProductID]],Sales_Table[ProductID],0))</f>
        <v>1</v>
      </c>
      <c r="L917" s="4" t="str">
        <f>INDEX(Location_Data[State],MATCH(Sales_Table7[[#This Row],[Zip]],Sales_Table[Zip],0))</f>
        <v>Newfoundland and Labrador</v>
      </c>
      <c r="M917" s="4" t="str">
        <f>INDEX(Manufacturer_Data[Manufacturer Name],MATCH(Sales_Table7[[#This Row],[ManufacturerID]],Manufacturer_Data[ManufacturerID],0))</f>
        <v>Abbas</v>
      </c>
      <c r="N917" s="4">
        <f>1/COUNTIFS(M:M,Sales_Table7[[#This Row],[Manufacturer Name]])</f>
        <v>1.152073732718894E-3</v>
      </c>
    </row>
    <row r="918" spans="1:14" x14ac:dyDescent="0.25">
      <c r="A918">
        <v>604</v>
      </c>
      <c r="B918" s="2">
        <v>42108</v>
      </c>
      <c r="C918" s="2" t="str">
        <f>TEXT(Sales_Table7[[#This Row],[Date]],"mmmm")</f>
        <v>April</v>
      </c>
      <c r="D918" t="s">
        <v>693</v>
      </c>
      <c r="E918">
        <v>1</v>
      </c>
      <c r="F918" s="3">
        <v>6299.37</v>
      </c>
      <c r="G918" t="s">
        <v>20</v>
      </c>
      <c r="H918" t="str">
        <f>INDEX(Product_Data[Product Name],MATCH(Sales_Table7[[#This Row],[ProductID]],Sales_Table[ProductID],0))</f>
        <v>Abbas UM-09</v>
      </c>
      <c r="I918" t="str">
        <f>INDEX(Product_Data[Category],MATCH(Sales_Table7[[#This Row],[ProductID]],Sales_Table[ProductID],0))</f>
        <v>Urban</v>
      </c>
      <c r="J918" t="str">
        <f>INDEX(Product_Data[Segment],MATCH(Sales_Table7[[#This Row],[ProductID]],Sales_Table[ProductID],0))</f>
        <v>Moderation</v>
      </c>
      <c r="K918" s="4">
        <f>INDEX(Product_Data[ManufacturerID],MATCH(Sales_Table7[[#This Row],[ProductID]],Sales_Table[ProductID],0))</f>
        <v>1</v>
      </c>
      <c r="L918" s="4" t="str">
        <f>INDEX(Location_Data[State],MATCH(Sales_Table7[[#This Row],[Zip]],Sales_Table[Zip],0))</f>
        <v>Quebec</v>
      </c>
      <c r="M918" s="4" t="str">
        <f>INDEX(Manufacturer_Data[Manufacturer Name],MATCH(Sales_Table7[[#This Row],[ManufacturerID]],Manufacturer_Data[ManufacturerID],0))</f>
        <v>Abbas</v>
      </c>
      <c r="N918" s="4">
        <f>1/COUNTIFS(M:M,Sales_Table7[[#This Row],[Manufacturer Name]])</f>
        <v>1.152073732718894E-3</v>
      </c>
    </row>
    <row r="919" spans="1:14" x14ac:dyDescent="0.25">
      <c r="A919">
        <v>615</v>
      </c>
      <c r="B919" s="2">
        <v>42090</v>
      </c>
      <c r="C919" s="2" t="str">
        <f>TEXT(Sales_Table7[[#This Row],[Date]],"mmmm")</f>
        <v>March</v>
      </c>
      <c r="D919" t="s">
        <v>984</v>
      </c>
      <c r="E919">
        <v>1</v>
      </c>
      <c r="F919" s="3">
        <v>8189.37</v>
      </c>
      <c r="G919" t="s">
        <v>20</v>
      </c>
      <c r="H919" t="str">
        <f>INDEX(Product_Data[Product Name],MATCH(Sales_Table7[[#This Row],[ProductID]],Sales_Table[ProductID],0))</f>
        <v>Abbas MA-03</v>
      </c>
      <c r="I919" t="str">
        <f>INDEX(Product_Data[Category],MATCH(Sales_Table7[[#This Row],[ProductID]],Sales_Table[ProductID],0))</f>
        <v>Mix</v>
      </c>
      <c r="J919" t="str">
        <f>INDEX(Product_Data[Segment],MATCH(Sales_Table7[[#This Row],[ProductID]],Sales_Table[ProductID],0))</f>
        <v>All Season</v>
      </c>
      <c r="K919" s="4">
        <f>INDEX(Product_Data[ManufacturerID],MATCH(Sales_Table7[[#This Row],[ProductID]],Sales_Table[ProductID],0))</f>
        <v>1</v>
      </c>
      <c r="L919" s="4" t="str">
        <f>INDEX(Location_Data[State],MATCH(Sales_Table7[[#This Row],[Zip]],Sales_Table[Zip],0))</f>
        <v>Nova Scotia</v>
      </c>
      <c r="M919" s="4" t="str">
        <f>INDEX(Manufacturer_Data[Manufacturer Name],MATCH(Sales_Table7[[#This Row],[ManufacturerID]],Manufacturer_Data[ManufacturerID],0))</f>
        <v>Abbas</v>
      </c>
      <c r="N919" s="4">
        <f>1/COUNTIFS(M:M,Sales_Table7[[#This Row],[Manufacturer Name]])</f>
        <v>1.152073732718894E-3</v>
      </c>
    </row>
    <row r="920" spans="1:14" x14ac:dyDescent="0.25">
      <c r="A920">
        <v>443</v>
      </c>
      <c r="B920" s="2">
        <v>42091</v>
      </c>
      <c r="C920" s="2" t="str">
        <f>TEXT(Sales_Table7[[#This Row],[Date]],"mmmm")</f>
        <v>March</v>
      </c>
      <c r="D920" t="s">
        <v>978</v>
      </c>
      <c r="E920">
        <v>1</v>
      </c>
      <c r="F920" s="3">
        <v>11084.85</v>
      </c>
      <c r="G920" t="s">
        <v>20</v>
      </c>
      <c r="H920" t="str">
        <f>INDEX(Product_Data[Product Name],MATCH(Sales_Table7[[#This Row],[ProductID]],Sales_Table[ProductID],0))</f>
        <v>Abbas UR-26</v>
      </c>
      <c r="I920" t="str">
        <f>INDEX(Product_Data[Category],MATCH(Sales_Table7[[#This Row],[ProductID]],Sales_Table[ProductID],0))</f>
        <v>Urban</v>
      </c>
      <c r="J920" t="str">
        <f>INDEX(Product_Data[Segment],MATCH(Sales_Table7[[#This Row],[ProductID]],Sales_Table[ProductID],0))</f>
        <v>Regular</v>
      </c>
      <c r="K920" s="4">
        <f>INDEX(Product_Data[ManufacturerID],MATCH(Sales_Table7[[#This Row],[ProductID]],Sales_Table[ProductID],0))</f>
        <v>1</v>
      </c>
      <c r="L920" s="4" t="str">
        <f>INDEX(Location_Data[State],MATCH(Sales_Table7[[#This Row],[Zip]],Sales_Table[Zip],0))</f>
        <v>Newfoundland and Labrador</v>
      </c>
      <c r="M920" s="4" t="str">
        <f>INDEX(Manufacturer_Data[Manufacturer Name],MATCH(Sales_Table7[[#This Row],[ManufacturerID]],Manufacturer_Data[ManufacturerID],0))</f>
        <v>Abbas</v>
      </c>
      <c r="N920" s="4">
        <f>1/COUNTIFS(M:M,Sales_Table7[[#This Row],[Manufacturer Name]])</f>
        <v>1.152073732718894E-3</v>
      </c>
    </row>
    <row r="921" spans="1:14" x14ac:dyDescent="0.25">
      <c r="A921">
        <v>443</v>
      </c>
      <c r="B921" s="2">
        <v>42091</v>
      </c>
      <c r="C921" s="2" t="str">
        <f>TEXT(Sales_Table7[[#This Row],[Date]],"mmmm")</f>
        <v>March</v>
      </c>
      <c r="D921" t="s">
        <v>984</v>
      </c>
      <c r="E921">
        <v>1</v>
      </c>
      <c r="F921" s="3">
        <v>11084.85</v>
      </c>
      <c r="G921" t="s">
        <v>20</v>
      </c>
      <c r="H921" t="str">
        <f>INDEX(Product_Data[Product Name],MATCH(Sales_Table7[[#This Row],[ProductID]],Sales_Table[ProductID],0))</f>
        <v>Abbas UR-26</v>
      </c>
      <c r="I921" t="str">
        <f>INDEX(Product_Data[Category],MATCH(Sales_Table7[[#This Row],[ProductID]],Sales_Table[ProductID],0))</f>
        <v>Urban</v>
      </c>
      <c r="J921" t="str">
        <f>INDEX(Product_Data[Segment],MATCH(Sales_Table7[[#This Row],[ProductID]],Sales_Table[ProductID],0))</f>
        <v>Regular</v>
      </c>
      <c r="K921" s="4">
        <f>INDEX(Product_Data[ManufacturerID],MATCH(Sales_Table7[[#This Row],[ProductID]],Sales_Table[ProductID],0))</f>
        <v>1</v>
      </c>
      <c r="L921" s="4" t="str">
        <f>INDEX(Location_Data[State],MATCH(Sales_Table7[[#This Row],[Zip]],Sales_Table[Zip],0))</f>
        <v>Nova Scotia</v>
      </c>
      <c r="M921" s="4" t="str">
        <f>INDEX(Manufacturer_Data[Manufacturer Name],MATCH(Sales_Table7[[#This Row],[ManufacturerID]],Manufacturer_Data[ManufacturerID],0))</f>
        <v>Abbas</v>
      </c>
      <c r="N921" s="4">
        <f>1/COUNTIFS(M:M,Sales_Table7[[#This Row],[Manufacturer Name]])</f>
        <v>1.152073732718894E-3</v>
      </c>
    </row>
    <row r="922" spans="1:14" x14ac:dyDescent="0.25">
      <c r="A922">
        <v>487</v>
      </c>
      <c r="B922" s="2">
        <v>42091</v>
      </c>
      <c r="C922" s="2" t="str">
        <f>TEXT(Sales_Table7[[#This Row],[Date]],"mmmm")</f>
        <v>March</v>
      </c>
      <c r="D922" t="s">
        <v>984</v>
      </c>
      <c r="E922">
        <v>1</v>
      </c>
      <c r="F922" s="3">
        <v>13229.37</v>
      </c>
      <c r="G922" t="s">
        <v>20</v>
      </c>
      <c r="H922" t="str">
        <f>INDEX(Product_Data[Product Name],MATCH(Sales_Table7[[#This Row],[ProductID]],Sales_Table[ProductID],0))</f>
        <v>Abbas MA-25</v>
      </c>
      <c r="I922" t="str">
        <f>INDEX(Product_Data[Category],MATCH(Sales_Table7[[#This Row],[ProductID]],Sales_Table[ProductID],0))</f>
        <v>Mix</v>
      </c>
      <c r="J922" t="str">
        <f>INDEX(Product_Data[Segment],MATCH(Sales_Table7[[#This Row],[ProductID]],Sales_Table[ProductID],0))</f>
        <v>All Season</v>
      </c>
      <c r="K922" s="4">
        <f>INDEX(Product_Data[ManufacturerID],MATCH(Sales_Table7[[#This Row],[ProductID]],Sales_Table[ProductID],0))</f>
        <v>1</v>
      </c>
      <c r="L922" s="4" t="str">
        <f>INDEX(Location_Data[State],MATCH(Sales_Table7[[#This Row],[Zip]],Sales_Table[Zip],0))</f>
        <v>Nova Scotia</v>
      </c>
      <c r="M922" s="4" t="str">
        <f>INDEX(Manufacturer_Data[Manufacturer Name],MATCH(Sales_Table7[[#This Row],[ManufacturerID]],Manufacturer_Data[ManufacturerID],0))</f>
        <v>Abbas</v>
      </c>
      <c r="N922" s="4">
        <f>1/COUNTIFS(M:M,Sales_Table7[[#This Row],[Manufacturer Name]])</f>
        <v>1.152073732718894E-3</v>
      </c>
    </row>
    <row r="923" spans="1:14" x14ac:dyDescent="0.25">
      <c r="A923">
        <v>487</v>
      </c>
      <c r="B923" s="2">
        <v>42091</v>
      </c>
      <c r="C923" s="2" t="str">
        <f>TEXT(Sales_Table7[[#This Row],[Date]],"mmmm")</f>
        <v>March</v>
      </c>
      <c r="D923" t="s">
        <v>985</v>
      </c>
      <c r="E923">
        <v>1</v>
      </c>
      <c r="F923" s="3">
        <v>13229.37</v>
      </c>
      <c r="G923" t="s">
        <v>20</v>
      </c>
      <c r="H923" t="str">
        <f>INDEX(Product_Data[Product Name],MATCH(Sales_Table7[[#This Row],[ProductID]],Sales_Table[ProductID],0))</f>
        <v>Abbas MA-25</v>
      </c>
      <c r="I923" t="str">
        <f>INDEX(Product_Data[Category],MATCH(Sales_Table7[[#This Row],[ProductID]],Sales_Table[ProductID],0))</f>
        <v>Mix</v>
      </c>
      <c r="J923" t="str">
        <f>INDEX(Product_Data[Segment],MATCH(Sales_Table7[[#This Row],[ProductID]],Sales_Table[ProductID],0))</f>
        <v>All Season</v>
      </c>
      <c r="K923" s="4">
        <f>INDEX(Product_Data[ManufacturerID],MATCH(Sales_Table7[[#This Row],[ProductID]],Sales_Table[ProductID],0))</f>
        <v>1</v>
      </c>
      <c r="L923" s="4" t="str">
        <f>INDEX(Location_Data[State],MATCH(Sales_Table7[[#This Row],[Zip]],Sales_Table[Zip],0))</f>
        <v>Ontario</v>
      </c>
      <c r="M923" s="4" t="str">
        <f>INDEX(Manufacturer_Data[Manufacturer Name],MATCH(Sales_Table7[[#This Row],[ManufacturerID]],Manufacturer_Data[ManufacturerID],0))</f>
        <v>Abbas</v>
      </c>
      <c r="N923" s="4">
        <f>1/COUNTIFS(M:M,Sales_Table7[[#This Row],[Manufacturer Name]])</f>
        <v>1.152073732718894E-3</v>
      </c>
    </row>
    <row r="924" spans="1:14" x14ac:dyDescent="0.25">
      <c r="A924">
        <v>1115</v>
      </c>
      <c r="B924" s="2">
        <v>42092</v>
      </c>
      <c r="C924" s="2" t="str">
        <f>TEXT(Sales_Table7[[#This Row],[Date]],"mmmm")</f>
        <v>March</v>
      </c>
      <c r="D924" t="s">
        <v>984</v>
      </c>
      <c r="E924">
        <v>1</v>
      </c>
      <c r="F924" s="3">
        <v>4755.87</v>
      </c>
      <c r="G924" t="s">
        <v>20</v>
      </c>
      <c r="H924" t="str">
        <f>INDEX(Product_Data[Product Name],MATCH(Sales_Table7[[#This Row],[ProductID]],Sales_Table[ProductID],0))</f>
        <v>Maximus UC-63</v>
      </c>
      <c r="I924" t="str">
        <f>INDEX(Product_Data[Category],MATCH(Sales_Table7[[#This Row],[ProductID]],Sales_Table[ProductID],0))</f>
        <v>Urban</v>
      </c>
      <c r="J924" t="str">
        <f>INDEX(Product_Data[Segment],MATCH(Sales_Table7[[#This Row],[ProductID]],Sales_Table[ProductID],0))</f>
        <v>Convenience</v>
      </c>
      <c r="K924" s="4">
        <f>INDEX(Product_Data[ManufacturerID],MATCH(Sales_Table7[[#This Row],[ProductID]],Sales_Table[ProductID],0))</f>
        <v>7</v>
      </c>
      <c r="L924" s="4" t="str">
        <f>INDEX(Location_Data[State],MATCH(Sales_Table7[[#This Row],[Zip]],Sales_Table[Zip],0))</f>
        <v>Nova Scotia</v>
      </c>
      <c r="M924" s="4" t="str">
        <f>INDEX(Manufacturer_Data[Manufacturer Name],MATCH(Sales_Table7[[#This Row],[ManufacturerID]],Manufacturer_Data[ManufacturerID],0))</f>
        <v>VanArsdel</v>
      </c>
      <c r="N924" s="4">
        <f>1/COUNTIFS(M:M,Sales_Table7[[#This Row],[Manufacturer Name]])</f>
        <v>5.9880239520958087E-3</v>
      </c>
    </row>
    <row r="925" spans="1:14" x14ac:dyDescent="0.25">
      <c r="A925">
        <v>2054</v>
      </c>
      <c r="B925" s="2">
        <v>42092</v>
      </c>
      <c r="C925" s="2" t="str">
        <f>TEXT(Sales_Table7[[#This Row],[Date]],"mmmm")</f>
        <v>March</v>
      </c>
      <c r="D925" t="s">
        <v>969</v>
      </c>
      <c r="E925">
        <v>1</v>
      </c>
      <c r="F925" s="3">
        <v>7244.37</v>
      </c>
      <c r="G925" t="s">
        <v>20</v>
      </c>
      <c r="H925" t="str">
        <f>INDEX(Product_Data[Product Name],MATCH(Sales_Table7[[#This Row],[ProductID]],Sales_Table[ProductID],0))</f>
        <v>Fama UR-29</v>
      </c>
      <c r="I925" t="str">
        <f>INDEX(Product_Data[Category],MATCH(Sales_Table7[[#This Row],[ProductID]],Sales_Table[ProductID],0))</f>
        <v>Urban</v>
      </c>
      <c r="J925" t="str">
        <f>INDEX(Product_Data[Segment],MATCH(Sales_Table7[[#This Row],[ProductID]],Sales_Table[ProductID],0))</f>
        <v>Regular</v>
      </c>
      <c r="K925" s="4">
        <f>INDEX(Product_Data[ManufacturerID],MATCH(Sales_Table7[[#This Row],[ProductID]],Sales_Table[ProductID],0))</f>
        <v>5</v>
      </c>
      <c r="L925" s="4" t="str">
        <f>INDEX(Location_Data[State],MATCH(Sales_Table7[[#This Row],[Zip]],Sales_Table[Zip],0))</f>
        <v>New Brunswick</v>
      </c>
      <c r="M925" s="4" t="str">
        <f>INDEX(Manufacturer_Data[Manufacturer Name],MATCH(Sales_Table7[[#This Row],[ManufacturerID]],Manufacturer_Data[ManufacturerID],0))</f>
        <v>Fama</v>
      </c>
      <c r="N925" s="4">
        <f>1/COUNTIFS(M:M,Sales_Table7[[#This Row],[Manufacturer Name]])</f>
        <v>3.5971223021582736E-3</v>
      </c>
    </row>
    <row r="926" spans="1:14" x14ac:dyDescent="0.25">
      <c r="A926">
        <v>1090</v>
      </c>
      <c r="B926" s="2">
        <v>42092</v>
      </c>
      <c r="C926" s="2" t="str">
        <f>TEXT(Sales_Table7[[#This Row],[Date]],"mmmm")</f>
        <v>March</v>
      </c>
      <c r="D926" t="s">
        <v>974</v>
      </c>
      <c r="E926">
        <v>1</v>
      </c>
      <c r="F926" s="3">
        <v>4598.37</v>
      </c>
      <c r="G926" t="s">
        <v>20</v>
      </c>
      <c r="H926" t="str">
        <f>INDEX(Product_Data[Product Name],MATCH(Sales_Table7[[#This Row],[ProductID]],Sales_Table[ProductID],0))</f>
        <v>Natura UE-34</v>
      </c>
      <c r="I926" t="str">
        <f>INDEX(Product_Data[Category],MATCH(Sales_Table7[[#This Row],[ProductID]],Sales_Table[ProductID],0))</f>
        <v>Urban</v>
      </c>
      <c r="J926" t="str">
        <f>INDEX(Product_Data[Segment],MATCH(Sales_Table7[[#This Row],[ProductID]],Sales_Table[ProductID],0))</f>
        <v>Extreme</v>
      </c>
      <c r="K926" s="4">
        <f>INDEX(Product_Data[ManufacturerID],MATCH(Sales_Table7[[#This Row],[ProductID]],Sales_Table[ProductID],0))</f>
        <v>8</v>
      </c>
      <c r="L926" s="4" t="str">
        <f>INDEX(Location_Data[State],MATCH(Sales_Table7[[#This Row],[Zip]],Sales_Table[Zip],0))</f>
        <v>Nova Scotia</v>
      </c>
      <c r="M926" s="4" t="str">
        <f>INDEX(Manufacturer_Data[Manufacturer Name],MATCH(Sales_Table7[[#This Row],[ManufacturerID]],Manufacturer_Data[ManufacturerID],0))</f>
        <v>Natura</v>
      </c>
      <c r="N926" s="4">
        <f>1/COUNTIFS(M:M,Sales_Table7[[#This Row],[Manufacturer Name]])</f>
        <v>1.7857142857142856E-2</v>
      </c>
    </row>
    <row r="927" spans="1:14" x14ac:dyDescent="0.25">
      <c r="A927">
        <v>1183</v>
      </c>
      <c r="B927" s="2">
        <v>42093</v>
      </c>
      <c r="C927" s="2" t="str">
        <f>TEXT(Sales_Table7[[#This Row],[Date]],"mmmm")</f>
        <v>March</v>
      </c>
      <c r="D927" t="s">
        <v>1211</v>
      </c>
      <c r="E927">
        <v>1</v>
      </c>
      <c r="F927" s="3">
        <v>7275.87</v>
      </c>
      <c r="G927" t="s">
        <v>20</v>
      </c>
      <c r="H927" t="str">
        <f>INDEX(Product_Data[Product Name],MATCH(Sales_Table7[[#This Row],[ProductID]],Sales_Table[ProductID],0))</f>
        <v>Abbas UC-07</v>
      </c>
      <c r="I927" t="str">
        <f>INDEX(Product_Data[Category],MATCH(Sales_Table7[[#This Row],[ProductID]],Sales_Table[ProductID],0))</f>
        <v>Urban</v>
      </c>
      <c r="J927" t="str">
        <f>INDEX(Product_Data[Segment],MATCH(Sales_Table7[[#This Row],[ProductID]],Sales_Table[ProductID],0))</f>
        <v>Convenience</v>
      </c>
      <c r="K927" s="4">
        <f>INDEX(Product_Data[ManufacturerID],MATCH(Sales_Table7[[#This Row],[ProductID]],Sales_Table[ProductID],0))</f>
        <v>1</v>
      </c>
      <c r="L927" s="4" t="str">
        <f>INDEX(Location_Data[State],MATCH(Sales_Table7[[#This Row],[Zip]],Sales_Table[Zip],0))</f>
        <v>Ontario</v>
      </c>
      <c r="M927" s="4" t="str">
        <f>INDEX(Manufacturer_Data[Manufacturer Name],MATCH(Sales_Table7[[#This Row],[ManufacturerID]],Manufacturer_Data[ManufacturerID],0))</f>
        <v>Abbas</v>
      </c>
      <c r="N927" s="4">
        <f>1/COUNTIFS(M:M,Sales_Table7[[#This Row],[Manufacturer Name]])</f>
        <v>1.152073732718894E-3</v>
      </c>
    </row>
    <row r="928" spans="1:14" x14ac:dyDescent="0.25">
      <c r="A928">
        <v>2332</v>
      </c>
      <c r="B928" s="2">
        <v>42093</v>
      </c>
      <c r="C928" s="2" t="str">
        <f>TEXT(Sales_Table7[[#This Row],[Date]],"mmmm")</f>
        <v>March</v>
      </c>
      <c r="D928" t="s">
        <v>840</v>
      </c>
      <c r="E928">
        <v>1</v>
      </c>
      <c r="F928" s="3">
        <v>6293.7</v>
      </c>
      <c r="G928" t="s">
        <v>20</v>
      </c>
      <c r="H928" t="str">
        <f>INDEX(Product_Data[Product Name],MATCH(Sales_Table7[[#This Row],[ProductID]],Sales_Table[ProductID],0))</f>
        <v>Abbas MA-26</v>
      </c>
      <c r="I928" t="str">
        <f>INDEX(Product_Data[Category],MATCH(Sales_Table7[[#This Row],[ProductID]],Sales_Table[ProductID],0))</f>
        <v>Mix</v>
      </c>
      <c r="J928" t="str">
        <f>INDEX(Product_Data[Segment],MATCH(Sales_Table7[[#This Row],[ProductID]],Sales_Table[ProductID],0))</f>
        <v>All Season</v>
      </c>
      <c r="K928" s="4">
        <f>INDEX(Product_Data[ManufacturerID],MATCH(Sales_Table7[[#This Row],[ProductID]],Sales_Table[ProductID],0))</f>
        <v>1</v>
      </c>
      <c r="L928" s="4" t="str">
        <f>INDEX(Location_Data[State],MATCH(Sales_Table7[[#This Row],[Zip]],Sales_Table[Zip],0))</f>
        <v>Newfoundland and Labrador</v>
      </c>
      <c r="M928" s="4" t="str">
        <f>INDEX(Manufacturer_Data[Manufacturer Name],MATCH(Sales_Table7[[#This Row],[ManufacturerID]],Manufacturer_Data[ManufacturerID],0))</f>
        <v>Abbas</v>
      </c>
      <c r="N928" s="4">
        <f>1/COUNTIFS(M:M,Sales_Table7[[#This Row],[Manufacturer Name]])</f>
        <v>1.152073732718894E-3</v>
      </c>
    </row>
    <row r="929" spans="1:14" x14ac:dyDescent="0.25">
      <c r="A929">
        <v>578</v>
      </c>
      <c r="B929" s="2">
        <v>42093</v>
      </c>
      <c r="C929" s="2" t="str">
        <f>TEXT(Sales_Table7[[#This Row],[Date]],"mmmm")</f>
        <v>March</v>
      </c>
      <c r="D929" t="s">
        <v>957</v>
      </c>
      <c r="E929">
        <v>1</v>
      </c>
      <c r="F929" s="3">
        <v>9449.3700000000008</v>
      </c>
      <c r="G929" t="s">
        <v>20</v>
      </c>
      <c r="H929" t="str">
        <f>INDEX(Product_Data[Product Name],MATCH(Sales_Table7[[#This Row],[ProductID]],Sales_Table[ProductID],0))</f>
        <v>Abbas UM-06</v>
      </c>
      <c r="I929" t="str">
        <f>INDEX(Product_Data[Category],MATCH(Sales_Table7[[#This Row],[ProductID]],Sales_Table[ProductID],0))</f>
        <v>Urban</v>
      </c>
      <c r="J929" t="str">
        <f>INDEX(Product_Data[Segment],MATCH(Sales_Table7[[#This Row],[ProductID]],Sales_Table[ProductID],0))</f>
        <v>Moderation</v>
      </c>
      <c r="K929" s="4">
        <f>INDEX(Product_Data[ManufacturerID],MATCH(Sales_Table7[[#This Row],[ProductID]],Sales_Table[ProductID],0))</f>
        <v>1</v>
      </c>
      <c r="L929" s="4" t="str">
        <f>INDEX(Location_Data[State],MATCH(Sales_Table7[[#This Row],[Zip]],Sales_Table[Zip],0))</f>
        <v>Newfoundland and Labrador</v>
      </c>
      <c r="M929" s="4" t="str">
        <f>INDEX(Manufacturer_Data[Manufacturer Name],MATCH(Sales_Table7[[#This Row],[ManufacturerID]],Manufacturer_Data[ManufacturerID],0))</f>
        <v>Abbas</v>
      </c>
      <c r="N929" s="4">
        <f>1/COUNTIFS(M:M,Sales_Table7[[#This Row],[Manufacturer Name]])</f>
        <v>1.152073732718894E-3</v>
      </c>
    </row>
    <row r="930" spans="1:14" x14ac:dyDescent="0.25">
      <c r="A930">
        <v>1086</v>
      </c>
      <c r="B930" s="2">
        <v>42093</v>
      </c>
      <c r="C930" s="2" t="str">
        <f>TEXT(Sales_Table7[[#This Row],[Date]],"mmmm")</f>
        <v>March</v>
      </c>
      <c r="D930" t="s">
        <v>953</v>
      </c>
      <c r="E930">
        <v>1</v>
      </c>
      <c r="F930" s="3">
        <v>1416.87</v>
      </c>
      <c r="G930" t="s">
        <v>20</v>
      </c>
      <c r="H930" t="str">
        <f>INDEX(Product_Data[Product Name],MATCH(Sales_Table7[[#This Row],[ProductID]],Sales_Table[ProductID],0))</f>
        <v>Fama UR-28</v>
      </c>
      <c r="I930" t="str">
        <f>INDEX(Product_Data[Category],MATCH(Sales_Table7[[#This Row],[ProductID]],Sales_Table[ProductID],0))</f>
        <v>Urban</v>
      </c>
      <c r="J930" t="str">
        <f>INDEX(Product_Data[Segment],MATCH(Sales_Table7[[#This Row],[ProductID]],Sales_Table[ProductID],0))</f>
        <v>Regular</v>
      </c>
      <c r="K930" s="4">
        <f>INDEX(Product_Data[ManufacturerID],MATCH(Sales_Table7[[#This Row],[ProductID]],Sales_Table[ProductID],0))</f>
        <v>5</v>
      </c>
      <c r="L930" s="4" t="str">
        <f>INDEX(Location_Data[State],MATCH(Sales_Table7[[#This Row],[Zip]],Sales_Table[Zip],0))</f>
        <v>Newfoundland and Labrador</v>
      </c>
      <c r="M930" s="4" t="str">
        <f>INDEX(Manufacturer_Data[Manufacturer Name],MATCH(Sales_Table7[[#This Row],[ManufacturerID]],Manufacturer_Data[ManufacturerID],0))</f>
        <v>Fama</v>
      </c>
      <c r="N930" s="4">
        <f>1/COUNTIFS(M:M,Sales_Table7[[#This Row],[Manufacturer Name]])</f>
        <v>3.5971223021582736E-3</v>
      </c>
    </row>
    <row r="931" spans="1:14" x14ac:dyDescent="0.25">
      <c r="A931">
        <v>1126</v>
      </c>
      <c r="B931" s="2">
        <v>42093</v>
      </c>
      <c r="C931" s="2" t="str">
        <f>TEXT(Sales_Table7[[#This Row],[Date]],"mmmm")</f>
        <v>March</v>
      </c>
      <c r="D931" t="s">
        <v>1219</v>
      </c>
      <c r="E931">
        <v>1</v>
      </c>
      <c r="F931" s="3">
        <v>8693.3700000000008</v>
      </c>
      <c r="G931" t="s">
        <v>20</v>
      </c>
      <c r="H931" t="str">
        <f>INDEX(Product_Data[Product Name],MATCH(Sales_Table7[[#This Row],[ProductID]],Sales_Table[ProductID],0))</f>
        <v>Maximus UC-20</v>
      </c>
      <c r="I931" t="str">
        <f>INDEX(Product_Data[Category],MATCH(Sales_Table7[[#This Row],[ProductID]],Sales_Table[ProductID],0))</f>
        <v>Urban</v>
      </c>
      <c r="J931" t="str">
        <f>INDEX(Product_Data[Segment],MATCH(Sales_Table7[[#This Row],[ProductID]],Sales_Table[ProductID],0))</f>
        <v>Convenience</v>
      </c>
      <c r="K931" s="4">
        <f>INDEX(Product_Data[ManufacturerID],MATCH(Sales_Table7[[#This Row],[ProductID]],Sales_Table[ProductID],0))</f>
        <v>7</v>
      </c>
      <c r="L931" s="4" t="str">
        <f>INDEX(Location_Data[State],MATCH(Sales_Table7[[#This Row],[Zip]],Sales_Table[Zip],0))</f>
        <v>Newfoundland and Labrador</v>
      </c>
      <c r="M931" s="4" t="str">
        <f>INDEX(Manufacturer_Data[Manufacturer Name],MATCH(Sales_Table7[[#This Row],[ManufacturerID]],Manufacturer_Data[ManufacturerID],0))</f>
        <v>VanArsdel</v>
      </c>
      <c r="N931" s="4">
        <f>1/COUNTIFS(M:M,Sales_Table7[[#This Row],[Manufacturer Name]])</f>
        <v>5.9880239520958087E-3</v>
      </c>
    </row>
    <row r="932" spans="1:14" x14ac:dyDescent="0.25">
      <c r="A932">
        <v>1171</v>
      </c>
      <c r="B932" s="2">
        <v>42135</v>
      </c>
      <c r="C932" s="2" t="str">
        <f>TEXT(Sales_Table7[[#This Row],[Date]],"mmmm")</f>
        <v>May</v>
      </c>
      <c r="D932" t="s">
        <v>994</v>
      </c>
      <c r="E932">
        <v>1</v>
      </c>
      <c r="F932" s="3">
        <v>4283.37</v>
      </c>
      <c r="G932" t="s">
        <v>20</v>
      </c>
      <c r="H932" t="str">
        <f>INDEX(Product_Data[Product Name],MATCH(Sales_Table7[[#This Row],[ProductID]],Sales_Table[ProductID],0))</f>
        <v>Fama UE-31</v>
      </c>
      <c r="I932" t="str">
        <f>INDEX(Product_Data[Category],MATCH(Sales_Table7[[#This Row],[ProductID]],Sales_Table[ProductID],0))</f>
        <v>Urban</v>
      </c>
      <c r="J932" t="str">
        <f>INDEX(Product_Data[Segment],MATCH(Sales_Table7[[#This Row],[ProductID]],Sales_Table[ProductID],0))</f>
        <v>Extreme</v>
      </c>
      <c r="K932" s="4">
        <f>INDEX(Product_Data[ManufacturerID],MATCH(Sales_Table7[[#This Row],[ProductID]],Sales_Table[ProductID],0))</f>
        <v>5</v>
      </c>
      <c r="L932" s="4" t="str">
        <f>INDEX(Location_Data[State],MATCH(Sales_Table7[[#This Row],[Zip]],Sales_Table[Zip],0))</f>
        <v>Newfoundland and Labrador</v>
      </c>
      <c r="M932" s="4" t="str">
        <f>INDEX(Manufacturer_Data[Manufacturer Name],MATCH(Sales_Table7[[#This Row],[ManufacturerID]],Manufacturer_Data[ManufacturerID],0))</f>
        <v>Fama</v>
      </c>
      <c r="N932" s="4">
        <f>1/COUNTIFS(M:M,Sales_Table7[[#This Row],[Manufacturer Name]])</f>
        <v>3.5971223021582736E-3</v>
      </c>
    </row>
    <row r="933" spans="1:14" x14ac:dyDescent="0.25">
      <c r="A933">
        <v>1995</v>
      </c>
      <c r="B933" s="2">
        <v>42135</v>
      </c>
      <c r="C933" s="2" t="str">
        <f>TEXT(Sales_Table7[[#This Row],[Date]],"mmmm")</f>
        <v>May</v>
      </c>
      <c r="D933" t="s">
        <v>969</v>
      </c>
      <c r="E933">
        <v>1</v>
      </c>
      <c r="F933" s="3">
        <v>5354.37</v>
      </c>
      <c r="G933" t="s">
        <v>20</v>
      </c>
      <c r="H933" t="str">
        <f>INDEX(Product_Data[Product Name],MATCH(Sales_Table7[[#This Row],[ProductID]],Sales_Table[ProductID],0))</f>
        <v>Fama UE-19</v>
      </c>
      <c r="I933" t="str">
        <f>INDEX(Product_Data[Category],MATCH(Sales_Table7[[#This Row],[ProductID]],Sales_Table[ProductID],0))</f>
        <v>Urban</v>
      </c>
      <c r="J933" t="str">
        <f>INDEX(Product_Data[Segment],MATCH(Sales_Table7[[#This Row],[ProductID]],Sales_Table[ProductID],0))</f>
        <v>Extreme</v>
      </c>
      <c r="K933" s="4">
        <f>INDEX(Product_Data[ManufacturerID],MATCH(Sales_Table7[[#This Row],[ProductID]],Sales_Table[ProductID],0))</f>
        <v>5</v>
      </c>
      <c r="L933" s="4" t="str">
        <f>INDEX(Location_Data[State],MATCH(Sales_Table7[[#This Row],[Zip]],Sales_Table[Zip],0))</f>
        <v>New Brunswick</v>
      </c>
      <c r="M933" s="4" t="str">
        <f>INDEX(Manufacturer_Data[Manufacturer Name],MATCH(Sales_Table7[[#This Row],[ManufacturerID]],Manufacturer_Data[ManufacturerID],0))</f>
        <v>Fama</v>
      </c>
      <c r="N933" s="4">
        <f>1/COUNTIFS(M:M,Sales_Table7[[#This Row],[Manufacturer Name]])</f>
        <v>3.5971223021582736E-3</v>
      </c>
    </row>
    <row r="934" spans="1:14" x14ac:dyDescent="0.25">
      <c r="A934">
        <v>1171</v>
      </c>
      <c r="B934" s="2">
        <v>42142</v>
      </c>
      <c r="C934" s="2" t="str">
        <f>TEXT(Sales_Table7[[#This Row],[Date]],"mmmm")</f>
        <v>May</v>
      </c>
      <c r="D934" t="s">
        <v>969</v>
      </c>
      <c r="E934">
        <v>1</v>
      </c>
      <c r="F934" s="3">
        <v>4283.37</v>
      </c>
      <c r="G934" t="s">
        <v>20</v>
      </c>
      <c r="H934" t="str">
        <f>INDEX(Product_Data[Product Name],MATCH(Sales_Table7[[#This Row],[ProductID]],Sales_Table[ProductID],0))</f>
        <v>Fama UE-31</v>
      </c>
      <c r="I934" t="str">
        <f>INDEX(Product_Data[Category],MATCH(Sales_Table7[[#This Row],[ProductID]],Sales_Table[ProductID],0))</f>
        <v>Urban</v>
      </c>
      <c r="J934" t="str">
        <f>INDEX(Product_Data[Segment],MATCH(Sales_Table7[[#This Row],[ProductID]],Sales_Table[ProductID],0))</f>
        <v>Extreme</v>
      </c>
      <c r="K934" s="4">
        <f>INDEX(Product_Data[ManufacturerID],MATCH(Sales_Table7[[#This Row],[ProductID]],Sales_Table[ProductID],0))</f>
        <v>5</v>
      </c>
      <c r="L934" s="4" t="str">
        <f>INDEX(Location_Data[State],MATCH(Sales_Table7[[#This Row],[Zip]],Sales_Table[Zip],0))</f>
        <v>New Brunswick</v>
      </c>
      <c r="M934" s="4" t="str">
        <f>INDEX(Manufacturer_Data[Manufacturer Name],MATCH(Sales_Table7[[#This Row],[ManufacturerID]],Manufacturer_Data[ManufacturerID],0))</f>
        <v>Fama</v>
      </c>
      <c r="N934" s="4">
        <f>1/COUNTIFS(M:M,Sales_Table7[[#This Row],[Manufacturer Name]])</f>
        <v>3.5971223021582736E-3</v>
      </c>
    </row>
    <row r="935" spans="1:14" x14ac:dyDescent="0.25">
      <c r="A935">
        <v>556</v>
      </c>
      <c r="B935" s="2">
        <v>42110</v>
      </c>
      <c r="C935" s="2" t="str">
        <f>TEXT(Sales_Table7[[#This Row],[Date]],"mmmm")</f>
        <v>April</v>
      </c>
      <c r="D935" t="s">
        <v>1219</v>
      </c>
      <c r="E935">
        <v>1</v>
      </c>
      <c r="F935" s="3">
        <v>10268.370000000001</v>
      </c>
      <c r="G935" t="s">
        <v>20</v>
      </c>
      <c r="H935" t="str">
        <f>INDEX(Product_Data[Product Name],MATCH(Sales_Table7[[#This Row],[ProductID]],Sales_Table[ProductID],0))</f>
        <v>Abbas UM-02</v>
      </c>
      <c r="I935" t="str">
        <f>INDEX(Product_Data[Category],MATCH(Sales_Table7[[#This Row],[ProductID]],Sales_Table[ProductID],0))</f>
        <v>Urban</v>
      </c>
      <c r="J935" t="str">
        <f>INDEX(Product_Data[Segment],MATCH(Sales_Table7[[#This Row],[ProductID]],Sales_Table[ProductID],0))</f>
        <v>Moderation</v>
      </c>
      <c r="K935" s="4">
        <f>INDEX(Product_Data[ManufacturerID],MATCH(Sales_Table7[[#This Row],[ProductID]],Sales_Table[ProductID],0))</f>
        <v>1</v>
      </c>
      <c r="L935" s="4" t="str">
        <f>INDEX(Location_Data[State],MATCH(Sales_Table7[[#This Row],[Zip]],Sales_Table[Zip],0))</f>
        <v>Newfoundland and Labrador</v>
      </c>
      <c r="M935" s="4" t="str">
        <f>INDEX(Manufacturer_Data[Manufacturer Name],MATCH(Sales_Table7[[#This Row],[ManufacturerID]],Manufacturer_Data[ManufacturerID],0))</f>
        <v>Abbas</v>
      </c>
      <c r="N935" s="4">
        <f>1/COUNTIFS(M:M,Sales_Table7[[#This Row],[Manufacturer Name]])</f>
        <v>1.152073732718894E-3</v>
      </c>
    </row>
    <row r="936" spans="1:14" x14ac:dyDescent="0.25">
      <c r="A936">
        <v>578</v>
      </c>
      <c r="B936" s="2">
        <v>42110</v>
      </c>
      <c r="C936" s="2" t="str">
        <f>TEXT(Sales_Table7[[#This Row],[Date]],"mmmm")</f>
        <v>April</v>
      </c>
      <c r="D936" t="s">
        <v>705</v>
      </c>
      <c r="E936">
        <v>1</v>
      </c>
      <c r="F936" s="3">
        <v>9449.3700000000008</v>
      </c>
      <c r="G936" t="s">
        <v>20</v>
      </c>
      <c r="H936" t="str">
        <f>INDEX(Product_Data[Product Name],MATCH(Sales_Table7[[#This Row],[ProductID]],Sales_Table[ProductID],0))</f>
        <v>Abbas UM-06</v>
      </c>
      <c r="I936" t="str">
        <f>INDEX(Product_Data[Category],MATCH(Sales_Table7[[#This Row],[ProductID]],Sales_Table[ProductID],0))</f>
        <v>Urban</v>
      </c>
      <c r="J936" t="str">
        <f>INDEX(Product_Data[Segment],MATCH(Sales_Table7[[#This Row],[ProductID]],Sales_Table[ProductID],0))</f>
        <v>Moderation</v>
      </c>
      <c r="K936" s="4">
        <f>INDEX(Product_Data[ManufacturerID],MATCH(Sales_Table7[[#This Row],[ProductID]],Sales_Table[ProductID],0))</f>
        <v>1</v>
      </c>
      <c r="L936" s="4" t="str">
        <f>INDEX(Location_Data[State],MATCH(Sales_Table7[[#This Row],[Zip]],Sales_Table[Zip],0))</f>
        <v>Quebec</v>
      </c>
      <c r="M936" s="4" t="str">
        <f>INDEX(Manufacturer_Data[Manufacturer Name],MATCH(Sales_Table7[[#This Row],[ManufacturerID]],Manufacturer_Data[ManufacturerID],0))</f>
        <v>Abbas</v>
      </c>
      <c r="N936" s="4">
        <f>1/COUNTIFS(M:M,Sales_Table7[[#This Row],[Manufacturer Name]])</f>
        <v>1.152073732718894E-3</v>
      </c>
    </row>
    <row r="937" spans="1:14" x14ac:dyDescent="0.25">
      <c r="A937">
        <v>1212</v>
      </c>
      <c r="B937" s="2">
        <v>42110</v>
      </c>
      <c r="C937" s="2" t="str">
        <f>TEXT(Sales_Table7[[#This Row],[Date]],"mmmm")</f>
        <v>April</v>
      </c>
      <c r="D937" t="s">
        <v>826</v>
      </c>
      <c r="E937">
        <v>1</v>
      </c>
      <c r="F937" s="3">
        <v>4850.37</v>
      </c>
      <c r="G937" t="s">
        <v>20</v>
      </c>
      <c r="H937" t="str">
        <f>INDEX(Product_Data[Product Name],MATCH(Sales_Table7[[#This Row],[ProductID]],Sales_Table[ProductID],0))</f>
        <v>Abbas MA-07</v>
      </c>
      <c r="I937" t="str">
        <f>INDEX(Product_Data[Category],MATCH(Sales_Table7[[#This Row],[ProductID]],Sales_Table[ProductID],0))</f>
        <v>Mix</v>
      </c>
      <c r="J937" t="str">
        <f>INDEX(Product_Data[Segment],MATCH(Sales_Table7[[#This Row],[ProductID]],Sales_Table[ProductID],0))</f>
        <v>All Season</v>
      </c>
      <c r="K937" s="4">
        <f>INDEX(Product_Data[ManufacturerID],MATCH(Sales_Table7[[#This Row],[ProductID]],Sales_Table[ProductID],0))</f>
        <v>1</v>
      </c>
      <c r="L937" s="4" t="str">
        <f>INDEX(Location_Data[State],MATCH(Sales_Table7[[#This Row],[Zip]],Sales_Table[Zip],0))</f>
        <v>New Brunswick</v>
      </c>
      <c r="M937" s="4" t="str">
        <f>INDEX(Manufacturer_Data[Manufacturer Name],MATCH(Sales_Table7[[#This Row],[ManufacturerID]],Manufacturer_Data[ManufacturerID],0))</f>
        <v>Abbas</v>
      </c>
      <c r="N937" s="4">
        <f>1/COUNTIFS(M:M,Sales_Table7[[#This Row],[Manufacturer Name]])</f>
        <v>1.152073732718894E-3</v>
      </c>
    </row>
    <row r="938" spans="1:14" x14ac:dyDescent="0.25">
      <c r="A938">
        <v>907</v>
      </c>
      <c r="B938" s="2">
        <v>42093</v>
      </c>
      <c r="C938" s="2" t="str">
        <f>TEXT(Sales_Table7[[#This Row],[Date]],"mmmm")</f>
        <v>March</v>
      </c>
      <c r="D938" t="s">
        <v>962</v>
      </c>
      <c r="E938">
        <v>1</v>
      </c>
      <c r="F938" s="3">
        <v>7559.37</v>
      </c>
      <c r="G938" t="s">
        <v>20</v>
      </c>
      <c r="H938" t="str">
        <f>INDEX(Product_Data[Product Name],MATCH(Sales_Table7[[#This Row],[ProductID]],Sales_Table[ProductID],0))</f>
        <v>Abbas RP-17</v>
      </c>
      <c r="I938" t="str">
        <f>INDEX(Product_Data[Category],MATCH(Sales_Table7[[#This Row],[ProductID]],Sales_Table[ProductID],0))</f>
        <v>Rural</v>
      </c>
      <c r="J938" t="str">
        <f>INDEX(Product_Data[Segment],MATCH(Sales_Table7[[#This Row],[ProductID]],Sales_Table[ProductID],0))</f>
        <v>Productivity</v>
      </c>
      <c r="K938" s="4">
        <f>INDEX(Product_Data[ManufacturerID],MATCH(Sales_Table7[[#This Row],[ProductID]],Sales_Table[ProductID],0))</f>
        <v>1</v>
      </c>
      <c r="L938" s="4" t="str">
        <f>INDEX(Location_Data[State],MATCH(Sales_Table7[[#This Row],[Zip]],Sales_Table[Zip],0))</f>
        <v>Quebec</v>
      </c>
      <c r="M938" s="4" t="str">
        <f>INDEX(Manufacturer_Data[Manufacturer Name],MATCH(Sales_Table7[[#This Row],[ManufacturerID]],Manufacturer_Data[ManufacturerID],0))</f>
        <v>Abbas</v>
      </c>
      <c r="N938" s="4">
        <f>1/COUNTIFS(M:M,Sales_Table7[[#This Row],[Manufacturer Name]])</f>
        <v>1.152073732718894E-3</v>
      </c>
    </row>
    <row r="939" spans="1:14" x14ac:dyDescent="0.25">
      <c r="A939">
        <v>2275</v>
      </c>
      <c r="B939" s="2">
        <v>42093</v>
      </c>
      <c r="C939" s="2" t="str">
        <f>TEXT(Sales_Table7[[#This Row],[Date]],"mmmm")</f>
        <v>March</v>
      </c>
      <c r="D939" t="s">
        <v>391</v>
      </c>
      <c r="E939">
        <v>1</v>
      </c>
      <c r="F939" s="3">
        <v>4472.37</v>
      </c>
      <c r="G939" t="s">
        <v>20</v>
      </c>
      <c r="H939" t="str">
        <f>INDEX(Product_Data[Product Name],MATCH(Sales_Table7[[#This Row],[ProductID]],Sales_Table[ProductID],0))</f>
        <v>Abbas MA-20</v>
      </c>
      <c r="I939" t="str">
        <f>INDEX(Product_Data[Category],MATCH(Sales_Table7[[#This Row],[ProductID]],Sales_Table[ProductID],0))</f>
        <v>Mix</v>
      </c>
      <c r="J939" t="str">
        <f>INDEX(Product_Data[Segment],MATCH(Sales_Table7[[#This Row],[ProductID]],Sales_Table[ProductID],0))</f>
        <v>All Season</v>
      </c>
      <c r="K939" s="4">
        <f>INDEX(Product_Data[ManufacturerID],MATCH(Sales_Table7[[#This Row],[ProductID]],Sales_Table[ProductID],0))</f>
        <v>1</v>
      </c>
      <c r="L939" s="4" t="str">
        <f>INDEX(Location_Data[State],MATCH(Sales_Table7[[#This Row],[Zip]],Sales_Table[Zip],0))</f>
        <v>Nova Scotia</v>
      </c>
      <c r="M939" s="4" t="str">
        <f>INDEX(Manufacturer_Data[Manufacturer Name],MATCH(Sales_Table7[[#This Row],[ManufacturerID]],Manufacturer_Data[ManufacturerID],0))</f>
        <v>Abbas</v>
      </c>
      <c r="N939" s="4">
        <f>1/COUNTIFS(M:M,Sales_Table7[[#This Row],[Manufacturer Name]])</f>
        <v>1.152073732718894E-3</v>
      </c>
    </row>
    <row r="940" spans="1:14" x14ac:dyDescent="0.25">
      <c r="A940">
        <v>506</v>
      </c>
      <c r="B940" s="2">
        <v>42093</v>
      </c>
      <c r="C940" s="2" t="str">
        <f>TEXT(Sales_Table7[[#This Row],[Date]],"mmmm")</f>
        <v>March</v>
      </c>
      <c r="D940" t="s">
        <v>983</v>
      </c>
      <c r="E940">
        <v>1</v>
      </c>
      <c r="F940" s="3">
        <v>15560.37</v>
      </c>
      <c r="G940" t="s">
        <v>20</v>
      </c>
      <c r="H940" t="str">
        <f>INDEX(Product_Data[Product Name],MATCH(Sales_Table7[[#This Row],[ProductID]],Sales_Table[ProductID],0))</f>
        <v>Abbas UM-05</v>
      </c>
      <c r="I940" t="str">
        <f>INDEX(Product_Data[Category],MATCH(Sales_Table7[[#This Row],[ProductID]],Sales_Table[ProductID],0))</f>
        <v>Urban</v>
      </c>
      <c r="J940" t="str">
        <f>INDEX(Product_Data[Segment],MATCH(Sales_Table7[[#This Row],[ProductID]],Sales_Table[ProductID],0))</f>
        <v>Moderation</v>
      </c>
      <c r="K940" s="4">
        <f>INDEX(Product_Data[ManufacturerID],MATCH(Sales_Table7[[#This Row],[ProductID]],Sales_Table[ProductID],0))</f>
        <v>1</v>
      </c>
      <c r="L940" s="4" t="str">
        <f>INDEX(Location_Data[State],MATCH(Sales_Table7[[#This Row],[Zip]],Sales_Table[Zip],0))</f>
        <v>Newfoundland and Labrador</v>
      </c>
      <c r="M940" s="4" t="str">
        <f>INDEX(Manufacturer_Data[Manufacturer Name],MATCH(Sales_Table7[[#This Row],[ManufacturerID]],Manufacturer_Data[ManufacturerID],0))</f>
        <v>Abbas</v>
      </c>
      <c r="N940" s="4">
        <f>1/COUNTIFS(M:M,Sales_Table7[[#This Row],[Manufacturer Name]])</f>
        <v>1.152073732718894E-3</v>
      </c>
    </row>
    <row r="941" spans="1:14" x14ac:dyDescent="0.25">
      <c r="A941">
        <v>676</v>
      </c>
      <c r="B941" s="2">
        <v>42045</v>
      </c>
      <c r="C941" s="2" t="str">
        <f>TEXT(Sales_Table7[[#This Row],[Date]],"mmmm")</f>
        <v>February</v>
      </c>
      <c r="D941" t="s">
        <v>1559</v>
      </c>
      <c r="E941">
        <v>1</v>
      </c>
      <c r="F941" s="3">
        <v>9134.3700000000008</v>
      </c>
      <c r="G941" t="s">
        <v>20</v>
      </c>
      <c r="H941" t="str">
        <f>INDEX(Product_Data[Product Name],MATCH(Sales_Table7[[#This Row],[ProductID]],Sales_Table[ProductID],0))</f>
        <v>Fama UR-51</v>
      </c>
      <c r="I941" t="str">
        <f>INDEX(Product_Data[Category],MATCH(Sales_Table7[[#This Row],[ProductID]],Sales_Table[ProductID],0))</f>
        <v>Urban</v>
      </c>
      <c r="J941" t="str">
        <f>INDEX(Product_Data[Segment],MATCH(Sales_Table7[[#This Row],[ProductID]],Sales_Table[ProductID],0))</f>
        <v>Regular</v>
      </c>
      <c r="K941" s="4">
        <f>INDEX(Product_Data[ManufacturerID],MATCH(Sales_Table7[[#This Row],[ProductID]],Sales_Table[ProductID],0))</f>
        <v>5</v>
      </c>
      <c r="L941" s="4" t="str">
        <f>INDEX(Location_Data[State],MATCH(Sales_Table7[[#This Row],[Zip]],Sales_Table[Zip],0))</f>
        <v>Quebec</v>
      </c>
      <c r="M941" s="4" t="str">
        <f>INDEX(Manufacturer_Data[Manufacturer Name],MATCH(Sales_Table7[[#This Row],[ManufacturerID]],Manufacturer_Data[ManufacturerID],0))</f>
        <v>Fama</v>
      </c>
      <c r="N941" s="4">
        <f>1/COUNTIFS(M:M,Sales_Table7[[#This Row],[Manufacturer Name]])</f>
        <v>3.5971223021582736E-3</v>
      </c>
    </row>
    <row r="942" spans="1:14" x14ac:dyDescent="0.25">
      <c r="A942">
        <v>1175</v>
      </c>
      <c r="B942" s="2">
        <v>42046</v>
      </c>
      <c r="C942" s="2" t="str">
        <f>TEXT(Sales_Table7[[#This Row],[Date]],"mmmm")</f>
        <v>February</v>
      </c>
      <c r="D942" t="s">
        <v>1573</v>
      </c>
      <c r="E942">
        <v>1</v>
      </c>
      <c r="F942" s="3">
        <v>7811.37</v>
      </c>
      <c r="G942" t="s">
        <v>20</v>
      </c>
      <c r="H942" t="str">
        <f>INDEX(Product_Data[Product Name],MATCH(Sales_Table7[[#This Row],[ProductID]],Sales_Table[ProductID],0))</f>
        <v>Fama UE-01</v>
      </c>
      <c r="I942" t="str">
        <f>INDEX(Product_Data[Category],MATCH(Sales_Table7[[#This Row],[ProductID]],Sales_Table[ProductID],0))</f>
        <v>Urban</v>
      </c>
      <c r="J942" t="str">
        <f>INDEX(Product_Data[Segment],MATCH(Sales_Table7[[#This Row],[ProductID]],Sales_Table[ProductID],0))</f>
        <v>Extreme</v>
      </c>
      <c r="K942" s="4">
        <f>INDEX(Product_Data[ManufacturerID],MATCH(Sales_Table7[[#This Row],[ProductID]],Sales_Table[ProductID],0))</f>
        <v>5</v>
      </c>
      <c r="L942" s="4" t="str">
        <f>INDEX(Location_Data[State],MATCH(Sales_Table7[[#This Row],[Zip]],Sales_Table[Zip],0))</f>
        <v>New Brunswick</v>
      </c>
      <c r="M942" s="4" t="str">
        <f>INDEX(Manufacturer_Data[Manufacturer Name],MATCH(Sales_Table7[[#This Row],[ManufacturerID]],Manufacturer_Data[ManufacturerID],0))</f>
        <v>Fama</v>
      </c>
      <c r="N942" s="4">
        <f>1/COUNTIFS(M:M,Sales_Table7[[#This Row],[Manufacturer Name]])</f>
        <v>3.5971223021582736E-3</v>
      </c>
    </row>
    <row r="943" spans="1:14" x14ac:dyDescent="0.25">
      <c r="A943">
        <v>534</v>
      </c>
      <c r="B943" s="2">
        <v>42046</v>
      </c>
      <c r="C943" s="2" t="str">
        <f>TEXT(Sales_Table7[[#This Row],[Date]],"mmmm")</f>
        <v>February</v>
      </c>
      <c r="D943" t="s">
        <v>1400</v>
      </c>
      <c r="E943">
        <v>1</v>
      </c>
      <c r="F943" s="3">
        <v>6296.85</v>
      </c>
      <c r="G943" t="s">
        <v>20</v>
      </c>
      <c r="H943" t="str">
        <f>INDEX(Product_Data[Product Name],MATCH(Sales_Table7[[#This Row],[ProductID]],Sales_Table[ProductID],0))</f>
        <v>Natura UC-05</v>
      </c>
      <c r="I943" t="str">
        <f>INDEX(Product_Data[Category],MATCH(Sales_Table7[[#This Row],[ProductID]],Sales_Table[ProductID],0))</f>
        <v>Urban</v>
      </c>
      <c r="J943" t="str">
        <f>INDEX(Product_Data[Segment],MATCH(Sales_Table7[[#This Row],[ProductID]],Sales_Table[ProductID],0))</f>
        <v>Convenience</v>
      </c>
      <c r="K943" s="4">
        <f>INDEX(Product_Data[ManufacturerID],MATCH(Sales_Table7[[#This Row],[ProductID]],Sales_Table[ProductID],0))</f>
        <v>8</v>
      </c>
      <c r="L943" s="4" t="str">
        <f>INDEX(Location_Data[State],MATCH(Sales_Table7[[#This Row],[Zip]],Sales_Table[Zip],0))</f>
        <v>New Brunswick</v>
      </c>
      <c r="M943" s="4" t="str">
        <f>INDEX(Manufacturer_Data[Manufacturer Name],MATCH(Sales_Table7[[#This Row],[ManufacturerID]],Manufacturer_Data[ManufacturerID],0))</f>
        <v>Natura</v>
      </c>
      <c r="N943" s="4">
        <f>1/COUNTIFS(M:M,Sales_Table7[[#This Row],[Manufacturer Name]])</f>
        <v>1.7857142857142856E-2</v>
      </c>
    </row>
    <row r="944" spans="1:14" x14ac:dyDescent="0.25">
      <c r="A944">
        <v>2218</v>
      </c>
      <c r="B944" s="2">
        <v>42046</v>
      </c>
      <c r="C944" s="2" t="str">
        <f>TEXT(Sales_Table7[[#This Row],[Date]],"mmmm")</f>
        <v>February</v>
      </c>
      <c r="D944" t="s">
        <v>1411</v>
      </c>
      <c r="E944">
        <v>1</v>
      </c>
      <c r="F944" s="3">
        <v>1826.37</v>
      </c>
      <c r="G944" t="s">
        <v>20</v>
      </c>
      <c r="H944" t="str">
        <f>INDEX(Product_Data[Product Name],MATCH(Sales_Table7[[#This Row],[ProductID]],Sales_Table[ProductID],0))</f>
        <v>Abbas UR-36</v>
      </c>
      <c r="I944" t="str">
        <f>INDEX(Product_Data[Category],MATCH(Sales_Table7[[#This Row],[ProductID]],Sales_Table[ProductID],0))</f>
        <v>Urban</v>
      </c>
      <c r="J944" t="str">
        <f>INDEX(Product_Data[Segment],MATCH(Sales_Table7[[#This Row],[ProductID]],Sales_Table[ProductID],0))</f>
        <v>Regular</v>
      </c>
      <c r="K944" s="4">
        <f>INDEX(Product_Data[ManufacturerID],MATCH(Sales_Table7[[#This Row],[ProductID]],Sales_Table[ProductID],0))</f>
        <v>1</v>
      </c>
      <c r="L944" s="4" t="str">
        <f>INDEX(Location_Data[State],MATCH(Sales_Table7[[#This Row],[Zip]],Sales_Table[Zip],0))</f>
        <v>New Brunswick</v>
      </c>
      <c r="M944" s="4" t="str">
        <f>INDEX(Manufacturer_Data[Manufacturer Name],MATCH(Sales_Table7[[#This Row],[ManufacturerID]],Manufacturer_Data[ManufacturerID],0))</f>
        <v>Abbas</v>
      </c>
      <c r="N944" s="4">
        <f>1/COUNTIFS(M:M,Sales_Table7[[#This Row],[Manufacturer Name]])</f>
        <v>1.152073732718894E-3</v>
      </c>
    </row>
    <row r="945" spans="1:14" x14ac:dyDescent="0.25">
      <c r="A945">
        <v>2219</v>
      </c>
      <c r="B945" s="2">
        <v>42046</v>
      </c>
      <c r="C945" s="2" t="str">
        <f>TEXT(Sales_Table7[[#This Row],[Date]],"mmmm")</f>
        <v>February</v>
      </c>
      <c r="D945" t="s">
        <v>1411</v>
      </c>
      <c r="E945">
        <v>1</v>
      </c>
      <c r="F945" s="3">
        <v>1826.37</v>
      </c>
      <c r="G945" t="s">
        <v>20</v>
      </c>
      <c r="H945" t="str">
        <f>INDEX(Product_Data[Product Name],MATCH(Sales_Table7[[#This Row],[ProductID]],Sales_Table[ProductID],0))</f>
        <v>Abbas MA-18</v>
      </c>
      <c r="I945" t="str">
        <f>INDEX(Product_Data[Category],MATCH(Sales_Table7[[#This Row],[ProductID]],Sales_Table[ProductID],0))</f>
        <v>Mix</v>
      </c>
      <c r="J945" t="str">
        <f>INDEX(Product_Data[Segment],MATCH(Sales_Table7[[#This Row],[ProductID]],Sales_Table[ProductID],0))</f>
        <v>All Season</v>
      </c>
      <c r="K945" s="4">
        <f>INDEX(Product_Data[ManufacturerID],MATCH(Sales_Table7[[#This Row],[ProductID]],Sales_Table[ProductID],0))</f>
        <v>1</v>
      </c>
      <c r="L945" s="4" t="str">
        <f>INDEX(Location_Data[State],MATCH(Sales_Table7[[#This Row],[Zip]],Sales_Table[Zip],0))</f>
        <v>New Brunswick</v>
      </c>
      <c r="M945" s="4" t="str">
        <f>INDEX(Manufacturer_Data[Manufacturer Name],MATCH(Sales_Table7[[#This Row],[ManufacturerID]],Manufacturer_Data[ManufacturerID],0))</f>
        <v>Abbas</v>
      </c>
      <c r="N945" s="4">
        <f>1/COUNTIFS(M:M,Sales_Table7[[#This Row],[Manufacturer Name]])</f>
        <v>1.152073732718894E-3</v>
      </c>
    </row>
    <row r="946" spans="1:14" x14ac:dyDescent="0.25">
      <c r="A946">
        <v>440</v>
      </c>
      <c r="B946" s="2">
        <v>42046</v>
      </c>
      <c r="C946" s="2" t="str">
        <f>TEXT(Sales_Table7[[#This Row],[Date]],"mmmm")</f>
        <v>February</v>
      </c>
      <c r="D946" t="s">
        <v>1577</v>
      </c>
      <c r="E946">
        <v>1</v>
      </c>
      <c r="F946" s="3">
        <v>19529.37</v>
      </c>
      <c r="G946" t="s">
        <v>20</v>
      </c>
      <c r="H946" t="str">
        <f>INDEX(Product_Data[Product Name],MATCH(Sales_Table7[[#This Row],[ProductID]],Sales_Table[ProductID],0))</f>
        <v>Fama UE-60</v>
      </c>
      <c r="I946" t="str">
        <f>INDEX(Product_Data[Category],MATCH(Sales_Table7[[#This Row],[ProductID]],Sales_Table[ProductID],0))</f>
        <v>Urban</v>
      </c>
      <c r="J946" t="str">
        <f>INDEX(Product_Data[Segment],MATCH(Sales_Table7[[#This Row],[ProductID]],Sales_Table[ProductID],0))</f>
        <v>Extreme</v>
      </c>
      <c r="K946" s="4">
        <f>INDEX(Product_Data[ManufacturerID],MATCH(Sales_Table7[[#This Row],[ProductID]],Sales_Table[ProductID],0))</f>
        <v>5</v>
      </c>
      <c r="L946" s="4" t="str">
        <f>INDEX(Location_Data[State],MATCH(Sales_Table7[[#This Row],[Zip]],Sales_Table[Zip],0))</f>
        <v>New Brunswick</v>
      </c>
      <c r="M946" s="4" t="str">
        <f>INDEX(Manufacturer_Data[Manufacturer Name],MATCH(Sales_Table7[[#This Row],[ManufacturerID]],Manufacturer_Data[ManufacturerID],0))</f>
        <v>Fama</v>
      </c>
      <c r="N946" s="4">
        <f>1/COUNTIFS(M:M,Sales_Table7[[#This Row],[Manufacturer Name]])</f>
        <v>3.5971223021582736E-3</v>
      </c>
    </row>
    <row r="947" spans="1:14" x14ac:dyDescent="0.25">
      <c r="A947">
        <v>2084</v>
      </c>
      <c r="B947" s="2">
        <v>42135</v>
      </c>
      <c r="C947" s="2" t="str">
        <f>TEXT(Sales_Table7[[#This Row],[Date]],"mmmm")</f>
        <v>May</v>
      </c>
      <c r="D947" t="s">
        <v>1583</v>
      </c>
      <c r="E947">
        <v>1</v>
      </c>
      <c r="F947" s="3">
        <v>8252.3700000000008</v>
      </c>
      <c r="G947" t="s">
        <v>20</v>
      </c>
      <c r="H947" t="str">
        <f>INDEX(Product_Data[Product Name],MATCH(Sales_Table7[[#This Row],[ProductID]],Sales_Table[ProductID],0))</f>
        <v>Fama UE-67</v>
      </c>
      <c r="I947" t="str">
        <f>INDEX(Product_Data[Category],MATCH(Sales_Table7[[#This Row],[ProductID]],Sales_Table[ProductID],0))</f>
        <v>Urban</v>
      </c>
      <c r="J947" t="str">
        <f>INDEX(Product_Data[Segment],MATCH(Sales_Table7[[#This Row],[ProductID]],Sales_Table[ProductID],0))</f>
        <v>Extreme</v>
      </c>
      <c r="K947" s="4">
        <f>INDEX(Product_Data[ManufacturerID],MATCH(Sales_Table7[[#This Row],[ProductID]],Sales_Table[ProductID],0))</f>
        <v>5</v>
      </c>
      <c r="L947" s="4" t="str">
        <f>INDEX(Location_Data[State],MATCH(Sales_Table7[[#This Row],[Zip]],Sales_Table[Zip],0))</f>
        <v>New Brunswick</v>
      </c>
      <c r="M947" s="4" t="str">
        <f>INDEX(Manufacturer_Data[Manufacturer Name],MATCH(Sales_Table7[[#This Row],[ManufacturerID]],Manufacturer_Data[ManufacturerID],0))</f>
        <v>Fama</v>
      </c>
      <c r="N947" s="4">
        <f>1/COUNTIFS(M:M,Sales_Table7[[#This Row],[Manufacturer Name]])</f>
        <v>3.5971223021582736E-3</v>
      </c>
    </row>
    <row r="948" spans="1:14" x14ac:dyDescent="0.25">
      <c r="A948">
        <v>1182</v>
      </c>
      <c r="B948" s="2">
        <v>42135</v>
      </c>
      <c r="C948" s="2" t="str">
        <f>TEXT(Sales_Table7[[#This Row],[Date]],"mmmm")</f>
        <v>May</v>
      </c>
      <c r="D948" t="s">
        <v>1559</v>
      </c>
      <c r="E948">
        <v>1</v>
      </c>
      <c r="F948" s="3">
        <v>2519.37</v>
      </c>
      <c r="G948" t="s">
        <v>20</v>
      </c>
      <c r="H948" t="str">
        <f>INDEX(Product_Data[Product Name],MATCH(Sales_Table7[[#This Row],[ProductID]],Sales_Table[ProductID],0))</f>
        <v>Abbas UR-12</v>
      </c>
      <c r="I948" t="str">
        <f>INDEX(Product_Data[Category],MATCH(Sales_Table7[[#This Row],[ProductID]],Sales_Table[ProductID],0))</f>
        <v>Urban</v>
      </c>
      <c r="J948" t="str">
        <f>INDEX(Product_Data[Segment],MATCH(Sales_Table7[[#This Row],[ProductID]],Sales_Table[ProductID],0))</f>
        <v>Regular</v>
      </c>
      <c r="K948" s="4">
        <f>INDEX(Product_Data[ManufacturerID],MATCH(Sales_Table7[[#This Row],[ProductID]],Sales_Table[ProductID],0))</f>
        <v>1</v>
      </c>
      <c r="L948" s="4" t="str">
        <f>INDEX(Location_Data[State],MATCH(Sales_Table7[[#This Row],[Zip]],Sales_Table[Zip],0))</f>
        <v>Quebec</v>
      </c>
      <c r="M948" s="4" t="str">
        <f>INDEX(Manufacturer_Data[Manufacturer Name],MATCH(Sales_Table7[[#This Row],[ManufacturerID]],Manufacturer_Data[ManufacturerID],0))</f>
        <v>Abbas</v>
      </c>
      <c r="N948" s="4">
        <f>1/COUNTIFS(M:M,Sales_Table7[[#This Row],[Manufacturer Name]])</f>
        <v>1.152073732718894E-3</v>
      </c>
    </row>
    <row r="949" spans="1:14" x14ac:dyDescent="0.25">
      <c r="A949">
        <v>2355</v>
      </c>
      <c r="B949" s="2">
        <v>42135</v>
      </c>
      <c r="C949" s="2" t="str">
        <f>TEXT(Sales_Table7[[#This Row],[Date]],"mmmm")</f>
        <v>May</v>
      </c>
      <c r="D949" t="s">
        <v>1583</v>
      </c>
      <c r="E949">
        <v>1</v>
      </c>
      <c r="F949" s="3">
        <v>7496.37</v>
      </c>
      <c r="G949" t="s">
        <v>20</v>
      </c>
      <c r="H949" t="str">
        <f>INDEX(Product_Data[Product Name],MATCH(Sales_Table7[[#This Row],[ProductID]],Sales_Table[ProductID],0))</f>
        <v>Natura UR-32</v>
      </c>
      <c r="I949" t="str">
        <f>INDEX(Product_Data[Category],MATCH(Sales_Table7[[#This Row],[ProductID]],Sales_Table[ProductID],0))</f>
        <v>Urban</v>
      </c>
      <c r="J949" t="str">
        <f>INDEX(Product_Data[Segment],MATCH(Sales_Table7[[#This Row],[ProductID]],Sales_Table[ProductID],0))</f>
        <v>Regular</v>
      </c>
      <c r="K949" s="4">
        <f>INDEX(Product_Data[ManufacturerID],MATCH(Sales_Table7[[#This Row],[ProductID]],Sales_Table[ProductID],0))</f>
        <v>8</v>
      </c>
      <c r="L949" s="4" t="str">
        <f>INDEX(Location_Data[State],MATCH(Sales_Table7[[#This Row],[Zip]],Sales_Table[Zip],0))</f>
        <v>New Brunswick</v>
      </c>
      <c r="M949" s="4" t="str">
        <f>INDEX(Manufacturer_Data[Manufacturer Name],MATCH(Sales_Table7[[#This Row],[ManufacturerID]],Manufacturer_Data[ManufacturerID],0))</f>
        <v>Natura</v>
      </c>
      <c r="N949" s="4">
        <f>1/COUNTIFS(M:M,Sales_Table7[[#This Row],[Manufacturer Name]])</f>
        <v>1.7857142857142856E-2</v>
      </c>
    </row>
    <row r="950" spans="1:14" x14ac:dyDescent="0.25">
      <c r="A950">
        <v>478</v>
      </c>
      <c r="B950" s="2">
        <v>42135</v>
      </c>
      <c r="C950" s="2" t="str">
        <f>TEXT(Sales_Table7[[#This Row],[Date]],"mmmm")</f>
        <v>May</v>
      </c>
      <c r="D950" t="s">
        <v>1327</v>
      </c>
      <c r="E950">
        <v>1</v>
      </c>
      <c r="F950" s="3">
        <v>17009.37</v>
      </c>
      <c r="G950" t="s">
        <v>20</v>
      </c>
      <c r="H950" t="str">
        <f>INDEX(Product_Data[Product Name],MATCH(Sales_Table7[[#This Row],[ProductID]],Sales_Table[ProductID],0))</f>
        <v>Fama UE-22</v>
      </c>
      <c r="I950" t="str">
        <f>INDEX(Product_Data[Category],MATCH(Sales_Table7[[#This Row],[ProductID]],Sales_Table[ProductID],0))</f>
        <v>Urban</v>
      </c>
      <c r="J950" t="str">
        <f>INDEX(Product_Data[Segment],MATCH(Sales_Table7[[#This Row],[ProductID]],Sales_Table[ProductID],0))</f>
        <v>Extreme</v>
      </c>
      <c r="K950" s="4">
        <f>INDEX(Product_Data[ManufacturerID],MATCH(Sales_Table7[[#This Row],[ProductID]],Sales_Table[ProductID],0))</f>
        <v>5</v>
      </c>
      <c r="L950" s="4" t="str">
        <f>INDEX(Location_Data[State],MATCH(Sales_Table7[[#This Row],[Zip]],Sales_Table[Zip],0))</f>
        <v>Quebec</v>
      </c>
      <c r="M950" s="4" t="str">
        <f>INDEX(Manufacturer_Data[Manufacturer Name],MATCH(Sales_Table7[[#This Row],[ManufacturerID]],Manufacturer_Data[ManufacturerID],0))</f>
        <v>Fama</v>
      </c>
      <c r="N950" s="4">
        <f>1/COUNTIFS(M:M,Sales_Table7[[#This Row],[Manufacturer Name]])</f>
        <v>3.5971223021582736E-3</v>
      </c>
    </row>
    <row r="951" spans="1:14" x14ac:dyDescent="0.25">
      <c r="A951">
        <v>2224</v>
      </c>
      <c r="B951" s="2">
        <v>42135</v>
      </c>
      <c r="C951" s="2" t="str">
        <f>TEXT(Sales_Table7[[#This Row],[Date]],"mmmm")</f>
        <v>May</v>
      </c>
      <c r="D951" t="s">
        <v>1583</v>
      </c>
      <c r="E951">
        <v>1</v>
      </c>
      <c r="F951" s="3">
        <v>755.37</v>
      </c>
      <c r="G951" t="s">
        <v>20</v>
      </c>
      <c r="H951" t="str">
        <f>INDEX(Product_Data[Product Name],MATCH(Sales_Table7[[#This Row],[ProductID]],Sales_Table[ProductID],0))</f>
        <v>Abbas RP-22</v>
      </c>
      <c r="I951" t="str">
        <f>INDEX(Product_Data[Category],MATCH(Sales_Table7[[#This Row],[ProductID]],Sales_Table[ProductID],0))</f>
        <v>Rural</v>
      </c>
      <c r="J951" t="str">
        <f>INDEX(Product_Data[Segment],MATCH(Sales_Table7[[#This Row],[ProductID]],Sales_Table[ProductID],0))</f>
        <v>Productivity</v>
      </c>
      <c r="K951" s="4">
        <f>INDEX(Product_Data[ManufacturerID],MATCH(Sales_Table7[[#This Row],[ProductID]],Sales_Table[ProductID],0))</f>
        <v>1</v>
      </c>
      <c r="L951" s="4" t="str">
        <f>INDEX(Location_Data[State],MATCH(Sales_Table7[[#This Row],[Zip]],Sales_Table[Zip],0))</f>
        <v>New Brunswick</v>
      </c>
      <c r="M951" s="4" t="str">
        <f>INDEX(Manufacturer_Data[Manufacturer Name],MATCH(Sales_Table7[[#This Row],[ManufacturerID]],Manufacturer_Data[ManufacturerID],0))</f>
        <v>Abbas</v>
      </c>
      <c r="N951" s="4">
        <f>1/COUNTIFS(M:M,Sales_Table7[[#This Row],[Manufacturer Name]])</f>
        <v>1.152073732718894E-3</v>
      </c>
    </row>
    <row r="952" spans="1:14" x14ac:dyDescent="0.25">
      <c r="A952">
        <v>1182</v>
      </c>
      <c r="B952" s="2">
        <v>42136</v>
      </c>
      <c r="C952" s="2" t="str">
        <f>TEXT(Sales_Table7[[#This Row],[Date]],"mmmm")</f>
        <v>May</v>
      </c>
      <c r="D952" t="s">
        <v>1330</v>
      </c>
      <c r="E952">
        <v>1</v>
      </c>
      <c r="F952" s="3">
        <v>2582.37</v>
      </c>
      <c r="G952" t="s">
        <v>20</v>
      </c>
      <c r="H952" t="str">
        <f>INDEX(Product_Data[Product Name],MATCH(Sales_Table7[[#This Row],[ProductID]],Sales_Table[ProductID],0))</f>
        <v>Abbas UR-12</v>
      </c>
      <c r="I952" t="str">
        <f>INDEX(Product_Data[Category],MATCH(Sales_Table7[[#This Row],[ProductID]],Sales_Table[ProductID],0))</f>
        <v>Urban</v>
      </c>
      <c r="J952" t="str">
        <f>INDEX(Product_Data[Segment],MATCH(Sales_Table7[[#This Row],[ProductID]],Sales_Table[ProductID],0))</f>
        <v>Regular</v>
      </c>
      <c r="K952" s="4">
        <f>INDEX(Product_Data[ManufacturerID],MATCH(Sales_Table7[[#This Row],[ProductID]],Sales_Table[ProductID],0))</f>
        <v>1</v>
      </c>
      <c r="L952" s="4" t="str">
        <f>INDEX(Location_Data[State],MATCH(Sales_Table7[[#This Row],[Zip]],Sales_Table[Zip],0))</f>
        <v>Quebec</v>
      </c>
      <c r="M952" s="4" t="str">
        <f>INDEX(Manufacturer_Data[Manufacturer Name],MATCH(Sales_Table7[[#This Row],[ManufacturerID]],Manufacturer_Data[ManufacturerID],0))</f>
        <v>Abbas</v>
      </c>
      <c r="N952" s="4">
        <f>1/COUNTIFS(M:M,Sales_Table7[[#This Row],[Manufacturer Name]])</f>
        <v>1.152073732718894E-3</v>
      </c>
    </row>
    <row r="953" spans="1:14" x14ac:dyDescent="0.25">
      <c r="A953">
        <v>1145</v>
      </c>
      <c r="B953" s="2">
        <v>42136</v>
      </c>
      <c r="C953" s="2" t="str">
        <f>TEXT(Sales_Table7[[#This Row],[Date]],"mmmm")</f>
        <v>May</v>
      </c>
      <c r="D953" t="s">
        <v>1352</v>
      </c>
      <c r="E953">
        <v>1</v>
      </c>
      <c r="F953" s="3">
        <v>4031.37</v>
      </c>
      <c r="G953" t="s">
        <v>20</v>
      </c>
      <c r="H953" t="str">
        <f>INDEX(Product_Data[Product Name],MATCH(Sales_Table7[[#This Row],[ProductID]],Sales_Table[ProductID],0))</f>
        <v>Fama UE-94</v>
      </c>
      <c r="I953" t="str">
        <f>INDEX(Product_Data[Category],MATCH(Sales_Table7[[#This Row],[ProductID]],Sales_Table[ProductID],0))</f>
        <v>Urban</v>
      </c>
      <c r="J953" t="str">
        <f>INDEX(Product_Data[Segment],MATCH(Sales_Table7[[#This Row],[ProductID]],Sales_Table[ProductID],0))</f>
        <v>Extreme</v>
      </c>
      <c r="K953" s="4">
        <f>INDEX(Product_Data[ManufacturerID],MATCH(Sales_Table7[[#This Row],[ProductID]],Sales_Table[ProductID],0))</f>
        <v>5</v>
      </c>
      <c r="L953" s="4" t="str">
        <f>INDEX(Location_Data[State],MATCH(Sales_Table7[[#This Row],[Zip]],Sales_Table[Zip],0))</f>
        <v>New Brunswick</v>
      </c>
      <c r="M953" s="4" t="str">
        <f>INDEX(Manufacturer_Data[Manufacturer Name],MATCH(Sales_Table7[[#This Row],[ManufacturerID]],Manufacturer_Data[ManufacturerID],0))</f>
        <v>Fama</v>
      </c>
      <c r="N953" s="4">
        <f>1/COUNTIFS(M:M,Sales_Table7[[#This Row],[Manufacturer Name]])</f>
        <v>3.5971223021582736E-3</v>
      </c>
    </row>
    <row r="954" spans="1:14" x14ac:dyDescent="0.25">
      <c r="A954">
        <v>183</v>
      </c>
      <c r="B954" s="2">
        <v>42136</v>
      </c>
      <c r="C954" s="2" t="str">
        <f>TEXT(Sales_Table7[[#This Row],[Date]],"mmmm")</f>
        <v>May</v>
      </c>
      <c r="D954" t="s">
        <v>1345</v>
      </c>
      <c r="E954">
        <v>1</v>
      </c>
      <c r="F954" s="3">
        <v>8694</v>
      </c>
      <c r="G954" t="s">
        <v>20</v>
      </c>
      <c r="H954" t="str">
        <f>INDEX(Product_Data[Product Name],MATCH(Sales_Table7[[#This Row],[ProductID]],Sales_Table[ProductID],0))</f>
        <v>Fama UE-10</v>
      </c>
      <c r="I954" t="str">
        <f>INDEX(Product_Data[Category],MATCH(Sales_Table7[[#This Row],[ProductID]],Sales_Table[ProductID],0))</f>
        <v>Urban</v>
      </c>
      <c r="J954" t="str">
        <f>INDEX(Product_Data[Segment],MATCH(Sales_Table7[[#This Row],[ProductID]],Sales_Table[ProductID],0))</f>
        <v>Extreme</v>
      </c>
      <c r="K954" s="4">
        <f>INDEX(Product_Data[ManufacturerID],MATCH(Sales_Table7[[#This Row],[ProductID]],Sales_Table[ProductID],0))</f>
        <v>5</v>
      </c>
      <c r="L954" s="4" t="str">
        <f>INDEX(Location_Data[State],MATCH(Sales_Table7[[#This Row],[Zip]],Sales_Table[Zip],0))</f>
        <v>New Brunswick</v>
      </c>
      <c r="M954" s="4" t="str">
        <f>INDEX(Manufacturer_Data[Manufacturer Name],MATCH(Sales_Table7[[#This Row],[ManufacturerID]],Manufacturer_Data[ManufacturerID],0))</f>
        <v>Fama</v>
      </c>
      <c r="N954" s="4">
        <f>1/COUNTIFS(M:M,Sales_Table7[[#This Row],[Manufacturer Name]])</f>
        <v>3.5971223021582736E-3</v>
      </c>
    </row>
    <row r="955" spans="1:14" x14ac:dyDescent="0.25">
      <c r="A955">
        <v>945</v>
      </c>
      <c r="B955" s="2">
        <v>42136</v>
      </c>
      <c r="C955" s="2" t="str">
        <f>TEXT(Sales_Table7[[#This Row],[Date]],"mmmm")</f>
        <v>May</v>
      </c>
      <c r="D955" t="s">
        <v>1577</v>
      </c>
      <c r="E955">
        <v>1</v>
      </c>
      <c r="F955" s="3">
        <v>8189.37</v>
      </c>
      <c r="G955" t="s">
        <v>20</v>
      </c>
      <c r="H955" t="str">
        <f>INDEX(Product_Data[Product Name],MATCH(Sales_Table7[[#This Row],[ProductID]],Sales_Table[ProductID],0))</f>
        <v>Abbas UM-40</v>
      </c>
      <c r="I955" t="str">
        <f>INDEX(Product_Data[Category],MATCH(Sales_Table7[[#This Row],[ProductID]],Sales_Table[ProductID],0))</f>
        <v>Urban</v>
      </c>
      <c r="J955" t="str">
        <f>INDEX(Product_Data[Segment],MATCH(Sales_Table7[[#This Row],[ProductID]],Sales_Table[ProductID],0))</f>
        <v>Moderation</v>
      </c>
      <c r="K955" s="4">
        <f>INDEX(Product_Data[ManufacturerID],MATCH(Sales_Table7[[#This Row],[ProductID]],Sales_Table[ProductID],0))</f>
        <v>1</v>
      </c>
      <c r="L955" s="4" t="str">
        <f>INDEX(Location_Data[State],MATCH(Sales_Table7[[#This Row],[Zip]],Sales_Table[Zip],0))</f>
        <v>New Brunswick</v>
      </c>
      <c r="M955" s="4" t="str">
        <f>INDEX(Manufacturer_Data[Manufacturer Name],MATCH(Sales_Table7[[#This Row],[ManufacturerID]],Manufacturer_Data[ManufacturerID],0))</f>
        <v>Abbas</v>
      </c>
      <c r="N955" s="4">
        <f>1/COUNTIFS(M:M,Sales_Table7[[#This Row],[Manufacturer Name]])</f>
        <v>1.152073732718894E-3</v>
      </c>
    </row>
    <row r="956" spans="1:14" x14ac:dyDescent="0.25">
      <c r="A956">
        <v>1001</v>
      </c>
      <c r="B956" s="2">
        <v>42136</v>
      </c>
      <c r="C956" s="2" t="str">
        <f>TEXT(Sales_Table7[[#This Row],[Date]],"mmmm")</f>
        <v>May</v>
      </c>
      <c r="D956" t="s">
        <v>1576</v>
      </c>
      <c r="E956">
        <v>1</v>
      </c>
      <c r="F956" s="3">
        <v>5165.37</v>
      </c>
      <c r="G956" t="s">
        <v>20</v>
      </c>
      <c r="H956" t="str">
        <f>INDEX(Product_Data[Product Name],MATCH(Sales_Table7[[#This Row],[ProductID]],Sales_Table[ProductID],0))</f>
        <v>Natura UC-18</v>
      </c>
      <c r="I956" t="str">
        <f>INDEX(Product_Data[Category],MATCH(Sales_Table7[[#This Row],[ProductID]],Sales_Table[ProductID],0))</f>
        <v>Urban</v>
      </c>
      <c r="J956" t="str">
        <f>INDEX(Product_Data[Segment],MATCH(Sales_Table7[[#This Row],[ProductID]],Sales_Table[ProductID],0))</f>
        <v>Convenience</v>
      </c>
      <c r="K956" s="4">
        <f>INDEX(Product_Data[ManufacturerID],MATCH(Sales_Table7[[#This Row],[ProductID]],Sales_Table[ProductID],0))</f>
        <v>8</v>
      </c>
      <c r="L956" s="4" t="str">
        <f>INDEX(Location_Data[State],MATCH(Sales_Table7[[#This Row],[Zip]],Sales_Table[Zip],0))</f>
        <v>New Brunswick</v>
      </c>
      <c r="M956" s="4" t="str">
        <f>INDEX(Manufacturer_Data[Manufacturer Name],MATCH(Sales_Table7[[#This Row],[ManufacturerID]],Manufacturer_Data[ManufacturerID],0))</f>
        <v>Natura</v>
      </c>
      <c r="N956" s="4">
        <f>1/COUNTIFS(M:M,Sales_Table7[[#This Row],[Manufacturer Name]])</f>
        <v>1.7857142857142856E-2</v>
      </c>
    </row>
    <row r="957" spans="1:14" x14ac:dyDescent="0.25">
      <c r="A957">
        <v>1000</v>
      </c>
      <c r="B957" s="2">
        <v>42137</v>
      </c>
      <c r="C957" s="2" t="str">
        <f>TEXT(Sales_Table7[[#This Row],[Date]],"mmmm")</f>
        <v>May</v>
      </c>
      <c r="D957" t="s">
        <v>1563</v>
      </c>
      <c r="E957">
        <v>1</v>
      </c>
      <c r="F957" s="3">
        <v>1353.87</v>
      </c>
      <c r="G957" t="s">
        <v>20</v>
      </c>
      <c r="H957" t="str">
        <f>INDEX(Product_Data[Product Name],MATCH(Sales_Table7[[#This Row],[ProductID]],Sales_Table[ProductID],0))</f>
        <v>Maximus UC-59</v>
      </c>
      <c r="I957" t="str">
        <f>INDEX(Product_Data[Category],MATCH(Sales_Table7[[#This Row],[ProductID]],Sales_Table[ProductID],0))</f>
        <v>Urban</v>
      </c>
      <c r="J957" t="str">
        <f>INDEX(Product_Data[Segment],MATCH(Sales_Table7[[#This Row],[ProductID]],Sales_Table[ProductID],0))</f>
        <v>Convenience</v>
      </c>
      <c r="K957" s="4">
        <f>INDEX(Product_Data[ManufacturerID],MATCH(Sales_Table7[[#This Row],[ProductID]],Sales_Table[ProductID],0))</f>
        <v>7</v>
      </c>
      <c r="L957" s="4" t="str">
        <f>INDEX(Location_Data[State],MATCH(Sales_Table7[[#This Row],[Zip]],Sales_Table[Zip],0))</f>
        <v>New Brunswick</v>
      </c>
      <c r="M957" s="4" t="str">
        <f>INDEX(Manufacturer_Data[Manufacturer Name],MATCH(Sales_Table7[[#This Row],[ManufacturerID]],Manufacturer_Data[ManufacturerID],0))</f>
        <v>VanArsdel</v>
      </c>
      <c r="N957" s="4">
        <f>1/COUNTIFS(M:M,Sales_Table7[[#This Row],[Manufacturer Name]])</f>
        <v>5.9880239520958087E-3</v>
      </c>
    </row>
    <row r="958" spans="1:14" x14ac:dyDescent="0.25">
      <c r="A958">
        <v>1705</v>
      </c>
      <c r="B958" s="2">
        <v>42137</v>
      </c>
      <c r="C958" s="2" t="str">
        <f>TEXT(Sales_Table7[[#This Row],[Date]],"mmmm")</f>
        <v>May</v>
      </c>
      <c r="D958" t="s">
        <v>1554</v>
      </c>
      <c r="E958">
        <v>1</v>
      </c>
      <c r="F958" s="3">
        <v>1763.37</v>
      </c>
      <c r="G958" t="s">
        <v>20</v>
      </c>
      <c r="H958" t="str">
        <f>INDEX(Product_Data[Product Name],MATCH(Sales_Table7[[#This Row],[ProductID]],Sales_Table[ProductID],0))</f>
        <v>Natura UC-20</v>
      </c>
      <c r="I958" t="str">
        <f>INDEX(Product_Data[Category],MATCH(Sales_Table7[[#This Row],[ProductID]],Sales_Table[ProductID],0))</f>
        <v>Urban</v>
      </c>
      <c r="J958" t="str">
        <f>INDEX(Product_Data[Segment],MATCH(Sales_Table7[[#This Row],[ProductID]],Sales_Table[ProductID],0))</f>
        <v>Convenience</v>
      </c>
      <c r="K958" s="4">
        <f>INDEX(Product_Data[ManufacturerID],MATCH(Sales_Table7[[#This Row],[ProductID]],Sales_Table[ProductID],0))</f>
        <v>8</v>
      </c>
      <c r="L958" s="4" t="str">
        <f>INDEX(Location_Data[State],MATCH(Sales_Table7[[#This Row],[Zip]],Sales_Table[Zip],0))</f>
        <v>New Brunswick</v>
      </c>
      <c r="M958" s="4" t="str">
        <f>INDEX(Manufacturer_Data[Manufacturer Name],MATCH(Sales_Table7[[#This Row],[ManufacturerID]],Manufacturer_Data[ManufacturerID],0))</f>
        <v>Natura</v>
      </c>
      <c r="N958" s="4">
        <f>1/COUNTIFS(M:M,Sales_Table7[[#This Row],[Manufacturer Name]])</f>
        <v>1.7857142857142856E-2</v>
      </c>
    </row>
    <row r="959" spans="1:14" x14ac:dyDescent="0.25">
      <c r="A959">
        <v>2090</v>
      </c>
      <c r="B959" s="2">
        <v>42137</v>
      </c>
      <c r="C959" s="2" t="str">
        <f>TEXT(Sales_Table7[[#This Row],[Date]],"mmmm")</f>
        <v>May</v>
      </c>
      <c r="D959" t="s">
        <v>1330</v>
      </c>
      <c r="E959">
        <v>1</v>
      </c>
      <c r="F959" s="3">
        <v>4283.37</v>
      </c>
      <c r="G959" t="s">
        <v>20</v>
      </c>
      <c r="H959" t="str">
        <f>INDEX(Product_Data[Product Name],MATCH(Sales_Table7[[#This Row],[ProductID]],Sales_Table[ProductID],0))</f>
        <v>Maximus UE-09</v>
      </c>
      <c r="I959" t="str">
        <f>INDEX(Product_Data[Category],MATCH(Sales_Table7[[#This Row],[ProductID]],Sales_Table[ProductID],0))</f>
        <v>Urban</v>
      </c>
      <c r="J959" t="str">
        <f>INDEX(Product_Data[Segment],MATCH(Sales_Table7[[#This Row],[ProductID]],Sales_Table[ProductID],0))</f>
        <v>Extreme</v>
      </c>
      <c r="K959" s="4">
        <f>INDEX(Product_Data[ManufacturerID],MATCH(Sales_Table7[[#This Row],[ProductID]],Sales_Table[ProductID],0))</f>
        <v>7</v>
      </c>
      <c r="L959" s="4" t="str">
        <f>INDEX(Location_Data[State],MATCH(Sales_Table7[[#This Row],[Zip]],Sales_Table[Zip],0))</f>
        <v>Quebec</v>
      </c>
      <c r="M959" s="4" t="str">
        <f>INDEX(Manufacturer_Data[Manufacturer Name],MATCH(Sales_Table7[[#This Row],[ManufacturerID]],Manufacturer_Data[ManufacturerID],0))</f>
        <v>VanArsdel</v>
      </c>
      <c r="N959" s="4">
        <f>1/COUNTIFS(M:M,Sales_Table7[[#This Row],[Manufacturer Name]])</f>
        <v>5.9880239520958087E-3</v>
      </c>
    </row>
    <row r="960" spans="1:14" x14ac:dyDescent="0.25">
      <c r="A960">
        <v>2354</v>
      </c>
      <c r="B960" s="2">
        <v>42137</v>
      </c>
      <c r="C960" s="2" t="str">
        <f>TEXT(Sales_Table7[[#This Row],[Date]],"mmmm")</f>
        <v>May</v>
      </c>
      <c r="D960" t="s">
        <v>1328</v>
      </c>
      <c r="E960">
        <v>1</v>
      </c>
      <c r="F960" s="3">
        <v>4661.37</v>
      </c>
      <c r="G960" t="s">
        <v>20</v>
      </c>
      <c r="H960" t="str">
        <f>INDEX(Product_Data[Product Name],MATCH(Sales_Table7[[#This Row],[ProductID]],Sales_Table[ProductID],0))</f>
        <v>Abbas UE-14</v>
      </c>
      <c r="I960" t="str">
        <f>INDEX(Product_Data[Category],MATCH(Sales_Table7[[#This Row],[ProductID]],Sales_Table[ProductID],0))</f>
        <v>Urban</v>
      </c>
      <c r="J960" t="str">
        <f>INDEX(Product_Data[Segment],MATCH(Sales_Table7[[#This Row],[ProductID]],Sales_Table[ProductID],0))</f>
        <v>Extreme</v>
      </c>
      <c r="K960" s="4">
        <f>INDEX(Product_Data[ManufacturerID],MATCH(Sales_Table7[[#This Row],[ProductID]],Sales_Table[ProductID],0))</f>
        <v>1</v>
      </c>
      <c r="L960" s="4" t="str">
        <f>INDEX(Location_Data[State],MATCH(Sales_Table7[[#This Row],[Zip]],Sales_Table[Zip],0))</f>
        <v>Ontario</v>
      </c>
      <c r="M960" s="4" t="str">
        <f>INDEX(Manufacturer_Data[Manufacturer Name],MATCH(Sales_Table7[[#This Row],[ManufacturerID]],Manufacturer_Data[ManufacturerID],0))</f>
        <v>Abbas</v>
      </c>
      <c r="N960" s="4">
        <f>1/COUNTIFS(M:M,Sales_Table7[[#This Row],[Manufacturer Name]])</f>
        <v>1.152073732718894E-3</v>
      </c>
    </row>
    <row r="961" spans="1:14" x14ac:dyDescent="0.25">
      <c r="A961">
        <v>690</v>
      </c>
      <c r="B961" s="2">
        <v>42138</v>
      </c>
      <c r="C961" s="2" t="str">
        <f>TEXT(Sales_Table7[[#This Row],[Date]],"mmmm")</f>
        <v>May</v>
      </c>
      <c r="D961" t="s">
        <v>1593</v>
      </c>
      <c r="E961">
        <v>1</v>
      </c>
      <c r="F961" s="3">
        <v>4409.37</v>
      </c>
      <c r="G961" t="s">
        <v>20</v>
      </c>
      <c r="H961" t="str">
        <f>INDEX(Product_Data[Product Name],MATCH(Sales_Table7[[#This Row],[ProductID]],Sales_Table[ProductID],0))</f>
        <v>Abbas MA-23</v>
      </c>
      <c r="I961" t="str">
        <f>INDEX(Product_Data[Category],MATCH(Sales_Table7[[#This Row],[ProductID]],Sales_Table[ProductID],0))</f>
        <v>Mix</v>
      </c>
      <c r="J961" t="str">
        <f>INDEX(Product_Data[Segment],MATCH(Sales_Table7[[#This Row],[ProductID]],Sales_Table[ProductID],0))</f>
        <v>All Season</v>
      </c>
      <c r="K961" s="4">
        <f>INDEX(Product_Data[ManufacturerID],MATCH(Sales_Table7[[#This Row],[ProductID]],Sales_Table[ProductID],0))</f>
        <v>1</v>
      </c>
      <c r="L961" s="4" t="str">
        <f>INDEX(Location_Data[State],MATCH(Sales_Table7[[#This Row],[Zip]],Sales_Table[Zip],0))</f>
        <v>Ontario</v>
      </c>
      <c r="M961" s="4" t="str">
        <f>INDEX(Manufacturer_Data[Manufacturer Name],MATCH(Sales_Table7[[#This Row],[ManufacturerID]],Manufacturer_Data[ManufacturerID],0))</f>
        <v>Abbas</v>
      </c>
      <c r="N961" s="4">
        <f>1/COUNTIFS(M:M,Sales_Table7[[#This Row],[Manufacturer Name]])</f>
        <v>1.152073732718894E-3</v>
      </c>
    </row>
    <row r="962" spans="1:14" x14ac:dyDescent="0.25">
      <c r="A962">
        <v>1180</v>
      </c>
      <c r="B962" s="2">
        <v>42138</v>
      </c>
      <c r="C962" s="2" t="str">
        <f>TEXT(Sales_Table7[[#This Row],[Date]],"mmmm")</f>
        <v>May</v>
      </c>
      <c r="D962" t="s">
        <v>1352</v>
      </c>
      <c r="E962">
        <v>1</v>
      </c>
      <c r="F962" s="3">
        <v>6299.37</v>
      </c>
      <c r="G962" t="s">
        <v>20</v>
      </c>
      <c r="H962" t="str">
        <f>INDEX(Product_Data[Product Name],MATCH(Sales_Table7[[#This Row],[ProductID]],Sales_Table[ProductID],0))</f>
        <v>Abbas MA-38</v>
      </c>
      <c r="I962" t="str">
        <f>INDEX(Product_Data[Category],MATCH(Sales_Table7[[#This Row],[ProductID]],Sales_Table[ProductID],0))</f>
        <v>Mix</v>
      </c>
      <c r="J962" t="str">
        <f>INDEX(Product_Data[Segment],MATCH(Sales_Table7[[#This Row],[ProductID]],Sales_Table[ProductID],0))</f>
        <v>All Season</v>
      </c>
      <c r="K962" s="4">
        <f>INDEX(Product_Data[ManufacturerID],MATCH(Sales_Table7[[#This Row],[ProductID]],Sales_Table[ProductID],0))</f>
        <v>1</v>
      </c>
      <c r="L962" s="4" t="str">
        <f>INDEX(Location_Data[State],MATCH(Sales_Table7[[#This Row],[Zip]],Sales_Table[Zip],0))</f>
        <v>New Brunswick</v>
      </c>
      <c r="M962" s="4" t="str">
        <f>INDEX(Manufacturer_Data[Manufacturer Name],MATCH(Sales_Table7[[#This Row],[ManufacturerID]],Manufacturer_Data[ManufacturerID],0))</f>
        <v>Abbas</v>
      </c>
      <c r="N962" s="4">
        <f>1/COUNTIFS(M:M,Sales_Table7[[#This Row],[Manufacturer Name]])</f>
        <v>1.152073732718894E-3</v>
      </c>
    </row>
    <row r="963" spans="1:14" x14ac:dyDescent="0.25">
      <c r="A963">
        <v>457</v>
      </c>
      <c r="B963" s="2">
        <v>42138</v>
      </c>
      <c r="C963" s="2" t="str">
        <f>TEXT(Sales_Table7[[#This Row],[Date]],"mmmm")</f>
        <v>May</v>
      </c>
      <c r="D963" t="s">
        <v>1592</v>
      </c>
      <c r="E963">
        <v>1</v>
      </c>
      <c r="F963" s="3">
        <v>11969.37</v>
      </c>
      <c r="G963" t="s">
        <v>20</v>
      </c>
      <c r="H963" t="str">
        <f>INDEX(Product_Data[Product Name],MATCH(Sales_Table7[[#This Row],[ProductID]],Sales_Table[ProductID],0))</f>
        <v>Abbas UM-15</v>
      </c>
      <c r="I963" t="str">
        <f>INDEX(Product_Data[Category],MATCH(Sales_Table7[[#This Row],[ProductID]],Sales_Table[ProductID],0))</f>
        <v>Urban</v>
      </c>
      <c r="J963" t="str">
        <f>INDEX(Product_Data[Segment],MATCH(Sales_Table7[[#This Row],[ProductID]],Sales_Table[ProductID],0))</f>
        <v>Moderation</v>
      </c>
      <c r="K963" s="4">
        <f>INDEX(Product_Data[ManufacturerID],MATCH(Sales_Table7[[#This Row],[ProductID]],Sales_Table[ProductID],0))</f>
        <v>1</v>
      </c>
      <c r="L963" s="4" t="str">
        <f>INDEX(Location_Data[State],MATCH(Sales_Table7[[#This Row],[Zip]],Sales_Table[Zip],0))</f>
        <v>Ontario</v>
      </c>
      <c r="M963" s="4" t="str">
        <f>INDEX(Manufacturer_Data[Manufacturer Name],MATCH(Sales_Table7[[#This Row],[ManufacturerID]],Manufacturer_Data[ManufacturerID],0))</f>
        <v>Abbas</v>
      </c>
      <c r="N963" s="4">
        <f>1/COUNTIFS(M:M,Sales_Table7[[#This Row],[Manufacturer Name]])</f>
        <v>1.152073732718894E-3</v>
      </c>
    </row>
    <row r="964" spans="1:14" x14ac:dyDescent="0.25">
      <c r="A964">
        <v>1212</v>
      </c>
      <c r="B964" s="2">
        <v>42138</v>
      </c>
      <c r="C964" s="2" t="str">
        <f>TEXT(Sales_Table7[[#This Row],[Date]],"mmmm")</f>
        <v>May</v>
      </c>
      <c r="D964" t="s">
        <v>1412</v>
      </c>
      <c r="E964">
        <v>1</v>
      </c>
      <c r="F964" s="3">
        <v>5102.37</v>
      </c>
      <c r="G964" t="s">
        <v>20</v>
      </c>
      <c r="H964" t="str">
        <f>INDEX(Product_Data[Product Name],MATCH(Sales_Table7[[#This Row],[ProductID]],Sales_Table[ProductID],0))</f>
        <v>Abbas MA-07</v>
      </c>
      <c r="I964" t="str">
        <f>INDEX(Product_Data[Category],MATCH(Sales_Table7[[#This Row],[ProductID]],Sales_Table[ProductID],0))</f>
        <v>Mix</v>
      </c>
      <c r="J964" t="str">
        <f>INDEX(Product_Data[Segment],MATCH(Sales_Table7[[#This Row],[ProductID]],Sales_Table[ProductID],0))</f>
        <v>All Season</v>
      </c>
      <c r="K964" s="4">
        <f>INDEX(Product_Data[ManufacturerID],MATCH(Sales_Table7[[#This Row],[ProductID]],Sales_Table[ProductID],0))</f>
        <v>1</v>
      </c>
      <c r="L964" s="4" t="str">
        <f>INDEX(Location_Data[State],MATCH(Sales_Table7[[#This Row],[Zip]],Sales_Table[Zip],0))</f>
        <v>Ontario</v>
      </c>
      <c r="M964" s="4" t="str">
        <f>INDEX(Manufacturer_Data[Manufacturer Name],MATCH(Sales_Table7[[#This Row],[ManufacturerID]],Manufacturer_Data[ManufacturerID],0))</f>
        <v>Abbas</v>
      </c>
      <c r="N964" s="4">
        <f>1/COUNTIFS(M:M,Sales_Table7[[#This Row],[Manufacturer Name]])</f>
        <v>1.152073732718894E-3</v>
      </c>
    </row>
    <row r="965" spans="1:14" x14ac:dyDescent="0.25">
      <c r="A965">
        <v>1180</v>
      </c>
      <c r="B965" s="2">
        <v>42144</v>
      </c>
      <c r="C965" s="2" t="str">
        <f>TEXT(Sales_Table7[[#This Row],[Date]],"mmmm")</f>
        <v>May</v>
      </c>
      <c r="D965" t="s">
        <v>1202</v>
      </c>
      <c r="E965">
        <v>1</v>
      </c>
      <c r="F965" s="3">
        <v>6173.37</v>
      </c>
      <c r="G965" t="s">
        <v>20</v>
      </c>
      <c r="H965" t="str">
        <f>INDEX(Product_Data[Product Name],MATCH(Sales_Table7[[#This Row],[ProductID]],Sales_Table[ProductID],0))</f>
        <v>Abbas MA-38</v>
      </c>
      <c r="I965" t="str">
        <f>INDEX(Product_Data[Category],MATCH(Sales_Table7[[#This Row],[ProductID]],Sales_Table[ProductID],0))</f>
        <v>Mix</v>
      </c>
      <c r="J965" t="str">
        <f>INDEX(Product_Data[Segment],MATCH(Sales_Table7[[#This Row],[ProductID]],Sales_Table[ProductID],0))</f>
        <v>All Season</v>
      </c>
      <c r="K965" s="4">
        <f>INDEX(Product_Data[ManufacturerID],MATCH(Sales_Table7[[#This Row],[ProductID]],Sales_Table[ProductID],0))</f>
        <v>1</v>
      </c>
      <c r="L965" s="4" t="str">
        <f>INDEX(Location_Data[State],MATCH(Sales_Table7[[#This Row],[Zip]],Sales_Table[Zip],0))</f>
        <v>New Brunswick</v>
      </c>
      <c r="M965" s="4" t="str">
        <f>INDEX(Manufacturer_Data[Manufacturer Name],MATCH(Sales_Table7[[#This Row],[ManufacturerID]],Manufacturer_Data[ManufacturerID],0))</f>
        <v>Abbas</v>
      </c>
      <c r="N965" s="4">
        <f>1/COUNTIFS(M:M,Sales_Table7[[#This Row],[Manufacturer Name]])</f>
        <v>1.152073732718894E-3</v>
      </c>
    </row>
    <row r="966" spans="1:14" x14ac:dyDescent="0.25">
      <c r="A966">
        <v>1697</v>
      </c>
      <c r="B966" s="2">
        <v>42145</v>
      </c>
      <c r="C966" s="2" t="str">
        <f>TEXT(Sales_Table7[[#This Row],[Date]],"mmmm")</f>
        <v>May</v>
      </c>
      <c r="D966" t="s">
        <v>1382</v>
      </c>
      <c r="E966">
        <v>1</v>
      </c>
      <c r="F966" s="3">
        <v>2834.37</v>
      </c>
      <c r="G966" t="s">
        <v>20</v>
      </c>
      <c r="H966" t="str">
        <f>INDEX(Product_Data[Product Name],MATCH(Sales_Table7[[#This Row],[ProductID]],Sales_Table[ProductID],0))</f>
        <v>Natura UC-28</v>
      </c>
      <c r="I966" t="str">
        <f>INDEX(Product_Data[Category],MATCH(Sales_Table7[[#This Row],[ProductID]],Sales_Table[ProductID],0))</f>
        <v>Urban</v>
      </c>
      <c r="J966" t="str">
        <f>INDEX(Product_Data[Segment],MATCH(Sales_Table7[[#This Row],[ProductID]],Sales_Table[ProductID],0))</f>
        <v>Convenience</v>
      </c>
      <c r="K966" s="4">
        <f>INDEX(Product_Data[ManufacturerID],MATCH(Sales_Table7[[#This Row],[ProductID]],Sales_Table[ProductID],0))</f>
        <v>8</v>
      </c>
      <c r="L966" s="4" t="str">
        <f>INDEX(Location_Data[State],MATCH(Sales_Table7[[#This Row],[Zip]],Sales_Table[Zip],0))</f>
        <v>Quebec</v>
      </c>
      <c r="M966" s="4" t="str">
        <f>INDEX(Manufacturer_Data[Manufacturer Name],MATCH(Sales_Table7[[#This Row],[ManufacturerID]],Manufacturer_Data[ManufacturerID],0))</f>
        <v>Natura</v>
      </c>
      <c r="N966" s="4">
        <f>1/COUNTIFS(M:M,Sales_Table7[[#This Row],[Manufacturer Name]])</f>
        <v>1.7857142857142856E-2</v>
      </c>
    </row>
    <row r="967" spans="1:14" x14ac:dyDescent="0.25">
      <c r="A967">
        <v>1706</v>
      </c>
      <c r="B967" s="2">
        <v>42145</v>
      </c>
      <c r="C967" s="2" t="str">
        <f>TEXT(Sales_Table7[[#This Row],[Date]],"mmmm")</f>
        <v>May</v>
      </c>
      <c r="D967" t="s">
        <v>1382</v>
      </c>
      <c r="E967">
        <v>1</v>
      </c>
      <c r="F967" s="3">
        <v>2834.37</v>
      </c>
      <c r="G967" t="s">
        <v>20</v>
      </c>
      <c r="H967" t="str">
        <f>INDEX(Product_Data[Product Name],MATCH(Sales_Table7[[#This Row],[ProductID]],Sales_Table[ProductID],0))</f>
        <v>Natura UC-29</v>
      </c>
      <c r="I967" t="str">
        <f>INDEX(Product_Data[Category],MATCH(Sales_Table7[[#This Row],[ProductID]],Sales_Table[ProductID],0))</f>
        <v>Urban</v>
      </c>
      <c r="J967" t="str">
        <f>INDEX(Product_Data[Segment],MATCH(Sales_Table7[[#This Row],[ProductID]],Sales_Table[ProductID],0))</f>
        <v>Convenience</v>
      </c>
      <c r="K967" s="4">
        <f>INDEX(Product_Data[ManufacturerID],MATCH(Sales_Table7[[#This Row],[ProductID]],Sales_Table[ProductID],0))</f>
        <v>8</v>
      </c>
      <c r="L967" s="4" t="str">
        <f>INDEX(Location_Data[State],MATCH(Sales_Table7[[#This Row],[Zip]],Sales_Table[Zip],0))</f>
        <v>Quebec</v>
      </c>
      <c r="M967" s="4" t="str">
        <f>INDEX(Manufacturer_Data[Manufacturer Name],MATCH(Sales_Table7[[#This Row],[ManufacturerID]],Manufacturer_Data[ManufacturerID],0))</f>
        <v>Natura</v>
      </c>
      <c r="N967" s="4">
        <f>1/COUNTIFS(M:M,Sales_Table7[[#This Row],[Manufacturer Name]])</f>
        <v>1.7857142857142856E-2</v>
      </c>
    </row>
    <row r="968" spans="1:14" x14ac:dyDescent="0.25">
      <c r="A968">
        <v>1875</v>
      </c>
      <c r="B968" s="2">
        <v>42145</v>
      </c>
      <c r="C968" s="2" t="str">
        <f>TEXT(Sales_Table7[[#This Row],[Date]],"mmmm")</f>
        <v>May</v>
      </c>
      <c r="D968" t="s">
        <v>1410</v>
      </c>
      <c r="E968">
        <v>1</v>
      </c>
      <c r="F968" s="3">
        <v>12914.37</v>
      </c>
      <c r="G968" t="s">
        <v>20</v>
      </c>
      <c r="H968" t="str">
        <f>INDEX(Product_Data[Product Name],MATCH(Sales_Table7[[#This Row],[ProductID]],Sales_Table[ProductID],0))</f>
        <v>Natura UC-30</v>
      </c>
      <c r="I968" t="str">
        <f>INDEX(Product_Data[Category],MATCH(Sales_Table7[[#This Row],[ProductID]],Sales_Table[ProductID],0))</f>
        <v>Urban</v>
      </c>
      <c r="J968" t="str">
        <f>INDEX(Product_Data[Segment],MATCH(Sales_Table7[[#This Row],[ProductID]],Sales_Table[ProductID],0))</f>
        <v>Convenience</v>
      </c>
      <c r="K968" s="4">
        <f>INDEX(Product_Data[ManufacturerID],MATCH(Sales_Table7[[#This Row],[ProductID]],Sales_Table[ProductID],0))</f>
        <v>8</v>
      </c>
      <c r="L968" s="4" t="str">
        <f>INDEX(Location_Data[State],MATCH(Sales_Table7[[#This Row],[Zip]],Sales_Table[Zip],0))</f>
        <v>Quebec</v>
      </c>
      <c r="M968" s="4" t="str">
        <f>INDEX(Manufacturer_Data[Manufacturer Name],MATCH(Sales_Table7[[#This Row],[ManufacturerID]],Manufacturer_Data[ManufacturerID],0))</f>
        <v>Natura</v>
      </c>
      <c r="N968" s="4">
        <f>1/COUNTIFS(M:M,Sales_Table7[[#This Row],[Manufacturer Name]])</f>
        <v>1.7857142857142856E-2</v>
      </c>
    </row>
    <row r="969" spans="1:14" x14ac:dyDescent="0.25">
      <c r="A969">
        <v>659</v>
      </c>
      <c r="B969" s="2">
        <v>42145</v>
      </c>
      <c r="C969" s="2" t="str">
        <f>TEXT(Sales_Table7[[#This Row],[Date]],"mmmm")</f>
        <v>May</v>
      </c>
      <c r="D969" t="s">
        <v>1561</v>
      </c>
      <c r="E969">
        <v>1</v>
      </c>
      <c r="F969" s="3">
        <v>17639.37</v>
      </c>
      <c r="G969" t="s">
        <v>20</v>
      </c>
      <c r="H969" t="str">
        <f>INDEX(Product_Data[Product Name],MATCH(Sales_Table7[[#This Row],[ProductID]],Sales_Table[ProductID],0))</f>
        <v>Maximus UM-19</v>
      </c>
      <c r="I969" t="str">
        <f>INDEX(Product_Data[Category],MATCH(Sales_Table7[[#This Row],[ProductID]],Sales_Table[ProductID],0))</f>
        <v>Urban</v>
      </c>
      <c r="J969" t="str">
        <f>INDEX(Product_Data[Segment],MATCH(Sales_Table7[[#This Row],[ProductID]],Sales_Table[ProductID],0))</f>
        <v>Moderation</v>
      </c>
      <c r="K969" s="4">
        <f>INDEX(Product_Data[ManufacturerID],MATCH(Sales_Table7[[#This Row],[ProductID]],Sales_Table[ProductID],0))</f>
        <v>7</v>
      </c>
      <c r="L969" s="4" t="str">
        <f>INDEX(Location_Data[State],MATCH(Sales_Table7[[#This Row],[Zip]],Sales_Table[Zip],0))</f>
        <v>New Brunswick</v>
      </c>
      <c r="M969" s="4" t="str">
        <f>INDEX(Manufacturer_Data[Manufacturer Name],MATCH(Sales_Table7[[#This Row],[ManufacturerID]],Manufacturer_Data[ManufacturerID],0))</f>
        <v>VanArsdel</v>
      </c>
      <c r="N969" s="4">
        <f>1/COUNTIFS(M:M,Sales_Table7[[#This Row],[Manufacturer Name]])</f>
        <v>5.9880239520958087E-3</v>
      </c>
    </row>
    <row r="970" spans="1:14" x14ac:dyDescent="0.25">
      <c r="A970">
        <v>905</v>
      </c>
      <c r="B970" s="2">
        <v>42145</v>
      </c>
      <c r="C970" s="2" t="str">
        <f>TEXT(Sales_Table7[[#This Row],[Date]],"mmmm")</f>
        <v>May</v>
      </c>
      <c r="D970" t="s">
        <v>1578</v>
      </c>
      <c r="E970">
        <v>1</v>
      </c>
      <c r="F970" s="3">
        <v>7244.37</v>
      </c>
      <c r="G970" t="s">
        <v>20</v>
      </c>
      <c r="H970" t="str">
        <f>INDEX(Product_Data[Product Name],MATCH(Sales_Table7[[#This Row],[ProductID]],Sales_Table[ProductID],0))</f>
        <v>Natura UC-32</v>
      </c>
      <c r="I970" t="str">
        <f>INDEX(Product_Data[Category],MATCH(Sales_Table7[[#This Row],[ProductID]],Sales_Table[ProductID],0))</f>
        <v>Urban</v>
      </c>
      <c r="J970" t="str">
        <f>INDEX(Product_Data[Segment],MATCH(Sales_Table7[[#This Row],[ProductID]],Sales_Table[ProductID],0))</f>
        <v>Convenience</v>
      </c>
      <c r="K970" s="4">
        <f>INDEX(Product_Data[ManufacturerID],MATCH(Sales_Table7[[#This Row],[ProductID]],Sales_Table[ProductID],0))</f>
        <v>8</v>
      </c>
      <c r="L970" s="4" t="str">
        <f>INDEX(Location_Data[State],MATCH(Sales_Table7[[#This Row],[Zip]],Sales_Table[Zip],0))</f>
        <v>Quebec</v>
      </c>
      <c r="M970" s="4" t="str">
        <f>INDEX(Manufacturer_Data[Manufacturer Name],MATCH(Sales_Table7[[#This Row],[ManufacturerID]],Manufacturer_Data[ManufacturerID],0))</f>
        <v>Natura</v>
      </c>
      <c r="N970" s="4">
        <f>1/COUNTIFS(M:M,Sales_Table7[[#This Row],[Manufacturer Name]])</f>
        <v>1.7857142857142856E-2</v>
      </c>
    </row>
    <row r="971" spans="1:14" x14ac:dyDescent="0.25">
      <c r="A971">
        <v>1182</v>
      </c>
      <c r="B971" s="2">
        <v>42145</v>
      </c>
      <c r="C971" s="2" t="str">
        <f>TEXT(Sales_Table7[[#This Row],[Date]],"mmmm")</f>
        <v>May</v>
      </c>
      <c r="D971" t="s">
        <v>1561</v>
      </c>
      <c r="E971">
        <v>1</v>
      </c>
      <c r="F971" s="3">
        <v>2834.37</v>
      </c>
      <c r="G971" t="s">
        <v>20</v>
      </c>
      <c r="H971" t="str">
        <f>INDEX(Product_Data[Product Name],MATCH(Sales_Table7[[#This Row],[ProductID]],Sales_Table[ProductID],0))</f>
        <v>Abbas UR-12</v>
      </c>
      <c r="I971" t="str">
        <f>INDEX(Product_Data[Category],MATCH(Sales_Table7[[#This Row],[ProductID]],Sales_Table[ProductID],0))</f>
        <v>Urban</v>
      </c>
      <c r="J971" t="str">
        <f>INDEX(Product_Data[Segment],MATCH(Sales_Table7[[#This Row],[ProductID]],Sales_Table[ProductID],0))</f>
        <v>Regular</v>
      </c>
      <c r="K971" s="4">
        <f>INDEX(Product_Data[ManufacturerID],MATCH(Sales_Table7[[#This Row],[ProductID]],Sales_Table[ProductID],0))</f>
        <v>1</v>
      </c>
      <c r="L971" s="4" t="str">
        <f>INDEX(Location_Data[State],MATCH(Sales_Table7[[#This Row],[Zip]],Sales_Table[Zip],0))</f>
        <v>New Brunswick</v>
      </c>
      <c r="M971" s="4" t="str">
        <f>INDEX(Manufacturer_Data[Manufacturer Name],MATCH(Sales_Table7[[#This Row],[ManufacturerID]],Manufacturer_Data[ManufacturerID],0))</f>
        <v>Abbas</v>
      </c>
      <c r="N971" s="4">
        <f>1/COUNTIFS(M:M,Sales_Table7[[#This Row],[Manufacturer Name]])</f>
        <v>1.152073732718894E-3</v>
      </c>
    </row>
    <row r="972" spans="1:14" x14ac:dyDescent="0.25">
      <c r="A972">
        <v>487</v>
      </c>
      <c r="B972" s="2">
        <v>42145</v>
      </c>
      <c r="C972" s="2" t="str">
        <f>TEXT(Sales_Table7[[#This Row],[Date]],"mmmm")</f>
        <v>May</v>
      </c>
      <c r="D972" t="s">
        <v>1330</v>
      </c>
      <c r="E972">
        <v>1</v>
      </c>
      <c r="F972" s="3">
        <v>13229.37</v>
      </c>
      <c r="G972" t="s">
        <v>20</v>
      </c>
      <c r="H972" t="str">
        <f>INDEX(Product_Data[Product Name],MATCH(Sales_Table7[[#This Row],[ProductID]],Sales_Table[ProductID],0))</f>
        <v>Abbas MA-25</v>
      </c>
      <c r="I972" t="str">
        <f>INDEX(Product_Data[Category],MATCH(Sales_Table7[[#This Row],[ProductID]],Sales_Table[ProductID],0))</f>
        <v>Mix</v>
      </c>
      <c r="J972" t="str">
        <f>INDEX(Product_Data[Segment],MATCH(Sales_Table7[[#This Row],[ProductID]],Sales_Table[ProductID],0))</f>
        <v>All Season</v>
      </c>
      <c r="K972" s="4">
        <f>INDEX(Product_Data[ManufacturerID],MATCH(Sales_Table7[[#This Row],[ProductID]],Sales_Table[ProductID],0))</f>
        <v>1</v>
      </c>
      <c r="L972" s="4" t="str">
        <f>INDEX(Location_Data[State],MATCH(Sales_Table7[[#This Row],[Zip]],Sales_Table[Zip],0))</f>
        <v>Quebec</v>
      </c>
      <c r="M972" s="4" t="str">
        <f>INDEX(Manufacturer_Data[Manufacturer Name],MATCH(Sales_Table7[[#This Row],[ManufacturerID]],Manufacturer_Data[ManufacturerID],0))</f>
        <v>Abbas</v>
      </c>
      <c r="N972" s="4">
        <f>1/COUNTIFS(M:M,Sales_Table7[[#This Row],[Manufacturer Name]])</f>
        <v>1.152073732718894E-3</v>
      </c>
    </row>
    <row r="973" spans="1:14" x14ac:dyDescent="0.25">
      <c r="A973">
        <v>1180</v>
      </c>
      <c r="B973" s="2">
        <v>42145</v>
      </c>
      <c r="C973" s="2" t="str">
        <f>TEXT(Sales_Table7[[#This Row],[Date]],"mmmm")</f>
        <v>May</v>
      </c>
      <c r="D973" t="s">
        <v>1352</v>
      </c>
      <c r="E973">
        <v>1</v>
      </c>
      <c r="F973" s="3">
        <v>6173.37</v>
      </c>
      <c r="G973" t="s">
        <v>20</v>
      </c>
      <c r="H973" t="str">
        <f>INDEX(Product_Data[Product Name],MATCH(Sales_Table7[[#This Row],[ProductID]],Sales_Table[ProductID],0))</f>
        <v>Abbas MA-38</v>
      </c>
      <c r="I973" t="str">
        <f>INDEX(Product_Data[Category],MATCH(Sales_Table7[[#This Row],[ProductID]],Sales_Table[ProductID],0))</f>
        <v>Mix</v>
      </c>
      <c r="J973" t="str">
        <f>INDEX(Product_Data[Segment],MATCH(Sales_Table7[[#This Row],[ProductID]],Sales_Table[ProductID],0))</f>
        <v>All Season</v>
      </c>
      <c r="K973" s="4">
        <f>INDEX(Product_Data[ManufacturerID],MATCH(Sales_Table7[[#This Row],[ProductID]],Sales_Table[ProductID],0))</f>
        <v>1</v>
      </c>
      <c r="L973" s="4" t="str">
        <f>INDEX(Location_Data[State],MATCH(Sales_Table7[[#This Row],[Zip]],Sales_Table[Zip],0))</f>
        <v>New Brunswick</v>
      </c>
      <c r="M973" s="4" t="str">
        <f>INDEX(Manufacturer_Data[Manufacturer Name],MATCH(Sales_Table7[[#This Row],[ManufacturerID]],Manufacturer_Data[ManufacturerID],0))</f>
        <v>Abbas</v>
      </c>
      <c r="N973" s="4">
        <f>1/COUNTIFS(M:M,Sales_Table7[[#This Row],[Manufacturer Name]])</f>
        <v>1.152073732718894E-3</v>
      </c>
    </row>
    <row r="974" spans="1:14" x14ac:dyDescent="0.25">
      <c r="A974">
        <v>1212</v>
      </c>
      <c r="B974" s="2">
        <v>42145</v>
      </c>
      <c r="C974" s="2" t="str">
        <f>TEXT(Sales_Table7[[#This Row],[Date]],"mmmm")</f>
        <v>May</v>
      </c>
      <c r="D974" t="s">
        <v>1352</v>
      </c>
      <c r="E974">
        <v>1</v>
      </c>
      <c r="F974" s="3">
        <v>4661.37</v>
      </c>
      <c r="G974" t="s">
        <v>20</v>
      </c>
      <c r="H974" t="str">
        <f>INDEX(Product_Data[Product Name],MATCH(Sales_Table7[[#This Row],[ProductID]],Sales_Table[ProductID],0))</f>
        <v>Abbas MA-07</v>
      </c>
      <c r="I974" t="str">
        <f>INDEX(Product_Data[Category],MATCH(Sales_Table7[[#This Row],[ProductID]],Sales_Table[ProductID],0))</f>
        <v>Mix</v>
      </c>
      <c r="J974" t="str">
        <f>INDEX(Product_Data[Segment],MATCH(Sales_Table7[[#This Row],[ProductID]],Sales_Table[ProductID],0))</f>
        <v>All Season</v>
      </c>
      <c r="K974" s="4">
        <f>INDEX(Product_Data[ManufacturerID],MATCH(Sales_Table7[[#This Row],[ProductID]],Sales_Table[ProductID],0))</f>
        <v>1</v>
      </c>
      <c r="L974" s="4" t="str">
        <f>INDEX(Location_Data[State],MATCH(Sales_Table7[[#This Row],[Zip]],Sales_Table[Zip],0))</f>
        <v>New Brunswick</v>
      </c>
      <c r="M974" s="4" t="str">
        <f>INDEX(Manufacturer_Data[Manufacturer Name],MATCH(Sales_Table7[[#This Row],[ManufacturerID]],Manufacturer_Data[ManufacturerID],0))</f>
        <v>Abbas</v>
      </c>
      <c r="N974" s="4">
        <f>1/COUNTIFS(M:M,Sales_Table7[[#This Row],[Manufacturer Name]])</f>
        <v>1.152073732718894E-3</v>
      </c>
    </row>
    <row r="975" spans="1:14" x14ac:dyDescent="0.25">
      <c r="A975">
        <v>1722</v>
      </c>
      <c r="B975" s="2">
        <v>42145</v>
      </c>
      <c r="C975" s="2" t="str">
        <f>TEXT(Sales_Table7[[#This Row],[Date]],"mmmm")</f>
        <v>May</v>
      </c>
      <c r="D975" t="s">
        <v>1350</v>
      </c>
      <c r="E975">
        <v>1</v>
      </c>
      <c r="F975" s="3">
        <v>1038.8699999999999</v>
      </c>
      <c r="G975" t="s">
        <v>20</v>
      </c>
      <c r="H975" t="str">
        <f>INDEX(Product_Data[Product Name],MATCH(Sales_Table7[[#This Row],[ProductID]],Sales_Table[ProductID],0))</f>
        <v>Abbas RP-05</v>
      </c>
      <c r="I975" t="str">
        <f>INDEX(Product_Data[Category],MATCH(Sales_Table7[[#This Row],[ProductID]],Sales_Table[ProductID],0))</f>
        <v>Rural</v>
      </c>
      <c r="J975" t="str">
        <f>INDEX(Product_Data[Segment],MATCH(Sales_Table7[[#This Row],[ProductID]],Sales_Table[ProductID],0))</f>
        <v>Productivity</v>
      </c>
      <c r="K975" s="4">
        <f>INDEX(Product_Data[ManufacturerID],MATCH(Sales_Table7[[#This Row],[ProductID]],Sales_Table[ProductID],0))</f>
        <v>1</v>
      </c>
      <c r="L975" s="4" t="str">
        <f>INDEX(Location_Data[State],MATCH(Sales_Table7[[#This Row],[Zip]],Sales_Table[Zip],0))</f>
        <v>Quebec</v>
      </c>
      <c r="M975" s="4" t="str">
        <f>INDEX(Manufacturer_Data[Manufacturer Name],MATCH(Sales_Table7[[#This Row],[ManufacturerID]],Manufacturer_Data[ManufacturerID],0))</f>
        <v>Abbas</v>
      </c>
      <c r="N975" s="4">
        <f>1/COUNTIFS(M:M,Sales_Table7[[#This Row],[Manufacturer Name]])</f>
        <v>1.152073732718894E-3</v>
      </c>
    </row>
    <row r="976" spans="1:14" x14ac:dyDescent="0.25">
      <c r="A976">
        <v>1129</v>
      </c>
      <c r="B976" s="2">
        <v>42145</v>
      </c>
      <c r="C976" s="2" t="str">
        <f>TEXT(Sales_Table7[[#This Row],[Date]],"mmmm")</f>
        <v>May</v>
      </c>
      <c r="D976" t="s">
        <v>1330</v>
      </c>
      <c r="E976">
        <v>1</v>
      </c>
      <c r="F976" s="3">
        <v>5543.37</v>
      </c>
      <c r="G976" t="s">
        <v>20</v>
      </c>
      <c r="H976" t="str">
        <f>INDEX(Product_Data[Product Name],MATCH(Sales_Table7[[#This Row],[ProductID]],Sales_Table[ProductID],0))</f>
        <v>Abbas MA-42</v>
      </c>
      <c r="I976" t="str">
        <f>INDEX(Product_Data[Category],MATCH(Sales_Table7[[#This Row],[ProductID]],Sales_Table[ProductID],0))</f>
        <v>Mix</v>
      </c>
      <c r="J976" t="str">
        <f>INDEX(Product_Data[Segment],MATCH(Sales_Table7[[#This Row],[ProductID]],Sales_Table[ProductID],0))</f>
        <v>All Season</v>
      </c>
      <c r="K976" s="4">
        <f>INDEX(Product_Data[ManufacturerID],MATCH(Sales_Table7[[#This Row],[ProductID]],Sales_Table[ProductID],0))</f>
        <v>1</v>
      </c>
      <c r="L976" s="4" t="str">
        <f>INDEX(Location_Data[State],MATCH(Sales_Table7[[#This Row],[Zip]],Sales_Table[Zip],0))</f>
        <v>Quebec</v>
      </c>
      <c r="M976" s="4" t="str">
        <f>INDEX(Manufacturer_Data[Manufacturer Name],MATCH(Sales_Table7[[#This Row],[ManufacturerID]],Manufacturer_Data[ManufacturerID],0))</f>
        <v>Abbas</v>
      </c>
      <c r="N976" s="4">
        <f>1/COUNTIFS(M:M,Sales_Table7[[#This Row],[Manufacturer Name]])</f>
        <v>1.152073732718894E-3</v>
      </c>
    </row>
    <row r="977" spans="1:14" x14ac:dyDescent="0.25">
      <c r="A977">
        <v>819</v>
      </c>
      <c r="B977" s="2">
        <v>42146</v>
      </c>
      <c r="C977" s="2" t="str">
        <f>TEXT(Sales_Table7[[#This Row],[Date]],"mmmm")</f>
        <v>May</v>
      </c>
      <c r="D977" t="s">
        <v>1564</v>
      </c>
      <c r="E977">
        <v>1</v>
      </c>
      <c r="F977" s="3">
        <v>16757.37</v>
      </c>
      <c r="G977" t="s">
        <v>20</v>
      </c>
      <c r="H977" t="str">
        <f>INDEX(Product_Data[Product Name],MATCH(Sales_Table7[[#This Row],[ProductID]],Sales_Table[ProductID],0))</f>
        <v>Maximus UM-96</v>
      </c>
      <c r="I977" t="str">
        <f>INDEX(Product_Data[Category],MATCH(Sales_Table7[[#This Row],[ProductID]],Sales_Table[ProductID],0))</f>
        <v>Urban</v>
      </c>
      <c r="J977" t="str">
        <f>INDEX(Product_Data[Segment],MATCH(Sales_Table7[[#This Row],[ProductID]],Sales_Table[ProductID],0))</f>
        <v>Moderation</v>
      </c>
      <c r="K977" s="4">
        <f>INDEX(Product_Data[ManufacturerID],MATCH(Sales_Table7[[#This Row],[ProductID]],Sales_Table[ProductID],0))</f>
        <v>7</v>
      </c>
      <c r="L977" s="4" t="str">
        <f>INDEX(Location_Data[State],MATCH(Sales_Table7[[#This Row],[Zip]],Sales_Table[Zip],0))</f>
        <v>New Brunswick</v>
      </c>
      <c r="M977" s="4" t="str">
        <f>INDEX(Manufacturer_Data[Manufacturer Name],MATCH(Sales_Table7[[#This Row],[ManufacturerID]],Manufacturer_Data[ManufacturerID],0))</f>
        <v>VanArsdel</v>
      </c>
      <c r="N977" s="4">
        <f>1/COUNTIFS(M:M,Sales_Table7[[#This Row],[Manufacturer Name]])</f>
        <v>5.9880239520958087E-3</v>
      </c>
    </row>
    <row r="978" spans="1:14" x14ac:dyDescent="0.25">
      <c r="A978">
        <v>506</v>
      </c>
      <c r="B978" s="2">
        <v>42148</v>
      </c>
      <c r="C978" s="2" t="str">
        <f>TEXT(Sales_Table7[[#This Row],[Date]],"mmmm")</f>
        <v>May</v>
      </c>
      <c r="D978" t="s">
        <v>1591</v>
      </c>
      <c r="E978">
        <v>1</v>
      </c>
      <c r="F978" s="3">
        <v>15560.37</v>
      </c>
      <c r="G978" t="s">
        <v>20</v>
      </c>
      <c r="H978" t="str">
        <f>INDEX(Product_Data[Product Name],MATCH(Sales_Table7[[#This Row],[ProductID]],Sales_Table[ProductID],0))</f>
        <v>Abbas UM-05</v>
      </c>
      <c r="I978" t="str">
        <f>INDEX(Product_Data[Category],MATCH(Sales_Table7[[#This Row],[ProductID]],Sales_Table[ProductID],0))</f>
        <v>Urban</v>
      </c>
      <c r="J978" t="str">
        <f>INDEX(Product_Data[Segment],MATCH(Sales_Table7[[#This Row],[ProductID]],Sales_Table[ProductID],0))</f>
        <v>Moderation</v>
      </c>
      <c r="K978" s="4">
        <f>INDEX(Product_Data[ManufacturerID],MATCH(Sales_Table7[[#This Row],[ProductID]],Sales_Table[ProductID],0))</f>
        <v>1</v>
      </c>
      <c r="L978" s="4" t="str">
        <f>INDEX(Location_Data[State],MATCH(Sales_Table7[[#This Row],[Zip]],Sales_Table[Zip],0))</f>
        <v>Ontario</v>
      </c>
      <c r="M978" s="4" t="str">
        <f>INDEX(Manufacturer_Data[Manufacturer Name],MATCH(Sales_Table7[[#This Row],[ManufacturerID]],Manufacturer_Data[ManufacturerID],0))</f>
        <v>Abbas</v>
      </c>
      <c r="N978" s="4">
        <f>1/COUNTIFS(M:M,Sales_Table7[[#This Row],[Manufacturer Name]])</f>
        <v>1.152073732718894E-3</v>
      </c>
    </row>
    <row r="979" spans="1:14" x14ac:dyDescent="0.25">
      <c r="A979">
        <v>1137</v>
      </c>
      <c r="B979" s="2">
        <v>42166</v>
      </c>
      <c r="C979" s="2" t="str">
        <f>TEXT(Sales_Table7[[#This Row],[Date]],"mmmm")</f>
        <v>June</v>
      </c>
      <c r="D979" t="s">
        <v>1334</v>
      </c>
      <c r="E979">
        <v>1</v>
      </c>
      <c r="F979" s="3">
        <v>8945.3700000000008</v>
      </c>
      <c r="G979" t="s">
        <v>20</v>
      </c>
      <c r="H979" t="str">
        <f>INDEX(Product_Data[Product Name],MATCH(Sales_Table7[[#This Row],[ProductID]],Sales_Table[ProductID],0))</f>
        <v>Abbas MA-45</v>
      </c>
      <c r="I979" t="str">
        <f>INDEX(Product_Data[Category],MATCH(Sales_Table7[[#This Row],[ProductID]],Sales_Table[ProductID],0))</f>
        <v>Mix</v>
      </c>
      <c r="J979" t="str">
        <f>INDEX(Product_Data[Segment],MATCH(Sales_Table7[[#This Row],[ProductID]],Sales_Table[ProductID],0))</f>
        <v>All Season</v>
      </c>
      <c r="K979" s="4">
        <f>INDEX(Product_Data[ManufacturerID],MATCH(Sales_Table7[[#This Row],[ProductID]],Sales_Table[ProductID],0))</f>
        <v>1</v>
      </c>
      <c r="L979" s="4" t="str">
        <f>INDEX(Location_Data[State],MATCH(Sales_Table7[[#This Row],[Zip]],Sales_Table[Zip],0))</f>
        <v>Quebec</v>
      </c>
      <c r="M979" s="4" t="str">
        <f>INDEX(Manufacturer_Data[Manufacturer Name],MATCH(Sales_Table7[[#This Row],[ManufacturerID]],Manufacturer_Data[ManufacturerID],0))</f>
        <v>Abbas</v>
      </c>
      <c r="N979" s="4">
        <f>1/COUNTIFS(M:M,Sales_Table7[[#This Row],[Manufacturer Name]])</f>
        <v>1.152073732718894E-3</v>
      </c>
    </row>
    <row r="980" spans="1:14" x14ac:dyDescent="0.25">
      <c r="A980">
        <v>2379</v>
      </c>
      <c r="B980" s="2">
        <v>42167</v>
      </c>
      <c r="C980" s="2" t="str">
        <f>TEXT(Sales_Table7[[#This Row],[Date]],"mmmm")</f>
        <v>June</v>
      </c>
      <c r="D980" t="s">
        <v>1379</v>
      </c>
      <c r="E980">
        <v>1</v>
      </c>
      <c r="F980" s="3">
        <v>2513.6999999999998</v>
      </c>
      <c r="G980" t="s">
        <v>20</v>
      </c>
      <c r="H980" t="str">
        <f>INDEX(Product_Data[Product Name],MATCH(Sales_Table7[[#This Row],[ProductID]],Sales_Table[ProductID],0))</f>
        <v>Fama UR-13</v>
      </c>
      <c r="I980" t="str">
        <f>INDEX(Product_Data[Category],MATCH(Sales_Table7[[#This Row],[ProductID]],Sales_Table[ProductID],0))</f>
        <v>Urban</v>
      </c>
      <c r="J980" t="str">
        <f>INDEX(Product_Data[Segment],MATCH(Sales_Table7[[#This Row],[ProductID]],Sales_Table[ProductID],0))</f>
        <v>Regular</v>
      </c>
      <c r="K980" s="4">
        <f>INDEX(Product_Data[ManufacturerID],MATCH(Sales_Table7[[#This Row],[ProductID]],Sales_Table[ProductID],0))</f>
        <v>5</v>
      </c>
      <c r="L980" s="4" t="str">
        <f>INDEX(Location_Data[State],MATCH(Sales_Table7[[#This Row],[Zip]],Sales_Table[Zip],0))</f>
        <v>New Brunswick</v>
      </c>
      <c r="M980" s="4" t="str">
        <f>INDEX(Manufacturer_Data[Manufacturer Name],MATCH(Sales_Table7[[#This Row],[ManufacturerID]],Manufacturer_Data[ManufacturerID],0))</f>
        <v>Fama</v>
      </c>
      <c r="N980" s="4">
        <f>1/COUNTIFS(M:M,Sales_Table7[[#This Row],[Manufacturer Name]])</f>
        <v>3.5971223021582736E-3</v>
      </c>
    </row>
    <row r="981" spans="1:14" x14ac:dyDescent="0.25">
      <c r="A981">
        <v>2368</v>
      </c>
      <c r="B981" s="2">
        <v>42167</v>
      </c>
      <c r="C981" s="2" t="str">
        <f>TEXT(Sales_Table7[[#This Row],[Date]],"mmmm")</f>
        <v>June</v>
      </c>
      <c r="D981" t="s">
        <v>1345</v>
      </c>
      <c r="E981">
        <v>1</v>
      </c>
      <c r="F981" s="3">
        <v>8813.7000000000007</v>
      </c>
      <c r="G981" t="s">
        <v>20</v>
      </c>
      <c r="H981" t="str">
        <f>INDEX(Product_Data[Product Name],MATCH(Sales_Table7[[#This Row],[ProductID]],Sales_Table[ProductID],0))</f>
        <v>Abbas UR-08</v>
      </c>
      <c r="I981" t="str">
        <f>INDEX(Product_Data[Category],MATCH(Sales_Table7[[#This Row],[ProductID]],Sales_Table[ProductID],0))</f>
        <v>Urban</v>
      </c>
      <c r="J981" t="str">
        <f>INDEX(Product_Data[Segment],MATCH(Sales_Table7[[#This Row],[ProductID]],Sales_Table[ProductID],0))</f>
        <v>Regular</v>
      </c>
      <c r="K981" s="4">
        <f>INDEX(Product_Data[ManufacturerID],MATCH(Sales_Table7[[#This Row],[ProductID]],Sales_Table[ProductID],0))</f>
        <v>1</v>
      </c>
      <c r="L981" s="4" t="str">
        <f>INDEX(Location_Data[State],MATCH(Sales_Table7[[#This Row],[Zip]],Sales_Table[Zip],0))</f>
        <v>New Brunswick</v>
      </c>
      <c r="M981" s="4" t="str">
        <f>INDEX(Manufacturer_Data[Manufacturer Name],MATCH(Sales_Table7[[#This Row],[ManufacturerID]],Manufacturer_Data[ManufacturerID],0))</f>
        <v>Abbas</v>
      </c>
      <c r="N981" s="4">
        <f>1/COUNTIFS(M:M,Sales_Table7[[#This Row],[Manufacturer Name]])</f>
        <v>1.152073732718894E-3</v>
      </c>
    </row>
    <row r="982" spans="1:14" x14ac:dyDescent="0.25">
      <c r="A982">
        <v>487</v>
      </c>
      <c r="B982" s="2">
        <v>42167</v>
      </c>
      <c r="C982" s="2" t="str">
        <f>TEXT(Sales_Table7[[#This Row],[Date]],"mmmm")</f>
        <v>June</v>
      </c>
      <c r="D982" t="s">
        <v>1410</v>
      </c>
      <c r="E982">
        <v>1</v>
      </c>
      <c r="F982" s="3">
        <v>13229.37</v>
      </c>
      <c r="G982" t="s">
        <v>20</v>
      </c>
      <c r="H982" t="str">
        <f>INDEX(Product_Data[Product Name],MATCH(Sales_Table7[[#This Row],[ProductID]],Sales_Table[ProductID],0))</f>
        <v>Abbas MA-25</v>
      </c>
      <c r="I982" t="str">
        <f>INDEX(Product_Data[Category],MATCH(Sales_Table7[[#This Row],[ProductID]],Sales_Table[ProductID],0))</f>
        <v>Mix</v>
      </c>
      <c r="J982" t="str">
        <f>INDEX(Product_Data[Segment],MATCH(Sales_Table7[[#This Row],[ProductID]],Sales_Table[ProductID],0))</f>
        <v>All Season</v>
      </c>
      <c r="K982" s="4">
        <f>INDEX(Product_Data[ManufacturerID],MATCH(Sales_Table7[[#This Row],[ProductID]],Sales_Table[ProductID],0))</f>
        <v>1</v>
      </c>
      <c r="L982" s="4" t="str">
        <f>INDEX(Location_Data[State],MATCH(Sales_Table7[[#This Row],[Zip]],Sales_Table[Zip],0))</f>
        <v>Quebec</v>
      </c>
      <c r="M982" s="4" t="str">
        <f>INDEX(Manufacturer_Data[Manufacturer Name],MATCH(Sales_Table7[[#This Row],[ManufacturerID]],Manufacturer_Data[ManufacturerID],0))</f>
        <v>Abbas</v>
      </c>
      <c r="N982" s="4">
        <f>1/COUNTIFS(M:M,Sales_Table7[[#This Row],[Manufacturer Name]])</f>
        <v>1.152073732718894E-3</v>
      </c>
    </row>
    <row r="983" spans="1:14" x14ac:dyDescent="0.25">
      <c r="A983">
        <v>995</v>
      </c>
      <c r="B983" s="2">
        <v>42172</v>
      </c>
      <c r="C983" s="2" t="str">
        <f>TEXT(Sales_Table7[[#This Row],[Date]],"mmmm")</f>
        <v>June</v>
      </c>
      <c r="D983" t="s">
        <v>1346</v>
      </c>
      <c r="E983">
        <v>1</v>
      </c>
      <c r="F983" s="3">
        <v>7118.37</v>
      </c>
      <c r="G983" t="s">
        <v>20</v>
      </c>
      <c r="H983" t="str">
        <f>INDEX(Product_Data[Product Name],MATCH(Sales_Table7[[#This Row],[ProductID]],Sales_Table[ProductID],0))</f>
        <v>Abbas UM-14</v>
      </c>
      <c r="I983" t="str">
        <f>INDEX(Product_Data[Category],MATCH(Sales_Table7[[#This Row],[ProductID]],Sales_Table[ProductID],0))</f>
        <v>Urban</v>
      </c>
      <c r="J983" t="str">
        <f>INDEX(Product_Data[Segment],MATCH(Sales_Table7[[#This Row],[ProductID]],Sales_Table[ProductID],0))</f>
        <v>Moderation</v>
      </c>
      <c r="K983" s="4">
        <f>INDEX(Product_Data[ManufacturerID],MATCH(Sales_Table7[[#This Row],[ProductID]],Sales_Table[ProductID],0))</f>
        <v>1</v>
      </c>
      <c r="L983" s="4" t="str">
        <f>INDEX(Location_Data[State],MATCH(Sales_Table7[[#This Row],[Zip]],Sales_Table[Zip],0))</f>
        <v>Quebec</v>
      </c>
      <c r="M983" s="4" t="str">
        <f>INDEX(Manufacturer_Data[Manufacturer Name],MATCH(Sales_Table7[[#This Row],[ManufacturerID]],Manufacturer_Data[ManufacturerID],0))</f>
        <v>Abbas</v>
      </c>
      <c r="N983" s="4">
        <f>1/COUNTIFS(M:M,Sales_Table7[[#This Row],[Manufacturer Name]])</f>
        <v>1.152073732718894E-3</v>
      </c>
    </row>
    <row r="984" spans="1:14" x14ac:dyDescent="0.25">
      <c r="A984">
        <v>2350</v>
      </c>
      <c r="B984" s="2">
        <v>42172</v>
      </c>
      <c r="C984" s="2" t="str">
        <f>TEXT(Sales_Table7[[#This Row],[Date]],"mmmm")</f>
        <v>June</v>
      </c>
      <c r="D984" t="s">
        <v>1384</v>
      </c>
      <c r="E984">
        <v>1</v>
      </c>
      <c r="F984" s="3">
        <v>4466.7</v>
      </c>
      <c r="G984" t="s">
        <v>20</v>
      </c>
      <c r="H984" t="str">
        <f>INDEX(Product_Data[Product Name],MATCH(Sales_Table7[[#This Row],[ProductID]],Sales_Table[ProductID],0))</f>
        <v>Abbas MA-13</v>
      </c>
      <c r="I984" t="str">
        <f>INDEX(Product_Data[Category],MATCH(Sales_Table7[[#This Row],[ProductID]],Sales_Table[ProductID],0))</f>
        <v>Mix</v>
      </c>
      <c r="J984" t="str">
        <f>INDEX(Product_Data[Segment],MATCH(Sales_Table7[[#This Row],[ProductID]],Sales_Table[ProductID],0))</f>
        <v>All Season</v>
      </c>
      <c r="K984" s="4">
        <f>INDEX(Product_Data[ManufacturerID],MATCH(Sales_Table7[[#This Row],[ProductID]],Sales_Table[ProductID],0))</f>
        <v>1</v>
      </c>
      <c r="L984" s="4" t="str">
        <f>INDEX(Location_Data[State],MATCH(Sales_Table7[[#This Row],[Zip]],Sales_Table[Zip],0))</f>
        <v>New Brunswick</v>
      </c>
      <c r="M984" s="4" t="str">
        <f>INDEX(Manufacturer_Data[Manufacturer Name],MATCH(Sales_Table7[[#This Row],[ManufacturerID]],Manufacturer_Data[ManufacturerID],0))</f>
        <v>Abbas</v>
      </c>
      <c r="N984" s="4">
        <f>1/COUNTIFS(M:M,Sales_Table7[[#This Row],[Manufacturer Name]])</f>
        <v>1.152073732718894E-3</v>
      </c>
    </row>
    <row r="985" spans="1:14" x14ac:dyDescent="0.25">
      <c r="A985">
        <v>1134</v>
      </c>
      <c r="B985" s="2">
        <v>42172</v>
      </c>
      <c r="C985" s="2" t="str">
        <f>TEXT(Sales_Table7[[#This Row],[Date]],"mmmm")</f>
        <v>June</v>
      </c>
      <c r="D985" t="s">
        <v>1330</v>
      </c>
      <c r="E985">
        <v>1</v>
      </c>
      <c r="F985" s="3">
        <v>10898.37</v>
      </c>
      <c r="G985" t="s">
        <v>20</v>
      </c>
      <c r="H985" t="str">
        <f>INDEX(Product_Data[Product Name],MATCH(Sales_Table7[[#This Row],[ProductID]],Sales_Table[ProductID],0))</f>
        <v>Abbas UM-56</v>
      </c>
      <c r="I985" t="str">
        <f>INDEX(Product_Data[Category],MATCH(Sales_Table7[[#This Row],[ProductID]],Sales_Table[ProductID],0))</f>
        <v>Urban</v>
      </c>
      <c r="J985" t="str">
        <f>INDEX(Product_Data[Segment],MATCH(Sales_Table7[[#This Row],[ProductID]],Sales_Table[ProductID],0))</f>
        <v>Moderation</v>
      </c>
      <c r="K985" s="4">
        <f>INDEX(Product_Data[ManufacturerID],MATCH(Sales_Table7[[#This Row],[ProductID]],Sales_Table[ProductID],0))</f>
        <v>1</v>
      </c>
      <c r="L985" s="4" t="str">
        <f>INDEX(Location_Data[State],MATCH(Sales_Table7[[#This Row],[Zip]],Sales_Table[Zip],0))</f>
        <v>Quebec</v>
      </c>
      <c r="M985" s="4" t="str">
        <f>INDEX(Manufacturer_Data[Manufacturer Name],MATCH(Sales_Table7[[#This Row],[ManufacturerID]],Manufacturer_Data[ManufacturerID],0))</f>
        <v>Abbas</v>
      </c>
      <c r="N985" s="4">
        <f>1/COUNTIFS(M:M,Sales_Table7[[#This Row],[Manufacturer Name]])</f>
        <v>1.152073732718894E-3</v>
      </c>
    </row>
    <row r="986" spans="1:14" x14ac:dyDescent="0.25">
      <c r="A986">
        <v>1714</v>
      </c>
      <c r="B986" s="2">
        <v>42172</v>
      </c>
      <c r="C986" s="2" t="str">
        <f>TEXT(Sales_Table7[[#This Row],[Date]],"mmmm")</f>
        <v>June</v>
      </c>
      <c r="D986" t="s">
        <v>1352</v>
      </c>
      <c r="E986">
        <v>1</v>
      </c>
      <c r="F986" s="3">
        <v>1259.3699999999999</v>
      </c>
      <c r="G986" t="s">
        <v>20</v>
      </c>
      <c r="H986" t="str">
        <f>INDEX(Product_Data[Product Name],MATCH(Sales_Table7[[#This Row],[ProductID]],Sales_Table[ProductID],0))</f>
        <v>Abbas MA-36</v>
      </c>
      <c r="I986" t="str">
        <f>INDEX(Product_Data[Category],MATCH(Sales_Table7[[#This Row],[ProductID]],Sales_Table[ProductID],0))</f>
        <v>Mix</v>
      </c>
      <c r="J986" t="str">
        <f>INDEX(Product_Data[Segment],MATCH(Sales_Table7[[#This Row],[ProductID]],Sales_Table[ProductID],0))</f>
        <v>All Season</v>
      </c>
      <c r="K986" s="4">
        <f>INDEX(Product_Data[ManufacturerID],MATCH(Sales_Table7[[#This Row],[ProductID]],Sales_Table[ProductID],0))</f>
        <v>1</v>
      </c>
      <c r="L986" s="4" t="str">
        <f>INDEX(Location_Data[State],MATCH(Sales_Table7[[#This Row],[Zip]],Sales_Table[Zip],0))</f>
        <v>New Brunswick</v>
      </c>
      <c r="M986" s="4" t="str">
        <f>INDEX(Manufacturer_Data[Manufacturer Name],MATCH(Sales_Table7[[#This Row],[ManufacturerID]],Manufacturer_Data[ManufacturerID],0))</f>
        <v>Abbas</v>
      </c>
      <c r="N986" s="4">
        <f>1/COUNTIFS(M:M,Sales_Table7[[#This Row],[Manufacturer Name]])</f>
        <v>1.152073732718894E-3</v>
      </c>
    </row>
    <row r="987" spans="1:14" x14ac:dyDescent="0.25">
      <c r="A987">
        <v>578</v>
      </c>
      <c r="B987" s="2">
        <v>42172</v>
      </c>
      <c r="C987" s="2" t="str">
        <f>TEXT(Sales_Table7[[#This Row],[Date]],"mmmm")</f>
        <v>June</v>
      </c>
      <c r="D987" t="s">
        <v>1401</v>
      </c>
      <c r="E987">
        <v>1</v>
      </c>
      <c r="F987" s="3">
        <v>9449.3700000000008</v>
      </c>
      <c r="G987" t="s">
        <v>20</v>
      </c>
      <c r="H987" t="str">
        <f>INDEX(Product_Data[Product Name],MATCH(Sales_Table7[[#This Row],[ProductID]],Sales_Table[ProductID],0))</f>
        <v>Abbas UM-06</v>
      </c>
      <c r="I987" t="str">
        <f>INDEX(Product_Data[Category],MATCH(Sales_Table7[[#This Row],[ProductID]],Sales_Table[ProductID],0))</f>
        <v>Urban</v>
      </c>
      <c r="J987" t="str">
        <f>INDEX(Product_Data[Segment],MATCH(Sales_Table7[[#This Row],[ProductID]],Sales_Table[ProductID],0))</f>
        <v>Moderation</v>
      </c>
      <c r="K987" s="4">
        <f>INDEX(Product_Data[ManufacturerID],MATCH(Sales_Table7[[#This Row],[ProductID]],Sales_Table[ProductID],0))</f>
        <v>1</v>
      </c>
      <c r="L987" s="4" t="str">
        <f>INDEX(Location_Data[State],MATCH(Sales_Table7[[#This Row],[Zip]],Sales_Table[Zip],0))</f>
        <v>New Brunswick</v>
      </c>
      <c r="M987" s="4" t="str">
        <f>INDEX(Manufacturer_Data[Manufacturer Name],MATCH(Sales_Table7[[#This Row],[ManufacturerID]],Manufacturer_Data[ManufacturerID],0))</f>
        <v>Abbas</v>
      </c>
      <c r="N987" s="4">
        <f>1/COUNTIFS(M:M,Sales_Table7[[#This Row],[Manufacturer Name]])</f>
        <v>1.152073732718894E-3</v>
      </c>
    </row>
    <row r="988" spans="1:14" x14ac:dyDescent="0.25">
      <c r="A988">
        <v>115</v>
      </c>
      <c r="B988" s="2">
        <v>42151</v>
      </c>
      <c r="C988" s="2" t="str">
        <f>TEXT(Sales_Table7[[#This Row],[Date]],"mmmm")</f>
        <v>May</v>
      </c>
      <c r="D988" t="s">
        <v>1395</v>
      </c>
      <c r="E988">
        <v>1</v>
      </c>
      <c r="F988" s="3">
        <v>10710</v>
      </c>
      <c r="G988" t="s">
        <v>20</v>
      </c>
      <c r="H988" t="str">
        <f>INDEX(Product_Data[Product Name],MATCH(Sales_Table7[[#This Row],[ProductID]],Sales_Table[ProductID],0))</f>
        <v>Maximus UC-34</v>
      </c>
      <c r="I988" t="str">
        <f>INDEX(Product_Data[Category],MATCH(Sales_Table7[[#This Row],[ProductID]],Sales_Table[ProductID],0))</f>
        <v>Urban</v>
      </c>
      <c r="J988" t="str">
        <f>INDEX(Product_Data[Segment],MATCH(Sales_Table7[[#This Row],[ProductID]],Sales_Table[ProductID],0))</f>
        <v>Convenience</v>
      </c>
      <c r="K988" s="4">
        <f>INDEX(Product_Data[ManufacturerID],MATCH(Sales_Table7[[#This Row],[ProductID]],Sales_Table[ProductID],0))</f>
        <v>7</v>
      </c>
      <c r="L988" s="4" t="str">
        <f>INDEX(Location_Data[State],MATCH(Sales_Table7[[#This Row],[Zip]],Sales_Table[Zip],0))</f>
        <v>New Brunswick</v>
      </c>
      <c r="M988" s="4" t="str">
        <f>INDEX(Manufacturer_Data[Manufacturer Name],MATCH(Sales_Table7[[#This Row],[ManufacturerID]],Manufacturer_Data[ManufacturerID],0))</f>
        <v>VanArsdel</v>
      </c>
      <c r="N988" s="4">
        <f>1/COUNTIFS(M:M,Sales_Table7[[#This Row],[Manufacturer Name]])</f>
        <v>5.9880239520958087E-3</v>
      </c>
    </row>
    <row r="989" spans="1:14" x14ac:dyDescent="0.25">
      <c r="A989">
        <v>1145</v>
      </c>
      <c r="B989" s="2">
        <v>42142</v>
      </c>
      <c r="C989" s="2" t="str">
        <f>TEXT(Sales_Table7[[#This Row],[Date]],"mmmm")</f>
        <v>May</v>
      </c>
      <c r="D989" t="s">
        <v>1404</v>
      </c>
      <c r="E989">
        <v>1</v>
      </c>
      <c r="F989" s="3">
        <v>4031.37</v>
      </c>
      <c r="G989" t="s">
        <v>20</v>
      </c>
      <c r="H989" t="str">
        <f>INDEX(Product_Data[Product Name],MATCH(Sales_Table7[[#This Row],[ProductID]],Sales_Table[ProductID],0))</f>
        <v>Fama UE-94</v>
      </c>
      <c r="I989" t="str">
        <f>INDEX(Product_Data[Category],MATCH(Sales_Table7[[#This Row],[ProductID]],Sales_Table[ProductID],0))</f>
        <v>Urban</v>
      </c>
      <c r="J989" t="str">
        <f>INDEX(Product_Data[Segment],MATCH(Sales_Table7[[#This Row],[ProductID]],Sales_Table[ProductID],0))</f>
        <v>Extreme</v>
      </c>
      <c r="K989" s="4">
        <f>INDEX(Product_Data[ManufacturerID],MATCH(Sales_Table7[[#This Row],[ProductID]],Sales_Table[ProductID],0))</f>
        <v>5</v>
      </c>
      <c r="L989" s="4" t="str">
        <f>INDEX(Location_Data[State],MATCH(Sales_Table7[[#This Row],[Zip]],Sales_Table[Zip],0))</f>
        <v>Quebec</v>
      </c>
      <c r="M989" s="4" t="str">
        <f>INDEX(Manufacturer_Data[Manufacturer Name],MATCH(Sales_Table7[[#This Row],[ManufacturerID]],Manufacturer_Data[ManufacturerID],0))</f>
        <v>Fama</v>
      </c>
      <c r="N989" s="4">
        <f>1/COUNTIFS(M:M,Sales_Table7[[#This Row],[Manufacturer Name]])</f>
        <v>3.5971223021582736E-3</v>
      </c>
    </row>
    <row r="990" spans="1:14" x14ac:dyDescent="0.25">
      <c r="A990">
        <v>585</v>
      </c>
      <c r="B990" s="2">
        <v>42142</v>
      </c>
      <c r="C990" s="2" t="str">
        <f>TEXT(Sales_Table7[[#This Row],[Date]],"mmmm")</f>
        <v>May</v>
      </c>
      <c r="D990" t="s">
        <v>1401</v>
      </c>
      <c r="E990">
        <v>1</v>
      </c>
      <c r="F990" s="3">
        <v>5039.37</v>
      </c>
      <c r="G990" t="s">
        <v>20</v>
      </c>
      <c r="H990" t="str">
        <f>INDEX(Product_Data[Product Name],MATCH(Sales_Table7[[#This Row],[ProductID]],Sales_Table[ProductID],0))</f>
        <v>Abbas MA-44</v>
      </c>
      <c r="I990" t="str">
        <f>INDEX(Product_Data[Category],MATCH(Sales_Table7[[#This Row],[ProductID]],Sales_Table[ProductID],0))</f>
        <v>Mix</v>
      </c>
      <c r="J990" t="str">
        <f>INDEX(Product_Data[Segment],MATCH(Sales_Table7[[#This Row],[ProductID]],Sales_Table[ProductID],0))</f>
        <v>All Season</v>
      </c>
      <c r="K990" s="4">
        <f>INDEX(Product_Data[ManufacturerID],MATCH(Sales_Table7[[#This Row],[ProductID]],Sales_Table[ProductID],0))</f>
        <v>1</v>
      </c>
      <c r="L990" s="4" t="str">
        <f>INDEX(Location_Data[State],MATCH(Sales_Table7[[#This Row],[Zip]],Sales_Table[Zip],0))</f>
        <v>New Brunswick</v>
      </c>
      <c r="M990" s="4" t="str">
        <f>INDEX(Manufacturer_Data[Manufacturer Name],MATCH(Sales_Table7[[#This Row],[ManufacturerID]],Manufacturer_Data[ManufacturerID],0))</f>
        <v>Abbas</v>
      </c>
      <c r="N990" s="4">
        <f>1/COUNTIFS(M:M,Sales_Table7[[#This Row],[Manufacturer Name]])</f>
        <v>1.152073732718894E-3</v>
      </c>
    </row>
    <row r="991" spans="1:14" x14ac:dyDescent="0.25">
      <c r="A991">
        <v>927</v>
      </c>
      <c r="B991" s="2">
        <v>42142</v>
      </c>
      <c r="C991" s="2" t="str">
        <f>TEXT(Sales_Table7[[#This Row],[Date]],"mmmm")</f>
        <v>May</v>
      </c>
      <c r="D991" t="s">
        <v>1411</v>
      </c>
      <c r="E991">
        <v>1</v>
      </c>
      <c r="F991" s="3">
        <v>6173.37</v>
      </c>
      <c r="G991" t="s">
        <v>20</v>
      </c>
      <c r="H991" t="str">
        <f>INDEX(Product_Data[Product Name],MATCH(Sales_Table7[[#This Row],[ProductID]],Sales_Table[ProductID],0))</f>
        <v>Abbas MA-32</v>
      </c>
      <c r="I991" t="str">
        <f>INDEX(Product_Data[Category],MATCH(Sales_Table7[[#This Row],[ProductID]],Sales_Table[ProductID],0))</f>
        <v>Mix</v>
      </c>
      <c r="J991" t="str">
        <f>INDEX(Product_Data[Segment],MATCH(Sales_Table7[[#This Row],[ProductID]],Sales_Table[ProductID],0))</f>
        <v>All Season</v>
      </c>
      <c r="K991" s="4">
        <f>INDEX(Product_Data[ManufacturerID],MATCH(Sales_Table7[[#This Row],[ProductID]],Sales_Table[ProductID],0))</f>
        <v>1</v>
      </c>
      <c r="L991" s="4" t="str">
        <f>INDEX(Location_Data[State],MATCH(Sales_Table7[[#This Row],[Zip]],Sales_Table[Zip],0))</f>
        <v>New Brunswick</v>
      </c>
      <c r="M991" s="4" t="str">
        <f>INDEX(Manufacturer_Data[Manufacturer Name],MATCH(Sales_Table7[[#This Row],[ManufacturerID]],Manufacturer_Data[ManufacturerID],0))</f>
        <v>Abbas</v>
      </c>
      <c r="N991" s="4">
        <f>1/COUNTIFS(M:M,Sales_Table7[[#This Row],[Manufacturer Name]])</f>
        <v>1.152073732718894E-3</v>
      </c>
    </row>
    <row r="992" spans="1:14" x14ac:dyDescent="0.25">
      <c r="A992">
        <v>585</v>
      </c>
      <c r="B992" s="2">
        <v>42143</v>
      </c>
      <c r="C992" s="2" t="str">
        <f>TEXT(Sales_Table7[[#This Row],[Date]],"mmmm")</f>
        <v>May</v>
      </c>
      <c r="D992" t="s">
        <v>1392</v>
      </c>
      <c r="E992">
        <v>1</v>
      </c>
      <c r="F992" s="3">
        <v>5039.37</v>
      </c>
      <c r="G992" t="s">
        <v>20</v>
      </c>
      <c r="H992" t="str">
        <f>INDEX(Product_Data[Product Name],MATCH(Sales_Table7[[#This Row],[ProductID]],Sales_Table[ProductID],0))</f>
        <v>Abbas MA-44</v>
      </c>
      <c r="I992" t="str">
        <f>INDEX(Product_Data[Category],MATCH(Sales_Table7[[#This Row],[ProductID]],Sales_Table[ProductID],0))</f>
        <v>Mix</v>
      </c>
      <c r="J992" t="str">
        <f>INDEX(Product_Data[Segment],MATCH(Sales_Table7[[#This Row],[ProductID]],Sales_Table[ProductID],0))</f>
        <v>All Season</v>
      </c>
      <c r="K992" s="4">
        <f>INDEX(Product_Data[ManufacturerID],MATCH(Sales_Table7[[#This Row],[ProductID]],Sales_Table[ProductID],0))</f>
        <v>1</v>
      </c>
      <c r="L992" s="4" t="str">
        <f>INDEX(Location_Data[State],MATCH(Sales_Table7[[#This Row],[Zip]],Sales_Table[Zip],0))</f>
        <v>Ontario</v>
      </c>
      <c r="M992" s="4" t="str">
        <f>INDEX(Manufacturer_Data[Manufacturer Name],MATCH(Sales_Table7[[#This Row],[ManufacturerID]],Manufacturer_Data[ManufacturerID],0))</f>
        <v>Abbas</v>
      </c>
      <c r="N992" s="4">
        <f>1/COUNTIFS(M:M,Sales_Table7[[#This Row],[Manufacturer Name]])</f>
        <v>1.152073732718894E-3</v>
      </c>
    </row>
    <row r="993" spans="1:14" x14ac:dyDescent="0.25">
      <c r="A993">
        <v>2388</v>
      </c>
      <c r="B993" s="2">
        <v>42170</v>
      </c>
      <c r="C993" s="2" t="str">
        <f>TEXT(Sales_Table7[[#This Row],[Date]],"mmmm")</f>
        <v>June</v>
      </c>
      <c r="D993" t="s">
        <v>1568</v>
      </c>
      <c r="E993">
        <v>1</v>
      </c>
      <c r="F993" s="3">
        <v>4031.37</v>
      </c>
      <c r="G993" t="s">
        <v>20</v>
      </c>
      <c r="H993" t="str">
        <f>INDEX(Product_Data[Product Name],MATCH(Sales_Table7[[#This Row],[ProductID]],Sales_Table[ProductID],0))</f>
        <v>Fama UE-23</v>
      </c>
      <c r="I993" t="str">
        <f>INDEX(Product_Data[Category],MATCH(Sales_Table7[[#This Row],[ProductID]],Sales_Table[ProductID],0))</f>
        <v>Urban</v>
      </c>
      <c r="J993" t="str">
        <f>INDEX(Product_Data[Segment],MATCH(Sales_Table7[[#This Row],[ProductID]],Sales_Table[ProductID],0))</f>
        <v>Extreme</v>
      </c>
      <c r="K993" s="4">
        <f>INDEX(Product_Data[ManufacturerID],MATCH(Sales_Table7[[#This Row],[ProductID]],Sales_Table[ProductID],0))</f>
        <v>5</v>
      </c>
      <c r="L993" s="4" t="str">
        <f>INDEX(Location_Data[State],MATCH(Sales_Table7[[#This Row],[Zip]],Sales_Table[Zip],0))</f>
        <v>Ontario</v>
      </c>
      <c r="M993" s="4" t="str">
        <f>INDEX(Manufacturer_Data[Manufacturer Name],MATCH(Sales_Table7[[#This Row],[ManufacturerID]],Manufacturer_Data[ManufacturerID],0))</f>
        <v>Fama</v>
      </c>
      <c r="N993" s="4">
        <f>1/COUNTIFS(M:M,Sales_Table7[[#This Row],[Manufacturer Name]])</f>
        <v>3.5971223021582736E-3</v>
      </c>
    </row>
    <row r="994" spans="1:14" x14ac:dyDescent="0.25">
      <c r="A994">
        <v>496</v>
      </c>
      <c r="B994" s="2">
        <v>42114</v>
      </c>
      <c r="C994" s="2" t="str">
        <f>TEXT(Sales_Table7[[#This Row],[Date]],"mmmm")</f>
        <v>April</v>
      </c>
      <c r="D994" t="s">
        <v>1576</v>
      </c>
      <c r="E994">
        <v>1</v>
      </c>
      <c r="F994" s="3">
        <v>11339.37</v>
      </c>
      <c r="G994" t="s">
        <v>20</v>
      </c>
      <c r="H994" t="str">
        <f>INDEX(Product_Data[Product Name],MATCH(Sales_Table7[[#This Row],[ProductID]],Sales_Table[ProductID],0))</f>
        <v>Abbas UM-53</v>
      </c>
      <c r="I994" t="str">
        <f>INDEX(Product_Data[Category],MATCH(Sales_Table7[[#This Row],[ProductID]],Sales_Table[ProductID],0))</f>
        <v>Urban</v>
      </c>
      <c r="J994" t="str">
        <f>INDEX(Product_Data[Segment],MATCH(Sales_Table7[[#This Row],[ProductID]],Sales_Table[ProductID],0))</f>
        <v>Moderation</v>
      </c>
      <c r="K994" s="4">
        <f>INDEX(Product_Data[ManufacturerID],MATCH(Sales_Table7[[#This Row],[ProductID]],Sales_Table[ProductID],0))</f>
        <v>1</v>
      </c>
      <c r="L994" s="4" t="str">
        <f>INDEX(Location_Data[State],MATCH(Sales_Table7[[#This Row],[Zip]],Sales_Table[Zip],0))</f>
        <v>New Brunswick</v>
      </c>
      <c r="M994" s="4" t="str">
        <f>INDEX(Manufacturer_Data[Manufacturer Name],MATCH(Sales_Table7[[#This Row],[ManufacturerID]],Manufacturer_Data[ManufacturerID],0))</f>
        <v>Abbas</v>
      </c>
      <c r="N994" s="4">
        <f>1/COUNTIFS(M:M,Sales_Table7[[#This Row],[Manufacturer Name]])</f>
        <v>1.152073732718894E-3</v>
      </c>
    </row>
    <row r="995" spans="1:14" x14ac:dyDescent="0.25">
      <c r="A995">
        <v>777</v>
      </c>
      <c r="B995" s="2">
        <v>42114</v>
      </c>
      <c r="C995" s="2" t="str">
        <f>TEXT(Sales_Table7[[#This Row],[Date]],"mmmm")</f>
        <v>April</v>
      </c>
      <c r="D995" t="s">
        <v>1400</v>
      </c>
      <c r="E995">
        <v>1</v>
      </c>
      <c r="F995" s="3">
        <v>1542.87</v>
      </c>
      <c r="G995" t="s">
        <v>20</v>
      </c>
      <c r="H995" t="str">
        <f>INDEX(Product_Data[Product Name],MATCH(Sales_Table7[[#This Row],[ProductID]],Sales_Table[ProductID],0))</f>
        <v>Maximus UC-16</v>
      </c>
      <c r="I995" t="str">
        <f>INDEX(Product_Data[Category],MATCH(Sales_Table7[[#This Row],[ProductID]],Sales_Table[ProductID],0))</f>
        <v>Urban</v>
      </c>
      <c r="J995" t="str">
        <f>INDEX(Product_Data[Segment],MATCH(Sales_Table7[[#This Row],[ProductID]],Sales_Table[ProductID],0))</f>
        <v>Convenience</v>
      </c>
      <c r="K995" s="4">
        <f>INDEX(Product_Data[ManufacturerID],MATCH(Sales_Table7[[#This Row],[ProductID]],Sales_Table[ProductID],0))</f>
        <v>7</v>
      </c>
      <c r="L995" s="4" t="str">
        <f>INDEX(Location_Data[State],MATCH(Sales_Table7[[#This Row],[Zip]],Sales_Table[Zip],0))</f>
        <v>New Brunswick</v>
      </c>
      <c r="M995" s="4" t="str">
        <f>INDEX(Manufacturer_Data[Manufacturer Name],MATCH(Sales_Table7[[#This Row],[ManufacturerID]],Manufacturer_Data[ManufacturerID],0))</f>
        <v>VanArsdel</v>
      </c>
      <c r="N995" s="4">
        <f>1/COUNTIFS(M:M,Sales_Table7[[#This Row],[Manufacturer Name]])</f>
        <v>5.9880239520958087E-3</v>
      </c>
    </row>
    <row r="996" spans="1:14" x14ac:dyDescent="0.25">
      <c r="A996">
        <v>1495</v>
      </c>
      <c r="B996" s="2">
        <v>42114</v>
      </c>
      <c r="C996" s="2" t="str">
        <f>TEXT(Sales_Table7[[#This Row],[Date]],"mmmm")</f>
        <v>April</v>
      </c>
      <c r="D996" t="s">
        <v>1569</v>
      </c>
      <c r="E996">
        <v>1</v>
      </c>
      <c r="F996" s="3">
        <v>5038.74</v>
      </c>
      <c r="G996" t="s">
        <v>20</v>
      </c>
      <c r="H996" t="str">
        <f>INDEX(Product_Data[Product Name],MATCH(Sales_Table7[[#This Row],[ProductID]],Sales_Table[ProductID],0))</f>
        <v>Fama UE-91</v>
      </c>
      <c r="I996" t="str">
        <f>INDEX(Product_Data[Category],MATCH(Sales_Table7[[#This Row],[ProductID]],Sales_Table[ProductID],0))</f>
        <v>Urban</v>
      </c>
      <c r="J996" t="str">
        <f>INDEX(Product_Data[Segment],MATCH(Sales_Table7[[#This Row],[ProductID]],Sales_Table[ProductID],0))</f>
        <v>Extreme</v>
      </c>
      <c r="K996" s="4">
        <f>INDEX(Product_Data[ManufacturerID],MATCH(Sales_Table7[[#This Row],[ProductID]],Sales_Table[ProductID],0))</f>
        <v>5</v>
      </c>
      <c r="L996" s="4" t="str">
        <f>INDEX(Location_Data[State],MATCH(Sales_Table7[[#This Row],[Zip]],Sales_Table[Zip],0))</f>
        <v>New Brunswick</v>
      </c>
      <c r="M996" s="4" t="str">
        <f>INDEX(Manufacturer_Data[Manufacturer Name],MATCH(Sales_Table7[[#This Row],[ManufacturerID]],Manufacturer_Data[ManufacturerID],0))</f>
        <v>Fama</v>
      </c>
      <c r="N996" s="4">
        <f>1/COUNTIFS(M:M,Sales_Table7[[#This Row],[Manufacturer Name]])</f>
        <v>3.5971223021582736E-3</v>
      </c>
    </row>
    <row r="997" spans="1:14" x14ac:dyDescent="0.25">
      <c r="A997">
        <v>650</v>
      </c>
      <c r="B997" s="2">
        <v>42114</v>
      </c>
      <c r="C997" s="2" t="str">
        <f>TEXT(Sales_Table7[[#This Row],[Date]],"mmmm")</f>
        <v>April</v>
      </c>
      <c r="D997" t="s">
        <v>1558</v>
      </c>
      <c r="E997">
        <v>1</v>
      </c>
      <c r="F997" s="3">
        <v>6173.37</v>
      </c>
      <c r="G997" t="s">
        <v>20</v>
      </c>
      <c r="H997" t="str">
        <f>INDEX(Product_Data[Product Name],MATCH(Sales_Table7[[#This Row],[ProductID]],Sales_Table[ProductID],0))</f>
        <v>Maximus UM-69</v>
      </c>
      <c r="I997" t="str">
        <f>INDEX(Product_Data[Category],MATCH(Sales_Table7[[#This Row],[ProductID]],Sales_Table[ProductID],0))</f>
        <v>Urban</v>
      </c>
      <c r="J997" t="str">
        <f>INDEX(Product_Data[Segment],MATCH(Sales_Table7[[#This Row],[ProductID]],Sales_Table[ProductID],0))</f>
        <v>Moderation</v>
      </c>
      <c r="K997" s="4">
        <f>INDEX(Product_Data[ManufacturerID],MATCH(Sales_Table7[[#This Row],[ProductID]],Sales_Table[ProductID],0))</f>
        <v>7</v>
      </c>
      <c r="L997" s="4" t="str">
        <f>INDEX(Location_Data[State],MATCH(Sales_Table7[[#This Row],[Zip]],Sales_Table[Zip],0))</f>
        <v>Ontario</v>
      </c>
      <c r="M997" s="4" t="str">
        <f>INDEX(Manufacturer_Data[Manufacturer Name],MATCH(Sales_Table7[[#This Row],[ManufacturerID]],Manufacturer_Data[ManufacturerID],0))</f>
        <v>VanArsdel</v>
      </c>
      <c r="N997" s="4">
        <f>1/COUNTIFS(M:M,Sales_Table7[[#This Row],[Manufacturer Name]])</f>
        <v>5.9880239520958087E-3</v>
      </c>
    </row>
    <row r="998" spans="1:14" x14ac:dyDescent="0.25">
      <c r="A998">
        <v>2367</v>
      </c>
      <c r="B998" s="2">
        <v>42114</v>
      </c>
      <c r="C998" s="2" t="str">
        <f>TEXT(Sales_Table7[[#This Row],[Date]],"mmmm")</f>
        <v>April</v>
      </c>
      <c r="D998" t="s">
        <v>1554</v>
      </c>
      <c r="E998">
        <v>1</v>
      </c>
      <c r="F998" s="3">
        <v>5915.7</v>
      </c>
      <c r="G998" t="s">
        <v>20</v>
      </c>
      <c r="H998" t="str">
        <f>INDEX(Product_Data[Product Name],MATCH(Sales_Table7[[#This Row],[ProductID]],Sales_Table[ProductID],0))</f>
        <v>Abbas MA-28</v>
      </c>
      <c r="I998" t="str">
        <f>INDEX(Product_Data[Category],MATCH(Sales_Table7[[#This Row],[ProductID]],Sales_Table[ProductID],0))</f>
        <v>Mix</v>
      </c>
      <c r="J998" t="str">
        <f>INDEX(Product_Data[Segment],MATCH(Sales_Table7[[#This Row],[ProductID]],Sales_Table[ProductID],0))</f>
        <v>All Season</v>
      </c>
      <c r="K998" s="4">
        <f>INDEX(Product_Data[ManufacturerID],MATCH(Sales_Table7[[#This Row],[ProductID]],Sales_Table[ProductID],0))</f>
        <v>1</v>
      </c>
      <c r="L998" s="4" t="str">
        <f>INDEX(Location_Data[State],MATCH(Sales_Table7[[#This Row],[Zip]],Sales_Table[Zip],0))</f>
        <v>New Brunswick</v>
      </c>
      <c r="M998" s="4" t="str">
        <f>INDEX(Manufacturer_Data[Manufacturer Name],MATCH(Sales_Table7[[#This Row],[ManufacturerID]],Manufacturer_Data[ManufacturerID],0))</f>
        <v>Abbas</v>
      </c>
      <c r="N998" s="4">
        <f>1/COUNTIFS(M:M,Sales_Table7[[#This Row],[Manufacturer Name]])</f>
        <v>1.152073732718894E-3</v>
      </c>
    </row>
    <row r="999" spans="1:14" x14ac:dyDescent="0.25">
      <c r="A999">
        <v>1000</v>
      </c>
      <c r="B999" s="2">
        <v>42114</v>
      </c>
      <c r="C999" s="2" t="str">
        <f>TEXT(Sales_Table7[[#This Row],[Date]],"mmmm")</f>
        <v>April</v>
      </c>
      <c r="D999" t="s">
        <v>1400</v>
      </c>
      <c r="E999">
        <v>1</v>
      </c>
      <c r="F999" s="3">
        <v>1290.8699999999999</v>
      </c>
      <c r="G999" t="s">
        <v>20</v>
      </c>
      <c r="H999" t="str">
        <f>INDEX(Product_Data[Product Name],MATCH(Sales_Table7[[#This Row],[ProductID]],Sales_Table[ProductID],0))</f>
        <v>Maximus UC-59</v>
      </c>
      <c r="I999" t="str">
        <f>INDEX(Product_Data[Category],MATCH(Sales_Table7[[#This Row],[ProductID]],Sales_Table[ProductID],0))</f>
        <v>Urban</v>
      </c>
      <c r="J999" t="str">
        <f>INDEX(Product_Data[Segment],MATCH(Sales_Table7[[#This Row],[ProductID]],Sales_Table[ProductID],0))</f>
        <v>Convenience</v>
      </c>
      <c r="K999" s="4">
        <f>INDEX(Product_Data[ManufacturerID],MATCH(Sales_Table7[[#This Row],[ProductID]],Sales_Table[ProductID],0))</f>
        <v>7</v>
      </c>
      <c r="L999" s="4" t="str">
        <f>INDEX(Location_Data[State],MATCH(Sales_Table7[[#This Row],[Zip]],Sales_Table[Zip],0))</f>
        <v>New Brunswick</v>
      </c>
      <c r="M999" s="4" t="str">
        <f>INDEX(Manufacturer_Data[Manufacturer Name],MATCH(Sales_Table7[[#This Row],[ManufacturerID]],Manufacturer_Data[ManufacturerID],0))</f>
        <v>VanArsdel</v>
      </c>
      <c r="N999" s="4">
        <f>1/COUNTIFS(M:M,Sales_Table7[[#This Row],[Manufacturer Name]])</f>
        <v>5.9880239520958087E-3</v>
      </c>
    </row>
    <row r="1000" spans="1:14" x14ac:dyDescent="0.25">
      <c r="A1000">
        <v>1085</v>
      </c>
      <c r="B1000" s="2">
        <v>42114</v>
      </c>
      <c r="C1000" s="2" t="str">
        <f>TEXT(Sales_Table7[[#This Row],[Date]],"mmmm")</f>
        <v>April</v>
      </c>
      <c r="D1000" t="s">
        <v>1401</v>
      </c>
      <c r="E1000">
        <v>1</v>
      </c>
      <c r="F1000" s="3">
        <v>1322.37</v>
      </c>
      <c r="G1000" t="s">
        <v>20</v>
      </c>
      <c r="H1000" t="str">
        <f>INDEX(Product_Data[Product Name],MATCH(Sales_Table7[[#This Row],[ProductID]],Sales_Table[ProductID],0))</f>
        <v>Fama UE-74</v>
      </c>
      <c r="I1000" t="str">
        <f>INDEX(Product_Data[Category],MATCH(Sales_Table7[[#This Row],[ProductID]],Sales_Table[ProductID],0))</f>
        <v>Urban</v>
      </c>
      <c r="J1000" t="str">
        <f>INDEX(Product_Data[Segment],MATCH(Sales_Table7[[#This Row],[ProductID]],Sales_Table[ProductID],0))</f>
        <v>Extreme</v>
      </c>
      <c r="K1000" s="4">
        <f>INDEX(Product_Data[ManufacturerID],MATCH(Sales_Table7[[#This Row],[ProductID]],Sales_Table[ProductID],0))</f>
        <v>5</v>
      </c>
      <c r="L1000" s="4" t="str">
        <f>INDEX(Location_Data[State],MATCH(Sales_Table7[[#This Row],[Zip]],Sales_Table[Zip],0))</f>
        <v>New Brunswick</v>
      </c>
      <c r="M1000" s="4" t="str">
        <f>INDEX(Manufacturer_Data[Manufacturer Name],MATCH(Sales_Table7[[#This Row],[ManufacturerID]],Manufacturer_Data[ManufacturerID],0))</f>
        <v>Fama</v>
      </c>
      <c r="N1000" s="4">
        <f>1/COUNTIFS(M:M,Sales_Table7[[#This Row],[Manufacturer Name]])</f>
        <v>3.5971223021582736E-3</v>
      </c>
    </row>
    <row r="1001" spans="1:14" x14ac:dyDescent="0.25">
      <c r="A1001">
        <v>478</v>
      </c>
      <c r="B1001" s="2">
        <v>42115</v>
      </c>
      <c r="C1001" s="2" t="str">
        <f>TEXT(Sales_Table7[[#This Row],[Date]],"mmmm")</f>
        <v>April</v>
      </c>
      <c r="D1001" t="s">
        <v>1593</v>
      </c>
      <c r="E1001">
        <v>1</v>
      </c>
      <c r="F1001" s="3">
        <v>17009.37</v>
      </c>
      <c r="G1001" t="s">
        <v>20</v>
      </c>
      <c r="H1001" t="str">
        <f>INDEX(Product_Data[Product Name],MATCH(Sales_Table7[[#This Row],[ProductID]],Sales_Table[ProductID],0))</f>
        <v>Fama UE-22</v>
      </c>
      <c r="I1001" t="str">
        <f>INDEX(Product_Data[Category],MATCH(Sales_Table7[[#This Row],[ProductID]],Sales_Table[ProductID],0))</f>
        <v>Urban</v>
      </c>
      <c r="J1001" t="str">
        <f>INDEX(Product_Data[Segment],MATCH(Sales_Table7[[#This Row],[ProductID]],Sales_Table[ProductID],0))</f>
        <v>Extreme</v>
      </c>
      <c r="K1001" s="4">
        <f>INDEX(Product_Data[ManufacturerID],MATCH(Sales_Table7[[#This Row],[ProductID]],Sales_Table[ProductID],0))</f>
        <v>5</v>
      </c>
      <c r="L1001" s="4" t="str">
        <f>INDEX(Location_Data[State],MATCH(Sales_Table7[[#This Row],[Zip]],Sales_Table[Zip],0))</f>
        <v>Ontario</v>
      </c>
      <c r="M1001" s="4" t="str">
        <f>INDEX(Manufacturer_Data[Manufacturer Name],MATCH(Sales_Table7[[#This Row],[ManufacturerID]],Manufacturer_Data[ManufacturerID],0))</f>
        <v>Fama</v>
      </c>
      <c r="N1001" s="4">
        <f>1/COUNTIFS(M:M,Sales_Table7[[#This Row],[Manufacturer Name]])</f>
        <v>3.5971223021582736E-3</v>
      </c>
    </row>
    <row r="1002" spans="1:14" x14ac:dyDescent="0.25">
      <c r="A1002">
        <v>1182</v>
      </c>
      <c r="B1002" s="2">
        <v>42117</v>
      </c>
      <c r="C1002" s="2" t="str">
        <f>TEXT(Sales_Table7[[#This Row],[Date]],"mmmm")</f>
        <v>April</v>
      </c>
      <c r="D1002" t="s">
        <v>1401</v>
      </c>
      <c r="E1002">
        <v>1</v>
      </c>
      <c r="F1002" s="3">
        <v>2708.37</v>
      </c>
      <c r="G1002" t="s">
        <v>20</v>
      </c>
      <c r="H1002" t="str">
        <f>INDEX(Product_Data[Product Name],MATCH(Sales_Table7[[#This Row],[ProductID]],Sales_Table[ProductID],0))</f>
        <v>Abbas UR-12</v>
      </c>
      <c r="I1002" t="str">
        <f>INDEX(Product_Data[Category],MATCH(Sales_Table7[[#This Row],[ProductID]],Sales_Table[ProductID],0))</f>
        <v>Urban</v>
      </c>
      <c r="J1002" t="str">
        <f>INDEX(Product_Data[Segment],MATCH(Sales_Table7[[#This Row],[ProductID]],Sales_Table[ProductID],0))</f>
        <v>Regular</v>
      </c>
      <c r="K1002" s="4">
        <f>INDEX(Product_Data[ManufacturerID],MATCH(Sales_Table7[[#This Row],[ProductID]],Sales_Table[ProductID],0))</f>
        <v>1</v>
      </c>
      <c r="L1002" s="4" t="str">
        <f>INDEX(Location_Data[State],MATCH(Sales_Table7[[#This Row],[Zip]],Sales_Table[Zip],0))</f>
        <v>New Brunswick</v>
      </c>
      <c r="M1002" s="4" t="str">
        <f>INDEX(Manufacturer_Data[Manufacturer Name],MATCH(Sales_Table7[[#This Row],[ManufacturerID]],Manufacturer_Data[ManufacturerID],0))</f>
        <v>Abbas</v>
      </c>
      <c r="N1002" s="4">
        <f>1/COUNTIFS(M:M,Sales_Table7[[#This Row],[Manufacturer Name]])</f>
        <v>1.152073732718894E-3</v>
      </c>
    </row>
    <row r="1003" spans="1:14" x14ac:dyDescent="0.25">
      <c r="A1003">
        <v>1223</v>
      </c>
      <c r="B1003" s="2">
        <v>42117</v>
      </c>
      <c r="C1003" s="2" t="str">
        <f>TEXT(Sales_Table7[[#This Row],[Date]],"mmmm")</f>
        <v>April</v>
      </c>
      <c r="D1003" t="s">
        <v>1403</v>
      </c>
      <c r="E1003">
        <v>1</v>
      </c>
      <c r="F1003" s="3">
        <v>4787.37</v>
      </c>
      <c r="G1003" t="s">
        <v>20</v>
      </c>
      <c r="H1003" t="str">
        <f>INDEX(Product_Data[Product Name],MATCH(Sales_Table7[[#This Row],[ProductID]],Sales_Table[ProductID],0))</f>
        <v>Abbas MA-09</v>
      </c>
      <c r="I1003" t="str">
        <f>INDEX(Product_Data[Category],MATCH(Sales_Table7[[#This Row],[ProductID]],Sales_Table[ProductID],0))</f>
        <v>Mix</v>
      </c>
      <c r="J1003" t="str">
        <f>INDEX(Product_Data[Segment],MATCH(Sales_Table7[[#This Row],[ProductID]],Sales_Table[ProductID],0))</f>
        <v>All Season</v>
      </c>
      <c r="K1003" s="4">
        <f>INDEX(Product_Data[ManufacturerID],MATCH(Sales_Table7[[#This Row],[ProductID]],Sales_Table[ProductID],0))</f>
        <v>1</v>
      </c>
      <c r="L1003" s="4" t="str">
        <f>INDEX(Location_Data[State],MATCH(Sales_Table7[[#This Row],[Zip]],Sales_Table[Zip],0))</f>
        <v>Ontario</v>
      </c>
      <c r="M1003" s="4" t="str">
        <f>INDEX(Manufacturer_Data[Manufacturer Name],MATCH(Sales_Table7[[#This Row],[ManufacturerID]],Manufacturer_Data[ManufacturerID],0))</f>
        <v>Abbas</v>
      </c>
      <c r="N1003" s="4">
        <f>1/COUNTIFS(M:M,Sales_Table7[[#This Row],[Manufacturer Name]])</f>
        <v>1.152073732718894E-3</v>
      </c>
    </row>
    <row r="1004" spans="1:14" x14ac:dyDescent="0.25">
      <c r="A1004">
        <v>999</v>
      </c>
      <c r="B1004" s="2">
        <v>42123</v>
      </c>
      <c r="C1004" s="2" t="str">
        <f>TEXT(Sales_Table7[[#This Row],[Date]],"mmmm")</f>
        <v>April</v>
      </c>
      <c r="D1004" t="s">
        <v>1577</v>
      </c>
      <c r="E1004">
        <v>1</v>
      </c>
      <c r="F1004" s="3">
        <v>9386.3700000000008</v>
      </c>
      <c r="G1004" t="s">
        <v>20</v>
      </c>
      <c r="H1004" t="str">
        <f>INDEX(Product_Data[Product Name],MATCH(Sales_Table7[[#This Row],[ProductID]],Sales_Table[ProductID],0))</f>
        <v>Natura YY-04</v>
      </c>
      <c r="I1004" t="str">
        <f>INDEX(Product_Data[Category],MATCH(Sales_Table7[[#This Row],[ProductID]],Sales_Table[ProductID],0))</f>
        <v>Youth</v>
      </c>
      <c r="J1004" t="str">
        <f>INDEX(Product_Data[Segment],MATCH(Sales_Table7[[#This Row],[ProductID]],Sales_Table[ProductID],0))</f>
        <v>Youth</v>
      </c>
      <c r="K1004" s="4">
        <f>INDEX(Product_Data[ManufacturerID],MATCH(Sales_Table7[[#This Row],[ProductID]],Sales_Table[ProductID],0))</f>
        <v>8</v>
      </c>
      <c r="L1004" s="4" t="str">
        <f>INDEX(Location_Data[State],MATCH(Sales_Table7[[#This Row],[Zip]],Sales_Table[Zip],0))</f>
        <v>New Brunswick</v>
      </c>
      <c r="M1004" s="4" t="str">
        <f>INDEX(Manufacturer_Data[Manufacturer Name],MATCH(Sales_Table7[[#This Row],[ManufacturerID]],Manufacturer_Data[ManufacturerID],0))</f>
        <v>Natura</v>
      </c>
      <c r="N1004" s="4">
        <f>1/COUNTIFS(M:M,Sales_Table7[[#This Row],[Manufacturer Name]])</f>
        <v>1.7857142857142856E-2</v>
      </c>
    </row>
    <row r="1005" spans="1:14" x14ac:dyDescent="0.25">
      <c r="A1005">
        <v>927</v>
      </c>
      <c r="B1005" s="2">
        <v>42124</v>
      </c>
      <c r="C1005" s="2" t="str">
        <f>TEXT(Sales_Table7[[#This Row],[Date]],"mmmm")</f>
        <v>April</v>
      </c>
      <c r="D1005" t="s">
        <v>1382</v>
      </c>
      <c r="E1005">
        <v>1</v>
      </c>
      <c r="F1005" s="3">
        <v>6173.37</v>
      </c>
      <c r="G1005" t="s">
        <v>20</v>
      </c>
      <c r="H1005" t="str">
        <f>INDEX(Product_Data[Product Name],MATCH(Sales_Table7[[#This Row],[ProductID]],Sales_Table[ProductID],0))</f>
        <v>Abbas MA-32</v>
      </c>
      <c r="I1005" t="str">
        <f>INDEX(Product_Data[Category],MATCH(Sales_Table7[[#This Row],[ProductID]],Sales_Table[ProductID],0))</f>
        <v>Mix</v>
      </c>
      <c r="J1005" t="str">
        <f>INDEX(Product_Data[Segment],MATCH(Sales_Table7[[#This Row],[ProductID]],Sales_Table[ProductID],0))</f>
        <v>All Season</v>
      </c>
      <c r="K1005" s="4">
        <f>INDEX(Product_Data[ManufacturerID],MATCH(Sales_Table7[[#This Row],[ProductID]],Sales_Table[ProductID],0))</f>
        <v>1</v>
      </c>
      <c r="L1005" s="4" t="str">
        <f>INDEX(Location_Data[State],MATCH(Sales_Table7[[#This Row],[Zip]],Sales_Table[Zip],0))</f>
        <v>Quebec</v>
      </c>
      <c r="M1005" s="4" t="str">
        <f>INDEX(Manufacturer_Data[Manufacturer Name],MATCH(Sales_Table7[[#This Row],[ManufacturerID]],Manufacturer_Data[ManufacturerID],0))</f>
        <v>Abbas</v>
      </c>
      <c r="N1005" s="4">
        <f>1/COUNTIFS(M:M,Sales_Table7[[#This Row],[Manufacturer Name]])</f>
        <v>1.152073732718894E-3</v>
      </c>
    </row>
    <row r="1006" spans="1:14" x14ac:dyDescent="0.25">
      <c r="A1006">
        <v>1049</v>
      </c>
      <c r="B1006" s="2">
        <v>42124</v>
      </c>
      <c r="C1006" s="2" t="str">
        <f>TEXT(Sales_Table7[[#This Row],[Date]],"mmmm")</f>
        <v>April</v>
      </c>
      <c r="D1006" t="s">
        <v>1327</v>
      </c>
      <c r="E1006">
        <v>1</v>
      </c>
      <c r="F1006" s="3">
        <v>3086.37</v>
      </c>
      <c r="G1006" t="s">
        <v>20</v>
      </c>
      <c r="H1006" t="str">
        <f>INDEX(Product_Data[Product Name],MATCH(Sales_Table7[[#This Row],[ProductID]],Sales_Table[ProductID],0))</f>
        <v>Abbas MA-41</v>
      </c>
      <c r="I1006" t="str">
        <f>INDEX(Product_Data[Category],MATCH(Sales_Table7[[#This Row],[ProductID]],Sales_Table[ProductID],0))</f>
        <v>Mix</v>
      </c>
      <c r="J1006" t="str">
        <f>INDEX(Product_Data[Segment],MATCH(Sales_Table7[[#This Row],[ProductID]],Sales_Table[ProductID],0))</f>
        <v>All Season</v>
      </c>
      <c r="K1006" s="4">
        <f>INDEX(Product_Data[ManufacturerID],MATCH(Sales_Table7[[#This Row],[ProductID]],Sales_Table[ProductID],0))</f>
        <v>1</v>
      </c>
      <c r="L1006" s="4" t="str">
        <f>INDEX(Location_Data[State],MATCH(Sales_Table7[[#This Row],[Zip]],Sales_Table[Zip],0))</f>
        <v>Quebec</v>
      </c>
      <c r="M1006" s="4" t="str">
        <f>INDEX(Manufacturer_Data[Manufacturer Name],MATCH(Sales_Table7[[#This Row],[ManufacturerID]],Manufacturer_Data[ManufacturerID],0))</f>
        <v>Abbas</v>
      </c>
      <c r="N1006" s="4">
        <f>1/COUNTIFS(M:M,Sales_Table7[[#This Row],[Manufacturer Name]])</f>
        <v>1.152073732718894E-3</v>
      </c>
    </row>
    <row r="1007" spans="1:14" x14ac:dyDescent="0.25">
      <c r="A1007">
        <v>1995</v>
      </c>
      <c r="B1007" s="2">
        <v>42124</v>
      </c>
      <c r="C1007" s="2" t="str">
        <f>TEXT(Sales_Table7[[#This Row],[Date]],"mmmm")</f>
        <v>April</v>
      </c>
      <c r="D1007" t="s">
        <v>1401</v>
      </c>
      <c r="E1007">
        <v>1</v>
      </c>
      <c r="F1007" s="3">
        <v>5354.37</v>
      </c>
      <c r="G1007" t="s">
        <v>20</v>
      </c>
      <c r="H1007" t="str">
        <f>INDEX(Product_Data[Product Name],MATCH(Sales_Table7[[#This Row],[ProductID]],Sales_Table[ProductID],0))</f>
        <v>Fama UE-19</v>
      </c>
      <c r="I1007" t="str">
        <f>INDEX(Product_Data[Category],MATCH(Sales_Table7[[#This Row],[ProductID]],Sales_Table[ProductID],0))</f>
        <v>Urban</v>
      </c>
      <c r="J1007" t="str">
        <f>INDEX(Product_Data[Segment],MATCH(Sales_Table7[[#This Row],[ProductID]],Sales_Table[ProductID],0))</f>
        <v>Extreme</v>
      </c>
      <c r="K1007" s="4">
        <f>INDEX(Product_Data[ManufacturerID],MATCH(Sales_Table7[[#This Row],[ProductID]],Sales_Table[ProductID],0))</f>
        <v>5</v>
      </c>
      <c r="L1007" s="4" t="str">
        <f>INDEX(Location_Data[State],MATCH(Sales_Table7[[#This Row],[Zip]],Sales_Table[Zip],0))</f>
        <v>New Brunswick</v>
      </c>
      <c r="M1007" s="4" t="str">
        <f>INDEX(Manufacturer_Data[Manufacturer Name],MATCH(Sales_Table7[[#This Row],[ManufacturerID]],Manufacturer_Data[ManufacturerID],0))</f>
        <v>Fama</v>
      </c>
      <c r="N1007" s="4">
        <f>1/COUNTIFS(M:M,Sales_Table7[[#This Row],[Manufacturer Name]])</f>
        <v>3.5971223021582736E-3</v>
      </c>
    </row>
    <row r="1008" spans="1:14" x14ac:dyDescent="0.25">
      <c r="A1008">
        <v>2395</v>
      </c>
      <c r="B1008" s="2">
        <v>42124</v>
      </c>
      <c r="C1008" s="2" t="str">
        <f>TEXT(Sales_Table7[[#This Row],[Date]],"mmmm")</f>
        <v>April</v>
      </c>
      <c r="D1008" t="s">
        <v>1384</v>
      </c>
      <c r="E1008">
        <v>1</v>
      </c>
      <c r="F1008" s="3">
        <v>2009.7</v>
      </c>
      <c r="G1008" t="s">
        <v>20</v>
      </c>
      <c r="H1008" t="str">
        <f>INDEX(Product_Data[Product Name],MATCH(Sales_Table7[[#This Row],[ProductID]],Sales_Table[ProductID],0))</f>
        <v>Fama UR-36</v>
      </c>
      <c r="I1008" t="str">
        <f>INDEX(Product_Data[Category],MATCH(Sales_Table7[[#This Row],[ProductID]],Sales_Table[ProductID],0))</f>
        <v>Urban</v>
      </c>
      <c r="J1008" t="str">
        <f>INDEX(Product_Data[Segment],MATCH(Sales_Table7[[#This Row],[ProductID]],Sales_Table[ProductID],0))</f>
        <v>Regular</v>
      </c>
      <c r="K1008" s="4">
        <f>INDEX(Product_Data[ManufacturerID],MATCH(Sales_Table7[[#This Row],[ProductID]],Sales_Table[ProductID],0))</f>
        <v>5</v>
      </c>
      <c r="L1008" s="4" t="str">
        <f>INDEX(Location_Data[State],MATCH(Sales_Table7[[#This Row],[Zip]],Sales_Table[Zip],0))</f>
        <v>New Brunswick</v>
      </c>
      <c r="M1008" s="4" t="str">
        <f>INDEX(Manufacturer_Data[Manufacturer Name],MATCH(Sales_Table7[[#This Row],[ManufacturerID]],Manufacturer_Data[ManufacturerID],0))</f>
        <v>Fama</v>
      </c>
      <c r="N1008" s="4">
        <f>1/COUNTIFS(M:M,Sales_Table7[[#This Row],[Manufacturer Name]])</f>
        <v>3.5971223021582736E-3</v>
      </c>
    </row>
    <row r="1009" spans="1:14" x14ac:dyDescent="0.25">
      <c r="A1009">
        <v>1229</v>
      </c>
      <c r="B1009" s="2">
        <v>42152</v>
      </c>
      <c r="C1009" s="2" t="str">
        <f>TEXT(Sales_Table7[[#This Row],[Date]],"mmmm")</f>
        <v>May</v>
      </c>
      <c r="D1009" t="s">
        <v>1561</v>
      </c>
      <c r="E1009">
        <v>1</v>
      </c>
      <c r="F1009" s="3">
        <v>3464.37</v>
      </c>
      <c r="G1009" t="s">
        <v>20</v>
      </c>
      <c r="H1009" t="str">
        <f>INDEX(Product_Data[Product Name],MATCH(Sales_Table7[[#This Row],[ProductID]],Sales_Table[ProductID],0))</f>
        <v>Natura RP-21</v>
      </c>
      <c r="I1009" t="str">
        <f>INDEX(Product_Data[Category],MATCH(Sales_Table7[[#This Row],[ProductID]],Sales_Table[ProductID],0))</f>
        <v>Rural</v>
      </c>
      <c r="J1009" t="str">
        <f>INDEX(Product_Data[Segment],MATCH(Sales_Table7[[#This Row],[ProductID]],Sales_Table[ProductID],0))</f>
        <v>Productivity</v>
      </c>
      <c r="K1009" s="4">
        <f>INDEX(Product_Data[ManufacturerID],MATCH(Sales_Table7[[#This Row],[ProductID]],Sales_Table[ProductID],0))</f>
        <v>8</v>
      </c>
      <c r="L1009" s="4" t="str">
        <f>INDEX(Location_Data[State],MATCH(Sales_Table7[[#This Row],[Zip]],Sales_Table[Zip],0))</f>
        <v>New Brunswick</v>
      </c>
      <c r="M1009" s="4" t="str">
        <f>INDEX(Manufacturer_Data[Manufacturer Name],MATCH(Sales_Table7[[#This Row],[ManufacturerID]],Manufacturer_Data[ManufacturerID],0))</f>
        <v>Natura</v>
      </c>
      <c r="N1009" s="4">
        <f>1/COUNTIFS(M:M,Sales_Table7[[#This Row],[Manufacturer Name]])</f>
        <v>1.7857142857142856E-2</v>
      </c>
    </row>
    <row r="1010" spans="1:14" x14ac:dyDescent="0.25">
      <c r="A1010">
        <v>2015</v>
      </c>
      <c r="B1010" s="2">
        <v>42152</v>
      </c>
      <c r="C1010" s="2" t="str">
        <f>TEXT(Sales_Table7[[#This Row],[Date]],"mmmm")</f>
        <v>May</v>
      </c>
      <c r="D1010" t="s">
        <v>1398</v>
      </c>
      <c r="E1010">
        <v>1</v>
      </c>
      <c r="F1010" s="3">
        <v>4094.37</v>
      </c>
      <c r="G1010" t="s">
        <v>20</v>
      </c>
      <c r="H1010" t="str">
        <f>INDEX(Product_Data[Product Name],MATCH(Sales_Table7[[#This Row],[ProductID]],Sales_Table[ProductID],0))</f>
        <v>Natura YY-10</v>
      </c>
      <c r="I1010" t="str">
        <f>INDEX(Product_Data[Category],MATCH(Sales_Table7[[#This Row],[ProductID]],Sales_Table[ProductID],0))</f>
        <v>Youth</v>
      </c>
      <c r="J1010" t="str">
        <f>INDEX(Product_Data[Segment],MATCH(Sales_Table7[[#This Row],[ProductID]],Sales_Table[ProductID],0))</f>
        <v>Youth</v>
      </c>
      <c r="K1010" s="4">
        <f>INDEX(Product_Data[ManufacturerID],MATCH(Sales_Table7[[#This Row],[ProductID]],Sales_Table[ProductID],0))</f>
        <v>8</v>
      </c>
      <c r="L1010" s="4" t="str">
        <f>INDEX(Location_Data[State],MATCH(Sales_Table7[[#This Row],[Zip]],Sales_Table[Zip],0))</f>
        <v>Ontario</v>
      </c>
      <c r="M1010" s="4" t="str">
        <f>INDEX(Manufacturer_Data[Manufacturer Name],MATCH(Sales_Table7[[#This Row],[ManufacturerID]],Manufacturer_Data[ManufacturerID],0))</f>
        <v>Natura</v>
      </c>
      <c r="N1010" s="4">
        <f>1/COUNTIFS(M:M,Sales_Table7[[#This Row],[Manufacturer Name]])</f>
        <v>1.7857142857142856E-2</v>
      </c>
    </row>
    <row r="1011" spans="1:14" x14ac:dyDescent="0.25">
      <c r="A1011">
        <v>2400</v>
      </c>
      <c r="B1011" s="2">
        <v>42152</v>
      </c>
      <c r="C1011" s="2" t="str">
        <f>TEXT(Sales_Table7[[#This Row],[Date]],"mmmm")</f>
        <v>May</v>
      </c>
      <c r="D1011" t="s">
        <v>1404</v>
      </c>
      <c r="E1011">
        <v>1</v>
      </c>
      <c r="F1011" s="3">
        <v>1070.3699999999999</v>
      </c>
      <c r="G1011" t="s">
        <v>20</v>
      </c>
      <c r="H1011" t="str">
        <f>INDEX(Product_Data[Product Name],MATCH(Sales_Table7[[#This Row],[ProductID]],Sales_Table[ProductID],0))</f>
        <v>Natura YY-11</v>
      </c>
      <c r="I1011" t="str">
        <f>INDEX(Product_Data[Category],MATCH(Sales_Table7[[#This Row],[ProductID]],Sales_Table[ProductID],0))</f>
        <v>Youth</v>
      </c>
      <c r="J1011" t="str">
        <f>INDEX(Product_Data[Segment],MATCH(Sales_Table7[[#This Row],[ProductID]],Sales_Table[ProductID],0))</f>
        <v>Youth</v>
      </c>
      <c r="K1011" s="4">
        <f>INDEX(Product_Data[ManufacturerID],MATCH(Sales_Table7[[#This Row],[ProductID]],Sales_Table[ProductID],0))</f>
        <v>8</v>
      </c>
      <c r="L1011" s="4" t="str">
        <f>INDEX(Location_Data[State],MATCH(Sales_Table7[[#This Row],[Zip]],Sales_Table[Zip],0))</f>
        <v>Quebec</v>
      </c>
      <c r="M1011" s="4" t="str">
        <f>INDEX(Manufacturer_Data[Manufacturer Name],MATCH(Sales_Table7[[#This Row],[ManufacturerID]],Manufacturer_Data[ManufacturerID],0))</f>
        <v>Natura</v>
      </c>
      <c r="N1011" s="4">
        <f>1/COUNTIFS(M:M,Sales_Table7[[#This Row],[Manufacturer Name]])</f>
        <v>1.7857142857142856E-2</v>
      </c>
    </row>
    <row r="1012" spans="1:14" x14ac:dyDescent="0.25">
      <c r="A1012">
        <v>487</v>
      </c>
      <c r="B1012" s="2">
        <v>42152</v>
      </c>
      <c r="C1012" s="2" t="str">
        <f>TEXT(Sales_Table7[[#This Row],[Date]],"mmmm")</f>
        <v>May</v>
      </c>
      <c r="D1012" t="s">
        <v>1573</v>
      </c>
      <c r="E1012">
        <v>1</v>
      </c>
      <c r="F1012" s="3">
        <v>13229.37</v>
      </c>
      <c r="G1012" t="s">
        <v>20</v>
      </c>
      <c r="H1012" t="str">
        <f>INDEX(Product_Data[Product Name],MATCH(Sales_Table7[[#This Row],[ProductID]],Sales_Table[ProductID],0))</f>
        <v>Abbas MA-25</v>
      </c>
      <c r="I1012" t="str">
        <f>INDEX(Product_Data[Category],MATCH(Sales_Table7[[#This Row],[ProductID]],Sales_Table[ProductID],0))</f>
        <v>Mix</v>
      </c>
      <c r="J1012" t="str">
        <f>INDEX(Product_Data[Segment],MATCH(Sales_Table7[[#This Row],[ProductID]],Sales_Table[ProductID],0))</f>
        <v>All Season</v>
      </c>
      <c r="K1012" s="4">
        <f>INDEX(Product_Data[ManufacturerID],MATCH(Sales_Table7[[#This Row],[ProductID]],Sales_Table[ProductID],0))</f>
        <v>1</v>
      </c>
      <c r="L1012" s="4" t="str">
        <f>INDEX(Location_Data[State],MATCH(Sales_Table7[[#This Row],[Zip]],Sales_Table[Zip],0))</f>
        <v>New Brunswick</v>
      </c>
      <c r="M1012" s="4" t="str">
        <f>INDEX(Manufacturer_Data[Manufacturer Name],MATCH(Sales_Table7[[#This Row],[ManufacturerID]],Manufacturer_Data[ManufacturerID],0))</f>
        <v>Abbas</v>
      </c>
      <c r="N1012" s="4">
        <f>1/COUNTIFS(M:M,Sales_Table7[[#This Row],[Manufacturer Name]])</f>
        <v>1.152073732718894E-3</v>
      </c>
    </row>
    <row r="1013" spans="1:14" x14ac:dyDescent="0.25">
      <c r="A1013">
        <v>491</v>
      </c>
      <c r="B1013" s="2">
        <v>42152</v>
      </c>
      <c r="C1013" s="2" t="str">
        <f>TEXT(Sales_Table7[[#This Row],[Date]],"mmmm")</f>
        <v>May</v>
      </c>
      <c r="D1013" t="s">
        <v>1577</v>
      </c>
      <c r="E1013">
        <v>1</v>
      </c>
      <c r="F1013" s="3">
        <v>10709.37</v>
      </c>
      <c r="G1013" t="s">
        <v>20</v>
      </c>
      <c r="H1013" t="str">
        <f>INDEX(Product_Data[Product Name],MATCH(Sales_Table7[[#This Row],[ProductID]],Sales_Table[ProductID],0))</f>
        <v>Abbas MA-22</v>
      </c>
      <c r="I1013" t="str">
        <f>INDEX(Product_Data[Category],MATCH(Sales_Table7[[#This Row],[ProductID]],Sales_Table[ProductID],0))</f>
        <v>Mix</v>
      </c>
      <c r="J1013" t="str">
        <f>INDEX(Product_Data[Segment],MATCH(Sales_Table7[[#This Row],[ProductID]],Sales_Table[ProductID],0))</f>
        <v>All Season</v>
      </c>
      <c r="K1013" s="4">
        <f>INDEX(Product_Data[ManufacturerID],MATCH(Sales_Table7[[#This Row],[ProductID]],Sales_Table[ProductID],0))</f>
        <v>1</v>
      </c>
      <c r="L1013" s="4" t="str">
        <f>INDEX(Location_Data[State],MATCH(Sales_Table7[[#This Row],[Zip]],Sales_Table[Zip],0))</f>
        <v>New Brunswick</v>
      </c>
      <c r="M1013" s="4" t="str">
        <f>INDEX(Manufacturer_Data[Manufacturer Name],MATCH(Sales_Table7[[#This Row],[ManufacturerID]],Manufacturer_Data[ManufacturerID],0))</f>
        <v>Abbas</v>
      </c>
      <c r="N1013" s="4">
        <f>1/COUNTIFS(M:M,Sales_Table7[[#This Row],[Manufacturer Name]])</f>
        <v>1.152073732718894E-3</v>
      </c>
    </row>
    <row r="1014" spans="1:14" x14ac:dyDescent="0.25">
      <c r="A1014">
        <v>927</v>
      </c>
      <c r="B1014" s="2">
        <v>42152</v>
      </c>
      <c r="C1014" s="2" t="str">
        <f>TEXT(Sales_Table7[[#This Row],[Date]],"mmmm")</f>
        <v>May</v>
      </c>
      <c r="D1014" t="s">
        <v>1401</v>
      </c>
      <c r="E1014">
        <v>1</v>
      </c>
      <c r="F1014" s="3">
        <v>5417.37</v>
      </c>
      <c r="G1014" t="s">
        <v>20</v>
      </c>
      <c r="H1014" t="str">
        <f>INDEX(Product_Data[Product Name],MATCH(Sales_Table7[[#This Row],[ProductID]],Sales_Table[ProductID],0))</f>
        <v>Abbas MA-32</v>
      </c>
      <c r="I1014" t="str">
        <f>INDEX(Product_Data[Category],MATCH(Sales_Table7[[#This Row],[ProductID]],Sales_Table[ProductID],0))</f>
        <v>Mix</v>
      </c>
      <c r="J1014" t="str">
        <f>INDEX(Product_Data[Segment],MATCH(Sales_Table7[[#This Row],[ProductID]],Sales_Table[ProductID],0))</f>
        <v>All Season</v>
      </c>
      <c r="K1014" s="4">
        <f>INDEX(Product_Data[ManufacturerID],MATCH(Sales_Table7[[#This Row],[ProductID]],Sales_Table[ProductID],0))</f>
        <v>1</v>
      </c>
      <c r="L1014" s="4" t="str">
        <f>INDEX(Location_Data[State],MATCH(Sales_Table7[[#This Row],[Zip]],Sales_Table[Zip],0))</f>
        <v>New Brunswick</v>
      </c>
      <c r="M1014" s="4" t="str">
        <f>INDEX(Manufacturer_Data[Manufacturer Name],MATCH(Sales_Table7[[#This Row],[ManufacturerID]],Manufacturer_Data[ManufacturerID],0))</f>
        <v>Abbas</v>
      </c>
      <c r="N1014" s="4">
        <f>1/COUNTIFS(M:M,Sales_Table7[[#This Row],[Manufacturer Name]])</f>
        <v>1.152073732718894E-3</v>
      </c>
    </row>
    <row r="1015" spans="1:14" x14ac:dyDescent="0.25">
      <c r="A1015">
        <v>2136</v>
      </c>
      <c r="B1015" s="2">
        <v>42115</v>
      </c>
      <c r="C1015" s="2" t="str">
        <f>TEXT(Sales_Table7[[#This Row],[Date]],"mmmm")</f>
        <v>April</v>
      </c>
      <c r="D1015" t="s">
        <v>1553</v>
      </c>
      <c r="E1015">
        <v>1</v>
      </c>
      <c r="F1015" s="3">
        <v>5417.37</v>
      </c>
      <c r="G1015" t="s">
        <v>20</v>
      </c>
      <c r="H1015" t="str">
        <f>INDEX(Product_Data[Product Name],MATCH(Sales_Table7[[#This Row],[ProductID]],Sales_Table[ProductID],0))</f>
        <v>Natura YY-15</v>
      </c>
      <c r="I1015" t="str">
        <f>INDEX(Product_Data[Category],MATCH(Sales_Table7[[#This Row],[ProductID]],Sales_Table[ProductID],0))</f>
        <v>Youth</v>
      </c>
      <c r="J1015" t="str">
        <f>INDEX(Product_Data[Segment],MATCH(Sales_Table7[[#This Row],[ProductID]],Sales_Table[ProductID],0))</f>
        <v>Youth</v>
      </c>
      <c r="K1015" s="4">
        <f>INDEX(Product_Data[ManufacturerID],MATCH(Sales_Table7[[#This Row],[ProductID]],Sales_Table[ProductID],0))</f>
        <v>8</v>
      </c>
      <c r="L1015" s="4" t="str">
        <f>INDEX(Location_Data[State],MATCH(Sales_Table7[[#This Row],[Zip]],Sales_Table[Zip],0))</f>
        <v>New Brunswick</v>
      </c>
      <c r="M1015" s="4" t="str">
        <f>INDEX(Manufacturer_Data[Manufacturer Name],MATCH(Sales_Table7[[#This Row],[ManufacturerID]],Manufacturer_Data[ManufacturerID],0))</f>
        <v>Natura</v>
      </c>
      <c r="N1015" s="4">
        <f>1/COUNTIFS(M:M,Sales_Table7[[#This Row],[Manufacturer Name]])</f>
        <v>1.7857142857142856E-2</v>
      </c>
    </row>
    <row r="1016" spans="1:14" x14ac:dyDescent="0.25">
      <c r="A1016">
        <v>438</v>
      </c>
      <c r="B1016" s="2">
        <v>42115</v>
      </c>
      <c r="C1016" s="2" t="str">
        <f>TEXT(Sales_Table7[[#This Row],[Date]],"mmmm")</f>
        <v>April</v>
      </c>
      <c r="D1016" t="s">
        <v>1583</v>
      </c>
      <c r="E1016">
        <v>1</v>
      </c>
      <c r="F1016" s="3">
        <v>11969.37</v>
      </c>
      <c r="G1016" t="s">
        <v>20</v>
      </c>
      <c r="H1016" t="str">
        <f>INDEX(Product_Data[Product Name],MATCH(Sales_Table7[[#This Row],[ProductID]],Sales_Table[ProductID],0))</f>
        <v>Abbas RS-02</v>
      </c>
      <c r="I1016" t="str">
        <f>INDEX(Product_Data[Category],MATCH(Sales_Table7[[#This Row],[ProductID]],Sales_Table[ProductID],0))</f>
        <v>Rural</v>
      </c>
      <c r="J1016" t="str">
        <f>INDEX(Product_Data[Segment],MATCH(Sales_Table7[[#This Row],[ProductID]],Sales_Table[ProductID],0))</f>
        <v>Select</v>
      </c>
      <c r="K1016" s="4">
        <f>INDEX(Product_Data[ManufacturerID],MATCH(Sales_Table7[[#This Row],[ProductID]],Sales_Table[ProductID],0))</f>
        <v>1</v>
      </c>
      <c r="L1016" s="4" t="str">
        <f>INDEX(Location_Data[State],MATCH(Sales_Table7[[#This Row],[Zip]],Sales_Table[Zip],0))</f>
        <v>New Brunswick</v>
      </c>
      <c r="M1016" s="4" t="str">
        <f>INDEX(Manufacturer_Data[Manufacturer Name],MATCH(Sales_Table7[[#This Row],[ManufacturerID]],Manufacturer_Data[ManufacturerID],0))</f>
        <v>Abbas</v>
      </c>
      <c r="N1016" s="4">
        <f>1/COUNTIFS(M:M,Sales_Table7[[#This Row],[Manufacturer Name]])</f>
        <v>1.152073732718894E-3</v>
      </c>
    </row>
    <row r="1017" spans="1:14" x14ac:dyDescent="0.25">
      <c r="A1017">
        <v>2199</v>
      </c>
      <c r="B1017" s="2">
        <v>42124</v>
      </c>
      <c r="C1017" s="2" t="str">
        <f>TEXT(Sales_Table7[[#This Row],[Date]],"mmmm")</f>
        <v>April</v>
      </c>
      <c r="D1017" t="s">
        <v>1554</v>
      </c>
      <c r="E1017">
        <v>1</v>
      </c>
      <c r="F1017" s="3">
        <v>2456.37</v>
      </c>
      <c r="G1017" t="s">
        <v>20</v>
      </c>
      <c r="H1017" t="str">
        <f>INDEX(Product_Data[Product Name],MATCH(Sales_Table7[[#This Row],[ProductID]],Sales_Table[ProductID],0))</f>
        <v>Natura YY-17</v>
      </c>
      <c r="I1017" t="str">
        <f>INDEX(Product_Data[Category],MATCH(Sales_Table7[[#This Row],[ProductID]],Sales_Table[ProductID],0))</f>
        <v>Youth</v>
      </c>
      <c r="J1017" t="str">
        <f>INDEX(Product_Data[Segment],MATCH(Sales_Table7[[#This Row],[ProductID]],Sales_Table[ProductID],0))</f>
        <v>Youth</v>
      </c>
      <c r="K1017" s="4">
        <f>INDEX(Product_Data[ManufacturerID],MATCH(Sales_Table7[[#This Row],[ProductID]],Sales_Table[ProductID],0))</f>
        <v>8</v>
      </c>
      <c r="L1017" s="4" t="str">
        <f>INDEX(Location_Data[State],MATCH(Sales_Table7[[#This Row],[Zip]],Sales_Table[Zip],0))</f>
        <v>New Brunswick</v>
      </c>
      <c r="M1017" s="4" t="str">
        <f>INDEX(Manufacturer_Data[Manufacturer Name],MATCH(Sales_Table7[[#This Row],[ManufacturerID]],Manufacturer_Data[ManufacturerID],0))</f>
        <v>Natura</v>
      </c>
      <c r="N1017" s="4">
        <f>1/COUNTIFS(M:M,Sales_Table7[[#This Row],[Manufacturer Name]])</f>
        <v>1.7857142857142856E-2</v>
      </c>
    </row>
    <row r="1018" spans="1:14" x14ac:dyDescent="0.25">
      <c r="A1018">
        <v>506</v>
      </c>
      <c r="B1018" s="2">
        <v>42124</v>
      </c>
      <c r="C1018" s="2" t="str">
        <f>TEXT(Sales_Table7[[#This Row],[Date]],"mmmm")</f>
        <v>April</v>
      </c>
      <c r="D1018" t="s">
        <v>1413</v>
      </c>
      <c r="E1018">
        <v>1</v>
      </c>
      <c r="F1018" s="3">
        <v>15560.37</v>
      </c>
      <c r="G1018" t="s">
        <v>20</v>
      </c>
      <c r="H1018" t="str">
        <f>INDEX(Product_Data[Product Name],MATCH(Sales_Table7[[#This Row],[ProductID]],Sales_Table[ProductID],0))</f>
        <v>Abbas UM-05</v>
      </c>
      <c r="I1018" t="str">
        <f>INDEX(Product_Data[Category],MATCH(Sales_Table7[[#This Row],[ProductID]],Sales_Table[ProductID],0))</f>
        <v>Urban</v>
      </c>
      <c r="J1018" t="str">
        <f>INDEX(Product_Data[Segment],MATCH(Sales_Table7[[#This Row],[ProductID]],Sales_Table[ProductID],0))</f>
        <v>Moderation</v>
      </c>
      <c r="K1018" s="4">
        <f>INDEX(Product_Data[ManufacturerID],MATCH(Sales_Table7[[#This Row],[ProductID]],Sales_Table[ProductID],0))</f>
        <v>1</v>
      </c>
      <c r="L1018" s="4" t="str">
        <f>INDEX(Location_Data[State],MATCH(Sales_Table7[[#This Row],[Zip]],Sales_Table[Zip],0))</f>
        <v>New Brunswick</v>
      </c>
      <c r="M1018" s="4" t="str">
        <f>INDEX(Manufacturer_Data[Manufacturer Name],MATCH(Sales_Table7[[#This Row],[ManufacturerID]],Manufacturer_Data[ManufacturerID],0))</f>
        <v>Abbas</v>
      </c>
      <c r="N1018" s="4">
        <f>1/COUNTIFS(M:M,Sales_Table7[[#This Row],[Manufacturer Name]])</f>
        <v>1.152073732718894E-3</v>
      </c>
    </row>
    <row r="1019" spans="1:14" x14ac:dyDescent="0.25">
      <c r="A1019">
        <v>927</v>
      </c>
      <c r="B1019" s="2">
        <v>42153</v>
      </c>
      <c r="C1019" s="2" t="str">
        <f>TEXT(Sales_Table7[[#This Row],[Date]],"mmmm")</f>
        <v>May</v>
      </c>
      <c r="D1019" t="s">
        <v>1593</v>
      </c>
      <c r="E1019">
        <v>1</v>
      </c>
      <c r="F1019" s="3">
        <v>6173.37</v>
      </c>
      <c r="G1019" t="s">
        <v>20</v>
      </c>
      <c r="H1019" t="str">
        <f>INDEX(Product_Data[Product Name],MATCH(Sales_Table7[[#This Row],[ProductID]],Sales_Table[ProductID],0))</f>
        <v>Abbas MA-32</v>
      </c>
      <c r="I1019" t="str">
        <f>INDEX(Product_Data[Category],MATCH(Sales_Table7[[#This Row],[ProductID]],Sales_Table[ProductID],0))</f>
        <v>Mix</v>
      </c>
      <c r="J1019" t="str">
        <f>INDEX(Product_Data[Segment],MATCH(Sales_Table7[[#This Row],[ProductID]],Sales_Table[ProductID],0))</f>
        <v>All Season</v>
      </c>
      <c r="K1019" s="4">
        <f>INDEX(Product_Data[ManufacturerID],MATCH(Sales_Table7[[#This Row],[ProductID]],Sales_Table[ProductID],0))</f>
        <v>1</v>
      </c>
      <c r="L1019" s="4" t="str">
        <f>INDEX(Location_Data[State],MATCH(Sales_Table7[[#This Row],[Zip]],Sales_Table[Zip],0))</f>
        <v>Ontario</v>
      </c>
      <c r="M1019" s="4" t="str">
        <f>INDEX(Manufacturer_Data[Manufacturer Name],MATCH(Sales_Table7[[#This Row],[ManufacturerID]],Manufacturer_Data[ManufacturerID],0))</f>
        <v>Abbas</v>
      </c>
      <c r="N1019" s="4">
        <f>1/COUNTIFS(M:M,Sales_Table7[[#This Row],[Manufacturer Name]])</f>
        <v>1.152073732718894E-3</v>
      </c>
    </row>
    <row r="1020" spans="1:14" x14ac:dyDescent="0.25">
      <c r="A1020">
        <v>1022</v>
      </c>
      <c r="B1020" s="2">
        <v>42143</v>
      </c>
      <c r="C1020" s="2" t="str">
        <f>TEXT(Sales_Table7[[#This Row],[Date]],"mmmm")</f>
        <v>May</v>
      </c>
      <c r="D1020" t="s">
        <v>1563</v>
      </c>
      <c r="E1020">
        <v>1</v>
      </c>
      <c r="F1020" s="3">
        <v>1889.37</v>
      </c>
      <c r="G1020" t="s">
        <v>20</v>
      </c>
      <c r="H1020" t="str">
        <f>INDEX(Product_Data[Product Name],MATCH(Sales_Table7[[#This Row],[ProductID]],Sales_Table[ProductID],0))</f>
        <v>Abbas UC-04</v>
      </c>
      <c r="I1020" t="str">
        <f>INDEX(Product_Data[Category],MATCH(Sales_Table7[[#This Row],[ProductID]],Sales_Table[ProductID],0))</f>
        <v>Urban</v>
      </c>
      <c r="J1020" t="str">
        <f>INDEX(Product_Data[Segment],MATCH(Sales_Table7[[#This Row],[ProductID]],Sales_Table[ProductID],0))</f>
        <v>Convenience</v>
      </c>
      <c r="K1020" s="4">
        <f>INDEX(Product_Data[ManufacturerID],MATCH(Sales_Table7[[#This Row],[ProductID]],Sales_Table[ProductID],0))</f>
        <v>1</v>
      </c>
      <c r="L1020" s="4" t="str">
        <f>INDEX(Location_Data[State],MATCH(Sales_Table7[[#This Row],[Zip]],Sales_Table[Zip],0))</f>
        <v>New Brunswick</v>
      </c>
      <c r="M1020" s="4" t="str">
        <f>INDEX(Manufacturer_Data[Manufacturer Name],MATCH(Sales_Table7[[#This Row],[ManufacturerID]],Manufacturer_Data[ManufacturerID],0))</f>
        <v>Abbas</v>
      </c>
      <c r="N1020" s="4">
        <f>1/COUNTIFS(M:M,Sales_Table7[[#This Row],[Manufacturer Name]])</f>
        <v>1.152073732718894E-3</v>
      </c>
    </row>
    <row r="1021" spans="1:14" x14ac:dyDescent="0.25">
      <c r="A1021">
        <v>1085</v>
      </c>
      <c r="B1021" s="2">
        <v>42143</v>
      </c>
      <c r="C1021" s="2" t="str">
        <f>TEXT(Sales_Table7[[#This Row],[Date]],"mmmm")</f>
        <v>May</v>
      </c>
      <c r="D1021" t="s">
        <v>1400</v>
      </c>
      <c r="E1021">
        <v>1</v>
      </c>
      <c r="F1021" s="3">
        <v>1416.87</v>
      </c>
      <c r="G1021" t="s">
        <v>20</v>
      </c>
      <c r="H1021" t="str">
        <f>INDEX(Product_Data[Product Name],MATCH(Sales_Table7[[#This Row],[ProductID]],Sales_Table[ProductID],0))</f>
        <v>Fama UE-74</v>
      </c>
      <c r="I1021" t="str">
        <f>INDEX(Product_Data[Category],MATCH(Sales_Table7[[#This Row],[ProductID]],Sales_Table[ProductID],0))</f>
        <v>Urban</v>
      </c>
      <c r="J1021" t="str">
        <f>INDEX(Product_Data[Segment],MATCH(Sales_Table7[[#This Row],[ProductID]],Sales_Table[ProductID],0))</f>
        <v>Extreme</v>
      </c>
      <c r="K1021" s="4">
        <f>INDEX(Product_Data[ManufacturerID],MATCH(Sales_Table7[[#This Row],[ProductID]],Sales_Table[ProductID],0))</f>
        <v>5</v>
      </c>
      <c r="L1021" s="4" t="str">
        <f>INDEX(Location_Data[State],MATCH(Sales_Table7[[#This Row],[Zip]],Sales_Table[Zip],0))</f>
        <v>New Brunswick</v>
      </c>
      <c r="M1021" s="4" t="str">
        <f>INDEX(Manufacturer_Data[Manufacturer Name],MATCH(Sales_Table7[[#This Row],[ManufacturerID]],Manufacturer_Data[ManufacturerID],0))</f>
        <v>Fama</v>
      </c>
      <c r="N1021" s="4">
        <f>1/COUNTIFS(M:M,Sales_Table7[[#This Row],[Manufacturer Name]])</f>
        <v>3.5971223021582736E-3</v>
      </c>
    </row>
    <row r="1022" spans="1:14" x14ac:dyDescent="0.25">
      <c r="A1022">
        <v>165</v>
      </c>
      <c r="B1022" s="2">
        <v>42143</v>
      </c>
      <c r="C1022" s="2" t="str">
        <f>TEXT(Sales_Table7[[#This Row],[Date]],"mmmm")</f>
        <v>May</v>
      </c>
      <c r="D1022" t="s">
        <v>1330</v>
      </c>
      <c r="E1022">
        <v>1</v>
      </c>
      <c r="F1022" s="3">
        <v>8060.85</v>
      </c>
      <c r="G1022" t="s">
        <v>20</v>
      </c>
      <c r="H1022" t="str">
        <f>INDEX(Product_Data[Product Name],MATCH(Sales_Table7[[#This Row],[ProductID]],Sales_Table[ProductID],0))</f>
        <v>Natura YY-22</v>
      </c>
      <c r="I1022" t="str">
        <f>INDEX(Product_Data[Category],MATCH(Sales_Table7[[#This Row],[ProductID]],Sales_Table[ProductID],0))</f>
        <v>Youth</v>
      </c>
      <c r="J1022" t="str">
        <f>INDEX(Product_Data[Segment],MATCH(Sales_Table7[[#This Row],[ProductID]],Sales_Table[ProductID],0))</f>
        <v>Youth</v>
      </c>
      <c r="K1022" s="4">
        <f>INDEX(Product_Data[ManufacturerID],MATCH(Sales_Table7[[#This Row],[ProductID]],Sales_Table[ProductID],0))</f>
        <v>8</v>
      </c>
      <c r="L1022" s="4" t="str">
        <f>INDEX(Location_Data[State],MATCH(Sales_Table7[[#This Row],[Zip]],Sales_Table[Zip],0))</f>
        <v>Quebec</v>
      </c>
      <c r="M1022" s="4" t="str">
        <f>INDEX(Manufacturer_Data[Manufacturer Name],MATCH(Sales_Table7[[#This Row],[ManufacturerID]],Manufacturer_Data[ManufacturerID],0))</f>
        <v>Natura</v>
      </c>
      <c r="N1022" s="4">
        <f>1/COUNTIFS(M:M,Sales_Table7[[#This Row],[Manufacturer Name]])</f>
        <v>1.7857142857142856E-2</v>
      </c>
    </row>
    <row r="1023" spans="1:14" x14ac:dyDescent="0.25">
      <c r="A1023">
        <v>2224</v>
      </c>
      <c r="B1023" s="2">
        <v>42143</v>
      </c>
      <c r="C1023" s="2" t="str">
        <f>TEXT(Sales_Table7[[#This Row],[Date]],"mmmm")</f>
        <v>May</v>
      </c>
      <c r="D1023" t="s">
        <v>1400</v>
      </c>
      <c r="E1023">
        <v>1</v>
      </c>
      <c r="F1023" s="3">
        <v>818.37</v>
      </c>
      <c r="G1023" t="s">
        <v>20</v>
      </c>
      <c r="H1023" t="str">
        <f>INDEX(Product_Data[Product Name],MATCH(Sales_Table7[[#This Row],[ProductID]],Sales_Table[ProductID],0))</f>
        <v>Abbas RP-22</v>
      </c>
      <c r="I1023" t="str">
        <f>INDEX(Product_Data[Category],MATCH(Sales_Table7[[#This Row],[ProductID]],Sales_Table[ProductID],0))</f>
        <v>Rural</v>
      </c>
      <c r="J1023" t="str">
        <f>INDEX(Product_Data[Segment],MATCH(Sales_Table7[[#This Row],[ProductID]],Sales_Table[ProductID],0))</f>
        <v>Productivity</v>
      </c>
      <c r="K1023" s="4">
        <f>INDEX(Product_Data[ManufacturerID],MATCH(Sales_Table7[[#This Row],[ProductID]],Sales_Table[ProductID],0))</f>
        <v>1</v>
      </c>
      <c r="L1023" s="4" t="str">
        <f>INDEX(Location_Data[State],MATCH(Sales_Table7[[#This Row],[Zip]],Sales_Table[Zip],0))</f>
        <v>New Brunswick</v>
      </c>
      <c r="M1023" s="4" t="str">
        <f>INDEX(Manufacturer_Data[Manufacturer Name],MATCH(Sales_Table7[[#This Row],[ManufacturerID]],Manufacturer_Data[ManufacturerID],0))</f>
        <v>Abbas</v>
      </c>
      <c r="N1023" s="4">
        <f>1/COUNTIFS(M:M,Sales_Table7[[#This Row],[Manufacturer Name]])</f>
        <v>1.152073732718894E-3</v>
      </c>
    </row>
    <row r="1024" spans="1:14" x14ac:dyDescent="0.25">
      <c r="A1024">
        <v>457</v>
      </c>
      <c r="B1024" s="2">
        <v>42143</v>
      </c>
      <c r="C1024" s="2" t="str">
        <f>TEXT(Sales_Table7[[#This Row],[Date]],"mmmm")</f>
        <v>May</v>
      </c>
      <c r="D1024" t="s">
        <v>1410</v>
      </c>
      <c r="E1024">
        <v>1</v>
      </c>
      <c r="F1024" s="3">
        <v>11969.37</v>
      </c>
      <c r="G1024" t="s">
        <v>20</v>
      </c>
      <c r="H1024" t="str">
        <f>INDEX(Product_Data[Product Name],MATCH(Sales_Table7[[#This Row],[ProductID]],Sales_Table[ProductID],0))</f>
        <v>Abbas UM-15</v>
      </c>
      <c r="I1024" t="str">
        <f>INDEX(Product_Data[Category],MATCH(Sales_Table7[[#This Row],[ProductID]],Sales_Table[ProductID],0))</f>
        <v>Urban</v>
      </c>
      <c r="J1024" t="str">
        <f>INDEX(Product_Data[Segment],MATCH(Sales_Table7[[#This Row],[ProductID]],Sales_Table[ProductID],0))</f>
        <v>Moderation</v>
      </c>
      <c r="K1024" s="4">
        <f>INDEX(Product_Data[ManufacturerID],MATCH(Sales_Table7[[#This Row],[ProductID]],Sales_Table[ProductID],0))</f>
        <v>1</v>
      </c>
      <c r="L1024" s="4" t="str">
        <f>INDEX(Location_Data[State],MATCH(Sales_Table7[[#This Row],[Zip]],Sales_Table[Zip],0))</f>
        <v>Quebec</v>
      </c>
      <c r="M1024" s="4" t="str">
        <f>INDEX(Manufacturer_Data[Manufacturer Name],MATCH(Sales_Table7[[#This Row],[ManufacturerID]],Manufacturer_Data[ManufacturerID],0))</f>
        <v>Abbas</v>
      </c>
      <c r="N1024" s="4">
        <f>1/COUNTIFS(M:M,Sales_Table7[[#This Row],[Manufacturer Name]])</f>
        <v>1.152073732718894E-3</v>
      </c>
    </row>
    <row r="1025" spans="1:14" x14ac:dyDescent="0.25">
      <c r="A1025">
        <v>1086</v>
      </c>
      <c r="B1025" s="2">
        <v>42143</v>
      </c>
      <c r="C1025" s="2" t="str">
        <f>TEXT(Sales_Table7[[#This Row],[Date]],"mmmm")</f>
        <v>May</v>
      </c>
      <c r="D1025" t="s">
        <v>1400</v>
      </c>
      <c r="E1025">
        <v>1</v>
      </c>
      <c r="F1025" s="3">
        <v>1416.87</v>
      </c>
      <c r="G1025" t="s">
        <v>20</v>
      </c>
      <c r="H1025" t="str">
        <f>INDEX(Product_Data[Product Name],MATCH(Sales_Table7[[#This Row],[ProductID]],Sales_Table[ProductID],0))</f>
        <v>Fama UR-28</v>
      </c>
      <c r="I1025" t="str">
        <f>INDEX(Product_Data[Category],MATCH(Sales_Table7[[#This Row],[ProductID]],Sales_Table[ProductID],0))</f>
        <v>Urban</v>
      </c>
      <c r="J1025" t="str">
        <f>INDEX(Product_Data[Segment],MATCH(Sales_Table7[[#This Row],[ProductID]],Sales_Table[ProductID],0))</f>
        <v>Regular</v>
      </c>
      <c r="K1025" s="4">
        <f>INDEX(Product_Data[ManufacturerID],MATCH(Sales_Table7[[#This Row],[ProductID]],Sales_Table[ProductID],0))</f>
        <v>5</v>
      </c>
      <c r="L1025" s="4" t="str">
        <f>INDEX(Location_Data[State],MATCH(Sales_Table7[[#This Row],[Zip]],Sales_Table[Zip],0))</f>
        <v>New Brunswick</v>
      </c>
      <c r="M1025" s="4" t="str">
        <f>INDEX(Manufacturer_Data[Manufacturer Name],MATCH(Sales_Table7[[#This Row],[ManufacturerID]],Manufacturer_Data[ManufacturerID],0))</f>
        <v>Fama</v>
      </c>
      <c r="N1025" s="4">
        <f>1/COUNTIFS(M:M,Sales_Table7[[#This Row],[Manufacturer Name]])</f>
        <v>3.5971223021582736E-3</v>
      </c>
    </row>
    <row r="1026" spans="1:14" x14ac:dyDescent="0.25">
      <c r="A1026">
        <v>826</v>
      </c>
      <c r="B1026" s="2">
        <v>42143</v>
      </c>
      <c r="C1026" s="2" t="str">
        <f>TEXT(Sales_Table7[[#This Row],[Date]],"mmmm")</f>
        <v>May</v>
      </c>
      <c r="D1026" t="s">
        <v>1401</v>
      </c>
      <c r="E1026">
        <v>1</v>
      </c>
      <c r="F1026" s="3">
        <v>14426.37</v>
      </c>
      <c r="G1026" t="s">
        <v>20</v>
      </c>
      <c r="H1026" t="str">
        <f>INDEX(Product_Data[Product Name],MATCH(Sales_Table7[[#This Row],[ProductID]],Sales_Table[ProductID],0))</f>
        <v>Abbas UM-43</v>
      </c>
      <c r="I1026" t="str">
        <f>INDEX(Product_Data[Category],MATCH(Sales_Table7[[#This Row],[ProductID]],Sales_Table[ProductID],0))</f>
        <v>Urban</v>
      </c>
      <c r="J1026" t="str">
        <f>INDEX(Product_Data[Segment],MATCH(Sales_Table7[[#This Row],[ProductID]],Sales_Table[ProductID],0))</f>
        <v>Moderation</v>
      </c>
      <c r="K1026" s="4">
        <f>INDEX(Product_Data[ManufacturerID],MATCH(Sales_Table7[[#This Row],[ProductID]],Sales_Table[ProductID],0))</f>
        <v>1</v>
      </c>
      <c r="L1026" s="4" t="str">
        <f>INDEX(Location_Data[State],MATCH(Sales_Table7[[#This Row],[Zip]],Sales_Table[Zip],0))</f>
        <v>New Brunswick</v>
      </c>
      <c r="M1026" s="4" t="str">
        <f>INDEX(Manufacturer_Data[Manufacturer Name],MATCH(Sales_Table7[[#This Row],[ManufacturerID]],Manufacturer_Data[ManufacturerID],0))</f>
        <v>Abbas</v>
      </c>
      <c r="N1026" s="4">
        <f>1/COUNTIFS(M:M,Sales_Table7[[#This Row],[Manufacturer Name]])</f>
        <v>1.152073732718894E-3</v>
      </c>
    </row>
    <row r="1027" spans="1:14" x14ac:dyDescent="0.25">
      <c r="A1027">
        <v>501</v>
      </c>
      <c r="B1027" s="2">
        <v>42143</v>
      </c>
      <c r="C1027" s="2" t="str">
        <f>TEXT(Sales_Table7[[#This Row],[Date]],"mmmm")</f>
        <v>May</v>
      </c>
      <c r="D1027" t="s">
        <v>1552</v>
      </c>
      <c r="E1027">
        <v>1</v>
      </c>
      <c r="F1027" s="3">
        <v>13347.81</v>
      </c>
      <c r="G1027" t="s">
        <v>20</v>
      </c>
      <c r="H1027" t="str">
        <f>INDEX(Product_Data[Product Name],MATCH(Sales_Table7[[#This Row],[ProductID]],Sales_Table[ProductID],0))</f>
        <v>Maximus UC-77</v>
      </c>
      <c r="I1027" t="str">
        <f>INDEX(Product_Data[Category],MATCH(Sales_Table7[[#This Row],[ProductID]],Sales_Table[ProductID],0))</f>
        <v>Urban</v>
      </c>
      <c r="J1027" t="str">
        <f>INDEX(Product_Data[Segment],MATCH(Sales_Table7[[#This Row],[ProductID]],Sales_Table[ProductID],0))</f>
        <v>Convenience</v>
      </c>
      <c r="K1027" s="4">
        <f>INDEX(Product_Data[ManufacturerID],MATCH(Sales_Table7[[#This Row],[ProductID]],Sales_Table[ProductID],0))</f>
        <v>7</v>
      </c>
      <c r="L1027" s="4" t="str">
        <f>INDEX(Location_Data[State],MATCH(Sales_Table7[[#This Row],[Zip]],Sales_Table[Zip],0))</f>
        <v>Ontario</v>
      </c>
      <c r="M1027" s="4" t="str">
        <f>INDEX(Manufacturer_Data[Manufacturer Name],MATCH(Sales_Table7[[#This Row],[ManufacturerID]],Manufacturer_Data[ManufacturerID],0))</f>
        <v>VanArsdel</v>
      </c>
      <c r="N1027" s="4">
        <f>1/COUNTIFS(M:M,Sales_Table7[[#This Row],[Manufacturer Name]])</f>
        <v>5.9880239520958087E-3</v>
      </c>
    </row>
    <row r="1028" spans="1:14" x14ac:dyDescent="0.25">
      <c r="A1028">
        <v>2225</v>
      </c>
      <c r="B1028" s="2">
        <v>42143</v>
      </c>
      <c r="C1028" s="2" t="str">
        <f>TEXT(Sales_Table7[[#This Row],[Date]],"mmmm")</f>
        <v>May</v>
      </c>
      <c r="D1028" t="s">
        <v>1400</v>
      </c>
      <c r="E1028">
        <v>1</v>
      </c>
      <c r="F1028" s="3">
        <v>818.37</v>
      </c>
      <c r="G1028" t="s">
        <v>20</v>
      </c>
      <c r="H1028" t="str">
        <f>INDEX(Product_Data[Product Name],MATCH(Sales_Table7[[#This Row],[ProductID]],Sales_Table[ProductID],0))</f>
        <v>Abbas RP-21</v>
      </c>
      <c r="I1028" t="str">
        <f>INDEX(Product_Data[Category],MATCH(Sales_Table7[[#This Row],[ProductID]],Sales_Table[ProductID],0))</f>
        <v>Rural</v>
      </c>
      <c r="J1028" t="str">
        <f>INDEX(Product_Data[Segment],MATCH(Sales_Table7[[#This Row],[ProductID]],Sales_Table[ProductID],0))</f>
        <v>Productivity</v>
      </c>
      <c r="K1028" s="4">
        <f>INDEX(Product_Data[ManufacturerID],MATCH(Sales_Table7[[#This Row],[ProductID]],Sales_Table[ProductID],0))</f>
        <v>1</v>
      </c>
      <c r="L1028" s="4" t="str">
        <f>INDEX(Location_Data[State],MATCH(Sales_Table7[[#This Row],[Zip]],Sales_Table[Zip],0))</f>
        <v>New Brunswick</v>
      </c>
      <c r="M1028" s="4" t="str">
        <f>INDEX(Manufacturer_Data[Manufacturer Name],MATCH(Sales_Table7[[#This Row],[ManufacturerID]],Manufacturer_Data[ManufacturerID],0))</f>
        <v>Abbas</v>
      </c>
      <c r="N1028" s="4">
        <f>1/COUNTIFS(M:M,Sales_Table7[[#This Row],[Manufacturer Name]])</f>
        <v>1.152073732718894E-3</v>
      </c>
    </row>
    <row r="1029" spans="1:14" x14ac:dyDescent="0.25">
      <c r="A1029">
        <v>1182</v>
      </c>
      <c r="B1029" s="2">
        <v>42115</v>
      </c>
      <c r="C1029" s="2" t="str">
        <f>TEXT(Sales_Table7[[#This Row],[Date]],"mmmm")</f>
        <v>April</v>
      </c>
      <c r="D1029" t="s">
        <v>1583</v>
      </c>
      <c r="E1029">
        <v>1</v>
      </c>
      <c r="F1029" s="3">
        <v>2519.37</v>
      </c>
      <c r="G1029" t="s">
        <v>20</v>
      </c>
      <c r="H1029" t="str">
        <f>INDEX(Product_Data[Product Name],MATCH(Sales_Table7[[#This Row],[ProductID]],Sales_Table[ProductID],0))</f>
        <v>Abbas UR-12</v>
      </c>
      <c r="I1029" t="str">
        <f>INDEX(Product_Data[Category],MATCH(Sales_Table7[[#This Row],[ProductID]],Sales_Table[ProductID],0))</f>
        <v>Urban</v>
      </c>
      <c r="J1029" t="str">
        <f>INDEX(Product_Data[Segment],MATCH(Sales_Table7[[#This Row],[ProductID]],Sales_Table[ProductID],0))</f>
        <v>Regular</v>
      </c>
      <c r="K1029" s="4">
        <f>INDEX(Product_Data[ManufacturerID],MATCH(Sales_Table7[[#This Row],[ProductID]],Sales_Table[ProductID],0))</f>
        <v>1</v>
      </c>
      <c r="L1029" s="4" t="str">
        <f>INDEX(Location_Data[State],MATCH(Sales_Table7[[#This Row],[Zip]],Sales_Table[Zip],0))</f>
        <v>New Brunswick</v>
      </c>
      <c r="M1029" s="4" t="str">
        <f>INDEX(Manufacturer_Data[Manufacturer Name],MATCH(Sales_Table7[[#This Row],[ManufacturerID]],Manufacturer_Data[ManufacturerID],0))</f>
        <v>Abbas</v>
      </c>
      <c r="N1029" s="4">
        <f>1/COUNTIFS(M:M,Sales_Table7[[#This Row],[Manufacturer Name]])</f>
        <v>1.152073732718894E-3</v>
      </c>
    </row>
    <row r="1030" spans="1:14" x14ac:dyDescent="0.25">
      <c r="A1030">
        <v>2150</v>
      </c>
      <c r="B1030" s="2">
        <v>42115</v>
      </c>
      <c r="C1030" s="2" t="str">
        <f>TEXT(Sales_Table7[[#This Row],[Date]],"mmmm")</f>
        <v>April</v>
      </c>
      <c r="D1030" t="s">
        <v>1400</v>
      </c>
      <c r="E1030">
        <v>1</v>
      </c>
      <c r="F1030" s="3">
        <v>6173.37</v>
      </c>
      <c r="G1030" t="s">
        <v>20</v>
      </c>
      <c r="H1030" t="str">
        <f>INDEX(Product_Data[Product Name],MATCH(Sales_Table7[[#This Row],[ProductID]],Sales_Table[ProductID],0))</f>
        <v>Abbas RP-08</v>
      </c>
      <c r="I1030" t="str">
        <f>INDEX(Product_Data[Category],MATCH(Sales_Table7[[#This Row],[ProductID]],Sales_Table[ProductID],0))</f>
        <v>Rural</v>
      </c>
      <c r="J1030" t="str">
        <f>INDEX(Product_Data[Segment],MATCH(Sales_Table7[[#This Row],[ProductID]],Sales_Table[ProductID],0))</f>
        <v>Productivity</v>
      </c>
      <c r="K1030" s="4">
        <f>INDEX(Product_Data[ManufacturerID],MATCH(Sales_Table7[[#This Row],[ProductID]],Sales_Table[ProductID],0))</f>
        <v>1</v>
      </c>
      <c r="L1030" s="4" t="str">
        <f>INDEX(Location_Data[State],MATCH(Sales_Table7[[#This Row],[Zip]],Sales_Table[Zip],0))</f>
        <v>New Brunswick</v>
      </c>
      <c r="M1030" s="4" t="str">
        <f>INDEX(Manufacturer_Data[Manufacturer Name],MATCH(Sales_Table7[[#This Row],[ManufacturerID]],Manufacturer_Data[ManufacturerID],0))</f>
        <v>Abbas</v>
      </c>
      <c r="N1030" s="4">
        <f>1/COUNTIFS(M:M,Sales_Table7[[#This Row],[Manufacturer Name]])</f>
        <v>1.152073732718894E-3</v>
      </c>
    </row>
    <row r="1031" spans="1:14" x14ac:dyDescent="0.25">
      <c r="A1031">
        <v>1067</v>
      </c>
      <c r="B1031" s="2">
        <v>42124</v>
      </c>
      <c r="C1031" s="2" t="str">
        <f>TEXT(Sales_Table7[[#This Row],[Date]],"mmmm")</f>
        <v>April</v>
      </c>
      <c r="D1031" t="s">
        <v>1202</v>
      </c>
      <c r="E1031">
        <v>1</v>
      </c>
      <c r="F1031" s="3">
        <v>4881.87</v>
      </c>
      <c r="G1031" t="s">
        <v>20</v>
      </c>
      <c r="H1031" t="str">
        <f>INDEX(Product_Data[Product Name],MATCH(Sales_Table7[[#This Row],[ProductID]],Sales_Table[ProductID],0))</f>
        <v>Palma UC-02</v>
      </c>
      <c r="I1031" t="str">
        <f>INDEX(Product_Data[Category],MATCH(Sales_Table7[[#This Row],[ProductID]],Sales_Table[ProductID],0))</f>
        <v>Urban</v>
      </c>
      <c r="J1031" t="str">
        <f>INDEX(Product_Data[Segment],MATCH(Sales_Table7[[#This Row],[ProductID]],Sales_Table[ProductID],0))</f>
        <v>Convenience</v>
      </c>
      <c r="K1031" s="4">
        <f>INDEX(Product_Data[ManufacturerID],MATCH(Sales_Table7[[#This Row],[ProductID]],Sales_Table[ProductID],0))</f>
        <v>9</v>
      </c>
      <c r="L1031" s="4" t="str">
        <f>INDEX(Location_Data[State],MATCH(Sales_Table7[[#This Row],[Zip]],Sales_Table[Zip],0))</f>
        <v>New Brunswick</v>
      </c>
      <c r="M1031" s="4" t="str">
        <f>INDEX(Manufacturer_Data[Manufacturer Name],MATCH(Sales_Table7[[#This Row],[ManufacturerID]],Manufacturer_Data[ManufacturerID],0))</f>
        <v>Palma</v>
      </c>
      <c r="N1031" s="4">
        <f>1/COUNTIFS(M:M,Sales_Table7[[#This Row],[Manufacturer Name]])</f>
        <v>1</v>
      </c>
    </row>
    <row r="1032" spans="1:14" x14ac:dyDescent="0.25">
      <c r="A1032">
        <v>2206</v>
      </c>
      <c r="B1032" s="2">
        <v>42109</v>
      </c>
      <c r="C1032" s="2" t="str">
        <f>TEXT(Sales_Table7[[#This Row],[Date]],"mmmm")</f>
        <v>April</v>
      </c>
      <c r="D1032" t="s">
        <v>1384</v>
      </c>
      <c r="E1032">
        <v>1</v>
      </c>
      <c r="F1032" s="3">
        <v>1227.8699999999999</v>
      </c>
      <c r="G1032" t="s">
        <v>20</v>
      </c>
      <c r="H1032" t="str">
        <f>INDEX(Product_Data[Product Name],MATCH(Sales_Table7[[#This Row],[ProductID]],Sales_Table[ProductID],0))</f>
        <v>Abbas MA-17</v>
      </c>
      <c r="I1032" t="str">
        <f>INDEX(Product_Data[Category],MATCH(Sales_Table7[[#This Row],[ProductID]],Sales_Table[ProductID],0))</f>
        <v>Mix</v>
      </c>
      <c r="J1032" t="str">
        <f>INDEX(Product_Data[Segment],MATCH(Sales_Table7[[#This Row],[ProductID]],Sales_Table[ProductID],0))</f>
        <v>All Season</v>
      </c>
      <c r="K1032" s="4">
        <f>INDEX(Product_Data[ManufacturerID],MATCH(Sales_Table7[[#This Row],[ProductID]],Sales_Table[ProductID],0))</f>
        <v>1</v>
      </c>
      <c r="L1032" s="4" t="str">
        <f>INDEX(Location_Data[State],MATCH(Sales_Table7[[#This Row],[Zip]],Sales_Table[Zip],0))</f>
        <v>New Brunswick</v>
      </c>
      <c r="M1032" s="4" t="str">
        <f>INDEX(Manufacturer_Data[Manufacturer Name],MATCH(Sales_Table7[[#This Row],[ManufacturerID]],Manufacturer_Data[ManufacturerID],0))</f>
        <v>Abbas</v>
      </c>
      <c r="N1032" s="4">
        <f>1/COUNTIFS(M:M,Sales_Table7[[#This Row],[Manufacturer Name]])</f>
        <v>1.152073732718894E-3</v>
      </c>
    </row>
    <row r="1033" spans="1:14" x14ac:dyDescent="0.25">
      <c r="A1033">
        <v>1879</v>
      </c>
      <c r="B1033" s="2">
        <v>42109</v>
      </c>
      <c r="C1033" s="2" t="str">
        <f>TEXT(Sales_Table7[[#This Row],[Date]],"mmmm")</f>
        <v>April</v>
      </c>
      <c r="D1033" t="s">
        <v>1411</v>
      </c>
      <c r="E1033">
        <v>1</v>
      </c>
      <c r="F1033" s="3">
        <v>11339.37</v>
      </c>
      <c r="G1033" t="s">
        <v>20</v>
      </c>
      <c r="H1033" t="str">
        <f>INDEX(Product_Data[Product Name],MATCH(Sales_Table7[[#This Row],[ProductID]],Sales_Table[ProductID],0))</f>
        <v>Abbas UC-08</v>
      </c>
      <c r="I1033" t="str">
        <f>INDEX(Product_Data[Category],MATCH(Sales_Table7[[#This Row],[ProductID]],Sales_Table[ProductID],0))</f>
        <v>Urban</v>
      </c>
      <c r="J1033" t="str">
        <f>INDEX(Product_Data[Segment],MATCH(Sales_Table7[[#This Row],[ProductID]],Sales_Table[ProductID],0))</f>
        <v>Convenience</v>
      </c>
      <c r="K1033" s="4">
        <f>INDEX(Product_Data[ManufacturerID],MATCH(Sales_Table7[[#This Row],[ProductID]],Sales_Table[ProductID],0))</f>
        <v>1</v>
      </c>
      <c r="L1033" s="4" t="str">
        <f>INDEX(Location_Data[State],MATCH(Sales_Table7[[#This Row],[Zip]],Sales_Table[Zip],0))</f>
        <v>New Brunswick</v>
      </c>
      <c r="M1033" s="4" t="str">
        <f>INDEX(Manufacturer_Data[Manufacturer Name],MATCH(Sales_Table7[[#This Row],[ManufacturerID]],Manufacturer_Data[ManufacturerID],0))</f>
        <v>Abbas</v>
      </c>
      <c r="N1033" s="4">
        <f>1/COUNTIFS(M:M,Sales_Table7[[#This Row],[Manufacturer Name]])</f>
        <v>1.152073732718894E-3</v>
      </c>
    </row>
    <row r="1034" spans="1:14" x14ac:dyDescent="0.25">
      <c r="A1034">
        <v>2395</v>
      </c>
      <c r="B1034" s="2">
        <v>42109</v>
      </c>
      <c r="C1034" s="2" t="str">
        <f>TEXT(Sales_Table7[[#This Row],[Date]],"mmmm")</f>
        <v>April</v>
      </c>
      <c r="D1034" t="s">
        <v>1336</v>
      </c>
      <c r="E1034">
        <v>1</v>
      </c>
      <c r="F1034" s="3">
        <v>1889.37</v>
      </c>
      <c r="G1034" t="s">
        <v>20</v>
      </c>
      <c r="H1034" t="str">
        <f>INDEX(Product_Data[Product Name],MATCH(Sales_Table7[[#This Row],[ProductID]],Sales_Table[ProductID],0))</f>
        <v>Fama UR-36</v>
      </c>
      <c r="I1034" t="str">
        <f>INDEX(Product_Data[Category],MATCH(Sales_Table7[[#This Row],[ProductID]],Sales_Table[ProductID],0))</f>
        <v>Urban</v>
      </c>
      <c r="J1034" t="str">
        <f>INDEX(Product_Data[Segment],MATCH(Sales_Table7[[#This Row],[ProductID]],Sales_Table[ProductID],0))</f>
        <v>Regular</v>
      </c>
      <c r="K1034" s="4">
        <f>INDEX(Product_Data[ManufacturerID],MATCH(Sales_Table7[[#This Row],[ProductID]],Sales_Table[ProductID],0))</f>
        <v>5</v>
      </c>
      <c r="L1034" s="4" t="str">
        <f>INDEX(Location_Data[State],MATCH(Sales_Table7[[#This Row],[Zip]],Sales_Table[Zip],0))</f>
        <v>Ontario</v>
      </c>
      <c r="M1034" s="4" t="str">
        <f>INDEX(Manufacturer_Data[Manufacturer Name],MATCH(Sales_Table7[[#This Row],[ManufacturerID]],Manufacturer_Data[ManufacturerID],0))</f>
        <v>Fama</v>
      </c>
      <c r="N1034" s="4">
        <f>1/COUNTIFS(M:M,Sales_Table7[[#This Row],[Manufacturer Name]])</f>
        <v>3.5971223021582736E-3</v>
      </c>
    </row>
    <row r="1035" spans="1:14" x14ac:dyDescent="0.25">
      <c r="A1035">
        <v>506</v>
      </c>
      <c r="B1035" s="2">
        <v>42123</v>
      </c>
      <c r="C1035" s="2" t="str">
        <f>TEXT(Sales_Table7[[#This Row],[Date]],"mmmm")</f>
        <v>April</v>
      </c>
      <c r="D1035" t="s">
        <v>1572</v>
      </c>
      <c r="E1035">
        <v>1</v>
      </c>
      <c r="F1035" s="3">
        <v>15560.37</v>
      </c>
      <c r="G1035" t="s">
        <v>20</v>
      </c>
      <c r="H1035" t="str">
        <f>INDEX(Product_Data[Product Name],MATCH(Sales_Table7[[#This Row],[ProductID]],Sales_Table[ProductID],0))</f>
        <v>Abbas UM-05</v>
      </c>
      <c r="I1035" t="str">
        <f>INDEX(Product_Data[Category],MATCH(Sales_Table7[[#This Row],[ProductID]],Sales_Table[ProductID],0))</f>
        <v>Urban</v>
      </c>
      <c r="J1035" t="str">
        <f>INDEX(Product_Data[Segment],MATCH(Sales_Table7[[#This Row],[ProductID]],Sales_Table[ProductID],0))</f>
        <v>Moderation</v>
      </c>
      <c r="K1035" s="4">
        <f>INDEX(Product_Data[ManufacturerID],MATCH(Sales_Table7[[#This Row],[ProductID]],Sales_Table[ProductID],0))</f>
        <v>1</v>
      </c>
      <c r="L1035" s="4" t="str">
        <f>INDEX(Location_Data[State],MATCH(Sales_Table7[[#This Row],[Zip]],Sales_Table[Zip],0))</f>
        <v>Ontario</v>
      </c>
      <c r="M1035" s="4" t="str">
        <f>INDEX(Manufacturer_Data[Manufacturer Name],MATCH(Sales_Table7[[#This Row],[ManufacturerID]],Manufacturer_Data[ManufacturerID],0))</f>
        <v>Abbas</v>
      </c>
      <c r="N1035" s="4">
        <f>1/COUNTIFS(M:M,Sales_Table7[[#This Row],[Manufacturer Name]])</f>
        <v>1.152073732718894E-3</v>
      </c>
    </row>
    <row r="1036" spans="1:14" x14ac:dyDescent="0.25">
      <c r="A1036">
        <v>1183</v>
      </c>
      <c r="B1036" s="2">
        <v>42123</v>
      </c>
      <c r="C1036" s="2" t="str">
        <f>TEXT(Sales_Table7[[#This Row],[Date]],"mmmm")</f>
        <v>April</v>
      </c>
      <c r="D1036" t="s">
        <v>1352</v>
      </c>
      <c r="E1036">
        <v>1</v>
      </c>
      <c r="F1036" s="3">
        <v>7433.37</v>
      </c>
      <c r="G1036" t="s">
        <v>20</v>
      </c>
      <c r="H1036" t="str">
        <f>INDEX(Product_Data[Product Name],MATCH(Sales_Table7[[#This Row],[ProductID]],Sales_Table[ProductID],0))</f>
        <v>Abbas UC-07</v>
      </c>
      <c r="I1036" t="str">
        <f>INDEX(Product_Data[Category],MATCH(Sales_Table7[[#This Row],[ProductID]],Sales_Table[ProductID],0))</f>
        <v>Urban</v>
      </c>
      <c r="J1036" t="str">
        <f>INDEX(Product_Data[Segment],MATCH(Sales_Table7[[#This Row],[ProductID]],Sales_Table[ProductID],0))</f>
        <v>Convenience</v>
      </c>
      <c r="K1036" s="4">
        <f>INDEX(Product_Data[ManufacturerID],MATCH(Sales_Table7[[#This Row],[ProductID]],Sales_Table[ProductID],0))</f>
        <v>1</v>
      </c>
      <c r="L1036" s="4" t="str">
        <f>INDEX(Location_Data[State],MATCH(Sales_Table7[[#This Row],[Zip]],Sales_Table[Zip],0))</f>
        <v>New Brunswick</v>
      </c>
      <c r="M1036" s="4" t="str">
        <f>INDEX(Manufacturer_Data[Manufacturer Name],MATCH(Sales_Table7[[#This Row],[ManufacturerID]],Manufacturer_Data[ManufacturerID],0))</f>
        <v>Abbas</v>
      </c>
      <c r="N1036" s="4">
        <f>1/COUNTIFS(M:M,Sales_Table7[[#This Row],[Manufacturer Name]])</f>
        <v>1.152073732718894E-3</v>
      </c>
    </row>
    <row r="1037" spans="1:14" x14ac:dyDescent="0.25">
      <c r="A1037">
        <v>2269</v>
      </c>
      <c r="B1037" s="2">
        <v>42123</v>
      </c>
      <c r="C1037" s="2" t="str">
        <f>TEXT(Sales_Table7[[#This Row],[Date]],"mmmm")</f>
        <v>April</v>
      </c>
      <c r="D1037" t="s">
        <v>1352</v>
      </c>
      <c r="E1037">
        <v>1</v>
      </c>
      <c r="F1037" s="3">
        <v>3936.87</v>
      </c>
      <c r="G1037" t="s">
        <v>20</v>
      </c>
      <c r="H1037" t="str">
        <f>INDEX(Product_Data[Product Name],MATCH(Sales_Table7[[#This Row],[ProductID]],Sales_Table[ProductID],0))</f>
        <v>Maximus UM-90</v>
      </c>
      <c r="I1037" t="str">
        <f>INDEX(Product_Data[Category],MATCH(Sales_Table7[[#This Row],[ProductID]],Sales_Table[ProductID],0))</f>
        <v>Urban</v>
      </c>
      <c r="J1037" t="str">
        <f>INDEX(Product_Data[Segment],MATCH(Sales_Table7[[#This Row],[ProductID]],Sales_Table[ProductID],0))</f>
        <v>Moderation</v>
      </c>
      <c r="K1037" s="4">
        <f>INDEX(Product_Data[ManufacturerID],MATCH(Sales_Table7[[#This Row],[ProductID]],Sales_Table[ProductID],0))</f>
        <v>7</v>
      </c>
      <c r="L1037" s="4" t="str">
        <f>INDEX(Location_Data[State],MATCH(Sales_Table7[[#This Row],[Zip]],Sales_Table[Zip],0))</f>
        <v>New Brunswick</v>
      </c>
      <c r="M1037" s="4" t="str">
        <f>INDEX(Manufacturer_Data[Manufacturer Name],MATCH(Sales_Table7[[#This Row],[ManufacturerID]],Manufacturer_Data[ManufacturerID],0))</f>
        <v>VanArsdel</v>
      </c>
      <c r="N1037" s="4">
        <f>1/COUNTIFS(M:M,Sales_Table7[[#This Row],[Manufacturer Name]])</f>
        <v>5.9880239520958087E-3</v>
      </c>
    </row>
    <row r="1038" spans="1:14" x14ac:dyDescent="0.25">
      <c r="A1038">
        <v>1223</v>
      </c>
      <c r="B1038" s="2">
        <v>42131</v>
      </c>
      <c r="C1038" s="2" t="str">
        <f>TEXT(Sales_Table7[[#This Row],[Date]],"mmmm")</f>
        <v>May</v>
      </c>
      <c r="D1038" t="s">
        <v>1400</v>
      </c>
      <c r="E1038">
        <v>1</v>
      </c>
      <c r="F1038" s="3">
        <v>4787.37</v>
      </c>
      <c r="G1038" t="s">
        <v>20</v>
      </c>
      <c r="H1038" t="str">
        <f>INDEX(Product_Data[Product Name],MATCH(Sales_Table7[[#This Row],[ProductID]],Sales_Table[ProductID],0))</f>
        <v>Abbas MA-09</v>
      </c>
      <c r="I1038" t="str">
        <f>INDEX(Product_Data[Category],MATCH(Sales_Table7[[#This Row],[ProductID]],Sales_Table[ProductID],0))</f>
        <v>Mix</v>
      </c>
      <c r="J1038" t="str">
        <f>INDEX(Product_Data[Segment],MATCH(Sales_Table7[[#This Row],[ProductID]],Sales_Table[ProductID],0))</f>
        <v>All Season</v>
      </c>
      <c r="K1038" s="4">
        <f>INDEX(Product_Data[ManufacturerID],MATCH(Sales_Table7[[#This Row],[ProductID]],Sales_Table[ProductID],0))</f>
        <v>1</v>
      </c>
      <c r="L1038" s="4" t="str">
        <f>INDEX(Location_Data[State],MATCH(Sales_Table7[[#This Row],[Zip]],Sales_Table[Zip],0))</f>
        <v>New Brunswick</v>
      </c>
      <c r="M1038" s="4" t="str">
        <f>INDEX(Manufacturer_Data[Manufacturer Name],MATCH(Sales_Table7[[#This Row],[ManufacturerID]],Manufacturer_Data[ManufacturerID],0))</f>
        <v>Abbas</v>
      </c>
      <c r="N1038" s="4">
        <f>1/COUNTIFS(M:M,Sales_Table7[[#This Row],[Manufacturer Name]])</f>
        <v>1.152073732718894E-3</v>
      </c>
    </row>
    <row r="1039" spans="1:14" x14ac:dyDescent="0.25">
      <c r="A1039">
        <v>2367</v>
      </c>
      <c r="B1039" s="2">
        <v>42131</v>
      </c>
      <c r="C1039" s="2" t="str">
        <f>TEXT(Sales_Table7[[#This Row],[Date]],"mmmm")</f>
        <v>May</v>
      </c>
      <c r="D1039" t="s">
        <v>1384</v>
      </c>
      <c r="E1039">
        <v>1</v>
      </c>
      <c r="F1039" s="3">
        <v>5663.7</v>
      </c>
      <c r="G1039" t="s">
        <v>20</v>
      </c>
      <c r="H1039" t="str">
        <f>INDEX(Product_Data[Product Name],MATCH(Sales_Table7[[#This Row],[ProductID]],Sales_Table[ProductID],0))</f>
        <v>Abbas MA-28</v>
      </c>
      <c r="I1039" t="str">
        <f>INDEX(Product_Data[Category],MATCH(Sales_Table7[[#This Row],[ProductID]],Sales_Table[ProductID],0))</f>
        <v>Mix</v>
      </c>
      <c r="J1039" t="str">
        <f>INDEX(Product_Data[Segment],MATCH(Sales_Table7[[#This Row],[ProductID]],Sales_Table[ProductID],0))</f>
        <v>All Season</v>
      </c>
      <c r="K1039" s="4">
        <f>INDEX(Product_Data[ManufacturerID],MATCH(Sales_Table7[[#This Row],[ProductID]],Sales_Table[ProductID],0))</f>
        <v>1</v>
      </c>
      <c r="L1039" s="4" t="str">
        <f>INDEX(Location_Data[State],MATCH(Sales_Table7[[#This Row],[Zip]],Sales_Table[Zip],0))</f>
        <v>New Brunswick</v>
      </c>
      <c r="M1039" s="4" t="str">
        <f>INDEX(Manufacturer_Data[Manufacturer Name],MATCH(Sales_Table7[[#This Row],[ManufacturerID]],Manufacturer_Data[ManufacturerID],0))</f>
        <v>Abbas</v>
      </c>
      <c r="N1039" s="4">
        <f>1/COUNTIFS(M:M,Sales_Table7[[#This Row],[Manufacturer Name]])</f>
        <v>1.152073732718894E-3</v>
      </c>
    </row>
    <row r="1040" spans="1:14" x14ac:dyDescent="0.25">
      <c r="A1040">
        <v>1182</v>
      </c>
      <c r="B1040" s="2">
        <v>42107</v>
      </c>
      <c r="C1040" s="2" t="str">
        <f>TEXT(Sales_Table7[[#This Row],[Date]],"mmmm")</f>
        <v>April</v>
      </c>
      <c r="D1040" t="s">
        <v>1401</v>
      </c>
      <c r="E1040">
        <v>1</v>
      </c>
      <c r="F1040" s="3">
        <v>2708.37</v>
      </c>
      <c r="G1040" t="s">
        <v>20</v>
      </c>
      <c r="H1040" t="str">
        <f>INDEX(Product_Data[Product Name],MATCH(Sales_Table7[[#This Row],[ProductID]],Sales_Table[ProductID],0))</f>
        <v>Abbas UR-12</v>
      </c>
      <c r="I1040" t="str">
        <f>INDEX(Product_Data[Category],MATCH(Sales_Table7[[#This Row],[ProductID]],Sales_Table[ProductID],0))</f>
        <v>Urban</v>
      </c>
      <c r="J1040" t="str">
        <f>INDEX(Product_Data[Segment],MATCH(Sales_Table7[[#This Row],[ProductID]],Sales_Table[ProductID],0))</f>
        <v>Regular</v>
      </c>
      <c r="K1040" s="4">
        <f>INDEX(Product_Data[ManufacturerID],MATCH(Sales_Table7[[#This Row],[ProductID]],Sales_Table[ProductID],0))</f>
        <v>1</v>
      </c>
      <c r="L1040" s="4" t="str">
        <f>INDEX(Location_Data[State],MATCH(Sales_Table7[[#This Row],[Zip]],Sales_Table[Zip],0))</f>
        <v>New Brunswick</v>
      </c>
      <c r="M1040" s="4" t="str">
        <f>INDEX(Manufacturer_Data[Manufacturer Name],MATCH(Sales_Table7[[#This Row],[ManufacturerID]],Manufacturer_Data[ManufacturerID],0))</f>
        <v>Abbas</v>
      </c>
      <c r="N1040" s="4">
        <f>1/COUNTIFS(M:M,Sales_Table7[[#This Row],[Manufacturer Name]])</f>
        <v>1.152073732718894E-3</v>
      </c>
    </row>
    <row r="1041" spans="1:14" x14ac:dyDescent="0.25">
      <c r="A1041">
        <v>676</v>
      </c>
      <c r="B1041" s="2">
        <v>42132</v>
      </c>
      <c r="C1041" s="2" t="str">
        <f>TEXT(Sales_Table7[[#This Row],[Date]],"mmmm")</f>
        <v>May</v>
      </c>
      <c r="D1041" t="s">
        <v>1352</v>
      </c>
      <c r="E1041">
        <v>1</v>
      </c>
      <c r="F1041" s="3">
        <v>9134.3700000000008</v>
      </c>
      <c r="G1041" t="s">
        <v>20</v>
      </c>
      <c r="H1041" t="str">
        <f>INDEX(Product_Data[Product Name],MATCH(Sales_Table7[[#This Row],[ProductID]],Sales_Table[ProductID],0))</f>
        <v>Fama UR-51</v>
      </c>
      <c r="I1041" t="str">
        <f>INDEX(Product_Data[Category],MATCH(Sales_Table7[[#This Row],[ProductID]],Sales_Table[ProductID],0))</f>
        <v>Urban</v>
      </c>
      <c r="J1041" t="str">
        <f>INDEX(Product_Data[Segment],MATCH(Sales_Table7[[#This Row],[ProductID]],Sales_Table[ProductID],0))</f>
        <v>Regular</v>
      </c>
      <c r="K1041" s="4">
        <f>INDEX(Product_Data[ManufacturerID],MATCH(Sales_Table7[[#This Row],[ProductID]],Sales_Table[ProductID],0))</f>
        <v>5</v>
      </c>
      <c r="L1041" s="4" t="str">
        <f>INDEX(Location_Data[State],MATCH(Sales_Table7[[#This Row],[Zip]],Sales_Table[Zip],0))</f>
        <v>New Brunswick</v>
      </c>
      <c r="M1041" s="4" t="str">
        <f>INDEX(Manufacturer_Data[Manufacturer Name],MATCH(Sales_Table7[[#This Row],[ManufacturerID]],Manufacturer_Data[ManufacturerID],0))</f>
        <v>Fama</v>
      </c>
      <c r="N1041" s="4">
        <f>1/COUNTIFS(M:M,Sales_Table7[[#This Row],[Manufacturer Name]])</f>
        <v>3.5971223021582736E-3</v>
      </c>
    </row>
    <row r="1042" spans="1:14" x14ac:dyDescent="0.25">
      <c r="A1042">
        <v>183</v>
      </c>
      <c r="B1042" s="2">
        <v>42132</v>
      </c>
      <c r="C1042" s="2" t="str">
        <f>TEXT(Sales_Table7[[#This Row],[Date]],"mmmm")</f>
        <v>May</v>
      </c>
      <c r="D1042" t="s">
        <v>1350</v>
      </c>
      <c r="E1042">
        <v>1</v>
      </c>
      <c r="F1042" s="3">
        <v>8694</v>
      </c>
      <c r="G1042" t="s">
        <v>20</v>
      </c>
      <c r="H1042" t="str">
        <f>INDEX(Product_Data[Product Name],MATCH(Sales_Table7[[#This Row],[ProductID]],Sales_Table[ProductID],0))</f>
        <v>Fama UE-10</v>
      </c>
      <c r="I1042" t="str">
        <f>INDEX(Product_Data[Category],MATCH(Sales_Table7[[#This Row],[ProductID]],Sales_Table[ProductID],0))</f>
        <v>Urban</v>
      </c>
      <c r="J1042" t="str">
        <f>INDEX(Product_Data[Segment],MATCH(Sales_Table7[[#This Row],[ProductID]],Sales_Table[ProductID],0))</f>
        <v>Extreme</v>
      </c>
      <c r="K1042" s="4">
        <f>INDEX(Product_Data[ManufacturerID],MATCH(Sales_Table7[[#This Row],[ProductID]],Sales_Table[ProductID],0))</f>
        <v>5</v>
      </c>
      <c r="L1042" s="4" t="str">
        <f>INDEX(Location_Data[State],MATCH(Sales_Table7[[#This Row],[Zip]],Sales_Table[Zip],0))</f>
        <v>Quebec</v>
      </c>
      <c r="M1042" s="4" t="str">
        <f>INDEX(Manufacturer_Data[Manufacturer Name],MATCH(Sales_Table7[[#This Row],[ManufacturerID]],Manufacturer_Data[ManufacturerID],0))</f>
        <v>Fama</v>
      </c>
      <c r="N1042" s="4">
        <f>1/COUNTIFS(M:M,Sales_Table7[[#This Row],[Manufacturer Name]])</f>
        <v>3.5971223021582736E-3</v>
      </c>
    </row>
    <row r="1043" spans="1:14" x14ac:dyDescent="0.25">
      <c r="A1043">
        <v>733</v>
      </c>
      <c r="B1043" s="2">
        <v>42108</v>
      </c>
      <c r="C1043" s="2" t="str">
        <f>TEXT(Sales_Table7[[#This Row],[Date]],"mmmm")</f>
        <v>April</v>
      </c>
      <c r="D1043" t="s">
        <v>1345</v>
      </c>
      <c r="E1043">
        <v>1</v>
      </c>
      <c r="F1043" s="3">
        <v>4787.37</v>
      </c>
      <c r="G1043" t="s">
        <v>20</v>
      </c>
      <c r="H1043" t="str">
        <f>INDEX(Product_Data[Product Name],MATCH(Sales_Table7[[#This Row],[ProductID]],Sales_Table[ProductID],0))</f>
        <v>Abbas UM-13</v>
      </c>
      <c r="I1043" t="str">
        <f>INDEX(Product_Data[Category],MATCH(Sales_Table7[[#This Row],[ProductID]],Sales_Table[ProductID],0))</f>
        <v>Urban</v>
      </c>
      <c r="J1043" t="str">
        <f>INDEX(Product_Data[Segment],MATCH(Sales_Table7[[#This Row],[ProductID]],Sales_Table[ProductID],0))</f>
        <v>Moderation</v>
      </c>
      <c r="K1043" s="4">
        <f>INDEX(Product_Data[ManufacturerID],MATCH(Sales_Table7[[#This Row],[ProductID]],Sales_Table[ProductID],0))</f>
        <v>1</v>
      </c>
      <c r="L1043" s="4" t="str">
        <f>INDEX(Location_Data[State],MATCH(Sales_Table7[[#This Row],[Zip]],Sales_Table[Zip],0))</f>
        <v>New Brunswick</v>
      </c>
      <c r="M1043" s="4" t="str">
        <f>INDEX(Manufacturer_Data[Manufacturer Name],MATCH(Sales_Table7[[#This Row],[ManufacturerID]],Manufacturer_Data[ManufacturerID],0))</f>
        <v>Abbas</v>
      </c>
      <c r="N1043" s="4">
        <f>1/COUNTIFS(M:M,Sales_Table7[[#This Row],[Manufacturer Name]])</f>
        <v>1.152073732718894E-3</v>
      </c>
    </row>
    <row r="1044" spans="1:14" x14ac:dyDescent="0.25">
      <c r="A1044">
        <v>1212</v>
      </c>
      <c r="B1044" s="2">
        <v>42178</v>
      </c>
      <c r="C1044" s="2" t="str">
        <f>TEXT(Sales_Table7[[#This Row],[Date]],"mmmm")</f>
        <v>June</v>
      </c>
      <c r="D1044" t="s">
        <v>990</v>
      </c>
      <c r="E1044">
        <v>1</v>
      </c>
      <c r="F1044" s="3">
        <v>4850.37</v>
      </c>
      <c r="G1044" t="s">
        <v>20</v>
      </c>
      <c r="H1044" t="str">
        <f>INDEX(Product_Data[Product Name],MATCH(Sales_Table7[[#This Row],[ProductID]],Sales_Table[ProductID],0))</f>
        <v>Abbas MA-07</v>
      </c>
      <c r="I1044" t="str">
        <f>INDEX(Product_Data[Category],MATCH(Sales_Table7[[#This Row],[ProductID]],Sales_Table[ProductID],0))</f>
        <v>Mix</v>
      </c>
      <c r="J1044" t="str">
        <f>INDEX(Product_Data[Segment],MATCH(Sales_Table7[[#This Row],[ProductID]],Sales_Table[ProductID],0))</f>
        <v>All Season</v>
      </c>
      <c r="K1044" s="4">
        <f>INDEX(Product_Data[ManufacturerID],MATCH(Sales_Table7[[#This Row],[ProductID]],Sales_Table[ProductID],0))</f>
        <v>1</v>
      </c>
      <c r="L1044" s="4" t="str">
        <f>INDEX(Location_Data[State],MATCH(Sales_Table7[[#This Row],[Zip]],Sales_Table[Zip],0))</f>
        <v>Ontario</v>
      </c>
      <c r="M1044" s="4" t="str">
        <f>INDEX(Manufacturer_Data[Manufacturer Name],MATCH(Sales_Table7[[#This Row],[ManufacturerID]],Manufacturer_Data[ManufacturerID],0))</f>
        <v>Abbas</v>
      </c>
      <c r="N1044" s="4">
        <f>1/COUNTIFS(M:M,Sales_Table7[[#This Row],[Manufacturer Name]])</f>
        <v>1.152073732718894E-3</v>
      </c>
    </row>
    <row r="1045" spans="1:14" x14ac:dyDescent="0.25">
      <c r="A1045">
        <v>2393</v>
      </c>
      <c r="B1045" s="2">
        <v>42178</v>
      </c>
      <c r="C1045" s="2" t="str">
        <f>TEXT(Sales_Table7[[#This Row],[Date]],"mmmm")</f>
        <v>June</v>
      </c>
      <c r="D1045" t="s">
        <v>1229</v>
      </c>
      <c r="E1045">
        <v>1</v>
      </c>
      <c r="F1045" s="3">
        <v>1379.7</v>
      </c>
      <c r="G1045" t="s">
        <v>20</v>
      </c>
      <c r="H1045" t="str">
        <f>INDEX(Product_Data[Product Name],MATCH(Sales_Table7[[#This Row],[ProductID]],Sales_Table[ProductID],0))</f>
        <v>Abbas UE-12</v>
      </c>
      <c r="I1045" t="str">
        <f>INDEX(Product_Data[Category],MATCH(Sales_Table7[[#This Row],[ProductID]],Sales_Table[ProductID],0))</f>
        <v>Urban</v>
      </c>
      <c r="J1045" t="str">
        <f>INDEX(Product_Data[Segment],MATCH(Sales_Table7[[#This Row],[ProductID]],Sales_Table[ProductID],0))</f>
        <v>Extreme</v>
      </c>
      <c r="K1045" s="4">
        <f>INDEX(Product_Data[ManufacturerID],MATCH(Sales_Table7[[#This Row],[ProductID]],Sales_Table[ProductID],0))</f>
        <v>1</v>
      </c>
      <c r="L1045" s="4" t="str">
        <f>INDEX(Location_Data[State],MATCH(Sales_Table7[[#This Row],[Zip]],Sales_Table[Zip],0))</f>
        <v>Prince Edward Island</v>
      </c>
      <c r="M1045" s="4" t="str">
        <f>INDEX(Manufacturer_Data[Manufacturer Name],MATCH(Sales_Table7[[#This Row],[ManufacturerID]],Manufacturer_Data[ManufacturerID],0))</f>
        <v>Abbas</v>
      </c>
      <c r="N1045" s="4">
        <f>1/COUNTIFS(M:M,Sales_Table7[[#This Row],[Manufacturer Name]])</f>
        <v>1.152073732718894E-3</v>
      </c>
    </row>
    <row r="1046" spans="1:14" x14ac:dyDescent="0.25">
      <c r="A1046">
        <v>826</v>
      </c>
      <c r="B1046" s="2">
        <v>42179</v>
      </c>
      <c r="C1046" s="2" t="str">
        <f>TEXT(Sales_Table7[[#This Row],[Date]],"mmmm")</f>
        <v>June</v>
      </c>
      <c r="D1046" t="s">
        <v>435</v>
      </c>
      <c r="E1046">
        <v>1</v>
      </c>
      <c r="F1046" s="3">
        <v>13922.37</v>
      </c>
      <c r="G1046" t="s">
        <v>20</v>
      </c>
      <c r="H1046" t="str">
        <f>INDEX(Product_Data[Product Name],MATCH(Sales_Table7[[#This Row],[ProductID]],Sales_Table[ProductID],0))</f>
        <v>Abbas UM-43</v>
      </c>
      <c r="I1046" t="str">
        <f>INDEX(Product_Data[Category],MATCH(Sales_Table7[[#This Row],[ProductID]],Sales_Table[ProductID],0))</f>
        <v>Urban</v>
      </c>
      <c r="J1046" t="str">
        <f>INDEX(Product_Data[Segment],MATCH(Sales_Table7[[#This Row],[ProductID]],Sales_Table[ProductID],0))</f>
        <v>Moderation</v>
      </c>
      <c r="K1046" s="4">
        <f>INDEX(Product_Data[ManufacturerID],MATCH(Sales_Table7[[#This Row],[ProductID]],Sales_Table[ProductID],0))</f>
        <v>1</v>
      </c>
      <c r="L1046" s="4" t="str">
        <f>INDEX(Location_Data[State],MATCH(Sales_Table7[[#This Row],[Zip]],Sales_Table[Zip],0))</f>
        <v>Ontario</v>
      </c>
      <c r="M1046" s="4" t="str">
        <f>INDEX(Manufacturer_Data[Manufacturer Name],MATCH(Sales_Table7[[#This Row],[ManufacturerID]],Manufacturer_Data[ManufacturerID],0))</f>
        <v>Abbas</v>
      </c>
      <c r="N1046" s="4">
        <f>1/COUNTIFS(M:M,Sales_Table7[[#This Row],[Manufacturer Name]])</f>
        <v>1.152073732718894E-3</v>
      </c>
    </row>
    <row r="1047" spans="1:14" x14ac:dyDescent="0.25">
      <c r="A1047">
        <v>2334</v>
      </c>
      <c r="B1047" s="2">
        <v>42179</v>
      </c>
      <c r="C1047" s="2" t="str">
        <f>TEXT(Sales_Table7[[#This Row],[Date]],"mmmm")</f>
        <v>June</v>
      </c>
      <c r="D1047" t="s">
        <v>957</v>
      </c>
      <c r="E1047">
        <v>1</v>
      </c>
      <c r="F1047" s="3">
        <v>4592.7</v>
      </c>
      <c r="G1047" t="s">
        <v>20</v>
      </c>
      <c r="H1047" t="str">
        <f>INDEX(Product_Data[Product Name],MATCH(Sales_Table7[[#This Row],[ProductID]],Sales_Table[ProductID],0))</f>
        <v>Pirum MA-04</v>
      </c>
      <c r="I1047" t="str">
        <f>INDEX(Product_Data[Category],MATCH(Sales_Table7[[#This Row],[ProductID]],Sales_Table[ProductID],0))</f>
        <v>Mix</v>
      </c>
      <c r="J1047" t="str">
        <f>INDEX(Product_Data[Segment],MATCH(Sales_Table7[[#This Row],[ProductID]],Sales_Table[ProductID],0))</f>
        <v>All Season</v>
      </c>
      <c r="K1047" s="4">
        <f>INDEX(Product_Data[ManufacturerID],MATCH(Sales_Table7[[#This Row],[ProductID]],Sales_Table[ProductID],0))</f>
        <v>10</v>
      </c>
      <c r="L1047" s="4" t="str">
        <f>INDEX(Location_Data[State],MATCH(Sales_Table7[[#This Row],[Zip]],Sales_Table[Zip],0))</f>
        <v>Newfoundland and Labrador</v>
      </c>
      <c r="M1047" s="4" t="str">
        <f>INDEX(Manufacturer_Data[Manufacturer Name],MATCH(Sales_Table7[[#This Row],[ManufacturerID]],Manufacturer_Data[ManufacturerID],0))</f>
        <v>Pirum</v>
      </c>
      <c r="N1047" s="4">
        <f>1/COUNTIFS(M:M,Sales_Table7[[#This Row],[Manufacturer Name]])</f>
        <v>5.5555555555555552E-2</v>
      </c>
    </row>
    <row r="1048" spans="1:14" x14ac:dyDescent="0.25">
      <c r="A1048">
        <v>2367</v>
      </c>
      <c r="B1048" s="2">
        <v>42135</v>
      </c>
      <c r="C1048" s="2" t="str">
        <f>TEXT(Sales_Table7[[#This Row],[Date]],"mmmm")</f>
        <v>May</v>
      </c>
      <c r="D1048" t="s">
        <v>838</v>
      </c>
      <c r="E1048">
        <v>1</v>
      </c>
      <c r="F1048" s="3">
        <v>5663.7</v>
      </c>
      <c r="G1048" t="s">
        <v>20</v>
      </c>
      <c r="H1048" t="str">
        <f>INDEX(Product_Data[Product Name],MATCH(Sales_Table7[[#This Row],[ProductID]],Sales_Table[ProductID],0))</f>
        <v>Abbas MA-28</v>
      </c>
      <c r="I1048" t="str">
        <f>INDEX(Product_Data[Category],MATCH(Sales_Table7[[#This Row],[ProductID]],Sales_Table[ProductID],0))</f>
        <v>Mix</v>
      </c>
      <c r="J1048" t="str">
        <f>INDEX(Product_Data[Segment],MATCH(Sales_Table7[[#This Row],[ProductID]],Sales_Table[ProductID],0))</f>
        <v>All Season</v>
      </c>
      <c r="K1048" s="4">
        <f>INDEX(Product_Data[ManufacturerID],MATCH(Sales_Table7[[#This Row],[ProductID]],Sales_Table[ProductID],0))</f>
        <v>1</v>
      </c>
      <c r="L1048" s="4" t="str">
        <f>INDEX(Location_Data[State],MATCH(Sales_Table7[[#This Row],[Zip]],Sales_Table[Zip],0))</f>
        <v>Newfoundland and Labrador</v>
      </c>
      <c r="M1048" s="4" t="str">
        <f>INDEX(Manufacturer_Data[Manufacturer Name],MATCH(Sales_Table7[[#This Row],[ManufacturerID]],Manufacturer_Data[ManufacturerID],0))</f>
        <v>Abbas</v>
      </c>
      <c r="N1048" s="4">
        <f>1/COUNTIFS(M:M,Sales_Table7[[#This Row],[Manufacturer Name]])</f>
        <v>1.152073732718894E-3</v>
      </c>
    </row>
    <row r="1049" spans="1:14" x14ac:dyDescent="0.25">
      <c r="A1049">
        <v>559</v>
      </c>
      <c r="B1049" s="2">
        <v>42135</v>
      </c>
      <c r="C1049" s="2" t="str">
        <f>TEXT(Sales_Table7[[#This Row],[Date]],"mmmm")</f>
        <v>May</v>
      </c>
      <c r="D1049" t="s">
        <v>994</v>
      </c>
      <c r="E1049">
        <v>1</v>
      </c>
      <c r="F1049" s="3">
        <v>7559.37</v>
      </c>
      <c r="G1049" t="s">
        <v>20</v>
      </c>
      <c r="H1049" t="str">
        <f>INDEX(Product_Data[Product Name],MATCH(Sales_Table7[[#This Row],[ProductID]],Sales_Table[ProductID],0))</f>
        <v>Fama UE-18</v>
      </c>
      <c r="I1049" t="str">
        <f>INDEX(Product_Data[Category],MATCH(Sales_Table7[[#This Row],[ProductID]],Sales_Table[ProductID],0))</f>
        <v>Urban</v>
      </c>
      <c r="J1049" t="str">
        <f>INDEX(Product_Data[Segment],MATCH(Sales_Table7[[#This Row],[ProductID]],Sales_Table[ProductID],0))</f>
        <v>Extreme</v>
      </c>
      <c r="K1049" s="4">
        <f>INDEX(Product_Data[ManufacturerID],MATCH(Sales_Table7[[#This Row],[ProductID]],Sales_Table[ProductID],0))</f>
        <v>5</v>
      </c>
      <c r="L1049" s="4" t="str">
        <f>INDEX(Location_Data[State],MATCH(Sales_Table7[[#This Row],[Zip]],Sales_Table[Zip],0))</f>
        <v>Newfoundland and Labrador</v>
      </c>
      <c r="M1049" s="4" t="str">
        <f>INDEX(Manufacturer_Data[Manufacturer Name],MATCH(Sales_Table7[[#This Row],[ManufacturerID]],Manufacturer_Data[ManufacturerID],0))</f>
        <v>Fama</v>
      </c>
      <c r="N1049" s="4">
        <f>1/COUNTIFS(M:M,Sales_Table7[[#This Row],[Manufacturer Name]])</f>
        <v>3.5971223021582736E-3</v>
      </c>
    </row>
    <row r="1050" spans="1:14" x14ac:dyDescent="0.25">
      <c r="A1050">
        <v>1722</v>
      </c>
      <c r="B1050" s="2">
        <v>42135</v>
      </c>
      <c r="C1050" s="2" t="str">
        <f>TEXT(Sales_Table7[[#This Row],[Date]],"mmmm")</f>
        <v>May</v>
      </c>
      <c r="D1050" t="s">
        <v>1215</v>
      </c>
      <c r="E1050">
        <v>1</v>
      </c>
      <c r="F1050" s="3">
        <v>1038.8699999999999</v>
      </c>
      <c r="G1050" t="s">
        <v>20</v>
      </c>
      <c r="H1050" t="str">
        <f>INDEX(Product_Data[Product Name],MATCH(Sales_Table7[[#This Row],[ProductID]],Sales_Table[ProductID],0))</f>
        <v>Abbas RP-05</v>
      </c>
      <c r="I1050" t="str">
        <f>INDEX(Product_Data[Category],MATCH(Sales_Table7[[#This Row],[ProductID]],Sales_Table[ProductID],0))</f>
        <v>Rural</v>
      </c>
      <c r="J1050" t="str">
        <f>INDEX(Product_Data[Segment],MATCH(Sales_Table7[[#This Row],[ProductID]],Sales_Table[ProductID],0))</f>
        <v>Productivity</v>
      </c>
      <c r="K1050" s="4">
        <f>INDEX(Product_Data[ManufacturerID],MATCH(Sales_Table7[[#This Row],[ProductID]],Sales_Table[ProductID],0))</f>
        <v>1</v>
      </c>
      <c r="L1050" s="4" t="str">
        <f>INDEX(Location_Data[State],MATCH(Sales_Table7[[#This Row],[Zip]],Sales_Table[Zip],0))</f>
        <v>New Brunswick</v>
      </c>
      <c r="M1050" s="4" t="str">
        <f>INDEX(Manufacturer_Data[Manufacturer Name],MATCH(Sales_Table7[[#This Row],[ManufacturerID]],Manufacturer_Data[ManufacturerID],0))</f>
        <v>Abbas</v>
      </c>
      <c r="N1050" s="4">
        <f>1/COUNTIFS(M:M,Sales_Table7[[#This Row],[Manufacturer Name]])</f>
        <v>1.152073732718894E-3</v>
      </c>
    </row>
    <row r="1051" spans="1:14" x14ac:dyDescent="0.25">
      <c r="A1051">
        <v>636</v>
      </c>
      <c r="B1051" s="2">
        <v>42136</v>
      </c>
      <c r="C1051" s="2" t="str">
        <f>TEXT(Sales_Table7[[#This Row],[Date]],"mmmm")</f>
        <v>May</v>
      </c>
      <c r="D1051" t="s">
        <v>978</v>
      </c>
      <c r="E1051">
        <v>1</v>
      </c>
      <c r="F1051" s="3">
        <v>10583.37</v>
      </c>
      <c r="G1051" t="s">
        <v>20</v>
      </c>
      <c r="H1051" t="str">
        <f>INDEX(Product_Data[Product Name],MATCH(Sales_Table7[[#This Row],[ProductID]],Sales_Table[ProductID],0))</f>
        <v>Abbas UM-35</v>
      </c>
      <c r="I1051" t="str">
        <f>INDEX(Product_Data[Category],MATCH(Sales_Table7[[#This Row],[ProductID]],Sales_Table[ProductID],0))</f>
        <v>Urban</v>
      </c>
      <c r="J1051" t="str">
        <f>INDEX(Product_Data[Segment],MATCH(Sales_Table7[[#This Row],[ProductID]],Sales_Table[ProductID],0))</f>
        <v>Moderation</v>
      </c>
      <c r="K1051" s="4">
        <f>INDEX(Product_Data[ManufacturerID],MATCH(Sales_Table7[[#This Row],[ProductID]],Sales_Table[ProductID],0))</f>
        <v>1</v>
      </c>
      <c r="L1051" s="4" t="str">
        <f>INDEX(Location_Data[State],MATCH(Sales_Table7[[#This Row],[Zip]],Sales_Table[Zip],0))</f>
        <v>Newfoundland and Labrador</v>
      </c>
      <c r="M1051" s="4" t="str">
        <f>INDEX(Manufacturer_Data[Manufacturer Name],MATCH(Sales_Table7[[#This Row],[ManufacturerID]],Manufacturer_Data[ManufacturerID],0))</f>
        <v>Abbas</v>
      </c>
      <c r="N1051" s="4">
        <f>1/COUNTIFS(M:M,Sales_Table7[[#This Row],[Manufacturer Name]])</f>
        <v>1.152073732718894E-3</v>
      </c>
    </row>
    <row r="1052" spans="1:14" x14ac:dyDescent="0.25">
      <c r="A1052">
        <v>237</v>
      </c>
      <c r="B1052" s="2">
        <v>42136</v>
      </c>
      <c r="C1052" s="2" t="str">
        <f>TEXT(Sales_Table7[[#This Row],[Date]],"mmmm")</f>
        <v>May</v>
      </c>
      <c r="D1052" t="s">
        <v>842</v>
      </c>
      <c r="E1052">
        <v>1</v>
      </c>
      <c r="F1052" s="3">
        <v>6296.85</v>
      </c>
      <c r="G1052" t="s">
        <v>20</v>
      </c>
      <c r="H1052" t="str">
        <f>INDEX(Product_Data[Product Name],MATCH(Sales_Table7[[#This Row],[ProductID]],Sales_Table[ProductID],0))</f>
        <v>Pirum MA-09</v>
      </c>
      <c r="I1052" t="str">
        <f>INDEX(Product_Data[Category],MATCH(Sales_Table7[[#This Row],[ProductID]],Sales_Table[ProductID],0))</f>
        <v>Mix</v>
      </c>
      <c r="J1052" t="str">
        <f>INDEX(Product_Data[Segment],MATCH(Sales_Table7[[#This Row],[ProductID]],Sales_Table[ProductID],0))</f>
        <v>All Season</v>
      </c>
      <c r="K1052" s="4">
        <f>INDEX(Product_Data[ManufacturerID],MATCH(Sales_Table7[[#This Row],[ProductID]],Sales_Table[ProductID],0))</f>
        <v>10</v>
      </c>
      <c r="L1052" s="4" t="str">
        <f>INDEX(Location_Data[State],MATCH(Sales_Table7[[#This Row],[Zip]],Sales_Table[Zip],0))</f>
        <v>Nova Scotia</v>
      </c>
      <c r="M1052" s="4" t="str">
        <f>INDEX(Manufacturer_Data[Manufacturer Name],MATCH(Sales_Table7[[#This Row],[ManufacturerID]],Manufacturer_Data[ManufacturerID],0))</f>
        <v>Pirum</v>
      </c>
      <c r="N1052" s="4">
        <f>1/COUNTIFS(M:M,Sales_Table7[[#This Row],[Manufacturer Name]])</f>
        <v>5.5555555555555552E-2</v>
      </c>
    </row>
    <row r="1053" spans="1:14" x14ac:dyDescent="0.25">
      <c r="A1053">
        <v>835</v>
      </c>
      <c r="B1053" s="2">
        <v>42137</v>
      </c>
      <c r="C1053" s="2" t="str">
        <f>TEXT(Sales_Table7[[#This Row],[Date]],"mmmm")</f>
        <v>May</v>
      </c>
      <c r="D1053" t="s">
        <v>973</v>
      </c>
      <c r="E1053">
        <v>1</v>
      </c>
      <c r="F1053" s="3">
        <v>6299.37</v>
      </c>
      <c r="G1053" t="s">
        <v>20</v>
      </c>
      <c r="H1053" t="str">
        <f>INDEX(Product_Data[Product Name],MATCH(Sales_Table7[[#This Row],[ProductID]],Sales_Table[ProductID],0))</f>
        <v>Maximus UC-67</v>
      </c>
      <c r="I1053" t="str">
        <f>INDEX(Product_Data[Category],MATCH(Sales_Table7[[#This Row],[ProductID]],Sales_Table[ProductID],0))</f>
        <v>Urban</v>
      </c>
      <c r="J1053" t="str">
        <f>INDEX(Product_Data[Segment],MATCH(Sales_Table7[[#This Row],[ProductID]],Sales_Table[ProductID],0))</f>
        <v>Convenience</v>
      </c>
      <c r="K1053" s="4">
        <f>INDEX(Product_Data[ManufacturerID],MATCH(Sales_Table7[[#This Row],[ProductID]],Sales_Table[ProductID],0))</f>
        <v>7</v>
      </c>
      <c r="L1053" s="4" t="str">
        <f>INDEX(Location_Data[State],MATCH(Sales_Table7[[#This Row],[Zip]],Sales_Table[Zip],0))</f>
        <v>Newfoundland and Labrador</v>
      </c>
      <c r="M1053" s="4" t="str">
        <f>INDEX(Manufacturer_Data[Manufacturer Name],MATCH(Sales_Table7[[#This Row],[ManufacturerID]],Manufacturer_Data[ManufacturerID],0))</f>
        <v>VanArsdel</v>
      </c>
      <c r="N1053" s="4">
        <f>1/COUNTIFS(M:M,Sales_Table7[[#This Row],[Manufacturer Name]])</f>
        <v>5.9880239520958087E-3</v>
      </c>
    </row>
    <row r="1054" spans="1:14" x14ac:dyDescent="0.25">
      <c r="A1054">
        <v>927</v>
      </c>
      <c r="B1054" s="2">
        <v>42137</v>
      </c>
      <c r="C1054" s="2" t="str">
        <f>TEXT(Sales_Table7[[#This Row],[Date]],"mmmm")</f>
        <v>May</v>
      </c>
      <c r="D1054" t="s">
        <v>1219</v>
      </c>
      <c r="E1054">
        <v>1</v>
      </c>
      <c r="F1054" s="3">
        <v>6047.37</v>
      </c>
      <c r="G1054" t="s">
        <v>20</v>
      </c>
      <c r="H1054" t="str">
        <f>INDEX(Product_Data[Product Name],MATCH(Sales_Table7[[#This Row],[ProductID]],Sales_Table[ProductID],0))</f>
        <v>Abbas MA-32</v>
      </c>
      <c r="I1054" t="str">
        <f>INDEX(Product_Data[Category],MATCH(Sales_Table7[[#This Row],[ProductID]],Sales_Table[ProductID],0))</f>
        <v>Mix</v>
      </c>
      <c r="J1054" t="str">
        <f>INDEX(Product_Data[Segment],MATCH(Sales_Table7[[#This Row],[ProductID]],Sales_Table[ProductID],0))</f>
        <v>All Season</v>
      </c>
      <c r="K1054" s="4">
        <f>INDEX(Product_Data[ManufacturerID],MATCH(Sales_Table7[[#This Row],[ProductID]],Sales_Table[ProductID],0))</f>
        <v>1</v>
      </c>
      <c r="L1054" s="4" t="str">
        <f>INDEX(Location_Data[State],MATCH(Sales_Table7[[#This Row],[Zip]],Sales_Table[Zip],0))</f>
        <v>Newfoundland and Labrador</v>
      </c>
      <c r="M1054" s="4" t="str">
        <f>INDEX(Manufacturer_Data[Manufacturer Name],MATCH(Sales_Table7[[#This Row],[ManufacturerID]],Manufacturer_Data[ManufacturerID],0))</f>
        <v>Abbas</v>
      </c>
      <c r="N1054" s="4">
        <f>1/COUNTIFS(M:M,Sales_Table7[[#This Row],[Manufacturer Name]])</f>
        <v>1.152073732718894E-3</v>
      </c>
    </row>
    <row r="1055" spans="1:14" x14ac:dyDescent="0.25">
      <c r="A1055">
        <v>2055</v>
      </c>
      <c r="B1055" s="2">
        <v>42137</v>
      </c>
      <c r="C1055" s="2" t="str">
        <f>TEXT(Sales_Table7[[#This Row],[Date]],"mmmm")</f>
        <v>May</v>
      </c>
      <c r="D1055" t="s">
        <v>838</v>
      </c>
      <c r="E1055">
        <v>1</v>
      </c>
      <c r="F1055" s="3">
        <v>7874.37</v>
      </c>
      <c r="G1055" t="s">
        <v>20</v>
      </c>
      <c r="H1055" t="str">
        <f>INDEX(Product_Data[Product Name],MATCH(Sales_Table7[[#This Row],[ProductID]],Sales_Table[ProductID],0))</f>
        <v>Abbas UM-10</v>
      </c>
      <c r="I1055" t="str">
        <f>INDEX(Product_Data[Category],MATCH(Sales_Table7[[#This Row],[ProductID]],Sales_Table[ProductID],0))</f>
        <v>Urban</v>
      </c>
      <c r="J1055" t="str">
        <f>INDEX(Product_Data[Segment],MATCH(Sales_Table7[[#This Row],[ProductID]],Sales_Table[ProductID],0))</f>
        <v>Moderation</v>
      </c>
      <c r="K1055" s="4">
        <f>INDEX(Product_Data[ManufacturerID],MATCH(Sales_Table7[[#This Row],[ProductID]],Sales_Table[ProductID],0))</f>
        <v>1</v>
      </c>
      <c r="L1055" s="4" t="str">
        <f>INDEX(Location_Data[State],MATCH(Sales_Table7[[#This Row],[Zip]],Sales_Table[Zip],0))</f>
        <v>Newfoundland and Labrador</v>
      </c>
      <c r="M1055" s="4" t="str">
        <f>INDEX(Manufacturer_Data[Manufacturer Name],MATCH(Sales_Table7[[#This Row],[ManufacturerID]],Manufacturer_Data[ManufacturerID],0))</f>
        <v>Abbas</v>
      </c>
      <c r="N1055" s="4">
        <f>1/COUNTIFS(M:M,Sales_Table7[[#This Row],[Manufacturer Name]])</f>
        <v>1.152073732718894E-3</v>
      </c>
    </row>
    <row r="1056" spans="1:14" x14ac:dyDescent="0.25">
      <c r="A1056">
        <v>702</v>
      </c>
      <c r="B1056" s="2">
        <v>42137</v>
      </c>
      <c r="C1056" s="2" t="str">
        <f>TEXT(Sales_Table7[[#This Row],[Date]],"mmmm")</f>
        <v>May</v>
      </c>
      <c r="D1056" t="s">
        <v>695</v>
      </c>
      <c r="E1056">
        <v>1</v>
      </c>
      <c r="F1056" s="3">
        <v>3747.87</v>
      </c>
      <c r="G1056" t="s">
        <v>20</v>
      </c>
      <c r="H1056" t="str">
        <f>INDEX(Product_Data[Product Name],MATCH(Sales_Table7[[#This Row],[ProductID]],Sales_Table[ProductID],0))</f>
        <v>Natura RP-07</v>
      </c>
      <c r="I1056" t="str">
        <f>INDEX(Product_Data[Category],MATCH(Sales_Table7[[#This Row],[ProductID]],Sales_Table[ProductID],0))</f>
        <v>Rural</v>
      </c>
      <c r="J1056" t="str">
        <f>INDEX(Product_Data[Segment],MATCH(Sales_Table7[[#This Row],[ProductID]],Sales_Table[ProductID],0))</f>
        <v>Productivity</v>
      </c>
      <c r="K1056" s="4">
        <f>INDEX(Product_Data[ManufacturerID],MATCH(Sales_Table7[[#This Row],[ProductID]],Sales_Table[ProductID],0))</f>
        <v>8</v>
      </c>
      <c r="L1056" s="4" t="str">
        <f>INDEX(Location_Data[State],MATCH(Sales_Table7[[#This Row],[Zip]],Sales_Table[Zip],0))</f>
        <v>Ontario</v>
      </c>
      <c r="M1056" s="4" t="str">
        <f>INDEX(Manufacturer_Data[Manufacturer Name],MATCH(Sales_Table7[[#This Row],[ManufacturerID]],Manufacturer_Data[ManufacturerID],0))</f>
        <v>Natura</v>
      </c>
      <c r="N1056" s="4">
        <f>1/COUNTIFS(M:M,Sales_Table7[[#This Row],[Manufacturer Name]])</f>
        <v>1.7857142857142856E-2</v>
      </c>
    </row>
    <row r="1057" spans="1:14" x14ac:dyDescent="0.25">
      <c r="A1057">
        <v>1145</v>
      </c>
      <c r="B1057" s="2">
        <v>42137</v>
      </c>
      <c r="C1057" s="2" t="str">
        <f>TEXT(Sales_Table7[[#This Row],[Date]],"mmmm")</f>
        <v>May</v>
      </c>
      <c r="D1057" t="s">
        <v>983</v>
      </c>
      <c r="E1057">
        <v>1</v>
      </c>
      <c r="F1057" s="3">
        <v>4031.37</v>
      </c>
      <c r="G1057" t="s">
        <v>20</v>
      </c>
      <c r="H1057" t="str">
        <f>INDEX(Product_Data[Product Name],MATCH(Sales_Table7[[#This Row],[ProductID]],Sales_Table[ProductID],0))</f>
        <v>Fama UE-94</v>
      </c>
      <c r="I1057" t="str">
        <f>INDEX(Product_Data[Category],MATCH(Sales_Table7[[#This Row],[ProductID]],Sales_Table[ProductID],0))</f>
        <v>Urban</v>
      </c>
      <c r="J1057" t="str">
        <f>INDEX(Product_Data[Segment],MATCH(Sales_Table7[[#This Row],[ProductID]],Sales_Table[ProductID],0))</f>
        <v>Extreme</v>
      </c>
      <c r="K1057" s="4">
        <f>INDEX(Product_Data[ManufacturerID],MATCH(Sales_Table7[[#This Row],[ProductID]],Sales_Table[ProductID],0))</f>
        <v>5</v>
      </c>
      <c r="L1057" s="4" t="str">
        <f>INDEX(Location_Data[State],MATCH(Sales_Table7[[#This Row],[Zip]],Sales_Table[Zip],0))</f>
        <v>Newfoundland and Labrador</v>
      </c>
      <c r="M1057" s="4" t="str">
        <f>INDEX(Manufacturer_Data[Manufacturer Name],MATCH(Sales_Table7[[#This Row],[ManufacturerID]],Manufacturer_Data[ManufacturerID],0))</f>
        <v>Fama</v>
      </c>
      <c r="N1057" s="4">
        <f>1/COUNTIFS(M:M,Sales_Table7[[#This Row],[Manufacturer Name]])</f>
        <v>3.5971223021582736E-3</v>
      </c>
    </row>
    <row r="1058" spans="1:14" x14ac:dyDescent="0.25">
      <c r="A1058">
        <v>183</v>
      </c>
      <c r="B1058" s="2">
        <v>42137</v>
      </c>
      <c r="C1058" s="2" t="str">
        <f>TEXT(Sales_Table7[[#This Row],[Date]],"mmmm")</f>
        <v>May</v>
      </c>
      <c r="D1058" t="s">
        <v>994</v>
      </c>
      <c r="E1058">
        <v>1</v>
      </c>
      <c r="F1058" s="3">
        <v>8694</v>
      </c>
      <c r="G1058" t="s">
        <v>20</v>
      </c>
      <c r="H1058" t="str">
        <f>INDEX(Product_Data[Product Name],MATCH(Sales_Table7[[#This Row],[ProductID]],Sales_Table[ProductID],0))</f>
        <v>Fama UE-10</v>
      </c>
      <c r="I1058" t="str">
        <f>INDEX(Product_Data[Category],MATCH(Sales_Table7[[#This Row],[ProductID]],Sales_Table[ProductID],0))</f>
        <v>Urban</v>
      </c>
      <c r="J1058" t="str">
        <f>INDEX(Product_Data[Segment],MATCH(Sales_Table7[[#This Row],[ProductID]],Sales_Table[ProductID],0))</f>
        <v>Extreme</v>
      </c>
      <c r="K1058" s="4">
        <f>INDEX(Product_Data[ManufacturerID],MATCH(Sales_Table7[[#This Row],[ProductID]],Sales_Table[ProductID],0))</f>
        <v>5</v>
      </c>
      <c r="L1058" s="4" t="str">
        <f>INDEX(Location_Data[State],MATCH(Sales_Table7[[#This Row],[Zip]],Sales_Table[Zip],0))</f>
        <v>Newfoundland and Labrador</v>
      </c>
      <c r="M1058" s="4" t="str">
        <f>INDEX(Manufacturer_Data[Manufacturer Name],MATCH(Sales_Table7[[#This Row],[ManufacturerID]],Manufacturer_Data[ManufacturerID],0))</f>
        <v>Fama</v>
      </c>
      <c r="N1058" s="4">
        <f>1/COUNTIFS(M:M,Sales_Table7[[#This Row],[Manufacturer Name]])</f>
        <v>3.5971223021582736E-3</v>
      </c>
    </row>
    <row r="1059" spans="1:14" x14ac:dyDescent="0.25">
      <c r="A1059">
        <v>549</v>
      </c>
      <c r="B1059" s="2">
        <v>42138</v>
      </c>
      <c r="C1059" s="2" t="str">
        <f>TEXT(Sales_Table7[[#This Row],[Date]],"mmmm")</f>
        <v>May</v>
      </c>
      <c r="D1059" t="s">
        <v>957</v>
      </c>
      <c r="E1059">
        <v>1</v>
      </c>
      <c r="F1059" s="3">
        <v>6614.37</v>
      </c>
      <c r="G1059" t="s">
        <v>20</v>
      </c>
      <c r="H1059" t="str">
        <f>INDEX(Product_Data[Product Name],MATCH(Sales_Table7[[#This Row],[ProductID]],Sales_Table[ProductID],0))</f>
        <v>Abbas UE-13</v>
      </c>
      <c r="I1059" t="str">
        <f>INDEX(Product_Data[Category],MATCH(Sales_Table7[[#This Row],[ProductID]],Sales_Table[ProductID],0))</f>
        <v>Urban</v>
      </c>
      <c r="J1059" t="str">
        <f>INDEX(Product_Data[Segment],MATCH(Sales_Table7[[#This Row],[ProductID]],Sales_Table[ProductID],0))</f>
        <v>Extreme</v>
      </c>
      <c r="K1059" s="4">
        <f>INDEX(Product_Data[ManufacturerID],MATCH(Sales_Table7[[#This Row],[ProductID]],Sales_Table[ProductID],0))</f>
        <v>1</v>
      </c>
      <c r="L1059" s="4" t="str">
        <f>INDEX(Location_Data[State],MATCH(Sales_Table7[[#This Row],[Zip]],Sales_Table[Zip],0))</f>
        <v>Newfoundland and Labrador</v>
      </c>
      <c r="M1059" s="4" t="str">
        <f>INDEX(Manufacturer_Data[Manufacturer Name],MATCH(Sales_Table7[[#This Row],[ManufacturerID]],Manufacturer_Data[ManufacturerID],0))</f>
        <v>Abbas</v>
      </c>
      <c r="N1059" s="4">
        <f>1/COUNTIFS(M:M,Sales_Table7[[#This Row],[Manufacturer Name]])</f>
        <v>1.152073732718894E-3</v>
      </c>
    </row>
    <row r="1060" spans="1:14" x14ac:dyDescent="0.25">
      <c r="A1060">
        <v>1000</v>
      </c>
      <c r="B1060" s="2">
        <v>42138</v>
      </c>
      <c r="C1060" s="2" t="str">
        <f>TEXT(Sales_Table7[[#This Row],[Date]],"mmmm")</f>
        <v>May</v>
      </c>
      <c r="D1060" t="s">
        <v>680</v>
      </c>
      <c r="E1060">
        <v>1</v>
      </c>
      <c r="F1060" s="3">
        <v>1290.8699999999999</v>
      </c>
      <c r="G1060" t="s">
        <v>20</v>
      </c>
      <c r="H1060" t="str">
        <f>INDEX(Product_Data[Product Name],MATCH(Sales_Table7[[#This Row],[ProductID]],Sales_Table[ProductID],0))</f>
        <v>Maximus UC-59</v>
      </c>
      <c r="I1060" t="str">
        <f>INDEX(Product_Data[Category],MATCH(Sales_Table7[[#This Row],[ProductID]],Sales_Table[ProductID],0))</f>
        <v>Urban</v>
      </c>
      <c r="J1060" t="str">
        <f>INDEX(Product_Data[Segment],MATCH(Sales_Table7[[#This Row],[ProductID]],Sales_Table[ProductID],0))</f>
        <v>Convenience</v>
      </c>
      <c r="K1060" s="4">
        <f>INDEX(Product_Data[ManufacturerID],MATCH(Sales_Table7[[#This Row],[ProductID]],Sales_Table[ProductID],0))</f>
        <v>7</v>
      </c>
      <c r="L1060" s="4" t="str">
        <f>INDEX(Location_Data[State],MATCH(Sales_Table7[[#This Row],[Zip]],Sales_Table[Zip],0))</f>
        <v>Nova Scotia</v>
      </c>
      <c r="M1060" s="4" t="str">
        <f>INDEX(Manufacturer_Data[Manufacturer Name],MATCH(Sales_Table7[[#This Row],[ManufacturerID]],Manufacturer_Data[ManufacturerID],0))</f>
        <v>VanArsdel</v>
      </c>
      <c r="N1060" s="4">
        <f>1/COUNTIFS(M:M,Sales_Table7[[#This Row],[Manufacturer Name]])</f>
        <v>5.9880239520958087E-3</v>
      </c>
    </row>
    <row r="1061" spans="1:14" x14ac:dyDescent="0.25">
      <c r="A1061">
        <v>1995</v>
      </c>
      <c r="B1061" s="2">
        <v>42138</v>
      </c>
      <c r="C1061" s="2" t="str">
        <f>TEXT(Sales_Table7[[#This Row],[Date]],"mmmm")</f>
        <v>May</v>
      </c>
      <c r="D1061" t="s">
        <v>391</v>
      </c>
      <c r="E1061">
        <v>1</v>
      </c>
      <c r="F1061" s="3">
        <v>5354.37</v>
      </c>
      <c r="G1061" t="s">
        <v>20</v>
      </c>
      <c r="H1061" t="str">
        <f>INDEX(Product_Data[Product Name],MATCH(Sales_Table7[[#This Row],[ProductID]],Sales_Table[ProductID],0))</f>
        <v>Fama UE-19</v>
      </c>
      <c r="I1061" t="str">
        <f>INDEX(Product_Data[Category],MATCH(Sales_Table7[[#This Row],[ProductID]],Sales_Table[ProductID],0))</f>
        <v>Urban</v>
      </c>
      <c r="J1061" t="str">
        <f>INDEX(Product_Data[Segment],MATCH(Sales_Table7[[#This Row],[ProductID]],Sales_Table[ProductID],0))</f>
        <v>Extreme</v>
      </c>
      <c r="K1061" s="4">
        <f>INDEX(Product_Data[ManufacturerID],MATCH(Sales_Table7[[#This Row],[ProductID]],Sales_Table[ProductID],0))</f>
        <v>5</v>
      </c>
      <c r="L1061" s="4" t="str">
        <f>INDEX(Location_Data[State],MATCH(Sales_Table7[[#This Row],[Zip]],Sales_Table[Zip],0))</f>
        <v>Nova Scotia</v>
      </c>
      <c r="M1061" s="4" t="str">
        <f>INDEX(Manufacturer_Data[Manufacturer Name],MATCH(Sales_Table7[[#This Row],[ManufacturerID]],Manufacturer_Data[ManufacturerID],0))</f>
        <v>Fama</v>
      </c>
      <c r="N1061" s="4">
        <f>1/COUNTIFS(M:M,Sales_Table7[[#This Row],[Manufacturer Name]])</f>
        <v>3.5971223021582736E-3</v>
      </c>
    </row>
    <row r="1062" spans="1:14" x14ac:dyDescent="0.25">
      <c r="A1062">
        <v>1175</v>
      </c>
      <c r="B1062" s="2">
        <v>42145</v>
      </c>
      <c r="C1062" s="2" t="str">
        <f>TEXT(Sales_Table7[[#This Row],[Date]],"mmmm")</f>
        <v>May</v>
      </c>
      <c r="D1062" t="s">
        <v>680</v>
      </c>
      <c r="E1062">
        <v>1</v>
      </c>
      <c r="F1062" s="3">
        <v>8441.3700000000008</v>
      </c>
      <c r="G1062" t="s">
        <v>20</v>
      </c>
      <c r="H1062" t="str">
        <f>INDEX(Product_Data[Product Name],MATCH(Sales_Table7[[#This Row],[ProductID]],Sales_Table[ProductID],0))</f>
        <v>Fama UE-01</v>
      </c>
      <c r="I1062" t="str">
        <f>INDEX(Product_Data[Category],MATCH(Sales_Table7[[#This Row],[ProductID]],Sales_Table[ProductID],0))</f>
        <v>Urban</v>
      </c>
      <c r="J1062" t="str">
        <f>INDEX(Product_Data[Segment],MATCH(Sales_Table7[[#This Row],[ProductID]],Sales_Table[ProductID],0))</f>
        <v>Extreme</v>
      </c>
      <c r="K1062" s="4">
        <f>INDEX(Product_Data[ManufacturerID],MATCH(Sales_Table7[[#This Row],[ProductID]],Sales_Table[ProductID],0))</f>
        <v>5</v>
      </c>
      <c r="L1062" s="4" t="str">
        <f>INDEX(Location_Data[State],MATCH(Sales_Table7[[#This Row],[Zip]],Sales_Table[Zip],0))</f>
        <v>Nova Scotia</v>
      </c>
      <c r="M1062" s="4" t="str">
        <f>INDEX(Manufacturer_Data[Manufacturer Name],MATCH(Sales_Table7[[#This Row],[ManufacturerID]],Manufacturer_Data[ManufacturerID],0))</f>
        <v>Fama</v>
      </c>
      <c r="N1062" s="4">
        <f>1/COUNTIFS(M:M,Sales_Table7[[#This Row],[Manufacturer Name]])</f>
        <v>3.5971223021582736E-3</v>
      </c>
    </row>
    <row r="1063" spans="1:14" x14ac:dyDescent="0.25">
      <c r="A1063">
        <v>438</v>
      </c>
      <c r="B1063" s="2">
        <v>42145</v>
      </c>
      <c r="C1063" s="2" t="str">
        <f>TEXT(Sales_Table7[[#This Row],[Date]],"mmmm")</f>
        <v>May</v>
      </c>
      <c r="D1063" t="s">
        <v>391</v>
      </c>
      <c r="E1063">
        <v>1</v>
      </c>
      <c r="F1063" s="3">
        <v>11969.37</v>
      </c>
      <c r="G1063" t="s">
        <v>20</v>
      </c>
      <c r="H1063" t="str">
        <f>INDEX(Product_Data[Product Name],MATCH(Sales_Table7[[#This Row],[ProductID]],Sales_Table[ProductID],0))</f>
        <v>Abbas RS-02</v>
      </c>
      <c r="I1063" t="str">
        <f>INDEX(Product_Data[Category],MATCH(Sales_Table7[[#This Row],[ProductID]],Sales_Table[ProductID],0))</f>
        <v>Rural</v>
      </c>
      <c r="J1063" t="str">
        <f>INDEX(Product_Data[Segment],MATCH(Sales_Table7[[#This Row],[ProductID]],Sales_Table[ProductID],0))</f>
        <v>Select</v>
      </c>
      <c r="K1063" s="4">
        <f>INDEX(Product_Data[ManufacturerID],MATCH(Sales_Table7[[#This Row],[ProductID]],Sales_Table[ProductID],0))</f>
        <v>1</v>
      </c>
      <c r="L1063" s="4" t="str">
        <f>INDEX(Location_Data[State],MATCH(Sales_Table7[[#This Row],[Zip]],Sales_Table[Zip],0))</f>
        <v>Nova Scotia</v>
      </c>
      <c r="M1063" s="4" t="str">
        <f>INDEX(Manufacturer_Data[Manufacturer Name],MATCH(Sales_Table7[[#This Row],[ManufacturerID]],Manufacturer_Data[ManufacturerID],0))</f>
        <v>Abbas</v>
      </c>
      <c r="N1063" s="4">
        <f>1/COUNTIFS(M:M,Sales_Table7[[#This Row],[Manufacturer Name]])</f>
        <v>1.152073732718894E-3</v>
      </c>
    </row>
    <row r="1064" spans="1:14" x14ac:dyDescent="0.25">
      <c r="A1064">
        <v>2090</v>
      </c>
      <c r="B1064" s="2">
        <v>42145</v>
      </c>
      <c r="C1064" s="2" t="str">
        <f>TEXT(Sales_Table7[[#This Row],[Date]],"mmmm")</f>
        <v>May</v>
      </c>
      <c r="D1064" t="s">
        <v>992</v>
      </c>
      <c r="E1064">
        <v>1</v>
      </c>
      <c r="F1064" s="3">
        <v>4598.37</v>
      </c>
      <c r="G1064" t="s">
        <v>20</v>
      </c>
      <c r="H1064" t="str">
        <f>INDEX(Product_Data[Product Name],MATCH(Sales_Table7[[#This Row],[ProductID]],Sales_Table[ProductID],0))</f>
        <v>Maximus UE-09</v>
      </c>
      <c r="I1064" t="str">
        <f>INDEX(Product_Data[Category],MATCH(Sales_Table7[[#This Row],[ProductID]],Sales_Table[ProductID],0))</f>
        <v>Urban</v>
      </c>
      <c r="J1064" t="str">
        <f>INDEX(Product_Data[Segment],MATCH(Sales_Table7[[#This Row],[ProductID]],Sales_Table[ProductID],0))</f>
        <v>Extreme</v>
      </c>
      <c r="K1064" s="4">
        <f>INDEX(Product_Data[ManufacturerID],MATCH(Sales_Table7[[#This Row],[ProductID]],Sales_Table[ProductID],0))</f>
        <v>7</v>
      </c>
      <c r="L1064" s="4" t="str">
        <f>INDEX(Location_Data[State],MATCH(Sales_Table7[[#This Row],[Zip]],Sales_Table[Zip],0))</f>
        <v>Newfoundland and Labrador</v>
      </c>
      <c r="M1064" s="4" t="str">
        <f>INDEX(Manufacturer_Data[Manufacturer Name],MATCH(Sales_Table7[[#This Row],[ManufacturerID]],Manufacturer_Data[ManufacturerID],0))</f>
        <v>VanArsdel</v>
      </c>
      <c r="N1064" s="4">
        <f>1/COUNTIFS(M:M,Sales_Table7[[#This Row],[Manufacturer Name]])</f>
        <v>5.9880239520958087E-3</v>
      </c>
    </row>
    <row r="1065" spans="1:14" x14ac:dyDescent="0.25">
      <c r="A1065">
        <v>1171</v>
      </c>
      <c r="B1065" s="2">
        <v>42145</v>
      </c>
      <c r="C1065" s="2" t="str">
        <f>TEXT(Sales_Table7[[#This Row],[Date]],"mmmm")</f>
        <v>May</v>
      </c>
      <c r="D1065" t="s">
        <v>1219</v>
      </c>
      <c r="E1065">
        <v>1</v>
      </c>
      <c r="F1065" s="3">
        <v>4283.37</v>
      </c>
      <c r="G1065" t="s">
        <v>20</v>
      </c>
      <c r="H1065" t="str">
        <f>INDEX(Product_Data[Product Name],MATCH(Sales_Table7[[#This Row],[ProductID]],Sales_Table[ProductID],0))</f>
        <v>Fama UE-31</v>
      </c>
      <c r="I1065" t="str">
        <f>INDEX(Product_Data[Category],MATCH(Sales_Table7[[#This Row],[ProductID]],Sales_Table[ProductID],0))</f>
        <v>Urban</v>
      </c>
      <c r="J1065" t="str">
        <f>INDEX(Product_Data[Segment],MATCH(Sales_Table7[[#This Row],[ProductID]],Sales_Table[ProductID],0))</f>
        <v>Extreme</v>
      </c>
      <c r="K1065" s="4">
        <f>INDEX(Product_Data[ManufacturerID],MATCH(Sales_Table7[[#This Row],[ProductID]],Sales_Table[ProductID],0))</f>
        <v>5</v>
      </c>
      <c r="L1065" s="4" t="str">
        <f>INDEX(Location_Data[State],MATCH(Sales_Table7[[#This Row],[Zip]],Sales_Table[Zip],0))</f>
        <v>Newfoundland and Labrador</v>
      </c>
      <c r="M1065" s="4" t="str">
        <f>INDEX(Manufacturer_Data[Manufacturer Name],MATCH(Sales_Table7[[#This Row],[ManufacturerID]],Manufacturer_Data[ManufacturerID],0))</f>
        <v>Fama</v>
      </c>
      <c r="N1065" s="4">
        <f>1/COUNTIFS(M:M,Sales_Table7[[#This Row],[Manufacturer Name]])</f>
        <v>3.5971223021582736E-3</v>
      </c>
    </row>
    <row r="1066" spans="1:14" x14ac:dyDescent="0.25">
      <c r="A1066">
        <v>1182</v>
      </c>
      <c r="B1066" s="2">
        <v>42145</v>
      </c>
      <c r="C1066" s="2" t="str">
        <f>TEXT(Sales_Table7[[#This Row],[Date]],"mmmm")</f>
        <v>May</v>
      </c>
      <c r="D1066" t="s">
        <v>1219</v>
      </c>
      <c r="E1066">
        <v>1</v>
      </c>
      <c r="F1066" s="3">
        <v>2708.37</v>
      </c>
      <c r="G1066" t="s">
        <v>20</v>
      </c>
      <c r="H1066" t="str">
        <f>INDEX(Product_Data[Product Name],MATCH(Sales_Table7[[#This Row],[ProductID]],Sales_Table[ProductID],0))</f>
        <v>Abbas UR-12</v>
      </c>
      <c r="I1066" t="str">
        <f>INDEX(Product_Data[Category],MATCH(Sales_Table7[[#This Row],[ProductID]],Sales_Table[ProductID],0))</f>
        <v>Urban</v>
      </c>
      <c r="J1066" t="str">
        <f>INDEX(Product_Data[Segment],MATCH(Sales_Table7[[#This Row],[ProductID]],Sales_Table[ProductID],0))</f>
        <v>Regular</v>
      </c>
      <c r="K1066" s="4">
        <f>INDEX(Product_Data[ManufacturerID],MATCH(Sales_Table7[[#This Row],[ProductID]],Sales_Table[ProductID],0))</f>
        <v>1</v>
      </c>
      <c r="L1066" s="4" t="str">
        <f>INDEX(Location_Data[State],MATCH(Sales_Table7[[#This Row],[Zip]],Sales_Table[Zip],0))</f>
        <v>Newfoundland and Labrador</v>
      </c>
      <c r="M1066" s="4" t="str">
        <f>INDEX(Manufacturer_Data[Manufacturer Name],MATCH(Sales_Table7[[#This Row],[ManufacturerID]],Manufacturer_Data[ManufacturerID],0))</f>
        <v>Abbas</v>
      </c>
      <c r="N1066" s="4">
        <f>1/COUNTIFS(M:M,Sales_Table7[[#This Row],[Manufacturer Name]])</f>
        <v>1.152073732718894E-3</v>
      </c>
    </row>
    <row r="1067" spans="1:14" x14ac:dyDescent="0.25">
      <c r="A1067">
        <v>590</v>
      </c>
      <c r="B1067" s="2">
        <v>42146</v>
      </c>
      <c r="C1067" s="2" t="str">
        <f>TEXT(Sales_Table7[[#This Row],[Date]],"mmmm")</f>
        <v>May</v>
      </c>
      <c r="D1067" t="s">
        <v>957</v>
      </c>
      <c r="E1067">
        <v>1</v>
      </c>
      <c r="F1067" s="3">
        <v>10709.37</v>
      </c>
      <c r="G1067" t="s">
        <v>20</v>
      </c>
      <c r="H1067" t="str">
        <f>INDEX(Product_Data[Product Name],MATCH(Sales_Table7[[#This Row],[ProductID]],Sales_Table[ProductID],0))</f>
        <v>Abbas MA-33</v>
      </c>
      <c r="I1067" t="str">
        <f>INDEX(Product_Data[Category],MATCH(Sales_Table7[[#This Row],[ProductID]],Sales_Table[ProductID],0))</f>
        <v>Mix</v>
      </c>
      <c r="J1067" t="str">
        <f>INDEX(Product_Data[Segment],MATCH(Sales_Table7[[#This Row],[ProductID]],Sales_Table[ProductID],0))</f>
        <v>All Season</v>
      </c>
      <c r="K1067" s="4">
        <f>INDEX(Product_Data[ManufacturerID],MATCH(Sales_Table7[[#This Row],[ProductID]],Sales_Table[ProductID],0))</f>
        <v>1</v>
      </c>
      <c r="L1067" s="4" t="str">
        <f>INDEX(Location_Data[State],MATCH(Sales_Table7[[#This Row],[Zip]],Sales_Table[Zip],0))</f>
        <v>Newfoundland and Labrador</v>
      </c>
      <c r="M1067" s="4" t="str">
        <f>INDEX(Manufacturer_Data[Manufacturer Name],MATCH(Sales_Table7[[#This Row],[ManufacturerID]],Manufacturer_Data[ManufacturerID],0))</f>
        <v>Abbas</v>
      </c>
      <c r="N1067" s="4">
        <f>1/COUNTIFS(M:M,Sales_Table7[[#This Row],[Manufacturer Name]])</f>
        <v>1.152073732718894E-3</v>
      </c>
    </row>
    <row r="1068" spans="1:14" x14ac:dyDescent="0.25">
      <c r="A1068">
        <v>1009</v>
      </c>
      <c r="B1068" s="2">
        <v>42166</v>
      </c>
      <c r="C1068" s="2" t="str">
        <f>TEXT(Sales_Table7[[#This Row],[Date]],"mmmm")</f>
        <v>June</v>
      </c>
      <c r="D1068" t="s">
        <v>839</v>
      </c>
      <c r="E1068">
        <v>1</v>
      </c>
      <c r="F1068" s="3">
        <v>1353.87</v>
      </c>
      <c r="G1068" t="s">
        <v>20</v>
      </c>
      <c r="H1068" t="str">
        <f>INDEX(Product_Data[Product Name],MATCH(Sales_Table7[[#This Row],[ProductID]],Sales_Table[ProductID],0))</f>
        <v>Fama RP-10</v>
      </c>
      <c r="I1068" t="str">
        <f>INDEX(Product_Data[Category],MATCH(Sales_Table7[[#This Row],[ProductID]],Sales_Table[ProductID],0))</f>
        <v>Rural</v>
      </c>
      <c r="J1068" t="str">
        <f>INDEX(Product_Data[Segment],MATCH(Sales_Table7[[#This Row],[ProductID]],Sales_Table[ProductID],0))</f>
        <v>Productivity</v>
      </c>
      <c r="K1068" s="4">
        <f>INDEX(Product_Data[ManufacturerID],MATCH(Sales_Table7[[#This Row],[ProductID]],Sales_Table[ProductID],0))</f>
        <v>5</v>
      </c>
      <c r="L1068" s="4" t="str">
        <f>INDEX(Location_Data[State],MATCH(Sales_Table7[[#This Row],[Zip]],Sales_Table[Zip],0))</f>
        <v>Newfoundland and Labrador</v>
      </c>
      <c r="M1068" s="4" t="str">
        <f>INDEX(Manufacturer_Data[Manufacturer Name],MATCH(Sales_Table7[[#This Row],[ManufacturerID]],Manufacturer_Data[ManufacturerID],0))</f>
        <v>Fama</v>
      </c>
      <c r="N1068" s="4">
        <f>1/COUNTIFS(M:M,Sales_Table7[[#This Row],[Manufacturer Name]])</f>
        <v>3.5971223021582736E-3</v>
      </c>
    </row>
    <row r="1069" spans="1:14" x14ac:dyDescent="0.25">
      <c r="A1069">
        <v>545</v>
      </c>
      <c r="B1069" s="2">
        <v>42172</v>
      </c>
      <c r="C1069" s="2" t="str">
        <f>TEXT(Sales_Table7[[#This Row],[Date]],"mmmm")</f>
        <v>June</v>
      </c>
      <c r="D1069" t="s">
        <v>687</v>
      </c>
      <c r="E1069">
        <v>1</v>
      </c>
      <c r="F1069" s="3">
        <v>10835.37</v>
      </c>
      <c r="G1069" t="s">
        <v>20</v>
      </c>
      <c r="H1069" t="str">
        <f>INDEX(Product_Data[Product Name],MATCH(Sales_Table7[[#This Row],[ProductID]],Sales_Table[ProductID],0))</f>
        <v>Abbas UE-10</v>
      </c>
      <c r="I1069" t="str">
        <f>INDEX(Product_Data[Category],MATCH(Sales_Table7[[#This Row],[ProductID]],Sales_Table[ProductID],0))</f>
        <v>Urban</v>
      </c>
      <c r="J1069" t="str">
        <f>INDEX(Product_Data[Segment],MATCH(Sales_Table7[[#This Row],[ProductID]],Sales_Table[ProductID],0))</f>
        <v>Extreme</v>
      </c>
      <c r="K1069" s="4">
        <f>INDEX(Product_Data[ManufacturerID],MATCH(Sales_Table7[[#This Row],[ProductID]],Sales_Table[ProductID],0))</f>
        <v>1</v>
      </c>
      <c r="L1069" s="4" t="str">
        <f>INDEX(Location_Data[State],MATCH(Sales_Table7[[#This Row],[Zip]],Sales_Table[Zip],0))</f>
        <v>Newfoundland and Labrador</v>
      </c>
      <c r="M1069" s="4" t="str">
        <f>INDEX(Manufacturer_Data[Manufacturer Name],MATCH(Sales_Table7[[#This Row],[ManufacturerID]],Manufacturer_Data[ManufacturerID],0))</f>
        <v>Abbas</v>
      </c>
      <c r="N1069" s="4">
        <f>1/COUNTIFS(M:M,Sales_Table7[[#This Row],[Manufacturer Name]])</f>
        <v>1.152073732718894E-3</v>
      </c>
    </row>
    <row r="1070" spans="1:14" x14ac:dyDescent="0.25">
      <c r="A1070">
        <v>207</v>
      </c>
      <c r="B1070" s="2">
        <v>42172</v>
      </c>
      <c r="C1070" s="2" t="str">
        <f>TEXT(Sales_Table7[[#This Row],[Date]],"mmmm")</f>
        <v>June</v>
      </c>
      <c r="D1070" t="s">
        <v>978</v>
      </c>
      <c r="E1070">
        <v>1</v>
      </c>
      <c r="F1070" s="3">
        <v>11843.37</v>
      </c>
      <c r="G1070" t="s">
        <v>20</v>
      </c>
      <c r="H1070" t="str">
        <f>INDEX(Product_Data[Product Name],MATCH(Sales_Table7[[#This Row],[ProductID]],Sales_Table[ProductID],0))</f>
        <v>Abbas UR-40</v>
      </c>
      <c r="I1070" t="str">
        <f>INDEX(Product_Data[Category],MATCH(Sales_Table7[[#This Row],[ProductID]],Sales_Table[ProductID],0))</f>
        <v>Urban</v>
      </c>
      <c r="J1070" t="str">
        <f>INDEX(Product_Data[Segment],MATCH(Sales_Table7[[#This Row],[ProductID]],Sales_Table[ProductID],0))</f>
        <v>Regular</v>
      </c>
      <c r="K1070" s="4">
        <f>INDEX(Product_Data[ManufacturerID],MATCH(Sales_Table7[[#This Row],[ProductID]],Sales_Table[ProductID],0))</f>
        <v>1</v>
      </c>
      <c r="L1070" s="4" t="str">
        <f>INDEX(Location_Data[State],MATCH(Sales_Table7[[#This Row],[Zip]],Sales_Table[Zip],0))</f>
        <v>Newfoundland and Labrador</v>
      </c>
      <c r="M1070" s="4" t="str">
        <f>INDEX(Manufacturer_Data[Manufacturer Name],MATCH(Sales_Table7[[#This Row],[ManufacturerID]],Manufacturer_Data[ManufacturerID],0))</f>
        <v>Abbas</v>
      </c>
      <c r="N1070" s="4">
        <f>1/COUNTIFS(M:M,Sales_Table7[[#This Row],[Manufacturer Name]])</f>
        <v>1.152073732718894E-3</v>
      </c>
    </row>
    <row r="1071" spans="1:14" x14ac:dyDescent="0.25">
      <c r="A1071">
        <v>440</v>
      </c>
      <c r="B1071" s="2">
        <v>42172</v>
      </c>
      <c r="C1071" s="2" t="str">
        <f>TEXT(Sales_Table7[[#This Row],[Date]],"mmmm")</f>
        <v>June</v>
      </c>
      <c r="D1071" t="s">
        <v>1219</v>
      </c>
      <c r="E1071">
        <v>1</v>
      </c>
      <c r="F1071" s="3">
        <v>19529.37</v>
      </c>
      <c r="G1071" t="s">
        <v>20</v>
      </c>
      <c r="H1071" t="str">
        <f>INDEX(Product_Data[Product Name],MATCH(Sales_Table7[[#This Row],[ProductID]],Sales_Table[ProductID],0))</f>
        <v>Fama UE-60</v>
      </c>
      <c r="I1071" t="str">
        <f>INDEX(Product_Data[Category],MATCH(Sales_Table7[[#This Row],[ProductID]],Sales_Table[ProductID],0))</f>
        <v>Urban</v>
      </c>
      <c r="J1071" t="str">
        <f>INDEX(Product_Data[Segment],MATCH(Sales_Table7[[#This Row],[ProductID]],Sales_Table[ProductID],0))</f>
        <v>Extreme</v>
      </c>
      <c r="K1071" s="4">
        <f>INDEX(Product_Data[ManufacturerID],MATCH(Sales_Table7[[#This Row],[ProductID]],Sales_Table[ProductID],0))</f>
        <v>5</v>
      </c>
      <c r="L1071" s="4" t="str">
        <f>INDEX(Location_Data[State],MATCH(Sales_Table7[[#This Row],[Zip]],Sales_Table[Zip],0))</f>
        <v>Newfoundland and Labrador</v>
      </c>
      <c r="M1071" s="4" t="str">
        <f>INDEX(Manufacturer_Data[Manufacturer Name],MATCH(Sales_Table7[[#This Row],[ManufacturerID]],Manufacturer_Data[ManufacturerID],0))</f>
        <v>Fama</v>
      </c>
      <c r="N1071" s="4">
        <f>1/COUNTIFS(M:M,Sales_Table7[[#This Row],[Manufacturer Name]])</f>
        <v>3.5971223021582736E-3</v>
      </c>
    </row>
    <row r="1072" spans="1:14" x14ac:dyDescent="0.25">
      <c r="A1072">
        <v>777</v>
      </c>
      <c r="B1072" s="2">
        <v>42172</v>
      </c>
      <c r="C1072" s="2" t="str">
        <f>TEXT(Sales_Table7[[#This Row],[Date]],"mmmm")</f>
        <v>June</v>
      </c>
      <c r="D1072" t="s">
        <v>1219</v>
      </c>
      <c r="E1072">
        <v>1</v>
      </c>
      <c r="F1072" s="3">
        <v>1542.87</v>
      </c>
      <c r="G1072" t="s">
        <v>20</v>
      </c>
      <c r="H1072" t="str">
        <f>INDEX(Product_Data[Product Name],MATCH(Sales_Table7[[#This Row],[ProductID]],Sales_Table[ProductID],0))</f>
        <v>Maximus UC-16</v>
      </c>
      <c r="I1072" t="str">
        <f>INDEX(Product_Data[Category],MATCH(Sales_Table7[[#This Row],[ProductID]],Sales_Table[ProductID],0))</f>
        <v>Urban</v>
      </c>
      <c r="J1072" t="str">
        <f>INDEX(Product_Data[Segment],MATCH(Sales_Table7[[#This Row],[ProductID]],Sales_Table[ProductID],0))</f>
        <v>Convenience</v>
      </c>
      <c r="K1072" s="4">
        <f>INDEX(Product_Data[ManufacturerID],MATCH(Sales_Table7[[#This Row],[ProductID]],Sales_Table[ProductID],0))</f>
        <v>7</v>
      </c>
      <c r="L1072" s="4" t="str">
        <f>INDEX(Location_Data[State],MATCH(Sales_Table7[[#This Row],[Zip]],Sales_Table[Zip],0))</f>
        <v>Newfoundland and Labrador</v>
      </c>
      <c r="M1072" s="4" t="str">
        <f>INDEX(Manufacturer_Data[Manufacturer Name],MATCH(Sales_Table7[[#This Row],[ManufacturerID]],Manufacturer_Data[ManufacturerID],0))</f>
        <v>VanArsdel</v>
      </c>
      <c r="N1072" s="4">
        <f>1/COUNTIFS(M:M,Sales_Table7[[#This Row],[Manufacturer Name]])</f>
        <v>5.9880239520958087E-3</v>
      </c>
    </row>
    <row r="1073" spans="1:14" x14ac:dyDescent="0.25">
      <c r="A1073">
        <v>2396</v>
      </c>
      <c r="B1073" s="2">
        <v>42142</v>
      </c>
      <c r="C1073" s="2" t="str">
        <f>TEXT(Sales_Table7[[#This Row],[Date]],"mmmm")</f>
        <v>May</v>
      </c>
      <c r="D1073" t="s">
        <v>840</v>
      </c>
      <c r="E1073">
        <v>1</v>
      </c>
      <c r="F1073" s="3">
        <v>1385.37</v>
      </c>
      <c r="G1073" t="s">
        <v>20</v>
      </c>
      <c r="H1073" t="str">
        <f>INDEX(Product_Data[Product Name],MATCH(Sales_Table7[[#This Row],[ProductID]],Sales_Table[ProductID],0))</f>
        <v>Abbas UR-28</v>
      </c>
      <c r="I1073" t="str">
        <f>INDEX(Product_Data[Category],MATCH(Sales_Table7[[#This Row],[ProductID]],Sales_Table[ProductID],0))</f>
        <v>Urban</v>
      </c>
      <c r="J1073" t="str">
        <f>INDEX(Product_Data[Segment],MATCH(Sales_Table7[[#This Row],[ProductID]],Sales_Table[ProductID],0))</f>
        <v>Regular</v>
      </c>
      <c r="K1073" s="4">
        <f>INDEX(Product_Data[ManufacturerID],MATCH(Sales_Table7[[#This Row],[ProductID]],Sales_Table[ProductID],0))</f>
        <v>1</v>
      </c>
      <c r="L1073" s="4" t="str">
        <f>INDEX(Location_Data[State],MATCH(Sales_Table7[[#This Row],[Zip]],Sales_Table[Zip],0))</f>
        <v>Newfoundland and Labrador</v>
      </c>
      <c r="M1073" s="4" t="str">
        <f>INDEX(Manufacturer_Data[Manufacturer Name],MATCH(Sales_Table7[[#This Row],[ManufacturerID]],Manufacturer_Data[ManufacturerID],0))</f>
        <v>Abbas</v>
      </c>
      <c r="N1073" s="4">
        <f>1/COUNTIFS(M:M,Sales_Table7[[#This Row],[Manufacturer Name]])</f>
        <v>1.152073732718894E-3</v>
      </c>
    </row>
    <row r="1074" spans="1:14" x14ac:dyDescent="0.25">
      <c r="A1074">
        <v>1000</v>
      </c>
      <c r="B1074" s="2">
        <v>42143</v>
      </c>
      <c r="C1074" s="2" t="str">
        <f>TEXT(Sales_Table7[[#This Row],[Date]],"mmmm")</f>
        <v>May</v>
      </c>
      <c r="D1074" t="s">
        <v>1230</v>
      </c>
      <c r="E1074">
        <v>2</v>
      </c>
      <c r="F1074" s="3">
        <v>2707.74</v>
      </c>
      <c r="G1074" t="s">
        <v>20</v>
      </c>
      <c r="H1074" t="str">
        <f>INDEX(Product_Data[Product Name],MATCH(Sales_Table7[[#This Row],[ProductID]],Sales_Table[ProductID],0))</f>
        <v>Maximus UC-59</v>
      </c>
      <c r="I1074" t="str">
        <f>INDEX(Product_Data[Category],MATCH(Sales_Table7[[#This Row],[ProductID]],Sales_Table[ProductID],0))</f>
        <v>Urban</v>
      </c>
      <c r="J1074" t="str">
        <f>INDEX(Product_Data[Segment],MATCH(Sales_Table7[[#This Row],[ProductID]],Sales_Table[ProductID],0))</f>
        <v>Convenience</v>
      </c>
      <c r="K1074" s="4">
        <f>INDEX(Product_Data[ManufacturerID],MATCH(Sales_Table7[[#This Row],[ProductID]],Sales_Table[ProductID],0))</f>
        <v>7</v>
      </c>
      <c r="L1074" s="4" t="str">
        <f>INDEX(Location_Data[State],MATCH(Sales_Table7[[#This Row],[Zip]],Sales_Table[Zip],0))</f>
        <v>Newfoundland and Labrador</v>
      </c>
      <c r="M1074" s="4" t="str">
        <f>INDEX(Manufacturer_Data[Manufacturer Name],MATCH(Sales_Table7[[#This Row],[ManufacturerID]],Manufacturer_Data[ManufacturerID],0))</f>
        <v>VanArsdel</v>
      </c>
      <c r="N1074" s="4">
        <f>1/COUNTIFS(M:M,Sales_Table7[[#This Row],[Manufacturer Name]])</f>
        <v>5.9880239520958087E-3</v>
      </c>
    </row>
    <row r="1075" spans="1:14" x14ac:dyDescent="0.25">
      <c r="A1075">
        <v>2365</v>
      </c>
      <c r="B1075" s="2">
        <v>42114</v>
      </c>
      <c r="C1075" s="2" t="str">
        <f>TEXT(Sales_Table7[[#This Row],[Date]],"mmmm")</f>
        <v>April</v>
      </c>
      <c r="D1075" t="s">
        <v>972</v>
      </c>
      <c r="E1075">
        <v>1</v>
      </c>
      <c r="F1075" s="3">
        <v>6482.7</v>
      </c>
      <c r="G1075" t="s">
        <v>20</v>
      </c>
      <c r="H1075" t="str">
        <f>INDEX(Product_Data[Product Name],MATCH(Sales_Table7[[#This Row],[ProductID]],Sales_Table[ProductID],0))</f>
        <v>Abbas MA-16</v>
      </c>
      <c r="I1075" t="str">
        <f>INDEX(Product_Data[Category],MATCH(Sales_Table7[[#This Row],[ProductID]],Sales_Table[ProductID],0))</f>
        <v>Mix</v>
      </c>
      <c r="J1075" t="str">
        <f>INDEX(Product_Data[Segment],MATCH(Sales_Table7[[#This Row],[ProductID]],Sales_Table[ProductID],0))</f>
        <v>All Season</v>
      </c>
      <c r="K1075" s="4">
        <f>INDEX(Product_Data[ManufacturerID],MATCH(Sales_Table7[[#This Row],[ProductID]],Sales_Table[ProductID],0))</f>
        <v>1</v>
      </c>
      <c r="L1075" s="4" t="str">
        <f>INDEX(Location_Data[State],MATCH(Sales_Table7[[#This Row],[Zip]],Sales_Table[Zip],0))</f>
        <v>Quebec</v>
      </c>
      <c r="M1075" s="4" t="str">
        <f>INDEX(Manufacturer_Data[Manufacturer Name],MATCH(Sales_Table7[[#This Row],[ManufacturerID]],Manufacturer_Data[ManufacturerID],0))</f>
        <v>Abbas</v>
      </c>
      <c r="N1075" s="4">
        <f>1/COUNTIFS(M:M,Sales_Table7[[#This Row],[Manufacturer Name]])</f>
        <v>1.152073732718894E-3</v>
      </c>
    </row>
    <row r="1076" spans="1:14" x14ac:dyDescent="0.25">
      <c r="A1076">
        <v>676</v>
      </c>
      <c r="B1076" s="2">
        <v>42114</v>
      </c>
      <c r="C1076" s="2" t="str">
        <f>TEXT(Sales_Table7[[#This Row],[Date]],"mmmm")</f>
        <v>April</v>
      </c>
      <c r="D1076" t="s">
        <v>1216</v>
      </c>
      <c r="E1076">
        <v>1</v>
      </c>
      <c r="F1076" s="3">
        <v>9134.3700000000008</v>
      </c>
      <c r="G1076" t="s">
        <v>20</v>
      </c>
      <c r="H1076" t="str">
        <f>INDEX(Product_Data[Product Name],MATCH(Sales_Table7[[#This Row],[ProductID]],Sales_Table[ProductID],0))</f>
        <v>Fama UR-51</v>
      </c>
      <c r="I1076" t="str">
        <f>INDEX(Product_Data[Category],MATCH(Sales_Table7[[#This Row],[ProductID]],Sales_Table[ProductID],0))</f>
        <v>Urban</v>
      </c>
      <c r="J1076" t="str">
        <f>INDEX(Product_Data[Segment],MATCH(Sales_Table7[[#This Row],[ProductID]],Sales_Table[ProductID],0))</f>
        <v>Regular</v>
      </c>
      <c r="K1076" s="4">
        <f>INDEX(Product_Data[ManufacturerID],MATCH(Sales_Table7[[#This Row],[ProductID]],Sales_Table[ProductID],0))</f>
        <v>5</v>
      </c>
      <c r="L1076" s="4" t="str">
        <f>INDEX(Location_Data[State],MATCH(Sales_Table7[[#This Row],[Zip]],Sales_Table[Zip],0))</f>
        <v>Newfoundland and Labrador</v>
      </c>
      <c r="M1076" s="4" t="str">
        <f>INDEX(Manufacturer_Data[Manufacturer Name],MATCH(Sales_Table7[[#This Row],[ManufacturerID]],Manufacturer_Data[ManufacturerID],0))</f>
        <v>Fama</v>
      </c>
      <c r="N1076" s="4">
        <f>1/COUNTIFS(M:M,Sales_Table7[[#This Row],[Manufacturer Name]])</f>
        <v>3.5971223021582736E-3</v>
      </c>
    </row>
    <row r="1077" spans="1:14" x14ac:dyDescent="0.25">
      <c r="A1077">
        <v>206</v>
      </c>
      <c r="B1077" s="2">
        <v>42124</v>
      </c>
      <c r="C1077" s="2" t="str">
        <f>TEXT(Sales_Table7[[#This Row],[Date]],"mmmm")</f>
        <v>April</v>
      </c>
      <c r="D1077" t="s">
        <v>1230</v>
      </c>
      <c r="E1077">
        <v>1</v>
      </c>
      <c r="F1077" s="3">
        <v>11402.37</v>
      </c>
      <c r="G1077" t="s">
        <v>20</v>
      </c>
      <c r="H1077" t="str">
        <f>INDEX(Product_Data[Product Name],MATCH(Sales_Table7[[#This Row],[ProductID]],Sales_Table[ProductID],0))</f>
        <v>Maximus UC-50</v>
      </c>
      <c r="I1077" t="str">
        <f>INDEX(Product_Data[Category],MATCH(Sales_Table7[[#This Row],[ProductID]],Sales_Table[ProductID],0))</f>
        <v>Urban</v>
      </c>
      <c r="J1077" t="str">
        <f>INDEX(Product_Data[Segment],MATCH(Sales_Table7[[#This Row],[ProductID]],Sales_Table[ProductID],0))</f>
        <v>Convenience</v>
      </c>
      <c r="K1077" s="4">
        <f>INDEX(Product_Data[ManufacturerID],MATCH(Sales_Table7[[#This Row],[ProductID]],Sales_Table[ProductID],0))</f>
        <v>7</v>
      </c>
      <c r="L1077" s="4" t="str">
        <f>INDEX(Location_Data[State],MATCH(Sales_Table7[[#This Row],[Zip]],Sales_Table[Zip],0))</f>
        <v>Newfoundland and Labrador</v>
      </c>
      <c r="M1077" s="4" t="str">
        <f>INDEX(Manufacturer_Data[Manufacturer Name],MATCH(Sales_Table7[[#This Row],[ManufacturerID]],Manufacturer_Data[ManufacturerID],0))</f>
        <v>VanArsdel</v>
      </c>
      <c r="N1077" s="4">
        <f>1/COUNTIFS(M:M,Sales_Table7[[#This Row],[Manufacturer Name]])</f>
        <v>5.9880239520958087E-3</v>
      </c>
    </row>
    <row r="1078" spans="1:14" x14ac:dyDescent="0.25">
      <c r="A1078">
        <v>1059</v>
      </c>
      <c r="B1078" s="2">
        <v>42124</v>
      </c>
      <c r="C1078" s="2" t="str">
        <f>TEXT(Sales_Table7[[#This Row],[Date]],"mmmm")</f>
        <v>April</v>
      </c>
      <c r="D1078" t="s">
        <v>1225</v>
      </c>
      <c r="E1078">
        <v>1</v>
      </c>
      <c r="F1078" s="3">
        <v>1889.37</v>
      </c>
      <c r="G1078" t="s">
        <v>20</v>
      </c>
      <c r="H1078" t="str">
        <f>INDEX(Product_Data[Product Name],MATCH(Sales_Table7[[#This Row],[ProductID]],Sales_Table[ProductID],0))</f>
        <v>Fama UE-63</v>
      </c>
      <c r="I1078" t="str">
        <f>INDEX(Product_Data[Category],MATCH(Sales_Table7[[#This Row],[ProductID]],Sales_Table[ProductID],0))</f>
        <v>Urban</v>
      </c>
      <c r="J1078" t="str">
        <f>INDEX(Product_Data[Segment],MATCH(Sales_Table7[[#This Row],[ProductID]],Sales_Table[ProductID],0))</f>
        <v>Extreme</v>
      </c>
      <c r="K1078" s="4">
        <f>INDEX(Product_Data[ManufacturerID],MATCH(Sales_Table7[[#This Row],[ProductID]],Sales_Table[ProductID],0))</f>
        <v>5</v>
      </c>
      <c r="L1078" s="4" t="str">
        <f>INDEX(Location_Data[State],MATCH(Sales_Table7[[#This Row],[Zip]],Sales_Table[Zip],0))</f>
        <v>Nova Scotia</v>
      </c>
      <c r="M1078" s="4" t="str">
        <f>INDEX(Manufacturer_Data[Manufacturer Name],MATCH(Sales_Table7[[#This Row],[ManufacturerID]],Manufacturer_Data[ManufacturerID],0))</f>
        <v>Fama</v>
      </c>
      <c r="N1078" s="4">
        <f>1/COUNTIFS(M:M,Sales_Table7[[#This Row],[Manufacturer Name]])</f>
        <v>3.5971223021582736E-3</v>
      </c>
    </row>
    <row r="1079" spans="1:14" x14ac:dyDescent="0.25">
      <c r="A1079">
        <v>2367</v>
      </c>
      <c r="B1079" s="2">
        <v>42124</v>
      </c>
      <c r="C1079" s="2" t="str">
        <f>TEXT(Sales_Table7[[#This Row],[Date]],"mmmm")</f>
        <v>April</v>
      </c>
      <c r="D1079" t="s">
        <v>1220</v>
      </c>
      <c r="E1079">
        <v>1</v>
      </c>
      <c r="F1079" s="3">
        <v>5663.7</v>
      </c>
      <c r="G1079" t="s">
        <v>20</v>
      </c>
      <c r="H1079" t="str">
        <f>INDEX(Product_Data[Product Name],MATCH(Sales_Table7[[#This Row],[ProductID]],Sales_Table[ProductID],0))</f>
        <v>Abbas MA-28</v>
      </c>
      <c r="I1079" t="str">
        <f>INDEX(Product_Data[Category],MATCH(Sales_Table7[[#This Row],[ProductID]],Sales_Table[ProductID],0))</f>
        <v>Mix</v>
      </c>
      <c r="J1079" t="str">
        <f>INDEX(Product_Data[Segment],MATCH(Sales_Table7[[#This Row],[ProductID]],Sales_Table[ProductID],0))</f>
        <v>All Season</v>
      </c>
      <c r="K1079" s="4">
        <f>INDEX(Product_Data[ManufacturerID],MATCH(Sales_Table7[[#This Row],[ProductID]],Sales_Table[ProductID],0))</f>
        <v>1</v>
      </c>
      <c r="L1079" s="4" t="str">
        <f>INDEX(Location_Data[State],MATCH(Sales_Table7[[#This Row],[Zip]],Sales_Table[Zip],0))</f>
        <v>Newfoundland and Labrador</v>
      </c>
      <c r="M1079" s="4" t="str">
        <f>INDEX(Manufacturer_Data[Manufacturer Name],MATCH(Sales_Table7[[#This Row],[ManufacturerID]],Manufacturer_Data[ManufacturerID],0))</f>
        <v>Abbas</v>
      </c>
      <c r="N1079" s="4">
        <f>1/COUNTIFS(M:M,Sales_Table7[[#This Row],[Manufacturer Name]])</f>
        <v>1.152073732718894E-3</v>
      </c>
    </row>
    <row r="1080" spans="1:14" x14ac:dyDescent="0.25">
      <c r="A1080">
        <v>556</v>
      </c>
      <c r="B1080" s="2">
        <v>42124</v>
      </c>
      <c r="C1080" s="2" t="str">
        <f>TEXT(Sales_Table7[[#This Row],[Date]],"mmmm")</f>
        <v>April</v>
      </c>
      <c r="D1080" t="s">
        <v>994</v>
      </c>
      <c r="E1080">
        <v>1</v>
      </c>
      <c r="F1080" s="3">
        <v>10268.370000000001</v>
      </c>
      <c r="G1080" t="s">
        <v>20</v>
      </c>
      <c r="H1080" t="str">
        <f>INDEX(Product_Data[Product Name],MATCH(Sales_Table7[[#This Row],[ProductID]],Sales_Table[ProductID],0))</f>
        <v>Abbas UM-02</v>
      </c>
      <c r="I1080" t="str">
        <f>INDEX(Product_Data[Category],MATCH(Sales_Table7[[#This Row],[ProductID]],Sales_Table[ProductID],0))</f>
        <v>Urban</v>
      </c>
      <c r="J1080" t="str">
        <f>INDEX(Product_Data[Segment],MATCH(Sales_Table7[[#This Row],[ProductID]],Sales_Table[ProductID],0))</f>
        <v>Moderation</v>
      </c>
      <c r="K1080" s="4">
        <f>INDEX(Product_Data[ManufacturerID],MATCH(Sales_Table7[[#This Row],[ProductID]],Sales_Table[ProductID],0))</f>
        <v>1</v>
      </c>
      <c r="L1080" s="4" t="str">
        <f>INDEX(Location_Data[State],MATCH(Sales_Table7[[#This Row],[Zip]],Sales_Table[Zip],0))</f>
        <v>Newfoundland and Labrador</v>
      </c>
      <c r="M1080" s="4" t="str">
        <f>INDEX(Manufacturer_Data[Manufacturer Name],MATCH(Sales_Table7[[#This Row],[ManufacturerID]],Manufacturer_Data[ManufacturerID],0))</f>
        <v>Abbas</v>
      </c>
      <c r="N1080" s="4">
        <f>1/COUNTIFS(M:M,Sales_Table7[[#This Row],[Manufacturer Name]])</f>
        <v>1.152073732718894E-3</v>
      </c>
    </row>
    <row r="1081" spans="1:14" x14ac:dyDescent="0.25">
      <c r="A1081">
        <v>835</v>
      </c>
      <c r="B1081" s="2">
        <v>42124</v>
      </c>
      <c r="C1081" s="2" t="str">
        <f>TEXT(Sales_Table7[[#This Row],[Date]],"mmmm")</f>
        <v>April</v>
      </c>
      <c r="D1081" t="s">
        <v>978</v>
      </c>
      <c r="E1081">
        <v>1</v>
      </c>
      <c r="F1081" s="3">
        <v>6299.37</v>
      </c>
      <c r="G1081" t="s">
        <v>20</v>
      </c>
      <c r="H1081" t="str">
        <f>INDEX(Product_Data[Product Name],MATCH(Sales_Table7[[#This Row],[ProductID]],Sales_Table[ProductID],0))</f>
        <v>Maximus UC-67</v>
      </c>
      <c r="I1081" t="str">
        <f>INDEX(Product_Data[Category],MATCH(Sales_Table7[[#This Row],[ProductID]],Sales_Table[ProductID],0))</f>
        <v>Urban</v>
      </c>
      <c r="J1081" t="str">
        <f>INDEX(Product_Data[Segment],MATCH(Sales_Table7[[#This Row],[ProductID]],Sales_Table[ProductID],0))</f>
        <v>Convenience</v>
      </c>
      <c r="K1081" s="4">
        <f>INDEX(Product_Data[ManufacturerID],MATCH(Sales_Table7[[#This Row],[ProductID]],Sales_Table[ProductID],0))</f>
        <v>7</v>
      </c>
      <c r="L1081" s="4" t="str">
        <f>INDEX(Location_Data[State],MATCH(Sales_Table7[[#This Row],[Zip]],Sales_Table[Zip],0))</f>
        <v>Newfoundland and Labrador</v>
      </c>
      <c r="M1081" s="4" t="str">
        <f>INDEX(Manufacturer_Data[Manufacturer Name],MATCH(Sales_Table7[[#This Row],[ManufacturerID]],Manufacturer_Data[ManufacturerID],0))</f>
        <v>VanArsdel</v>
      </c>
      <c r="N1081" s="4">
        <f>1/COUNTIFS(M:M,Sales_Table7[[#This Row],[Manufacturer Name]])</f>
        <v>5.9880239520958087E-3</v>
      </c>
    </row>
    <row r="1082" spans="1:14" x14ac:dyDescent="0.25">
      <c r="A1082">
        <v>1182</v>
      </c>
      <c r="B1082" s="2">
        <v>42152</v>
      </c>
      <c r="C1082" s="2" t="str">
        <f>TEXT(Sales_Table7[[#This Row],[Date]],"mmmm")</f>
        <v>May</v>
      </c>
      <c r="D1082" t="s">
        <v>838</v>
      </c>
      <c r="E1082">
        <v>1</v>
      </c>
      <c r="F1082" s="3">
        <v>2582.37</v>
      </c>
      <c r="G1082" t="s">
        <v>20</v>
      </c>
      <c r="H1082" t="str">
        <f>INDEX(Product_Data[Product Name],MATCH(Sales_Table7[[#This Row],[ProductID]],Sales_Table[ProductID],0))</f>
        <v>Abbas UR-12</v>
      </c>
      <c r="I1082" t="str">
        <f>INDEX(Product_Data[Category],MATCH(Sales_Table7[[#This Row],[ProductID]],Sales_Table[ProductID],0))</f>
        <v>Urban</v>
      </c>
      <c r="J1082" t="str">
        <f>INDEX(Product_Data[Segment],MATCH(Sales_Table7[[#This Row],[ProductID]],Sales_Table[ProductID],0))</f>
        <v>Regular</v>
      </c>
      <c r="K1082" s="4">
        <f>INDEX(Product_Data[ManufacturerID],MATCH(Sales_Table7[[#This Row],[ProductID]],Sales_Table[ProductID],0))</f>
        <v>1</v>
      </c>
      <c r="L1082" s="4" t="str">
        <f>INDEX(Location_Data[State],MATCH(Sales_Table7[[#This Row],[Zip]],Sales_Table[Zip],0))</f>
        <v>Newfoundland and Labrador</v>
      </c>
      <c r="M1082" s="4" t="str">
        <f>INDEX(Manufacturer_Data[Manufacturer Name],MATCH(Sales_Table7[[#This Row],[ManufacturerID]],Manufacturer_Data[ManufacturerID],0))</f>
        <v>Abbas</v>
      </c>
      <c r="N1082" s="4">
        <f>1/COUNTIFS(M:M,Sales_Table7[[#This Row],[Manufacturer Name]])</f>
        <v>1.152073732718894E-3</v>
      </c>
    </row>
    <row r="1083" spans="1:14" x14ac:dyDescent="0.25">
      <c r="A1083">
        <v>2241</v>
      </c>
      <c r="B1083" s="2">
        <v>42152</v>
      </c>
      <c r="C1083" s="2" t="str">
        <f>TEXT(Sales_Table7[[#This Row],[Date]],"mmmm")</f>
        <v>May</v>
      </c>
      <c r="D1083" t="s">
        <v>953</v>
      </c>
      <c r="E1083">
        <v>1</v>
      </c>
      <c r="F1083" s="3">
        <v>1070.3699999999999</v>
      </c>
      <c r="G1083" t="s">
        <v>20</v>
      </c>
      <c r="H1083" t="str">
        <f>INDEX(Product_Data[Product Name],MATCH(Sales_Table7[[#This Row],[ProductID]],Sales_Table[ProductID],0))</f>
        <v>Pirum RP-28</v>
      </c>
      <c r="I1083" t="str">
        <f>INDEX(Product_Data[Category],MATCH(Sales_Table7[[#This Row],[ProductID]],Sales_Table[ProductID],0))</f>
        <v>Rural</v>
      </c>
      <c r="J1083" t="str">
        <f>INDEX(Product_Data[Segment],MATCH(Sales_Table7[[#This Row],[ProductID]],Sales_Table[ProductID],0))</f>
        <v>Productivity</v>
      </c>
      <c r="K1083" s="4">
        <f>INDEX(Product_Data[ManufacturerID],MATCH(Sales_Table7[[#This Row],[ProductID]],Sales_Table[ProductID],0))</f>
        <v>10</v>
      </c>
      <c r="L1083" s="4" t="str">
        <f>INDEX(Location_Data[State],MATCH(Sales_Table7[[#This Row],[Zip]],Sales_Table[Zip],0))</f>
        <v>Newfoundland and Labrador</v>
      </c>
      <c r="M1083" s="4" t="str">
        <f>INDEX(Manufacturer_Data[Manufacturer Name],MATCH(Sales_Table7[[#This Row],[ManufacturerID]],Manufacturer_Data[ManufacturerID],0))</f>
        <v>Pirum</v>
      </c>
      <c r="N1083" s="4">
        <f>1/COUNTIFS(M:M,Sales_Table7[[#This Row],[Manufacturer Name]])</f>
        <v>5.5555555555555552E-2</v>
      </c>
    </row>
    <row r="1084" spans="1:14" x14ac:dyDescent="0.25">
      <c r="A1084">
        <v>2395</v>
      </c>
      <c r="B1084" s="2">
        <v>42115</v>
      </c>
      <c r="C1084" s="2" t="str">
        <f>TEXT(Sales_Table7[[#This Row],[Date]],"mmmm")</f>
        <v>April</v>
      </c>
      <c r="D1084" t="s">
        <v>840</v>
      </c>
      <c r="E1084">
        <v>1</v>
      </c>
      <c r="F1084" s="3">
        <v>1889.37</v>
      </c>
      <c r="G1084" t="s">
        <v>20</v>
      </c>
      <c r="H1084" t="str">
        <f>INDEX(Product_Data[Product Name],MATCH(Sales_Table7[[#This Row],[ProductID]],Sales_Table[ProductID],0))</f>
        <v>Fama UR-36</v>
      </c>
      <c r="I1084" t="str">
        <f>INDEX(Product_Data[Category],MATCH(Sales_Table7[[#This Row],[ProductID]],Sales_Table[ProductID],0))</f>
        <v>Urban</v>
      </c>
      <c r="J1084" t="str">
        <f>INDEX(Product_Data[Segment],MATCH(Sales_Table7[[#This Row],[ProductID]],Sales_Table[ProductID],0))</f>
        <v>Regular</v>
      </c>
      <c r="K1084" s="4">
        <f>INDEX(Product_Data[ManufacturerID],MATCH(Sales_Table7[[#This Row],[ProductID]],Sales_Table[ProductID],0))</f>
        <v>5</v>
      </c>
      <c r="L1084" s="4" t="str">
        <f>INDEX(Location_Data[State],MATCH(Sales_Table7[[#This Row],[Zip]],Sales_Table[Zip],0))</f>
        <v>Newfoundland and Labrador</v>
      </c>
      <c r="M1084" s="4" t="str">
        <f>INDEX(Manufacturer_Data[Manufacturer Name],MATCH(Sales_Table7[[#This Row],[ManufacturerID]],Manufacturer_Data[ManufacturerID],0))</f>
        <v>Fama</v>
      </c>
      <c r="N1084" s="4">
        <f>1/COUNTIFS(M:M,Sales_Table7[[#This Row],[Manufacturer Name]])</f>
        <v>3.5971223021582736E-3</v>
      </c>
    </row>
    <row r="1085" spans="1:14" x14ac:dyDescent="0.25">
      <c r="A1085">
        <v>1000</v>
      </c>
      <c r="B1085" s="2">
        <v>42115</v>
      </c>
      <c r="C1085" s="2" t="str">
        <f>TEXT(Sales_Table7[[#This Row],[Date]],"mmmm")</f>
        <v>April</v>
      </c>
      <c r="D1085" t="s">
        <v>839</v>
      </c>
      <c r="E1085">
        <v>1</v>
      </c>
      <c r="F1085" s="3">
        <v>1353.87</v>
      </c>
      <c r="G1085" t="s">
        <v>20</v>
      </c>
      <c r="H1085" t="str">
        <f>INDEX(Product_Data[Product Name],MATCH(Sales_Table7[[#This Row],[ProductID]],Sales_Table[ProductID],0))</f>
        <v>Maximus UC-59</v>
      </c>
      <c r="I1085" t="str">
        <f>INDEX(Product_Data[Category],MATCH(Sales_Table7[[#This Row],[ProductID]],Sales_Table[ProductID],0))</f>
        <v>Urban</v>
      </c>
      <c r="J1085" t="str">
        <f>INDEX(Product_Data[Segment],MATCH(Sales_Table7[[#This Row],[ProductID]],Sales_Table[ProductID],0))</f>
        <v>Convenience</v>
      </c>
      <c r="K1085" s="4">
        <f>INDEX(Product_Data[ManufacturerID],MATCH(Sales_Table7[[#This Row],[ProductID]],Sales_Table[ProductID],0))</f>
        <v>7</v>
      </c>
      <c r="L1085" s="4" t="str">
        <f>INDEX(Location_Data[State],MATCH(Sales_Table7[[#This Row],[Zip]],Sales_Table[Zip],0))</f>
        <v>Newfoundland and Labrador</v>
      </c>
      <c r="M1085" s="4" t="str">
        <f>INDEX(Manufacturer_Data[Manufacturer Name],MATCH(Sales_Table7[[#This Row],[ManufacturerID]],Manufacturer_Data[ManufacturerID],0))</f>
        <v>VanArsdel</v>
      </c>
      <c r="N1085" s="4">
        <f>1/COUNTIFS(M:M,Sales_Table7[[#This Row],[Manufacturer Name]])</f>
        <v>5.9880239520958087E-3</v>
      </c>
    </row>
    <row r="1086" spans="1:14" x14ac:dyDescent="0.25">
      <c r="A1086">
        <v>2379</v>
      </c>
      <c r="B1086" s="2">
        <v>42124</v>
      </c>
      <c r="C1086" s="2" t="str">
        <f>TEXT(Sales_Table7[[#This Row],[Date]],"mmmm")</f>
        <v>April</v>
      </c>
      <c r="D1086" t="s">
        <v>1219</v>
      </c>
      <c r="E1086">
        <v>1</v>
      </c>
      <c r="F1086" s="3">
        <v>2330.37</v>
      </c>
      <c r="G1086" t="s">
        <v>20</v>
      </c>
      <c r="H1086" t="str">
        <f>INDEX(Product_Data[Product Name],MATCH(Sales_Table7[[#This Row],[ProductID]],Sales_Table[ProductID],0))</f>
        <v>Fama UR-13</v>
      </c>
      <c r="I1086" t="str">
        <f>INDEX(Product_Data[Category],MATCH(Sales_Table7[[#This Row],[ProductID]],Sales_Table[ProductID],0))</f>
        <v>Urban</v>
      </c>
      <c r="J1086" t="str">
        <f>INDEX(Product_Data[Segment],MATCH(Sales_Table7[[#This Row],[ProductID]],Sales_Table[ProductID],0))</f>
        <v>Regular</v>
      </c>
      <c r="K1086" s="4">
        <f>INDEX(Product_Data[ManufacturerID],MATCH(Sales_Table7[[#This Row],[ProductID]],Sales_Table[ProductID],0))</f>
        <v>5</v>
      </c>
      <c r="L1086" s="4" t="str">
        <f>INDEX(Location_Data[State],MATCH(Sales_Table7[[#This Row],[Zip]],Sales_Table[Zip],0))</f>
        <v>Newfoundland and Labrador</v>
      </c>
      <c r="M1086" s="4" t="str">
        <f>INDEX(Manufacturer_Data[Manufacturer Name],MATCH(Sales_Table7[[#This Row],[ManufacturerID]],Manufacturer_Data[ManufacturerID],0))</f>
        <v>Fama</v>
      </c>
      <c r="N1086" s="4">
        <f>1/COUNTIFS(M:M,Sales_Table7[[#This Row],[Manufacturer Name]])</f>
        <v>3.5971223021582736E-3</v>
      </c>
    </row>
    <row r="1087" spans="1:14" x14ac:dyDescent="0.25">
      <c r="A1087">
        <v>615</v>
      </c>
      <c r="B1087" s="2">
        <v>42153</v>
      </c>
      <c r="C1087" s="2" t="str">
        <f>TEXT(Sales_Table7[[#This Row],[Date]],"mmmm")</f>
        <v>May</v>
      </c>
      <c r="D1087" t="s">
        <v>1220</v>
      </c>
      <c r="E1087">
        <v>1</v>
      </c>
      <c r="F1087" s="3">
        <v>8189.37</v>
      </c>
      <c r="G1087" t="s">
        <v>20</v>
      </c>
      <c r="H1087" t="str">
        <f>INDEX(Product_Data[Product Name],MATCH(Sales_Table7[[#This Row],[ProductID]],Sales_Table[ProductID],0))</f>
        <v>Abbas MA-03</v>
      </c>
      <c r="I1087" t="str">
        <f>INDEX(Product_Data[Category],MATCH(Sales_Table7[[#This Row],[ProductID]],Sales_Table[ProductID],0))</f>
        <v>Mix</v>
      </c>
      <c r="J1087" t="str">
        <f>INDEX(Product_Data[Segment],MATCH(Sales_Table7[[#This Row],[ProductID]],Sales_Table[ProductID],0))</f>
        <v>All Season</v>
      </c>
      <c r="K1087" s="4">
        <f>INDEX(Product_Data[ManufacturerID],MATCH(Sales_Table7[[#This Row],[ProductID]],Sales_Table[ProductID],0))</f>
        <v>1</v>
      </c>
      <c r="L1087" s="4" t="str">
        <f>INDEX(Location_Data[State],MATCH(Sales_Table7[[#This Row],[Zip]],Sales_Table[Zip],0))</f>
        <v>Newfoundland and Labrador</v>
      </c>
      <c r="M1087" s="4" t="str">
        <f>INDEX(Manufacturer_Data[Manufacturer Name],MATCH(Sales_Table7[[#This Row],[ManufacturerID]],Manufacturer_Data[ManufacturerID],0))</f>
        <v>Abbas</v>
      </c>
      <c r="N1087" s="4">
        <f>1/COUNTIFS(M:M,Sales_Table7[[#This Row],[Manufacturer Name]])</f>
        <v>1.152073732718894E-3</v>
      </c>
    </row>
    <row r="1088" spans="1:14" x14ac:dyDescent="0.25">
      <c r="A1088">
        <v>2207</v>
      </c>
      <c r="B1088" s="2">
        <v>42153</v>
      </c>
      <c r="C1088" s="2" t="str">
        <f>TEXT(Sales_Table7[[#This Row],[Date]],"mmmm")</f>
        <v>May</v>
      </c>
      <c r="D1088" t="s">
        <v>1230</v>
      </c>
      <c r="E1088">
        <v>1</v>
      </c>
      <c r="F1088" s="3">
        <v>1227.8699999999999</v>
      </c>
      <c r="G1088" t="s">
        <v>20</v>
      </c>
      <c r="H1088" t="str">
        <f>INDEX(Product_Data[Product Name],MATCH(Sales_Table7[[#This Row],[ProductID]],Sales_Table[ProductID],0))</f>
        <v>Maximus UM-18</v>
      </c>
      <c r="I1088" t="str">
        <f>INDEX(Product_Data[Category],MATCH(Sales_Table7[[#This Row],[ProductID]],Sales_Table[ProductID],0))</f>
        <v>Urban</v>
      </c>
      <c r="J1088" t="str">
        <f>INDEX(Product_Data[Segment],MATCH(Sales_Table7[[#This Row],[ProductID]],Sales_Table[ProductID],0))</f>
        <v>Moderation</v>
      </c>
      <c r="K1088" s="4">
        <f>INDEX(Product_Data[ManufacturerID],MATCH(Sales_Table7[[#This Row],[ProductID]],Sales_Table[ProductID],0))</f>
        <v>7</v>
      </c>
      <c r="L1088" s="4" t="str">
        <f>INDEX(Location_Data[State],MATCH(Sales_Table7[[#This Row],[Zip]],Sales_Table[Zip],0))</f>
        <v>Newfoundland and Labrador</v>
      </c>
      <c r="M1088" s="4" t="str">
        <f>INDEX(Manufacturer_Data[Manufacturer Name],MATCH(Sales_Table7[[#This Row],[ManufacturerID]],Manufacturer_Data[ManufacturerID],0))</f>
        <v>VanArsdel</v>
      </c>
      <c r="N1088" s="4">
        <f>1/COUNTIFS(M:M,Sales_Table7[[#This Row],[Manufacturer Name]])</f>
        <v>5.9880239520958087E-3</v>
      </c>
    </row>
    <row r="1089" spans="1:14" x14ac:dyDescent="0.25">
      <c r="A1089">
        <v>2385</v>
      </c>
      <c r="B1089" s="2">
        <v>42153</v>
      </c>
      <c r="C1089" s="2" t="str">
        <f>TEXT(Sales_Table7[[#This Row],[Date]],"mmmm")</f>
        <v>May</v>
      </c>
      <c r="D1089" t="s">
        <v>957</v>
      </c>
      <c r="E1089">
        <v>1</v>
      </c>
      <c r="F1089" s="3">
        <v>8555.4</v>
      </c>
      <c r="G1089" t="s">
        <v>20</v>
      </c>
      <c r="H1089" t="str">
        <f>INDEX(Product_Data[Product Name],MATCH(Sales_Table7[[#This Row],[ProductID]],Sales_Table[ProductID],0))</f>
        <v>Maximus UM-80</v>
      </c>
      <c r="I1089" t="str">
        <f>INDEX(Product_Data[Category],MATCH(Sales_Table7[[#This Row],[ProductID]],Sales_Table[ProductID],0))</f>
        <v>Urban</v>
      </c>
      <c r="J1089" t="str">
        <f>INDEX(Product_Data[Segment],MATCH(Sales_Table7[[#This Row],[ProductID]],Sales_Table[ProductID],0))</f>
        <v>Moderation</v>
      </c>
      <c r="K1089" s="4">
        <f>INDEX(Product_Data[ManufacturerID],MATCH(Sales_Table7[[#This Row],[ProductID]],Sales_Table[ProductID],0))</f>
        <v>7</v>
      </c>
      <c r="L1089" s="4" t="str">
        <f>INDEX(Location_Data[State],MATCH(Sales_Table7[[#This Row],[Zip]],Sales_Table[Zip],0))</f>
        <v>Newfoundland and Labrador</v>
      </c>
      <c r="M1089" s="4" t="str">
        <f>INDEX(Manufacturer_Data[Manufacturer Name],MATCH(Sales_Table7[[#This Row],[ManufacturerID]],Manufacturer_Data[ManufacturerID],0))</f>
        <v>VanArsdel</v>
      </c>
      <c r="N1089" s="4">
        <f>1/COUNTIFS(M:M,Sales_Table7[[#This Row],[Manufacturer Name]])</f>
        <v>5.9880239520958087E-3</v>
      </c>
    </row>
    <row r="1090" spans="1:14" x14ac:dyDescent="0.25">
      <c r="A1090">
        <v>826</v>
      </c>
      <c r="B1090" s="2">
        <v>42153</v>
      </c>
      <c r="C1090" s="2" t="str">
        <f>TEXT(Sales_Table7[[#This Row],[Date]],"mmmm")</f>
        <v>May</v>
      </c>
      <c r="D1090" t="s">
        <v>838</v>
      </c>
      <c r="E1090">
        <v>1</v>
      </c>
      <c r="F1090" s="3">
        <v>14426.37</v>
      </c>
      <c r="G1090" t="s">
        <v>20</v>
      </c>
      <c r="H1090" t="str">
        <f>INDEX(Product_Data[Product Name],MATCH(Sales_Table7[[#This Row],[ProductID]],Sales_Table[ProductID],0))</f>
        <v>Abbas UM-43</v>
      </c>
      <c r="I1090" t="str">
        <f>INDEX(Product_Data[Category],MATCH(Sales_Table7[[#This Row],[ProductID]],Sales_Table[ProductID],0))</f>
        <v>Urban</v>
      </c>
      <c r="J1090" t="str">
        <f>INDEX(Product_Data[Segment],MATCH(Sales_Table7[[#This Row],[ProductID]],Sales_Table[ProductID],0))</f>
        <v>Moderation</v>
      </c>
      <c r="K1090" s="4">
        <f>INDEX(Product_Data[ManufacturerID],MATCH(Sales_Table7[[#This Row],[ProductID]],Sales_Table[ProductID],0))</f>
        <v>1</v>
      </c>
      <c r="L1090" s="4" t="str">
        <f>INDEX(Location_Data[State],MATCH(Sales_Table7[[#This Row],[Zip]],Sales_Table[Zip],0))</f>
        <v>Newfoundland and Labrador</v>
      </c>
      <c r="M1090" s="4" t="str">
        <f>INDEX(Manufacturer_Data[Manufacturer Name],MATCH(Sales_Table7[[#This Row],[ManufacturerID]],Manufacturer_Data[ManufacturerID],0))</f>
        <v>Abbas</v>
      </c>
      <c r="N1090" s="4">
        <f>1/COUNTIFS(M:M,Sales_Table7[[#This Row],[Manufacturer Name]])</f>
        <v>1.152073732718894E-3</v>
      </c>
    </row>
    <row r="1091" spans="1:14" x14ac:dyDescent="0.25">
      <c r="A1091">
        <v>2218</v>
      </c>
      <c r="B1091" s="2">
        <v>42153</v>
      </c>
      <c r="C1091" s="2" t="str">
        <f>TEXT(Sales_Table7[[#This Row],[Date]],"mmmm")</f>
        <v>May</v>
      </c>
      <c r="D1091" t="s">
        <v>992</v>
      </c>
      <c r="E1091">
        <v>1</v>
      </c>
      <c r="F1091" s="3">
        <v>1889.37</v>
      </c>
      <c r="G1091" t="s">
        <v>20</v>
      </c>
      <c r="H1091" t="str">
        <f>INDEX(Product_Data[Product Name],MATCH(Sales_Table7[[#This Row],[ProductID]],Sales_Table[ProductID],0))</f>
        <v>Abbas UR-36</v>
      </c>
      <c r="I1091" t="str">
        <f>INDEX(Product_Data[Category],MATCH(Sales_Table7[[#This Row],[ProductID]],Sales_Table[ProductID],0))</f>
        <v>Urban</v>
      </c>
      <c r="J1091" t="str">
        <f>INDEX(Product_Data[Segment],MATCH(Sales_Table7[[#This Row],[ProductID]],Sales_Table[ProductID],0))</f>
        <v>Regular</v>
      </c>
      <c r="K1091" s="4">
        <f>INDEX(Product_Data[ManufacturerID],MATCH(Sales_Table7[[#This Row],[ProductID]],Sales_Table[ProductID],0))</f>
        <v>1</v>
      </c>
      <c r="L1091" s="4" t="str">
        <f>INDEX(Location_Data[State],MATCH(Sales_Table7[[#This Row],[Zip]],Sales_Table[Zip],0))</f>
        <v>Newfoundland and Labrador</v>
      </c>
      <c r="M1091" s="4" t="str">
        <f>INDEX(Manufacturer_Data[Manufacturer Name],MATCH(Sales_Table7[[#This Row],[ManufacturerID]],Manufacturer_Data[ManufacturerID],0))</f>
        <v>Abbas</v>
      </c>
      <c r="N1091" s="4">
        <f>1/COUNTIFS(M:M,Sales_Table7[[#This Row],[Manufacturer Name]])</f>
        <v>1.152073732718894E-3</v>
      </c>
    </row>
    <row r="1092" spans="1:14" x14ac:dyDescent="0.25">
      <c r="A1092">
        <v>2368</v>
      </c>
      <c r="B1092" s="2">
        <v>42153</v>
      </c>
      <c r="C1092" s="2" t="str">
        <f>TEXT(Sales_Table7[[#This Row],[Date]],"mmmm")</f>
        <v>May</v>
      </c>
      <c r="D1092" t="s">
        <v>994</v>
      </c>
      <c r="E1092">
        <v>1</v>
      </c>
      <c r="F1092" s="3">
        <v>8813.7000000000007</v>
      </c>
      <c r="G1092" t="s">
        <v>20</v>
      </c>
      <c r="H1092" t="str">
        <f>INDEX(Product_Data[Product Name],MATCH(Sales_Table7[[#This Row],[ProductID]],Sales_Table[ProductID],0))</f>
        <v>Abbas UR-08</v>
      </c>
      <c r="I1092" t="str">
        <f>INDEX(Product_Data[Category],MATCH(Sales_Table7[[#This Row],[ProductID]],Sales_Table[ProductID],0))</f>
        <v>Urban</v>
      </c>
      <c r="J1092" t="str">
        <f>INDEX(Product_Data[Segment],MATCH(Sales_Table7[[#This Row],[ProductID]],Sales_Table[ProductID],0))</f>
        <v>Regular</v>
      </c>
      <c r="K1092" s="4">
        <f>INDEX(Product_Data[ManufacturerID],MATCH(Sales_Table7[[#This Row],[ProductID]],Sales_Table[ProductID],0))</f>
        <v>1</v>
      </c>
      <c r="L1092" s="4" t="str">
        <f>INDEX(Location_Data[State],MATCH(Sales_Table7[[#This Row],[Zip]],Sales_Table[Zip],0))</f>
        <v>Newfoundland and Labrador</v>
      </c>
      <c r="M1092" s="4" t="str">
        <f>INDEX(Manufacturer_Data[Manufacturer Name],MATCH(Sales_Table7[[#This Row],[ManufacturerID]],Manufacturer_Data[ManufacturerID],0))</f>
        <v>Abbas</v>
      </c>
      <c r="N1092" s="4">
        <f>1/COUNTIFS(M:M,Sales_Table7[[#This Row],[Manufacturer Name]])</f>
        <v>1.152073732718894E-3</v>
      </c>
    </row>
    <row r="1093" spans="1:14" x14ac:dyDescent="0.25">
      <c r="A1093">
        <v>567</v>
      </c>
      <c r="B1093" s="2">
        <v>42154</v>
      </c>
      <c r="C1093" s="2" t="str">
        <f>TEXT(Sales_Table7[[#This Row],[Date]],"mmmm")</f>
        <v>May</v>
      </c>
      <c r="D1093" t="s">
        <v>832</v>
      </c>
      <c r="E1093">
        <v>1</v>
      </c>
      <c r="F1093" s="3">
        <v>10520.37</v>
      </c>
      <c r="G1093" t="s">
        <v>20</v>
      </c>
      <c r="H1093" t="str">
        <f>INDEX(Product_Data[Product Name],MATCH(Sales_Table7[[#This Row],[ProductID]],Sales_Table[ProductID],0))</f>
        <v>Maximus UC-27</v>
      </c>
      <c r="I1093" t="str">
        <f>INDEX(Product_Data[Category],MATCH(Sales_Table7[[#This Row],[ProductID]],Sales_Table[ProductID],0))</f>
        <v>Urban</v>
      </c>
      <c r="J1093" t="str">
        <f>INDEX(Product_Data[Segment],MATCH(Sales_Table7[[#This Row],[ProductID]],Sales_Table[ProductID],0))</f>
        <v>Convenience</v>
      </c>
      <c r="K1093" s="4">
        <f>INDEX(Product_Data[ManufacturerID],MATCH(Sales_Table7[[#This Row],[ProductID]],Sales_Table[ProductID],0))</f>
        <v>7</v>
      </c>
      <c r="L1093" s="4" t="str">
        <f>INDEX(Location_Data[State],MATCH(Sales_Table7[[#This Row],[Zip]],Sales_Table[Zip],0))</f>
        <v>Newfoundland and Labrador</v>
      </c>
      <c r="M1093" s="4" t="str">
        <f>INDEX(Manufacturer_Data[Manufacturer Name],MATCH(Sales_Table7[[#This Row],[ManufacturerID]],Manufacturer_Data[ManufacturerID],0))</f>
        <v>VanArsdel</v>
      </c>
      <c r="N1093" s="4">
        <f>1/COUNTIFS(M:M,Sales_Table7[[#This Row],[Manufacturer Name]])</f>
        <v>5.9880239520958087E-3</v>
      </c>
    </row>
    <row r="1094" spans="1:14" x14ac:dyDescent="0.25">
      <c r="A1094">
        <v>487</v>
      </c>
      <c r="B1094" s="2">
        <v>42154</v>
      </c>
      <c r="C1094" s="2" t="str">
        <f>TEXT(Sales_Table7[[#This Row],[Date]],"mmmm")</f>
        <v>May</v>
      </c>
      <c r="D1094" t="s">
        <v>687</v>
      </c>
      <c r="E1094">
        <v>1</v>
      </c>
      <c r="F1094" s="3">
        <v>13229.37</v>
      </c>
      <c r="G1094" t="s">
        <v>20</v>
      </c>
      <c r="H1094" t="str">
        <f>INDEX(Product_Data[Product Name],MATCH(Sales_Table7[[#This Row],[ProductID]],Sales_Table[ProductID],0))</f>
        <v>Abbas MA-25</v>
      </c>
      <c r="I1094" t="str">
        <f>INDEX(Product_Data[Category],MATCH(Sales_Table7[[#This Row],[ProductID]],Sales_Table[ProductID],0))</f>
        <v>Mix</v>
      </c>
      <c r="J1094" t="str">
        <f>INDEX(Product_Data[Segment],MATCH(Sales_Table7[[#This Row],[ProductID]],Sales_Table[ProductID],0))</f>
        <v>All Season</v>
      </c>
      <c r="K1094" s="4">
        <f>INDEX(Product_Data[ManufacturerID],MATCH(Sales_Table7[[#This Row],[ProductID]],Sales_Table[ProductID],0))</f>
        <v>1</v>
      </c>
      <c r="L1094" s="4" t="str">
        <f>INDEX(Location_Data[State],MATCH(Sales_Table7[[#This Row],[Zip]],Sales_Table[Zip],0))</f>
        <v>Newfoundland and Labrador</v>
      </c>
      <c r="M1094" s="4" t="str">
        <f>INDEX(Manufacturer_Data[Manufacturer Name],MATCH(Sales_Table7[[#This Row],[ManufacturerID]],Manufacturer_Data[ManufacturerID],0))</f>
        <v>Abbas</v>
      </c>
      <c r="N1094" s="4">
        <f>1/COUNTIFS(M:M,Sales_Table7[[#This Row],[Manufacturer Name]])</f>
        <v>1.152073732718894E-3</v>
      </c>
    </row>
    <row r="1095" spans="1:14" x14ac:dyDescent="0.25">
      <c r="A1095">
        <v>927</v>
      </c>
      <c r="B1095" s="2">
        <v>42116</v>
      </c>
      <c r="C1095" s="2" t="str">
        <f>TEXT(Sales_Table7[[#This Row],[Date]],"mmmm")</f>
        <v>April</v>
      </c>
      <c r="D1095" t="s">
        <v>840</v>
      </c>
      <c r="E1095">
        <v>1</v>
      </c>
      <c r="F1095" s="3">
        <v>6173.37</v>
      </c>
      <c r="G1095" t="s">
        <v>20</v>
      </c>
      <c r="H1095" t="str">
        <f>INDEX(Product_Data[Product Name],MATCH(Sales_Table7[[#This Row],[ProductID]],Sales_Table[ProductID],0))</f>
        <v>Abbas MA-32</v>
      </c>
      <c r="I1095" t="str">
        <f>INDEX(Product_Data[Category],MATCH(Sales_Table7[[#This Row],[ProductID]],Sales_Table[ProductID],0))</f>
        <v>Mix</v>
      </c>
      <c r="J1095" t="str">
        <f>INDEX(Product_Data[Segment],MATCH(Sales_Table7[[#This Row],[ProductID]],Sales_Table[ProductID],0))</f>
        <v>All Season</v>
      </c>
      <c r="K1095" s="4">
        <f>INDEX(Product_Data[ManufacturerID],MATCH(Sales_Table7[[#This Row],[ProductID]],Sales_Table[ProductID],0))</f>
        <v>1</v>
      </c>
      <c r="L1095" s="4" t="str">
        <f>INDEX(Location_Data[State],MATCH(Sales_Table7[[#This Row],[Zip]],Sales_Table[Zip],0))</f>
        <v>Newfoundland and Labrador</v>
      </c>
      <c r="M1095" s="4" t="str">
        <f>INDEX(Manufacturer_Data[Manufacturer Name],MATCH(Sales_Table7[[#This Row],[ManufacturerID]],Manufacturer_Data[ManufacturerID],0))</f>
        <v>Abbas</v>
      </c>
      <c r="N1095" s="4">
        <f>1/COUNTIFS(M:M,Sales_Table7[[#This Row],[Manufacturer Name]])</f>
        <v>1.152073732718894E-3</v>
      </c>
    </row>
    <row r="1096" spans="1:14" x14ac:dyDescent="0.25">
      <c r="A1096">
        <v>1145</v>
      </c>
      <c r="B1096" s="2">
        <v>42116</v>
      </c>
      <c r="C1096" s="2" t="str">
        <f>TEXT(Sales_Table7[[#This Row],[Date]],"mmmm")</f>
        <v>April</v>
      </c>
      <c r="D1096" t="s">
        <v>957</v>
      </c>
      <c r="E1096">
        <v>1</v>
      </c>
      <c r="F1096" s="3">
        <v>4031.37</v>
      </c>
      <c r="G1096" t="s">
        <v>20</v>
      </c>
      <c r="H1096" t="str">
        <f>INDEX(Product_Data[Product Name],MATCH(Sales_Table7[[#This Row],[ProductID]],Sales_Table[ProductID],0))</f>
        <v>Fama UE-94</v>
      </c>
      <c r="I1096" t="str">
        <f>INDEX(Product_Data[Category],MATCH(Sales_Table7[[#This Row],[ProductID]],Sales_Table[ProductID],0))</f>
        <v>Urban</v>
      </c>
      <c r="J1096" t="str">
        <f>INDEX(Product_Data[Segment],MATCH(Sales_Table7[[#This Row],[ProductID]],Sales_Table[ProductID],0))</f>
        <v>Extreme</v>
      </c>
      <c r="K1096" s="4">
        <f>INDEX(Product_Data[ManufacturerID],MATCH(Sales_Table7[[#This Row],[ProductID]],Sales_Table[ProductID],0))</f>
        <v>5</v>
      </c>
      <c r="L1096" s="4" t="str">
        <f>INDEX(Location_Data[State],MATCH(Sales_Table7[[#This Row],[Zip]],Sales_Table[Zip],0))</f>
        <v>Newfoundland and Labrador</v>
      </c>
      <c r="M1096" s="4" t="str">
        <f>INDEX(Manufacturer_Data[Manufacturer Name],MATCH(Sales_Table7[[#This Row],[ManufacturerID]],Manufacturer_Data[ManufacturerID],0))</f>
        <v>Fama</v>
      </c>
      <c r="N1096" s="4">
        <f>1/COUNTIFS(M:M,Sales_Table7[[#This Row],[Manufacturer Name]])</f>
        <v>3.5971223021582736E-3</v>
      </c>
    </row>
    <row r="1097" spans="1:14" x14ac:dyDescent="0.25">
      <c r="A1097">
        <v>2331</v>
      </c>
      <c r="B1097" s="2">
        <v>42143</v>
      </c>
      <c r="C1097" s="2" t="str">
        <f>TEXT(Sales_Table7[[#This Row],[Date]],"mmmm")</f>
        <v>May</v>
      </c>
      <c r="D1097" t="s">
        <v>675</v>
      </c>
      <c r="E1097">
        <v>1</v>
      </c>
      <c r="F1097" s="3">
        <v>7805.7</v>
      </c>
      <c r="G1097" t="s">
        <v>20</v>
      </c>
      <c r="H1097" t="str">
        <f>INDEX(Product_Data[Product Name],MATCH(Sales_Table7[[#This Row],[ProductID]],Sales_Table[ProductID],0))</f>
        <v>Abbas UM-16</v>
      </c>
      <c r="I1097" t="str">
        <f>INDEX(Product_Data[Category],MATCH(Sales_Table7[[#This Row],[ProductID]],Sales_Table[ProductID],0))</f>
        <v>Urban</v>
      </c>
      <c r="J1097" t="str">
        <f>INDEX(Product_Data[Segment],MATCH(Sales_Table7[[#This Row],[ProductID]],Sales_Table[ProductID],0))</f>
        <v>Moderation</v>
      </c>
      <c r="K1097" s="4">
        <f>INDEX(Product_Data[ManufacturerID],MATCH(Sales_Table7[[#This Row],[ProductID]],Sales_Table[ProductID],0))</f>
        <v>1</v>
      </c>
      <c r="L1097" s="4" t="str">
        <f>INDEX(Location_Data[State],MATCH(Sales_Table7[[#This Row],[Zip]],Sales_Table[Zip],0))</f>
        <v>Ontario</v>
      </c>
      <c r="M1097" s="4" t="str">
        <f>INDEX(Manufacturer_Data[Manufacturer Name],MATCH(Sales_Table7[[#This Row],[ManufacturerID]],Manufacturer_Data[ManufacturerID],0))</f>
        <v>Abbas</v>
      </c>
      <c r="N1097" s="4">
        <f>1/COUNTIFS(M:M,Sales_Table7[[#This Row],[Manufacturer Name]])</f>
        <v>1.152073732718894E-3</v>
      </c>
    </row>
    <row r="1098" spans="1:14" x14ac:dyDescent="0.25">
      <c r="A1098">
        <v>762</v>
      </c>
      <c r="B1098" s="2">
        <v>42143</v>
      </c>
      <c r="C1098" s="2" t="str">
        <f>TEXT(Sales_Table7[[#This Row],[Date]],"mmmm")</f>
        <v>May</v>
      </c>
      <c r="D1098" t="s">
        <v>978</v>
      </c>
      <c r="E1098">
        <v>1</v>
      </c>
      <c r="F1098" s="3">
        <v>2330.37</v>
      </c>
      <c r="G1098" t="s">
        <v>20</v>
      </c>
      <c r="H1098" t="str">
        <f>INDEX(Product_Data[Product Name],MATCH(Sales_Table7[[#This Row],[ProductID]],Sales_Table[ProductID],0))</f>
        <v>Fama UE-06</v>
      </c>
      <c r="I1098" t="str">
        <f>INDEX(Product_Data[Category],MATCH(Sales_Table7[[#This Row],[ProductID]],Sales_Table[ProductID],0))</f>
        <v>Urban</v>
      </c>
      <c r="J1098" t="str">
        <f>INDEX(Product_Data[Segment],MATCH(Sales_Table7[[#This Row],[ProductID]],Sales_Table[ProductID],0))</f>
        <v>Extreme</v>
      </c>
      <c r="K1098" s="4">
        <f>INDEX(Product_Data[ManufacturerID],MATCH(Sales_Table7[[#This Row],[ProductID]],Sales_Table[ProductID],0))</f>
        <v>5</v>
      </c>
      <c r="L1098" s="4" t="str">
        <f>INDEX(Location_Data[State],MATCH(Sales_Table7[[#This Row],[Zip]],Sales_Table[Zip],0))</f>
        <v>Newfoundland and Labrador</v>
      </c>
      <c r="M1098" s="4" t="str">
        <f>INDEX(Manufacturer_Data[Manufacturer Name],MATCH(Sales_Table7[[#This Row],[ManufacturerID]],Manufacturer_Data[ManufacturerID],0))</f>
        <v>Fama</v>
      </c>
      <c r="N1098" s="4">
        <f>1/COUNTIFS(M:M,Sales_Table7[[#This Row],[Manufacturer Name]])</f>
        <v>3.5971223021582736E-3</v>
      </c>
    </row>
    <row r="1099" spans="1:14" x14ac:dyDescent="0.25">
      <c r="A1099">
        <v>927</v>
      </c>
      <c r="B1099" s="2">
        <v>42143</v>
      </c>
      <c r="C1099" s="2" t="str">
        <f>TEXT(Sales_Table7[[#This Row],[Date]],"mmmm")</f>
        <v>May</v>
      </c>
      <c r="D1099" t="s">
        <v>1229</v>
      </c>
      <c r="E1099">
        <v>1</v>
      </c>
      <c r="F1099" s="3">
        <v>7685.37</v>
      </c>
      <c r="G1099" t="s">
        <v>20</v>
      </c>
      <c r="H1099" t="str">
        <f>INDEX(Product_Data[Product Name],MATCH(Sales_Table7[[#This Row],[ProductID]],Sales_Table[ProductID],0))</f>
        <v>Abbas MA-32</v>
      </c>
      <c r="I1099" t="str">
        <f>INDEX(Product_Data[Category],MATCH(Sales_Table7[[#This Row],[ProductID]],Sales_Table[ProductID],0))</f>
        <v>Mix</v>
      </c>
      <c r="J1099" t="str">
        <f>INDEX(Product_Data[Segment],MATCH(Sales_Table7[[#This Row],[ProductID]],Sales_Table[ProductID],0))</f>
        <v>All Season</v>
      </c>
      <c r="K1099" s="4">
        <f>INDEX(Product_Data[ManufacturerID],MATCH(Sales_Table7[[#This Row],[ProductID]],Sales_Table[ProductID],0))</f>
        <v>1</v>
      </c>
      <c r="L1099" s="4" t="str">
        <f>INDEX(Location_Data[State],MATCH(Sales_Table7[[#This Row],[Zip]],Sales_Table[Zip],0))</f>
        <v>Prince Edward Island</v>
      </c>
      <c r="M1099" s="4" t="str">
        <f>INDEX(Manufacturer_Data[Manufacturer Name],MATCH(Sales_Table7[[#This Row],[ManufacturerID]],Manufacturer_Data[ManufacturerID],0))</f>
        <v>Abbas</v>
      </c>
      <c r="N1099" s="4">
        <f>1/COUNTIFS(M:M,Sales_Table7[[#This Row],[Manufacturer Name]])</f>
        <v>1.152073732718894E-3</v>
      </c>
    </row>
    <row r="1100" spans="1:14" x14ac:dyDescent="0.25">
      <c r="A1100">
        <v>977</v>
      </c>
      <c r="B1100" s="2">
        <v>42143</v>
      </c>
      <c r="C1100" s="2" t="str">
        <f>TEXT(Sales_Table7[[#This Row],[Date]],"mmmm")</f>
        <v>May</v>
      </c>
      <c r="D1100" t="s">
        <v>1216</v>
      </c>
      <c r="E1100">
        <v>1</v>
      </c>
      <c r="F1100" s="3">
        <v>6299.37</v>
      </c>
      <c r="G1100" t="s">
        <v>20</v>
      </c>
      <c r="H1100" t="str">
        <f>INDEX(Product_Data[Product Name],MATCH(Sales_Table7[[#This Row],[ProductID]],Sales_Table[ProductID],0))</f>
        <v>Abbas UM-17</v>
      </c>
      <c r="I1100" t="str">
        <f>INDEX(Product_Data[Category],MATCH(Sales_Table7[[#This Row],[ProductID]],Sales_Table[ProductID],0))</f>
        <v>Urban</v>
      </c>
      <c r="J1100" t="str">
        <f>INDEX(Product_Data[Segment],MATCH(Sales_Table7[[#This Row],[ProductID]],Sales_Table[ProductID],0))</f>
        <v>Moderation</v>
      </c>
      <c r="K1100" s="4">
        <f>INDEX(Product_Data[ManufacturerID],MATCH(Sales_Table7[[#This Row],[ProductID]],Sales_Table[ProductID],0))</f>
        <v>1</v>
      </c>
      <c r="L1100" s="4" t="str">
        <f>INDEX(Location_Data[State],MATCH(Sales_Table7[[#This Row],[Zip]],Sales_Table[Zip],0))</f>
        <v>Newfoundland and Labrador</v>
      </c>
      <c r="M1100" s="4" t="str">
        <f>INDEX(Manufacturer_Data[Manufacturer Name],MATCH(Sales_Table7[[#This Row],[ManufacturerID]],Manufacturer_Data[ManufacturerID],0))</f>
        <v>Abbas</v>
      </c>
      <c r="N1100" s="4">
        <f>1/COUNTIFS(M:M,Sales_Table7[[#This Row],[Manufacturer Name]])</f>
        <v>1.152073732718894E-3</v>
      </c>
    </row>
    <row r="1101" spans="1:14" x14ac:dyDescent="0.25">
      <c r="A1101">
        <v>2379</v>
      </c>
      <c r="B1101" s="2">
        <v>42143</v>
      </c>
      <c r="C1101" s="2" t="str">
        <f>TEXT(Sales_Table7[[#This Row],[Date]],"mmmm")</f>
        <v>May</v>
      </c>
      <c r="D1101" t="s">
        <v>838</v>
      </c>
      <c r="E1101">
        <v>1</v>
      </c>
      <c r="F1101" s="3">
        <v>2513.6999999999998</v>
      </c>
      <c r="G1101" t="s">
        <v>20</v>
      </c>
      <c r="H1101" t="str">
        <f>INDEX(Product_Data[Product Name],MATCH(Sales_Table7[[#This Row],[ProductID]],Sales_Table[ProductID],0))</f>
        <v>Fama UR-13</v>
      </c>
      <c r="I1101" t="str">
        <f>INDEX(Product_Data[Category],MATCH(Sales_Table7[[#This Row],[ProductID]],Sales_Table[ProductID],0))</f>
        <v>Urban</v>
      </c>
      <c r="J1101" t="str">
        <f>INDEX(Product_Data[Segment],MATCH(Sales_Table7[[#This Row],[ProductID]],Sales_Table[ProductID],0))</f>
        <v>Regular</v>
      </c>
      <c r="K1101" s="4">
        <f>INDEX(Product_Data[ManufacturerID],MATCH(Sales_Table7[[#This Row],[ProductID]],Sales_Table[ProductID],0))</f>
        <v>5</v>
      </c>
      <c r="L1101" s="4" t="str">
        <f>INDEX(Location_Data[State],MATCH(Sales_Table7[[#This Row],[Zip]],Sales_Table[Zip],0))</f>
        <v>Newfoundland and Labrador</v>
      </c>
      <c r="M1101" s="4" t="str">
        <f>INDEX(Manufacturer_Data[Manufacturer Name],MATCH(Sales_Table7[[#This Row],[ManufacturerID]],Manufacturer_Data[ManufacturerID],0))</f>
        <v>Fama</v>
      </c>
      <c r="N1101" s="4">
        <f>1/COUNTIFS(M:M,Sales_Table7[[#This Row],[Manufacturer Name]])</f>
        <v>3.5971223021582736E-3</v>
      </c>
    </row>
    <row r="1102" spans="1:14" x14ac:dyDescent="0.25">
      <c r="A1102">
        <v>939</v>
      </c>
      <c r="B1102" s="2">
        <v>42143</v>
      </c>
      <c r="C1102" s="2" t="str">
        <f>TEXT(Sales_Table7[[#This Row],[Date]],"mmmm")</f>
        <v>May</v>
      </c>
      <c r="D1102" t="s">
        <v>1229</v>
      </c>
      <c r="E1102">
        <v>1</v>
      </c>
      <c r="F1102" s="3">
        <v>4598.37</v>
      </c>
      <c r="G1102" t="s">
        <v>20</v>
      </c>
      <c r="H1102" t="str">
        <f>INDEX(Product_Data[Product Name],MATCH(Sales_Table7[[#This Row],[ProductID]],Sales_Table[ProductID],0))</f>
        <v>Abbas UM-45</v>
      </c>
      <c r="I1102" t="str">
        <f>INDEX(Product_Data[Category],MATCH(Sales_Table7[[#This Row],[ProductID]],Sales_Table[ProductID],0))</f>
        <v>Urban</v>
      </c>
      <c r="J1102" t="str">
        <f>INDEX(Product_Data[Segment],MATCH(Sales_Table7[[#This Row],[ProductID]],Sales_Table[ProductID],0))</f>
        <v>Moderation</v>
      </c>
      <c r="K1102" s="4">
        <f>INDEX(Product_Data[ManufacturerID],MATCH(Sales_Table7[[#This Row],[ProductID]],Sales_Table[ProductID],0))</f>
        <v>1</v>
      </c>
      <c r="L1102" s="4" t="str">
        <f>INDEX(Location_Data[State],MATCH(Sales_Table7[[#This Row],[Zip]],Sales_Table[Zip],0))</f>
        <v>Prince Edward Island</v>
      </c>
      <c r="M1102" s="4" t="str">
        <f>INDEX(Manufacturer_Data[Manufacturer Name],MATCH(Sales_Table7[[#This Row],[ManufacturerID]],Manufacturer_Data[ManufacturerID],0))</f>
        <v>Abbas</v>
      </c>
      <c r="N1102" s="4">
        <f>1/COUNTIFS(M:M,Sales_Table7[[#This Row],[Manufacturer Name]])</f>
        <v>1.152073732718894E-3</v>
      </c>
    </row>
    <row r="1103" spans="1:14" x14ac:dyDescent="0.25">
      <c r="A1103">
        <v>2380</v>
      </c>
      <c r="B1103" s="2">
        <v>42143</v>
      </c>
      <c r="C1103" s="2" t="str">
        <f>TEXT(Sales_Table7[[#This Row],[Date]],"mmmm")</f>
        <v>May</v>
      </c>
      <c r="D1103" t="s">
        <v>430</v>
      </c>
      <c r="E1103">
        <v>1</v>
      </c>
      <c r="F1103" s="3">
        <v>4031.37</v>
      </c>
      <c r="G1103" t="s">
        <v>20</v>
      </c>
      <c r="H1103" t="str">
        <f>INDEX(Product_Data[Product Name],MATCH(Sales_Table7[[#This Row],[ProductID]],Sales_Table[ProductID],0))</f>
        <v>Maximus UM-35</v>
      </c>
      <c r="I1103" t="str">
        <f>INDEX(Product_Data[Category],MATCH(Sales_Table7[[#This Row],[ProductID]],Sales_Table[ProductID],0))</f>
        <v>Urban</v>
      </c>
      <c r="J1103" t="str">
        <f>INDEX(Product_Data[Segment],MATCH(Sales_Table7[[#This Row],[ProductID]],Sales_Table[ProductID],0))</f>
        <v>Moderation</v>
      </c>
      <c r="K1103" s="4">
        <f>INDEX(Product_Data[ManufacturerID],MATCH(Sales_Table7[[#This Row],[ProductID]],Sales_Table[ProductID],0))</f>
        <v>7</v>
      </c>
      <c r="L1103" s="4" t="str">
        <f>INDEX(Location_Data[State],MATCH(Sales_Table7[[#This Row],[Zip]],Sales_Table[Zip],0))</f>
        <v>Ontario</v>
      </c>
      <c r="M1103" s="4" t="str">
        <f>INDEX(Manufacturer_Data[Manufacturer Name],MATCH(Sales_Table7[[#This Row],[ManufacturerID]],Manufacturer_Data[ManufacturerID],0))</f>
        <v>VanArsdel</v>
      </c>
      <c r="N1103" s="4">
        <f>1/COUNTIFS(M:M,Sales_Table7[[#This Row],[Manufacturer Name]])</f>
        <v>5.9880239520958087E-3</v>
      </c>
    </row>
    <row r="1104" spans="1:14" x14ac:dyDescent="0.25">
      <c r="A1104">
        <v>761</v>
      </c>
      <c r="B1104" s="2">
        <v>42143</v>
      </c>
      <c r="C1104" s="2" t="str">
        <f>TEXT(Sales_Table7[[#This Row],[Date]],"mmmm")</f>
        <v>May</v>
      </c>
      <c r="D1104" t="s">
        <v>978</v>
      </c>
      <c r="E1104">
        <v>1</v>
      </c>
      <c r="F1104" s="3">
        <v>2330.37</v>
      </c>
      <c r="G1104" t="s">
        <v>20</v>
      </c>
      <c r="H1104" t="str">
        <f>INDEX(Product_Data[Product Name],MATCH(Sales_Table7[[#This Row],[ProductID]],Sales_Table[ProductID],0))</f>
        <v>Fama UE-05</v>
      </c>
      <c r="I1104" t="str">
        <f>INDEX(Product_Data[Category],MATCH(Sales_Table7[[#This Row],[ProductID]],Sales_Table[ProductID],0))</f>
        <v>Urban</v>
      </c>
      <c r="J1104" t="str">
        <f>INDEX(Product_Data[Segment],MATCH(Sales_Table7[[#This Row],[ProductID]],Sales_Table[ProductID],0))</f>
        <v>Extreme</v>
      </c>
      <c r="K1104" s="4">
        <f>INDEX(Product_Data[ManufacturerID],MATCH(Sales_Table7[[#This Row],[ProductID]],Sales_Table[ProductID],0))</f>
        <v>5</v>
      </c>
      <c r="L1104" s="4" t="str">
        <f>INDEX(Location_Data[State],MATCH(Sales_Table7[[#This Row],[Zip]],Sales_Table[Zip],0))</f>
        <v>Newfoundland and Labrador</v>
      </c>
      <c r="M1104" s="4" t="str">
        <f>INDEX(Manufacturer_Data[Manufacturer Name],MATCH(Sales_Table7[[#This Row],[ManufacturerID]],Manufacturer_Data[ManufacturerID],0))</f>
        <v>Fama</v>
      </c>
      <c r="N1104" s="4">
        <f>1/COUNTIFS(M:M,Sales_Table7[[#This Row],[Manufacturer Name]])</f>
        <v>3.5971223021582736E-3</v>
      </c>
    </row>
    <row r="1105" spans="1:14" x14ac:dyDescent="0.25">
      <c r="A1105">
        <v>826</v>
      </c>
      <c r="B1105" s="2">
        <v>42115</v>
      </c>
      <c r="C1105" s="2" t="str">
        <f>TEXT(Sales_Table7[[#This Row],[Date]],"mmmm")</f>
        <v>April</v>
      </c>
      <c r="D1105" t="s">
        <v>675</v>
      </c>
      <c r="E1105">
        <v>1</v>
      </c>
      <c r="F1105" s="3">
        <v>14426.37</v>
      </c>
      <c r="G1105" t="s">
        <v>20</v>
      </c>
      <c r="H1105" t="str">
        <f>INDEX(Product_Data[Product Name],MATCH(Sales_Table7[[#This Row],[ProductID]],Sales_Table[ProductID],0))</f>
        <v>Abbas UM-43</v>
      </c>
      <c r="I1105" t="str">
        <f>INDEX(Product_Data[Category],MATCH(Sales_Table7[[#This Row],[ProductID]],Sales_Table[ProductID],0))</f>
        <v>Urban</v>
      </c>
      <c r="J1105" t="str">
        <f>INDEX(Product_Data[Segment],MATCH(Sales_Table7[[#This Row],[ProductID]],Sales_Table[ProductID],0))</f>
        <v>Moderation</v>
      </c>
      <c r="K1105" s="4">
        <f>INDEX(Product_Data[ManufacturerID],MATCH(Sales_Table7[[#This Row],[ProductID]],Sales_Table[ProductID],0))</f>
        <v>1</v>
      </c>
      <c r="L1105" s="4" t="str">
        <f>INDEX(Location_Data[State],MATCH(Sales_Table7[[#This Row],[Zip]],Sales_Table[Zip],0))</f>
        <v>Ontario</v>
      </c>
      <c r="M1105" s="4" t="str">
        <f>INDEX(Manufacturer_Data[Manufacturer Name],MATCH(Sales_Table7[[#This Row],[ManufacturerID]],Manufacturer_Data[ManufacturerID],0))</f>
        <v>Abbas</v>
      </c>
      <c r="N1105" s="4">
        <f>1/COUNTIFS(M:M,Sales_Table7[[#This Row],[Manufacturer Name]])</f>
        <v>1.152073732718894E-3</v>
      </c>
    </row>
    <row r="1106" spans="1:14" x14ac:dyDescent="0.25">
      <c r="A1106">
        <v>939</v>
      </c>
      <c r="B1106" s="2">
        <v>42115</v>
      </c>
      <c r="C1106" s="2" t="str">
        <f>TEXT(Sales_Table7[[#This Row],[Date]],"mmmm")</f>
        <v>April</v>
      </c>
      <c r="D1106" t="s">
        <v>1232</v>
      </c>
      <c r="E1106">
        <v>1</v>
      </c>
      <c r="F1106" s="3">
        <v>4409.37</v>
      </c>
      <c r="G1106" t="s">
        <v>20</v>
      </c>
      <c r="H1106" t="str">
        <f>INDEX(Product_Data[Product Name],MATCH(Sales_Table7[[#This Row],[ProductID]],Sales_Table[ProductID],0))</f>
        <v>Abbas UM-45</v>
      </c>
      <c r="I1106" t="str">
        <f>INDEX(Product_Data[Category],MATCH(Sales_Table7[[#This Row],[ProductID]],Sales_Table[ProductID],0))</f>
        <v>Urban</v>
      </c>
      <c r="J1106" t="str">
        <f>INDEX(Product_Data[Segment],MATCH(Sales_Table7[[#This Row],[ProductID]],Sales_Table[ProductID],0))</f>
        <v>Moderation</v>
      </c>
      <c r="K1106" s="4">
        <f>INDEX(Product_Data[ManufacturerID],MATCH(Sales_Table7[[#This Row],[ProductID]],Sales_Table[ProductID],0))</f>
        <v>1</v>
      </c>
      <c r="L1106" s="4" t="str">
        <f>INDEX(Location_Data[State],MATCH(Sales_Table7[[#This Row],[Zip]],Sales_Table[Zip],0))</f>
        <v>New Brunswick</v>
      </c>
      <c r="M1106" s="4" t="str">
        <f>INDEX(Manufacturer_Data[Manufacturer Name],MATCH(Sales_Table7[[#This Row],[ManufacturerID]],Manufacturer_Data[ManufacturerID],0))</f>
        <v>Abbas</v>
      </c>
      <c r="N1106" s="4">
        <f>1/COUNTIFS(M:M,Sales_Table7[[#This Row],[Manufacturer Name]])</f>
        <v>1.152073732718894E-3</v>
      </c>
    </row>
    <row r="1107" spans="1:14" x14ac:dyDescent="0.25">
      <c r="A1107">
        <v>1053</v>
      </c>
      <c r="B1107" s="2">
        <v>42124</v>
      </c>
      <c r="C1107" s="2" t="str">
        <f>TEXT(Sales_Table7[[#This Row],[Date]],"mmmm")</f>
        <v>April</v>
      </c>
      <c r="D1107" t="s">
        <v>962</v>
      </c>
      <c r="E1107">
        <v>1</v>
      </c>
      <c r="F1107" s="3">
        <v>3527.37</v>
      </c>
      <c r="G1107" t="s">
        <v>20</v>
      </c>
      <c r="H1107" t="str">
        <f>INDEX(Product_Data[Product Name],MATCH(Sales_Table7[[#This Row],[ProductID]],Sales_Table[ProductID],0))</f>
        <v>Maximus UM-77</v>
      </c>
      <c r="I1107" t="str">
        <f>INDEX(Product_Data[Category],MATCH(Sales_Table7[[#This Row],[ProductID]],Sales_Table[ProductID],0))</f>
        <v>Urban</v>
      </c>
      <c r="J1107" t="str">
        <f>INDEX(Product_Data[Segment],MATCH(Sales_Table7[[#This Row],[ProductID]],Sales_Table[ProductID],0))</f>
        <v>Moderation</v>
      </c>
      <c r="K1107" s="4">
        <f>INDEX(Product_Data[ManufacturerID],MATCH(Sales_Table7[[#This Row],[ProductID]],Sales_Table[ProductID],0))</f>
        <v>7</v>
      </c>
      <c r="L1107" s="4" t="str">
        <f>INDEX(Location_Data[State],MATCH(Sales_Table7[[#This Row],[Zip]],Sales_Table[Zip],0))</f>
        <v>Quebec</v>
      </c>
      <c r="M1107" s="4" t="str">
        <f>INDEX(Manufacturer_Data[Manufacturer Name],MATCH(Sales_Table7[[#This Row],[ManufacturerID]],Manufacturer_Data[ManufacturerID],0))</f>
        <v>VanArsdel</v>
      </c>
      <c r="N1107" s="4">
        <f>1/COUNTIFS(M:M,Sales_Table7[[#This Row],[Manufacturer Name]])</f>
        <v>5.9880239520958087E-3</v>
      </c>
    </row>
    <row r="1108" spans="1:14" x14ac:dyDescent="0.25">
      <c r="A1108">
        <v>438</v>
      </c>
      <c r="B1108" s="2">
        <v>42124</v>
      </c>
      <c r="C1108" s="2" t="str">
        <f>TEXT(Sales_Table7[[#This Row],[Date]],"mmmm")</f>
        <v>April</v>
      </c>
      <c r="D1108" t="s">
        <v>1232</v>
      </c>
      <c r="E1108">
        <v>1</v>
      </c>
      <c r="F1108" s="3">
        <v>11969.37</v>
      </c>
      <c r="G1108" t="s">
        <v>20</v>
      </c>
      <c r="H1108" t="str">
        <f>INDEX(Product_Data[Product Name],MATCH(Sales_Table7[[#This Row],[ProductID]],Sales_Table[ProductID],0))</f>
        <v>Abbas RS-02</v>
      </c>
      <c r="I1108" t="str">
        <f>INDEX(Product_Data[Category],MATCH(Sales_Table7[[#This Row],[ProductID]],Sales_Table[ProductID],0))</f>
        <v>Rural</v>
      </c>
      <c r="J1108" t="str">
        <f>INDEX(Product_Data[Segment],MATCH(Sales_Table7[[#This Row],[ProductID]],Sales_Table[ProductID],0))</f>
        <v>Select</v>
      </c>
      <c r="K1108" s="4">
        <f>INDEX(Product_Data[ManufacturerID],MATCH(Sales_Table7[[#This Row],[ProductID]],Sales_Table[ProductID],0))</f>
        <v>1</v>
      </c>
      <c r="L1108" s="4" t="str">
        <f>INDEX(Location_Data[State],MATCH(Sales_Table7[[#This Row],[Zip]],Sales_Table[Zip],0))</f>
        <v>New Brunswick</v>
      </c>
      <c r="M1108" s="4" t="str">
        <f>INDEX(Manufacturer_Data[Manufacturer Name],MATCH(Sales_Table7[[#This Row],[ManufacturerID]],Manufacturer_Data[ManufacturerID],0))</f>
        <v>Abbas</v>
      </c>
      <c r="N1108" s="4">
        <f>1/COUNTIFS(M:M,Sales_Table7[[#This Row],[Manufacturer Name]])</f>
        <v>1.152073732718894E-3</v>
      </c>
    </row>
    <row r="1109" spans="1:14" x14ac:dyDescent="0.25">
      <c r="A1109">
        <v>1889</v>
      </c>
      <c r="B1109" s="2">
        <v>42141</v>
      </c>
      <c r="C1109" s="2" t="str">
        <f>TEXT(Sales_Table7[[#This Row],[Date]],"mmmm")</f>
        <v>May</v>
      </c>
      <c r="D1109" t="s">
        <v>839</v>
      </c>
      <c r="E1109">
        <v>1</v>
      </c>
      <c r="F1109" s="3">
        <v>8693.3700000000008</v>
      </c>
      <c r="G1109" t="s">
        <v>20</v>
      </c>
      <c r="H1109" t="str">
        <f>INDEX(Product_Data[Product Name],MATCH(Sales_Table7[[#This Row],[ProductID]],Sales_Table[ProductID],0))</f>
        <v>Abbas UR-06</v>
      </c>
      <c r="I1109" t="str">
        <f>INDEX(Product_Data[Category],MATCH(Sales_Table7[[#This Row],[ProductID]],Sales_Table[ProductID],0))</f>
        <v>Urban</v>
      </c>
      <c r="J1109" t="str">
        <f>INDEX(Product_Data[Segment],MATCH(Sales_Table7[[#This Row],[ProductID]],Sales_Table[ProductID],0))</f>
        <v>Regular</v>
      </c>
      <c r="K1109" s="4">
        <f>INDEX(Product_Data[ManufacturerID],MATCH(Sales_Table7[[#This Row],[ProductID]],Sales_Table[ProductID],0))</f>
        <v>1</v>
      </c>
      <c r="L1109" s="4" t="str">
        <f>INDEX(Location_Data[State],MATCH(Sales_Table7[[#This Row],[Zip]],Sales_Table[Zip],0))</f>
        <v>Newfoundland and Labrador</v>
      </c>
      <c r="M1109" s="4" t="str">
        <f>INDEX(Manufacturer_Data[Manufacturer Name],MATCH(Sales_Table7[[#This Row],[ManufacturerID]],Manufacturer_Data[ManufacturerID],0))</f>
        <v>Abbas</v>
      </c>
      <c r="N1109" s="4">
        <f>1/COUNTIFS(M:M,Sales_Table7[[#This Row],[Manufacturer Name]])</f>
        <v>1.152073732718894E-3</v>
      </c>
    </row>
    <row r="1110" spans="1:14" x14ac:dyDescent="0.25">
      <c r="A1110">
        <v>1180</v>
      </c>
      <c r="B1110" s="2">
        <v>42124</v>
      </c>
      <c r="C1110" s="2" t="str">
        <f>TEXT(Sales_Table7[[#This Row],[Date]],"mmmm")</f>
        <v>April</v>
      </c>
      <c r="D1110" t="s">
        <v>1225</v>
      </c>
      <c r="E1110">
        <v>1</v>
      </c>
      <c r="F1110" s="3">
        <v>6299.37</v>
      </c>
      <c r="G1110" t="s">
        <v>20</v>
      </c>
      <c r="H1110" t="str">
        <f>INDEX(Product_Data[Product Name],MATCH(Sales_Table7[[#This Row],[ProductID]],Sales_Table[ProductID],0))</f>
        <v>Abbas MA-38</v>
      </c>
      <c r="I1110" t="str">
        <f>INDEX(Product_Data[Category],MATCH(Sales_Table7[[#This Row],[ProductID]],Sales_Table[ProductID],0))</f>
        <v>Mix</v>
      </c>
      <c r="J1110" t="str">
        <f>INDEX(Product_Data[Segment],MATCH(Sales_Table7[[#This Row],[ProductID]],Sales_Table[ProductID],0))</f>
        <v>All Season</v>
      </c>
      <c r="K1110" s="4">
        <f>INDEX(Product_Data[ManufacturerID],MATCH(Sales_Table7[[#This Row],[ProductID]],Sales_Table[ProductID],0))</f>
        <v>1</v>
      </c>
      <c r="L1110" s="4" t="str">
        <f>INDEX(Location_Data[State],MATCH(Sales_Table7[[#This Row],[Zip]],Sales_Table[Zip],0))</f>
        <v>Nova Scotia</v>
      </c>
      <c r="M1110" s="4" t="str">
        <f>INDEX(Manufacturer_Data[Manufacturer Name],MATCH(Sales_Table7[[#This Row],[ManufacturerID]],Manufacturer_Data[ManufacturerID],0))</f>
        <v>Abbas</v>
      </c>
      <c r="N1110" s="4">
        <f>1/COUNTIFS(M:M,Sales_Table7[[#This Row],[Manufacturer Name]])</f>
        <v>1.152073732718894E-3</v>
      </c>
    </row>
    <row r="1111" spans="1:14" x14ac:dyDescent="0.25">
      <c r="A1111">
        <v>2214</v>
      </c>
      <c r="B1111" s="2">
        <v>42124</v>
      </c>
      <c r="C1111" s="2" t="str">
        <f>TEXT(Sales_Table7[[#This Row],[Date]],"mmmm")</f>
        <v>April</v>
      </c>
      <c r="D1111" t="s">
        <v>1216</v>
      </c>
      <c r="E1111">
        <v>1</v>
      </c>
      <c r="F1111" s="3">
        <v>4724.37</v>
      </c>
      <c r="G1111" t="s">
        <v>20</v>
      </c>
      <c r="H1111" t="str">
        <f>INDEX(Product_Data[Product Name],MATCH(Sales_Table7[[#This Row],[ProductID]],Sales_Table[ProductID],0))</f>
        <v>Fama UR-34</v>
      </c>
      <c r="I1111" t="str">
        <f>INDEX(Product_Data[Category],MATCH(Sales_Table7[[#This Row],[ProductID]],Sales_Table[ProductID],0))</f>
        <v>Urban</v>
      </c>
      <c r="J1111" t="str">
        <f>INDEX(Product_Data[Segment],MATCH(Sales_Table7[[#This Row],[ProductID]],Sales_Table[ProductID],0))</f>
        <v>Regular</v>
      </c>
      <c r="K1111" s="4">
        <f>INDEX(Product_Data[ManufacturerID],MATCH(Sales_Table7[[#This Row],[ProductID]],Sales_Table[ProductID],0))</f>
        <v>5</v>
      </c>
      <c r="L1111" s="4" t="str">
        <f>INDEX(Location_Data[State],MATCH(Sales_Table7[[#This Row],[Zip]],Sales_Table[Zip],0))</f>
        <v>Newfoundland and Labrador</v>
      </c>
      <c r="M1111" s="4" t="str">
        <f>INDEX(Manufacturer_Data[Manufacturer Name],MATCH(Sales_Table7[[#This Row],[ManufacturerID]],Manufacturer_Data[ManufacturerID],0))</f>
        <v>Fama</v>
      </c>
      <c r="N1111" s="4">
        <f>1/COUNTIFS(M:M,Sales_Table7[[#This Row],[Manufacturer Name]])</f>
        <v>3.5971223021582736E-3</v>
      </c>
    </row>
    <row r="1112" spans="1:14" x14ac:dyDescent="0.25">
      <c r="A1112">
        <v>1244</v>
      </c>
      <c r="B1112" s="2">
        <v>42152</v>
      </c>
      <c r="C1112" s="2" t="str">
        <f>TEXT(Sales_Table7[[#This Row],[Date]],"mmmm")</f>
        <v>May</v>
      </c>
      <c r="D1112" t="s">
        <v>1230</v>
      </c>
      <c r="E1112">
        <v>1</v>
      </c>
      <c r="F1112" s="3">
        <v>5794.74</v>
      </c>
      <c r="G1112" t="s">
        <v>20</v>
      </c>
      <c r="H1112" t="str">
        <f>INDEX(Product_Data[Product Name],MATCH(Sales_Table7[[#This Row],[ProductID]],Sales_Table[ProductID],0))</f>
        <v>Pirum RP-57</v>
      </c>
      <c r="I1112" t="str">
        <f>INDEX(Product_Data[Category],MATCH(Sales_Table7[[#This Row],[ProductID]],Sales_Table[ProductID],0))</f>
        <v>Rural</v>
      </c>
      <c r="J1112" t="str">
        <f>INDEX(Product_Data[Segment],MATCH(Sales_Table7[[#This Row],[ProductID]],Sales_Table[ProductID],0))</f>
        <v>Productivity</v>
      </c>
      <c r="K1112" s="4">
        <f>INDEX(Product_Data[ManufacturerID],MATCH(Sales_Table7[[#This Row],[ProductID]],Sales_Table[ProductID],0))</f>
        <v>10</v>
      </c>
      <c r="L1112" s="4" t="str">
        <f>INDEX(Location_Data[State],MATCH(Sales_Table7[[#This Row],[Zip]],Sales_Table[Zip],0))</f>
        <v>Newfoundland and Labrador</v>
      </c>
      <c r="M1112" s="4" t="str">
        <f>INDEX(Manufacturer_Data[Manufacturer Name],MATCH(Sales_Table7[[#This Row],[ManufacturerID]],Manufacturer_Data[ManufacturerID],0))</f>
        <v>Pirum</v>
      </c>
      <c r="N1112" s="4">
        <f>1/COUNTIFS(M:M,Sales_Table7[[#This Row],[Manufacturer Name]])</f>
        <v>5.5555555555555552E-2</v>
      </c>
    </row>
    <row r="1113" spans="1:14" x14ac:dyDescent="0.25">
      <c r="A1113">
        <v>2332</v>
      </c>
      <c r="B1113" s="2">
        <v>42152</v>
      </c>
      <c r="C1113" s="2" t="str">
        <f>TEXT(Sales_Table7[[#This Row],[Date]],"mmmm")</f>
        <v>May</v>
      </c>
      <c r="D1113" t="s">
        <v>840</v>
      </c>
      <c r="E1113">
        <v>1</v>
      </c>
      <c r="F1113" s="3">
        <v>6419.7</v>
      </c>
      <c r="G1113" t="s">
        <v>20</v>
      </c>
      <c r="H1113" t="str">
        <f>INDEX(Product_Data[Product Name],MATCH(Sales_Table7[[#This Row],[ProductID]],Sales_Table[ProductID],0))</f>
        <v>Abbas MA-26</v>
      </c>
      <c r="I1113" t="str">
        <f>INDEX(Product_Data[Category],MATCH(Sales_Table7[[#This Row],[ProductID]],Sales_Table[ProductID],0))</f>
        <v>Mix</v>
      </c>
      <c r="J1113" t="str">
        <f>INDEX(Product_Data[Segment],MATCH(Sales_Table7[[#This Row],[ProductID]],Sales_Table[ProductID],0))</f>
        <v>All Season</v>
      </c>
      <c r="K1113" s="4">
        <f>INDEX(Product_Data[ManufacturerID],MATCH(Sales_Table7[[#This Row],[ProductID]],Sales_Table[ProductID],0))</f>
        <v>1</v>
      </c>
      <c r="L1113" s="4" t="str">
        <f>INDEX(Location_Data[State],MATCH(Sales_Table7[[#This Row],[Zip]],Sales_Table[Zip],0))</f>
        <v>Newfoundland and Labrador</v>
      </c>
      <c r="M1113" s="4" t="str">
        <f>INDEX(Manufacturer_Data[Manufacturer Name],MATCH(Sales_Table7[[#This Row],[ManufacturerID]],Manufacturer_Data[ManufacturerID],0))</f>
        <v>Abbas</v>
      </c>
      <c r="N1113" s="4">
        <f>1/COUNTIFS(M:M,Sales_Table7[[#This Row],[Manufacturer Name]])</f>
        <v>1.152073732718894E-3</v>
      </c>
    </row>
    <row r="1114" spans="1:14" x14ac:dyDescent="0.25">
      <c r="A1114">
        <v>981</v>
      </c>
      <c r="B1114" s="2">
        <v>42152</v>
      </c>
      <c r="C1114" s="2" t="str">
        <f>TEXT(Sales_Table7[[#This Row],[Date]],"mmmm")</f>
        <v>May</v>
      </c>
      <c r="D1114" t="s">
        <v>1212</v>
      </c>
      <c r="E1114">
        <v>1</v>
      </c>
      <c r="F1114" s="3">
        <v>2141.37</v>
      </c>
      <c r="G1114" t="s">
        <v>20</v>
      </c>
      <c r="H1114" t="str">
        <f>INDEX(Product_Data[Product Name],MATCH(Sales_Table7[[#This Row],[ProductID]],Sales_Table[ProductID],0))</f>
        <v>Maximus UM-37</v>
      </c>
      <c r="I1114" t="str">
        <f>INDEX(Product_Data[Category],MATCH(Sales_Table7[[#This Row],[ProductID]],Sales_Table[ProductID],0))</f>
        <v>Urban</v>
      </c>
      <c r="J1114" t="str">
        <f>INDEX(Product_Data[Segment],MATCH(Sales_Table7[[#This Row],[ProductID]],Sales_Table[ProductID],0))</f>
        <v>Moderation</v>
      </c>
      <c r="K1114" s="4">
        <f>INDEX(Product_Data[ManufacturerID],MATCH(Sales_Table7[[#This Row],[ProductID]],Sales_Table[ProductID],0))</f>
        <v>7</v>
      </c>
      <c r="L1114" s="4" t="str">
        <f>INDEX(Location_Data[State],MATCH(Sales_Table7[[#This Row],[Zip]],Sales_Table[Zip],0))</f>
        <v>Newfoundland and Labrador</v>
      </c>
      <c r="M1114" s="4" t="str">
        <f>INDEX(Manufacturer_Data[Manufacturer Name],MATCH(Sales_Table7[[#This Row],[ManufacturerID]],Manufacturer_Data[ManufacturerID],0))</f>
        <v>VanArsdel</v>
      </c>
      <c r="N1114" s="4">
        <f>1/COUNTIFS(M:M,Sales_Table7[[#This Row],[Manufacturer Name]])</f>
        <v>5.9880239520958087E-3</v>
      </c>
    </row>
    <row r="1115" spans="1:14" x14ac:dyDescent="0.25">
      <c r="A1115">
        <v>1529</v>
      </c>
      <c r="B1115" s="2">
        <v>42152</v>
      </c>
      <c r="C1115" s="2" t="str">
        <f>TEXT(Sales_Table7[[#This Row],[Date]],"mmmm")</f>
        <v>May</v>
      </c>
      <c r="D1115" t="s">
        <v>983</v>
      </c>
      <c r="E1115">
        <v>1</v>
      </c>
      <c r="F1115" s="3">
        <v>5038.74</v>
      </c>
      <c r="G1115" t="s">
        <v>20</v>
      </c>
      <c r="H1115" t="str">
        <f>INDEX(Product_Data[Product Name],MATCH(Sales_Table7[[#This Row],[ProductID]],Sales_Table[ProductID],0))</f>
        <v>Fama UR-04</v>
      </c>
      <c r="I1115" t="str">
        <f>INDEX(Product_Data[Category],MATCH(Sales_Table7[[#This Row],[ProductID]],Sales_Table[ProductID],0))</f>
        <v>Urban</v>
      </c>
      <c r="J1115" t="str">
        <f>INDEX(Product_Data[Segment],MATCH(Sales_Table7[[#This Row],[ProductID]],Sales_Table[ProductID],0))</f>
        <v>Regular</v>
      </c>
      <c r="K1115" s="4">
        <f>INDEX(Product_Data[ManufacturerID],MATCH(Sales_Table7[[#This Row],[ProductID]],Sales_Table[ProductID],0))</f>
        <v>5</v>
      </c>
      <c r="L1115" s="4" t="str">
        <f>INDEX(Location_Data[State],MATCH(Sales_Table7[[#This Row],[Zip]],Sales_Table[Zip],0))</f>
        <v>Newfoundland and Labrador</v>
      </c>
      <c r="M1115" s="4" t="str">
        <f>INDEX(Manufacturer_Data[Manufacturer Name],MATCH(Sales_Table7[[#This Row],[ManufacturerID]],Manufacturer_Data[ManufacturerID],0))</f>
        <v>Fama</v>
      </c>
      <c r="N1115" s="4">
        <f>1/COUNTIFS(M:M,Sales_Table7[[#This Row],[Manufacturer Name]])</f>
        <v>3.5971223021582736E-3</v>
      </c>
    </row>
    <row r="1116" spans="1:14" x14ac:dyDescent="0.25">
      <c r="A1116">
        <v>491</v>
      </c>
      <c r="B1116" s="2">
        <v>42152</v>
      </c>
      <c r="C1116" s="2" t="str">
        <f>TEXT(Sales_Table7[[#This Row],[Date]],"mmmm")</f>
        <v>May</v>
      </c>
      <c r="D1116" t="s">
        <v>391</v>
      </c>
      <c r="E1116">
        <v>1</v>
      </c>
      <c r="F1116" s="3">
        <v>10709.37</v>
      </c>
      <c r="G1116" t="s">
        <v>20</v>
      </c>
      <c r="H1116" t="str">
        <f>INDEX(Product_Data[Product Name],MATCH(Sales_Table7[[#This Row],[ProductID]],Sales_Table[ProductID],0))</f>
        <v>Abbas MA-22</v>
      </c>
      <c r="I1116" t="str">
        <f>INDEX(Product_Data[Category],MATCH(Sales_Table7[[#This Row],[ProductID]],Sales_Table[ProductID],0))</f>
        <v>Mix</v>
      </c>
      <c r="J1116" t="str">
        <f>INDEX(Product_Data[Segment],MATCH(Sales_Table7[[#This Row],[ProductID]],Sales_Table[ProductID],0))</f>
        <v>All Season</v>
      </c>
      <c r="K1116" s="4">
        <f>INDEX(Product_Data[ManufacturerID],MATCH(Sales_Table7[[#This Row],[ProductID]],Sales_Table[ProductID],0))</f>
        <v>1</v>
      </c>
      <c r="L1116" s="4" t="str">
        <f>INDEX(Location_Data[State],MATCH(Sales_Table7[[#This Row],[Zip]],Sales_Table[Zip],0))</f>
        <v>Nova Scotia</v>
      </c>
      <c r="M1116" s="4" t="str">
        <f>INDEX(Manufacturer_Data[Manufacturer Name],MATCH(Sales_Table7[[#This Row],[ManufacturerID]],Manufacturer_Data[ManufacturerID],0))</f>
        <v>Abbas</v>
      </c>
      <c r="N1116" s="4">
        <f>1/COUNTIFS(M:M,Sales_Table7[[#This Row],[Manufacturer Name]])</f>
        <v>1.152073732718894E-3</v>
      </c>
    </row>
    <row r="1117" spans="1:14" x14ac:dyDescent="0.25">
      <c r="A1117">
        <v>907</v>
      </c>
      <c r="B1117" s="2">
        <v>42108</v>
      </c>
      <c r="C1117" s="2" t="str">
        <f>TEXT(Sales_Table7[[#This Row],[Date]],"mmmm")</f>
        <v>April</v>
      </c>
      <c r="D1117" t="s">
        <v>1330</v>
      </c>
      <c r="E1117">
        <v>1</v>
      </c>
      <c r="F1117" s="3">
        <v>7874.37</v>
      </c>
      <c r="G1117" t="s">
        <v>20</v>
      </c>
      <c r="H1117" t="str">
        <f>INDEX(Product_Data[Product Name],MATCH(Sales_Table7[[#This Row],[ProductID]],Sales_Table[ProductID],0))</f>
        <v>Abbas RP-17</v>
      </c>
      <c r="I1117" t="str">
        <f>INDEX(Product_Data[Category],MATCH(Sales_Table7[[#This Row],[ProductID]],Sales_Table[ProductID],0))</f>
        <v>Rural</v>
      </c>
      <c r="J1117" t="str">
        <f>INDEX(Product_Data[Segment],MATCH(Sales_Table7[[#This Row],[ProductID]],Sales_Table[ProductID],0))</f>
        <v>Productivity</v>
      </c>
      <c r="K1117" s="4">
        <f>INDEX(Product_Data[ManufacturerID],MATCH(Sales_Table7[[#This Row],[ProductID]],Sales_Table[ProductID],0))</f>
        <v>1</v>
      </c>
      <c r="L1117" s="4" t="str">
        <f>INDEX(Location_Data[State],MATCH(Sales_Table7[[#This Row],[Zip]],Sales_Table[Zip],0))</f>
        <v>Quebec</v>
      </c>
      <c r="M1117" s="4" t="str">
        <f>INDEX(Manufacturer_Data[Manufacturer Name],MATCH(Sales_Table7[[#This Row],[ManufacturerID]],Manufacturer_Data[ManufacturerID],0))</f>
        <v>Abbas</v>
      </c>
      <c r="N1117" s="4">
        <f>1/COUNTIFS(M:M,Sales_Table7[[#This Row],[Manufacturer Name]])</f>
        <v>1.152073732718894E-3</v>
      </c>
    </row>
    <row r="1118" spans="1:14" x14ac:dyDescent="0.25">
      <c r="A1118">
        <v>2091</v>
      </c>
      <c r="B1118" s="2">
        <v>42108</v>
      </c>
      <c r="C1118" s="2" t="str">
        <f>TEXT(Sales_Table7[[#This Row],[Date]],"mmmm")</f>
        <v>April</v>
      </c>
      <c r="D1118" t="s">
        <v>1555</v>
      </c>
      <c r="E1118">
        <v>2</v>
      </c>
      <c r="F1118" s="3">
        <v>4408.74</v>
      </c>
      <c r="G1118" t="s">
        <v>20</v>
      </c>
      <c r="H1118" t="str">
        <f>INDEX(Product_Data[Product Name],MATCH(Sales_Table7[[#This Row],[ProductID]],Sales_Table[ProductID],0))</f>
        <v>Pirum RS-05</v>
      </c>
      <c r="I1118" t="str">
        <f>INDEX(Product_Data[Category],MATCH(Sales_Table7[[#This Row],[ProductID]],Sales_Table[ProductID],0))</f>
        <v>Rural</v>
      </c>
      <c r="J1118" t="str">
        <f>INDEX(Product_Data[Segment],MATCH(Sales_Table7[[#This Row],[ProductID]],Sales_Table[ProductID],0))</f>
        <v>Select</v>
      </c>
      <c r="K1118" s="4">
        <f>INDEX(Product_Data[ManufacturerID],MATCH(Sales_Table7[[#This Row],[ProductID]],Sales_Table[ProductID],0))</f>
        <v>10</v>
      </c>
      <c r="L1118" s="4" t="str">
        <f>INDEX(Location_Data[State],MATCH(Sales_Table7[[#This Row],[Zip]],Sales_Table[Zip],0))</f>
        <v>Ontario</v>
      </c>
      <c r="M1118" s="4" t="str">
        <f>INDEX(Manufacturer_Data[Manufacturer Name],MATCH(Sales_Table7[[#This Row],[ManufacturerID]],Manufacturer_Data[ManufacturerID],0))</f>
        <v>Pirum</v>
      </c>
      <c r="N1118" s="4">
        <f>1/COUNTIFS(M:M,Sales_Table7[[#This Row],[Manufacturer Name]])</f>
        <v>5.5555555555555552E-2</v>
      </c>
    </row>
    <row r="1119" spans="1:14" x14ac:dyDescent="0.25">
      <c r="A1119">
        <v>2224</v>
      </c>
      <c r="B1119" s="2">
        <v>42090</v>
      </c>
      <c r="C1119" s="2" t="str">
        <f>TEXT(Sales_Table7[[#This Row],[Date]],"mmmm")</f>
        <v>March</v>
      </c>
      <c r="D1119" t="s">
        <v>1403</v>
      </c>
      <c r="E1119">
        <v>1</v>
      </c>
      <c r="F1119" s="3">
        <v>818.37</v>
      </c>
      <c r="G1119" t="s">
        <v>20</v>
      </c>
      <c r="H1119" t="str">
        <f>INDEX(Product_Data[Product Name],MATCH(Sales_Table7[[#This Row],[ProductID]],Sales_Table[ProductID],0))</f>
        <v>Abbas RP-22</v>
      </c>
      <c r="I1119" t="str">
        <f>INDEX(Product_Data[Category],MATCH(Sales_Table7[[#This Row],[ProductID]],Sales_Table[ProductID],0))</f>
        <v>Rural</v>
      </c>
      <c r="J1119" t="str">
        <f>INDEX(Product_Data[Segment],MATCH(Sales_Table7[[#This Row],[ProductID]],Sales_Table[ProductID],0))</f>
        <v>Productivity</v>
      </c>
      <c r="K1119" s="4">
        <f>INDEX(Product_Data[ManufacturerID],MATCH(Sales_Table7[[#This Row],[ProductID]],Sales_Table[ProductID],0))</f>
        <v>1</v>
      </c>
      <c r="L1119" s="4" t="str">
        <f>INDEX(Location_Data[State],MATCH(Sales_Table7[[#This Row],[Zip]],Sales_Table[Zip],0))</f>
        <v>Ontario</v>
      </c>
      <c r="M1119" s="4" t="str">
        <f>INDEX(Manufacturer_Data[Manufacturer Name],MATCH(Sales_Table7[[#This Row],[ManufacturerID]],Manufacturer_Data[ManufacturerID],0))</f>
        <v>Abbas</v>
      </c>
      <c r="N1119" s="4">
        <f>1/COUNTIFS(M:M,Sales_Table7[[#This Row],[Manufacturer Name]])</f>
        <v>1.152073732718894E-3</v>
      </c>
    </row>
    <row r="1120" spans="1:14" x14ac:dyDescent="0.25">
      <c r="A1120">
        <v>506</v>
      </c>
      <c r="B1120" s="2">
        <v>42091</v>
      </c>
      <c r="C1120" s="2" t="str">
        <f>TEXT(Sales_Table7[[#This Row],[Date]],"mmmm")</f>
        <v>March</v>
      </c>
      <c r="D1120" t="s">
        <v>1568</v>
      </c>
      <c r="E1120">
        <v>1</v>
      </c>
      <c r="F1120" s="3">
        <v>15560.37</v>
      </c>
      <c r="G1120" t="s">
        <v>20</v>
      </c>
      <c r="H1120" t="str">
        <f>INDEX(Product_Data[Product Name],MATCH(Sales_Table7[[#This Row],[ProductID]],Sales_Table[ProductID],0))</f>
        <v>Abbas UM-05</v>
      </c>
      <c r="I1120" t="str">
        <f>INDEX(Product_Data[Category],MATCH(Sales_Table7[[#This Row],[ProductID]],Sales_Table[ProductID],0))</f>
        <v>Urban</v>
      </c>
      <c r="J1120" t="str">
        <f>INDEX(Product_Data[Segment],MATCH(Sales_Table7[[#This Row],[ProductID]],Sales_Table[ProductID],0))</f>
        <v>Moderation</v>
      </c>
      <c r="K1120" s="4">
        <f>INDEX(Product_Data[ManufacturerID],MATCH(Sales_Table7[[#This Row],[ProductID]],Sales_Table[ProductID],0))</f>
        <v>1</v>
      </c>
      <c r="L1120" s="4" t="str">
        <f>INDEX(Location_Data[State],MATCH(Sales_Table7[[#This Row],[Zip]],Sales_Table[Zip],0))</f>
        <v>Ontario</v>
      </c>
      <c r="M1120" s="4" t="str">
        <f>INDEX(Manufacturer_Data[Manufacturer Name],MATCH(Sales_Table7[[#This Row],[ManufacturerID]],Manufacturer_Data[ManufacturerID],0))</f>
        <v>Abbas</v>
      </c>
      <c r="N1120" s="4">
        <f>1/COUNTIFS(M:M,Sales_Table7[[#This Row],[Manufacturer Name]])</f>
        <v>1.152073732718894E-3</v>
      </c>
    </row>
    <row r="1121" spans="1:14" x14ac:dyDescent="0.25">
      <c r="A1121">
        <v>927</v>
      </c>
      <c r="B1121" s="2">
        <v>42092</v>
      </c>
      <c r="C1121" s="2" t="str">
        <f>TEXT(Sales_Table7[[#This Row],[Date]],"mmmm")</f>
        <v>March</v>
      </c>
      <c r="D1121" t="s">
        <v>1401</v>
      </c>
      <c r="E1121">
        <v>1</v>
      </c>
      <c r="F1121" s="3">
        <v>6173.37</v>
      </c>
      <c r="G1121" t="s">
        <v>20</v>
      </c>
      <c r="H1121" t="str">
        <f>INDEX(Product_Data[Product Name],MATCH(Sales_Table7[[#This Row],[ProductID]],Sales_Table[ProductID],0))</f>
        <v>Abbas MA-32</v>
      </c>
      <c r="I1121" t="str">
        <f>INDEX(Product_Data[Category],MATCH(Sales_Table7[[#This Row],[ProductID]],Sales_Table[ProductID],0))</f>
        <v>Mix</v>
      </c>
      <c r="J1121" t="str">
        <f>INDEX(Product_Data[Segment],MATCH(Sales_Table7[[#This Row],[ProductID]],Sales_Table[ProductID],0))</f>
        <v>All Season</v>
      </c>
      <c r="K1121" s="4">
        <f>INDEX(Product_Data[ManufacturerID],MATCH(Sales_Table7[[#This Row],[ProductID]],Sales_Table[ProductID],0))</f>
        <v>1</v>
      </c>
      <c r="L1121" s="4" t="str">
        <f>INDEX(Location_Data[State],MATCH(Sales_Table7[[#This Row],[Zip]],Sales_Table[Zip],0))</f>
        <v>New Brunswick</v>
      </c>
      <c r="M1121" s="4" t="str">
        <f>INDEX(Manufacturer_Data[Manufacturer Name],MATCH(Sales_Table7[[#This Row],[ManufacturerID]],Manufacturer_Data[ManufacturerID],0))</f>
        <v>Abbas</v>
      </c>
      <c r="N1121" s="4">
        <f>1/COUNTIFS(M:M,Sales_Table7[[#This Row],[Manufacturer Name]])</f>
        <v>1.152073732718894E-3</v>
      </c>
    </row>
    <row r="1122" spans="1:14" x14ac:dyDescent="0.25">
      <c r="A1122">
        <v>2280</v>
      </c>
      <c r="B1122" s="2">
        <v>42092</v>
      </c>
      <c r="C1122" s="2" t="str">
        <f>TEXT(Sales_Table7[[#This Row],[Date]],"mmmm")</f>
        <v>March</v>
      </c>
      <c r="D1122" t="s">
        <v>1560</v>
      </c>
      <c r="E1122">
        <v>1</v>
      </c>
      <c r="F1122" s="3">
        <v>2046.87</v>
      </c>
      <c r="G1122" t="s">
        <v>20</v>
      </c>
      <c r="H1122" t="str">
        <f>INDEX(Product_Data[Product Name],MATCH(Sales_Table7[[#This Row],[ProductID]],Sales_Table[ProductID],0))</f>
        <v>Fama UE-71</v>
      </c>
      <c r="I1122" t="str">
        <f>INDEX(Product_Data[Category],MATCH(Sales_Table7[[#This Row],[ProductID]],Sales_Table[ProductID],0))</f>
        <v>Urban</v>
      </c>
      <c r="J1122" t="str">
        <f>INDEX(Product_Data[Segment],MATCH(Sales_Table7[[#This Row],[ProductID]],Sales_Table[ProductID],0))</f>
        <v>Extreme</v>
      </c>
      <c r="K1122" s="4">
        <f>INDEX(Product_Data[ManufacturerID],MATCH(Sales_Table7[[#This Row],[ProductID]],Sales_Table[ProductID],0))</f>
        <v>5</v>
      </c>
      <c r="L1122" s="4" t="str">
        <f>INDEX(Location_Data[State],MATCH(Sales_Table7[[#This Row],[Zip]],Sales_Table[Zip],0))</f>
        <v>New Brunswick</v>
      </c>
      <c r="M1122" s="4" t="str">
        <f>INDEX(Manufacturer_Data[Manufacturer Name],MATCH(Sales_Table7[[#This Row],[ManufacturerID]],Manufacturer_Data[ManufacturerID],0))</f>
        <v>Fama</v>
      </c>
      <c r="N1122" s="4">
        <f>1/COUNTIFS(M:M,Sales_Table7[[#This Row],[Manufacturer Name]])</f>
        <v>3.5971223021582736E-3</v>
      </c>
    </row>
    <row r="1123" spans="1:14" x14ac:dyDescent="0.25">
      <c r="A1123">
        <v>2332</v>
      </c>
      <c r="B1123" s="2">
        <v>42123</v>
      </c>
      <c r="C1123" s="2" t="str">
        <f>TEXT(Sales_Table7[[#This Row],[Date]],"mmmm")</f>
        <v>April</v>
      </c>
      <c r="D1123" t="s">
        <v>1382</v>
      </c>
      <c r="E1123">
        <v>1</v>
      </c>
      <c r="F1123" s="3">
        <v>6293.7</v>
      </c>
      <c r="G1123" t="s">
        <v>20</v>
      </c>
      <c r="H1123" t="str">
        <f>INDEX(Product_Data[Product Name],MATCH(Sales_Table7[[#This Row],[ProductID]],Sales_Table[ProductID],0))</f>
        <v>Abbas MA-26</v>
      </c>
      <c r="I1123" t="str">
        <f>INDEX(Product_Data[Category],MATCH(Sales_Table7[[#This Row],[ProductID]],Sales_Table[ProductID],0))</f>
        <v>Mix</v>
      </c>
      <c r="J1123" t="str">
        <f>INDEX(Product_Data[Segment],MATCH(Sales_Table7[[#This Row],[ProductID]],Sales_Table[ProductID],0))</f>
        <v>All Season</v>
      </c>
      <c r="K1123" s="4">
        <f>INDEX(Product_Data[ManufacturerID],MATCH(Sales_Table7[[#This Row],[ProductID]],Sales_Table[ProductID],0))</f>
        <v>1</v>
      </c>
      <c r="L1123" s="4" t="str">
        <f>INDEX(Location_Data[State],MATCH(Sales_Table7[[#This Row],[Zip]],Sales_Table[Zip],0))</f>
        <v>Quebec</v>
      </c>
      <c r="M1123" s="4" t="str">
        <f>INDEX(Manufacturer_Data[Manufacturer Name],MATCH(Sales_Table7[[#This Row],[ManufacturerID]],Manufacturer_Data[ManufacturerID],0))</f>
        <v>Abbas</v>
      </c>
      <c r="N1123" s="4">
        <f>1/COUNTIFS(M:M,Sales_Table7[[#This Row],[Manufacturer Name]])</f>
        <v>1.152073732718894E-3</v>
      </c>
    </row>
    <row r="1124" spans="1:14" x14ac:dyDescent="0.25">
      <c r="A1124">
        <v>1086</v>
      </c>
      <c r="B1124" s="2">
        <v>42093</v>
      </c>
      <c r="C1124" s="2" t="str">
        <f>TEXT(Sales_Table7[[#This Row],[Date]],"mmmm")</f>
        <v>March</v>
      </c>
      <c r="D1124" t="s">
        <v>1600</v>
      </c>
      <c r="E1124">
        <v>1</v>
      </c>
      <c r="F1124" s="3">
        <v>1322.37</v>
      </c>
      <c r="G1124" t="s">
        <v>20</v>
      </c>
      <c r="H1124" t="str">
        <f>INDEX(Product_Data[Product Name],MATCH(Sales_Table7[[#This Row],[ProductID]],Sales_Table[ProductID],0))</f>
        <v>Fama UR-28</v>
      </c>
      <c r="I1124" t="str">
        <f>INDEX(Product_Data[Category],MATCH(Sales_Table7[[#This Row],[ProductID]],Sales_Table[ProductID],0))</f>
        <v>Urban</v>
      </c>
      <c r="J1124" t="str">
        <f>INDEX(Product_Data[Segment],MATCH(Sales_Table7[[#This Row],[ProductID]],Sales_Table[ProductID],0))</f>
        <v>Regular</v>
      </c>
      <c r="K1124" s="4">
        <f>INDEX(Product_Data[ManufacturerID],MATCH(Sales_Table7[[#This Row],[ProductID]],Sales_Table[ProductID],0))</f>
        <v>5</v>
      </c>
      <c r="L1124" s="4" t="str">
        <f>INDEX(Location_Data[State],MATCH(Sales_Table7[[#This Row],[Zip]],Sales_Table[Zip],0))</f>
        <v>New Brunswick</v>
      </c>
      <c r="M1124" s="4" t="str">
        <f>INDEX(Manufacturer_Data[Manufacturer Name],MATCH(Sales_Table7[[#This Row],[ManufacturerID]],Manufacturer_Data[ManufacturerID],0))</f>
        <v>Fama</v>
      </c>
      <c r="N1124" s="4">
        <f>1/COUNTIFS(M:M,Sales_Table7[[#This Row],[Manufacturer Name]])</f>
        <v>3.5971223021582736E-3</v>
      </c>
    </row>
    <row r="1125" spans="1:14" x14ac:dyDescent="0.25">
      <c r="A1125">
        <v>1228</v>
      </c>
      <c r="B1125" s="2">
        <v>42093</v>
      </c>
      <c r="C1125" s="2" t="str">
        <f>TEXT(Sales_Table7[[#This Row],[Date]],"mmmm")</f>
        <v>March</v>
      </c>
      <c r="D1125" t="s">
        <v>1600</v>
      </c>
      <c r="E1125">
        <v>1</v>
      </c>
      <c r="F1125" s="3">
        <v>1763.37</v>
      </c>
      <c r="G1125" t="s">
        <v>20</v>
      </c>
      <c r="H1125" t="str">
        <f>INDEX(Product_Data[Product Name],MATCH(Sales_Table7[[#This Row],[ProductID]],Sales_Table[ProductID],0))</f>
        <v>Maximus UM-34</v>
      </c>
      <c r="I1125" t="str">
        <f>INDEX(Product_Data[Category],MATCH(Sales_Table7[[#This Row],[ProductID]],Sales_Table[ProductID],0))</f>
        <v>Urban</v>
      </c>
      <c r="J1125" t="str">
        <f>INDEX(Product_Data[Segment],MATCH(Sales_Table7[[#This Row],[ProductID]],Sales_Table[ProductID],0))</f>
        <v>Moderation</v>
      </c>
      <c r="K1125" s="4">
        <f>INDEX(Product_Data[ManufacturerID],MATCH(Sales_Table7[[#This Row],[ProductID]],Sales_Table[ProductID],0))</f>
        <v>7</v>
      </c>
      <c r="L1125" s="4" t="str">
        <f>INDEX(Location_Data[State],MATCH(Sales_Table7[[#This Row],[Zip]],Sales_Table[Zip],0))</f>
        <v>New Brunswick</v>
      </c>
      <c r="M1125" s="4" t="str">
        <f>INDEX(Manufacturer_Data[Manufacturer Name],MATCH(Sales_Table7[[#This Row],[ManufacturerID]],Manufacturer_Data[ManufacturerID],0))</f>
        <v>VanArsdel</v>
      </c>
      <c r="N1125" s="4">
        <f>1/COUNTIFS(M:M,Sales_Table7[[#This Row],[Manufacturer Name]])</f>
        <v>5.9880239520958087E-3</v>
      </c>
    </row>
    <row r="1126" spans="1:14" x14ac:dyDescent="0.25">
      <c r="A1126">
        <v>457</v>
      </c>
      <c r="B1126" s="2">
        <v>42093</v>
      </c>
      <c r="C1126" s="2" t="str">
        <f>TEXT(Sales_Table7[[#This Row],[Date]],"mmmm")</f>
        <v>March</v>
      </c>
      <c r="D1126" t="s">
        <v>1202</v>
      </c>
      <c r="E1126">
        <v>1</v>
      </c>
      <c r="F1126" s="3">
        <v>11969.37</v>
      </c>
      <c r="G1126" t="s">
        <v>20</v>
      </c>
      <c r="H1126" t="str">
        <f>INDEX(Product_Data[Product Name],MATCH(Sales_Table7[[#This Row],[ProductID]],Sales_Table[ProductID],0))</f>
        <v>Abbas UM-15</v>
      </c>
      <c r="I1126" t="str">
        <f>INDEX(Product_Data[Category],MATCH(Sales_Table7[[#This Row],[ProductID]],Sales_Table[ProductID],0))</f>
        <v>Urban</v>
      </c>
      <c r="J1126" t="str">
        <f>INDEX(Product_Data[Segment],MATCH(Sales_Table7[[#This Row],[ProductID]],Sales_Table[ProductID],0))</f>
        <v>Moderation</v>
      </c>
      <c r="K1126" s="4">
        <f>INDEX(Product_Data[ManufacturerID],MATCH(Sales_Table7[[#This Row],[ProductID]],Sales_Table[ProductID],0))</f>
        <v>1</v>
      </c>
      <c r="L1126" s="4" t="str">
        <f>INDEX(Location_Data[State],MATCH(Sales_Table7[[#This Row],[Zip]],Sales_Table[Zip],0))</f>
        <v>New Brunswick</v>
      </c>
      <c r="M1126" s="4" t="str">
        <f>INDEX(Manufacturer_Data[Manufacturer Name],MATCH(Sales_Table7[[#This Row],[ManufacturerID]],Manufacturer_Data[ManufacturerID],0))</f>
        <v>Abbas</v>
      </c>
      <c r="N1126" s="4">
        <f>1/COUNTIFS(M:M,Sales_Table7[[#This Row],[Manufacturer Name]])</f>
        <v>1.152073732718894E-3</v>
      </c>
    </row>
    <row r="1127" spans="1:14" x14ac:dyDescent="0.25">
      <c r="A1127">
        <v>1134</v>
      </c>
      <c r="B1127" s="2">
        <v>42093</v>
      </c>
      <c r="C1127" s="2" t="str">
        <f>TEXT(Sales_Table7[[#This Row],[Date]],"mmmm")</f>
        <v>March</v>
      </c>
      <c r="D1127" t="s">
        <v>1384</v>
      </c>
      <c r="E1127">
        <v>1</v>
      </c>
      <c r="F1127" s="3">
        <v>10583.37</v>
      </c>
      <c r="G1127" t="s">
        <v>20</v>
      </c>
      <c r="H1127" t="str">
        <f>INDEX(Product_Data[Product Name],MATCH(Sales_Table7[[#This Row],[ProductID]],Sales_Table[ProductID],0))</f>
        <v>Abbas UM-56</v>
      </c>
      <c r="I1127" t="str">
        <f>INDEX(Product_Data[Category],MATCH(Sales_Table7[[#This Row],[ProductID]],Sales_Table[ProductID],0))</f>
        <v>Urban</v>
      </c>
      <c r="J1127" t="str">
        <f>INDEX(Product_Data[Segment],MATCH(Sales_Table7[[#This Row],[ProductID]],Sales_Table[ProductID],0))</f>
        <v>Moderation</v>
      </c>
      <c r="K1127" s="4">
        <f>INDEX(Product_Data[ManufacturerID],MATCH(Sales_Table7[[#This Row],[ProductID]],Sales_Table[ProductID],0))</f>
        <v>1</v>
      </c>
      <c r="L1127" s="4" t="str">
        <f>INDEX(Location_Data[State],MATCH(Sales_Table7[[#This Row],[Zip]],Sales_Table[Zip],0))</f>
        <v>New Brunswick</v>
      </c>
      <c r="M1127" s="4" t="str">
        <f>INDEX(Manufacturer_Data[Manufacturer Name],MATCH(Sales_Table7[[#This Row],[ManufacturerID]],Manufacturer_Data[ManufacturerID],0))</f>
        <v>Abbas</v>
      </c>
      <c r="N1127" s="4">
        <f>1/COUNTIFS(M:M,Sales_Table7[[#This Row],[Manufacturer Name]])</f>
        <v>1.152073732718894E-3</v>
      </c>
    </row>
    <row r="1128" spans="1:14" x14ac:dyDescent="0.25">
      <c r="A1128">
        <v>2206</v>
      </c>
      <c r="B1128" s="2">
        <v>42093</v>
      </c>
      <c r="C1128" s="2" t="str">
        <f>TEXT(Sales_Table7[[#This Row],[Date]],"mmmm")</f>
        <v>March</v>
      </c>
      <c r="D1128" t="s">
        <v>1413</v>
      </c>
      <c r="E1128">
        <v>1</v>
      </c>
      <c r="F1128" s="3">
        <v>1227.8699999999999</v>
      </c>
      <c r="G1128" t="s">
        <v>20</v>
      </c>
      <c r="H1128" t="str">
        <f>INDEX(Product_Data[Product Name],MATCH(Sales_Table7[[#This Row],[ProductID]],Sales_Table[ProductID],0))</f>
        <v>Abbas MA-17</v>
      </c>
      <c r="I1128" t="str">
        <f>INDEX(Product_Data[Category],MATCH(Sales_Table7[[#This Row],[ProductID]],Sales_Table[ProductID],0))</f>
        <v>Mix</v>
      </c>
      <c r="J1128" t="str">
        <f>INDEX(Product_Data[Segment],MATCH(Sales_Table7[[#This Row],[ProductID]],Sales_Table[ProductID],0))</f>
        <v>All Season</v>
      </c>
      <c r="K1128" s="4">
        <f>INDEX(Product_Data[ManufacturerID],MATCH(Sales_Table7[[#This Row],[ProductID]],Sales_Table[ProductID],0))</f>
        <v>1</v>
      </c>
      <c r="L1128" s="4" t="str">
        <f>INDEX(Location_Data[State],MATCH(Sales_Table7[[#This Row],[Zip]],Sales_Table[Zip],0))</f>
        <v>New Brunswick</v>
      </c>
      <c r="M1128" s="4" t="str">
        <f>INDEX(Manufacturer_Data[Manufacturer Name],MATCH(Sales_Table7[[#This Row],[ManufacturerID]],Manufacturer_Data[ManufacturerID],0))</f>
        <v>Abbas</v>
      </c>
      <c r="N1128" s="4">
        <f>1/COUNTIFS(M:M,Sales_Table7[[#This Row],[Manufacturer Name]])</f>
        <v>1.152073732718894E-3</v>
      </c>
    </row>
    <row r="1129" spans="1:14" x14ac:dyDescent="0.25">
      <c r="A1129">
        <v>407</v>
      </c>
      <c r="B1129" s="2">
        <v>42093</v>
      </c>
      <c r="C1129" s="2" t="str">
        <f>TEXT(Sales_Table7[[#This Row],[Date]],"mmmm")</f>
        <v>March</v>
      </c>
      <c r="D1129" t="s">
        <v>1602</v>
      </c>
      <c r="E1129">
        <v>1</v>
      </c>
      <c r="F1129" s="3">
        <v>20505.87</v>
      </c>
      <c r="G1129" t="s">
        <v>20</v>
      </c>
      <c r="H1129" t="str">
        <f>INDEX(Product_Data[Product Name],MATCH(Sales_Table7[[#This Row],[ProductID]],Sales_Table[ProductID],0))</f>
        <v>Abbas UM-52</v>
      </c>
      <c r="I1129" t="str">
        <f>INDEX(Product_Data[Category],MATCH(Sales_Table7[[#This Row],[ProductID]],Sales_Table[ProductID],0))</f>
        <v>Urban</v>
      </c>
      <c r="J1129" t="str">
        <f>INDEX(Product_Data[Segment],MATCH(Sales_Table7[[#This Row],[ProductID]],Sales_Table[ProductID],0))</f>
        <v>Moderation</v>
      </c>
      <c r="K1129" s="4">
        <f>INDEX(Product_Data[ManufacturerID],MATCH(Sales_Table7[[#This Row],[ProductID]],Sales_Table[ProductID],0))</f>
        <v>1</v>
      </c>
      <c r="L1129" s="4" t="str">
        <f>INDEX(Location_Data[State],MATCH(Sales_Table7[[#This Row],[Zip]],Sales_Table[Zip],0))</f>
        <v>Quebec</v>
      </c>
      <c r="M1129" s="4" t="str">
        <f>INDEX(Manufacturer_Data[Manufacturer Name],MATCH(Sales_Table7[[#This Row],[ManufacturerID]],Manufacturer_Data[ManufacturerID],0))</f>
        <v>Abbas</v>
      </c>
      <c r="N1129" s="4">
        <f>1/COUNTIFS(M:M,Sales_Table7[[#This Row],[Manufacturer Name]])</f>
        <v>1.152073732718894E-3</v>
      </c>
    </row>
    <row r="1130" spans="1:14" x14ac:dyDescent="0.25">
      <c r="A1130">
        <v>1987</v>
      </c>
      <c r="B1130" s="2">
        <v>42093</v>
      </c>
      <c r="C1130" s="2" t="str">
        <f>TEXT(Sales_Table7[[#This Row],[Date]],"mmmm")</f>
        <v>March</v>
      </c>
      <c r="D1130" t="s">
        <v>1202</v>
      </c>
      <c r="E1130">
        <v>1</v>
      </c>
      <c r="F1130" s="3">
        <v>2204.37</v>
      </c>
      <c r="G1130" t="s">
        <v>20</v>
      </c>
      <c r="H1130" t="str">
        <f>INDEX(Product_Data[Product Name],MATCH(Sales_Table7[[#This Row],[ProductID]],Sales_Table[ProductID],0))</f>
        <v>Fama UE-33</v>
      </c>
      <c r="I1130" t="str">
        <f>INDEX(Product_Data[Category],MATCH(Sales_Table7[[#This Row],[ProductID]],Sales_Table[ProductID],0))</f>
        <v>Urban</v>
      </c>
      <c r="J1130" t="str">
        <f>INDEX(Product_Data[Segment],MATCH(Sales_Table7[[#This Row],[ProductID]],Sales_Table[ProductID],0))</f>
        <v>Extreme</v>
      </c>
      <c r="K1130" s="4">
        <f>INDEX(Product_Data[ManufacturerID],MATCH(Sales_Table7[[#This Row],[ProductID]],Sales_Table[ProductID],0))</f>
        <v>5</v>
      </c>
      <c r="L1130" s="4" t="str">
        <f>INDEX(Location_Data[State],MATCH(Sales_Table7[[#This Row],[Zip]],Sales_Table[Zip],0))</f>
        <v>New Brunswick</v>
      </c>
      <c r="M1130" s="4" t="str">
        <f>INDEX(Manufacturer_Data[Manufacturer Name],MATCH(Sales_Table7[[#This Row],[ManufacturerID]],Manufacturer_Data[ManufacturerID],0))</f>
        <v>Fama</v>
      </c>
      <c r="N1130" s="4">
        <f>1/COUNTIFS(M:M,Sales_Table7[[#This Row],[Manufacturer Name]])</f>
        <v>3.5971223021582736E-3</v>
      </c>
    </row>
    <row r="1131" spans="1:14" x14ac:dyDescent="0.25">
      <c r="A1131">
        <v>2396</v>
      </c>
      <c r="B1131" s="2">
        <v>42134</v>
      </c>
      <c r="C1131" s="2" t="str">
        <f>TEXT(Sales_Table7[[#This Row],[Date]],"mmmm")</f>
        <v>May</v>
      </c>
      <c r="D1131" t="s">
        <v>1200</v>
      </c>
      <c r="E1131">
        <v>1</v>
      </c>
      <c r="F1131" s="3">
        <v>1385.37</v>
      </c>
      <c r="G1131" t="s">
        <v>20</v>
      </c>
      <c r="H1131" t="str">
        <f>INDEX(Product_Data[Product Name],MATCH(Sales_Table7[[#This Row],[ProductID]],Sales_Table[ProductID],0))</f>
        <v>Abbas UR-28</v>
      </c>
      <c r="I1131" t="str">
        <f>INDEX(Product_Data[Category],MATCH(Sales_Table7[[#This Row],[ProductID]],Sales_Table[ProductID],0))</f>
        <v>Urban</v>
      </c>
      <c r="J1131" t="str">
        <f>INDEX(Product_Data[Segment],MATCH(Sales_Table7[[#This Row],[ProductID]],Sales_Table[ProductID],0))</f>
        <v>Regular</v>
      </c>
      <c r="K1131" s="4">
        <f>INDEX(Product_Data[ManufacturerID],MATCH(Sales_Table7[[#This Row],[ProductID]],Sales_Table[ProductID],0))</f>
        <v>1</v>
      </c>
      <c r="L1131" s="4" t="str">
        <f>INDEX(Location_Data[State],MATCH(Sales_Table7[[#This Row],[Zip]],Sales_Table[Zip],0))</f>
        <v>Quebec</v>
      </c>
      <c r="M1131" s="4" t="str">
        <f>INDEX(Manufacturer_Data[Manufacturer Name],MATCH(Sales_Table7[[#This Row],[ManufacturerID]],Manufacturer_Data[ManufacturerID],0))</f>
        <v>Abbas</v>
      </c>
      <c r="N1131" s="4">
        <f>1/COUNTIFS(M:M,Sales_Table7[[#This Row],[Manufacturer Name]])</f>
        <v>1.152073732718894E-3</v>
      </c>
    </row>
    <row r="1132" spans="1:14" x14ac:dyDescent="0.25">
      <c r="A1132">
        <v>1229</v>
      </c>
      <c r="B1132" s="2">
        <v>42134</v>
      </c>
      <c r="C1132" s="2" t="str">
        <f>TEXT(Sales_Table7[[#This Row],[Date]],"mmmm")</f>
        <v>May</v>
      </c>
      <c r="D1132" t="s">
        <v>1406</v>
      </c>
      <c r="E1132">
        <v>1</v>
      </c>
      <c r="F1132" s="3">
        <v>3464.37</v>
      </c>
      <c r="G1132" t="s">
        <v>20</v>
      </c>
      <c r="H1132" t="str">
        <f>INDEX(Product_Data[Product Name],MATCH(Sales_Table7[[#This Row],[ProductID]],Sales_Table[ProductID],0))</f>
        <v>Natura RP-21</v>
      </c>
      <c r="I1132" t="str">
        <f>INDEX(Product_Data[Category],MATCH(Sales_Table7[[#This Row],[ProductID]],Sales_Table[ProductID],0))</f>
        <v>Rural</v>
      </c>
      <c r="J1132" t="str">
        <f>INDEX(Product_Data[Segment],MATCH(Sales_Table7[[#This Row],[ProductID]],Sales_Table[ProductID],0))</f>
        <v>Productivity</v>
      </c>
      <c r="K1132" s="4">
        <f>INDEX(Product_Data[ManufacturerID],MATCH(Sales_Table7[[#This Row],[ProductID]],Sales_Table[ProductID],0))</f>
        <v>8</v>
      </c>
      <c r="L1132" s="4" t="str">
        <f>INDEX(Location_Data[State],MATCH(Sales_Table7[[#This Row],[Zip]],Sales_Table[Zip],0))</f>
        <v>Ontario</v>
      </c>
      <c r="M1132" s="4" t="str">
        <f>INDEX(Manufacturer_Data[Manufacturer Name],MATCH(Sales_Table7[[#This Row],[ManufacturerID]],Manufacturer_Data[ManufacturerID],0))</f>
        <v>Natura</v>
      </c>
      <c r="N1132" s="4">
        <f>1/COUNTIFS(M:M,Sales_Table7[[#This Row],[Manufacturer Name]])</f>
        <v>1.7857142857142856E-2</v>
      </c>
    </row>
    <row r="1133" spans="1:14" x14ac:dyDescent="0.25">
      <c r="A1133">
        <v>491</v>
      </c>
      <c r="B1133" s="2">
        <v>42135</v>
      </c>
      <c r="C1133" s="2" t="str">
        <f>TEXT(Sales_Table7[[#This Row],[Date]],"mmmm")</f>
        <v>May</v>
      </c>
      <c r="D1133" t="s">
        <v>1565</v>
      </c>
      <c r="E1133">
        <v>1</v>
      </c>
      <c r="F1133" s="3">
        <v>10709.37</v>
      </c>
      <c r="G1133" t="s">
        <v>20</v>
      </c>
      <c r="H1133" t="str">
        <f>INDEX(Product_Data[Product Name],MATCH(Sales_Table7[[#This Row],[ProductID]],Sales_Table[ProductID],0))</f>
        <v>Abbas MA-22</v>
      </c>
      <c r="I1133" t="str">
        <f>INDEX(Product_Data[Category],MATCH(Sales_Table7[[#This Row],[ProductID]],Sales_Table[ProductID],0))</f>
        <v>Mix</v>
      </c>
      <c r="J1133" t="str">
        <f>INDEX(Product_Data[Segment],MATCH(Sales_Table7[[#This Row],[ProductID]],Sales_Table[ProductID],0))</f>
        <v>All Season</v>
      </c>
      <c r="K1133" s="4">
        <f>INDEX(Product_Data[ManufacturerID],MATCH(Sales_Table7[[#This Row],[ProductID]],Sales_Table[ProductID],0))</f>
        <v>1</v>
      </c>
      <c r="L1133" s="4" t="str">
        <f>INDEX(Location_Data[State],MATCH(Sales_Table7[[#This Row],[Zip]],Sales_Table[Zip],0))</f>
        <v>Ontario</v>
      </c>
      <c r="M1133" s="4" t="str">
        <f>INDEX(Manufacturer_Data[Manufacturer Name],MATCH(Sales_Table7[[#This Row],[ManufacturerID]],Manufacturer_Data[ManufacturerID],0))</f>
        <v>Abbas</v>
      </c>
      <c r="N1133" s="4">
        <f>1/COUNTIFS(M:M,Sales_Table7[[#This Row],[Manufacturer Name]])</f>
        <v>1.152073732718894E-3</v>
      </c>
    </row>
    <row r="1134" spans="1:14" x14ac:dyDescent="0.25">
      <c r="A1134">
        <v>907</v>
      </c>
      <c r="B1134" s="2">
        <v>42135</v>
      </c>
      <c r="C1134" s="2" t="str">
        <f>TEXT(Sales_Table7[[#This Row],[Date]],"mmmm")</f>
        <v>May</v>
      </c>
      <c r="D1134" t="s">
        <v>1330</v>
      </c>
      <c r="E1134">
        <v>1</v>
      </c>
      <c r="F1134" s="3">
        <v>7559.37</v>
      </c>
      <c r="G1134" t="s">
        <v>20</v>
      </c>
      <c r="H1134" t="str">
        <f>INDEX(Product_Data[Product Name],MATCH(Sales_Table7[[#This Row],[ProductID]],Sales_Table[ProductID],0))</f>
        <v>Abbas RP-17</v>
      </c>
      <c r="I1134" t="str">
        <f>INDEX(Product_Data[Category],MATCH(Sales_Table7[[#This Row],[ProductID]],Sales_Table[ProductID],0))</f>
        <v>Rural</v>
      </c>
      <c r="J1134" t="str">
        <f>INDEX(Product_Data[Segment],MATCH(Sales_Table7[[#This Row],[ProductID]],Sales_Table[ProductID],0))</f>
        <v>Productivity</v>
      </c>
      <c r="K1134" s="4">
        <f>INDEX(Product_Data[ManufacturerID],MATCH(Sales_Table7[[#This Row],[ProductID]],Sales_Table[ProductID],0))</f>
        <v>1</v>
      </c>
      <c r="L1134" s="4" t="str">
        <f>INDEX(Location_Data[State],MATCH(Sales_Table7[[#This Row],[Zip]],Sales_Table[Zip],0))</f>
        <v>Quebec</v>
      </c>
      <c r="M1134" s="4" t="str">
        <f>INDEX(Manufacturer_Data[Manufacturer Name],MATCH(Sales_Table7[[#This Row],[ManufacturerID]],Manufacturer_Data[ManufacturerID],0))</f>
        <v>Abbas</v>
      </c>
      <c r="N1134" s="4">
        <f>1/COUNTIFS(M:M,Sales_Table7[[#This Row],[Manufacturer Name]])</f>
        <v>1.152073732718894E-3</v>
      </c>
    </row>
    <row r="1135" spans="1:14" x14ac:dyDescent="0.25">
      <c r="A1135">
        <v>2225</v>
      </c>
      <c r="B1135" s="2">
        <v>42135</v>
      </c>
      <c r="C1135" s="2" t="str">
        <f>TEXT(Sales_Table7[[#This Row],[Date]],"mmmm")</f>
        <v>May</v>
      </c>
      <c r="D1135" t="s">
        <v>1583</v>
      </c>
      <c r="E1135">
        <v>1</v>
      </c>
      <c r="F1135" s="3">
        <v>755.37</v>
      </c>
      <c r="G1135" t="s">
        <v>20</v>
      </c>
      <c r="H1135" t="str">
        <f>INDEX(Product_Data[Product Name],MATCH(Sales_Table7[[#This Row],[ProductID]],Sales_Table[ProductID],0))</f>
        <v>Abbas RP-21</v>
      </c>
      <c r="I1135" t="str">
        <f>INDEX(Product_Data[Category],MATCH(Sales_Table7[[#This Row],[ProductID]],Sales_Table[ProductID],0))</f>
        <v>Rural</v>
      </c>
      <c r="J1135" t="str">
        <f>INDEX(Product_Data[Segment],MATCH(Sales_Table7[[#This Row],[ProductID]],Sales_Table[ProductID],0))</f>
        <v>Productivity</v>
      </c>
      <c r="K1135" s="4">
        <f>INDEX(Product_Data[ManufacturerID],MATCH(Sales_Table7[[#This Row],[ProductID]],Sales_Table[ProductID],0))</f>
        <v>1</v>
      </c>
      <c r="L1135" s="4" t="str">
        <f>INDEX(Location_Data[State],MATCH(Sales_Table7[[#This Row],[Zip]],Sales_Table[Zip],0))</f>
        <v>New Brunswick</v>
      </c>
      <c r="M1135" s="4" t="str">
        <f>INDEX(Manufacturer_Data[Manufacturer Name],MATCH(Sales_Table7[[#This Row],[ManufacturerID]],Manufacturer_Data[ManufacturerID],0))</f>
        <v>Abbas</v>
      </c>
      <c r="N1135" s="4">
        <f>1/COUNTIFS(M:M,Sales_Table7[[#This Row],[Manufacturer Name]])</f>
        <v>1.152073732718894E-3</v>
      </c>
    </row>
    <row r="1136" spans="1:14" x14ac:dyDescent="0.25">
      <c r="A1136">
        <v>2331</v>
      </c>
      <c r="B1136" s="2">
        <v>42135</v>
      </c>
      <c r="C1136" s="2" t="str">
        <f>TEXT(Sales_Table7[[#This Row],[Date]],"mmmm")</f>
        <v>May</v>
      </c>
      <c r="D1136" t="s">
        <v>1563</v>
      </c>
      <c r="E1136">
        <v>1</v>
      </c>
      <c r="F1136" s="3">
        <v>8372.7000000000007</v>
      </c>
      <c r="G1136" t="s">
        <v>20</v>
      </c>
      <c r="H1136" t="str">
        <f>INDEX(Product_Data[Product Name],MATCH(Sales_Table7[[#This Row],[ProductID]],Sales_Table[ProductID],0))</f>
        <v>Abbas UM-16</v>
      </c>
      <c r="I1136" t="str">
        <f>INDEX(Product_Data[Category],MATCH(Sales_Table7[[#This Row],[ProductID]],Sales_Table[ProductID],0))</f>
        <v>Urban</v>
      </c>
      <c r="J1136" t="str">
        <f>INDEX(Product_Data[Segment],MATCH(Sales_Table7[[#This Row],[ProductID]],Sales_Table[ProductID],0))</f>
        <v>Moderation</v>
      </c>
      <c r="K1136" s="4">
        <f>INDEX(Product_Data[ManufacturerID],MATCH(Sales_Table7[[#This Row],[ProductID]],Sales_Table[ProductID],0))</f>
        <v>1</v>
      </c>
      <c r="L1136" s="4" t="str">
        <f>INDEX(Location_Data[State],MATCH(Sales_Table7[[#This Row],[Zip]],Sales_Table[Zip],0))</f>
        <v>New Brunswick</v>
      </c>
      <c r="M1136" s="4" t="str">
        <f>INDEX(Manufacturer_Data[Manufacturer Name],MATCH(Sales_Table7[[#This Row],[ManufacturerID]],Manufacturer_Data[ManufacturerID],0))</f>
        <v>Abbas</v>
      </c>
      <c r="N1136" s="4">
        <f>1/COUNTIFS(M:M,Sales_Table7[[#This Row],[Manufacturer Name]])</f>
        <v>1.152073732718894E-3</v>
      </c>
    </row>
    <row r="1137" spans="1:14" x14ac:dyDescent="0.25">
      <c r="A1137">
        <v>959</v>
      </c>
      <c r="B1137" s="2">
        <v>42135</v>
      </c>
      <c r="C1137" s="2" t="str">
        <f>TEXT(Sales_Table7[[#This Row],[Date]],"mmmm")</f>
        <v>May</v>
      </c>
      <c r="D1137" t="s">
        <v>1404</v>
      </c>
      <c r="E1137">
        <v>1</v>
      </c>
      <c r="F1137" s="3">
        <v>10362.870000000001</v>
      </c>
      <c r="G1137" t="s">
        <v>20</v>
      </c>
      <c r="H1137" t="str">
        <f>INDEX(Product_Data[Product Name],MATCH(Sales_Table7[[#This Row],[ProductID]],Sales_Table[ProductID],0))</f>
        <v>Abbas RP-06</v>
      </c>
      <c r="I1137" t="str">
        <f>INDEX(Product_Data[Category],MATCH(Sales_Table7[[#This Row],[ProductID]],Sales_Table[ProductID],0))</f>
        <v>Rural</v>
      </c>
      <c r="J1137" t="str">
        <f>INDEX(Product_Data[Segment],MATCH(Sales_Table7[[#This Row],[ProductID]],Sales_Table[ProductID],0))</f>
        <v>Productivity</v>
      </c>
      <c r="K1137" s="4">
        <f>INDEX(Product_Data[ManufacturerID],MATCH(Sales_Table7[[#This Row],[ProductID]],Sales_Table[ProductID],0))</f>
        <v>1</v>
      </c>
      <c r="L1137" s="4" t="str">
        <f>INDEX(Location_Data[State],MATCH(Sales_Table7[[#This Row],[Zip]],Sales_Table[Zip],0))</f>
        <v>Quebec</v>
      </c>
      <c r="M1137" s="4" t="str">
        <f>INDEX(Manufacturer_Data[Manufacturer Name],MATCH(Sales_Table7[[#This Row],[ManufacturerID]],Manufacturer_Data[ManufacturerID],0))</f>
        <v>Abbas</v>
      </c>
      <c r="N1137" s="4">
        <f>1/COUNTIFS(M:M,Sales_Table7[[#This Row],[Manufacturer Name]])</f>
        <v>1.152073732718894E-3</v>
      </c>
    </row>
    <row r="1138" spans="1:14" x14ac:dyDescent="0.25">
      <c r="A1138">
        <v>609</v>
      </c>
      <c r="B1138" s="2">
        <v>42110</v>
      </c>
      <c r="C1138" s="2" t="str">
        <f>TEXT(Sales_Table7[[#This Row],[Date]],"mmmm")</f>
        <v>April</v>
      </c>
      <c r="D1138" t="s">
        <v>1563</v>
      </c>
      <c r="E1138">
        <v>1</v>
      </c>
      <c r="F1138" s="3">
        <v>10079.370000000001</v>
      </c>
      <c r="G1138" t="s">
        <v>20</v>
      </c>
      <c r="H1138" t="str">
        <f>INDEX(Product_Data[Product Name],MATCH(Sales_Table7[[#This Row],[ProductID]],Sales_Table[ProductID],0))</f>
        <v>Maximus UM-97</v>
      </c>
      <c r="I1138" t="str">
        <f>INDEX(Product_Data[Category],MATCH(Sales_Table7[[#This Row],[ProductID]],Sales_Table[ProductID],0))</f>
        <v>Urban</v>
      </c>
      <c r="J1138" t="str">
        <f>INDEX(Product_Data[Segment],MATCH(Sales_Table7[[#This Row],[ProductID]],Sales_Table[ProductID],0))</f>
        <v>Moderation</v>
      </c>
      <c r="K1138" s="4">
        <f>INDEX(Product_Data[ManufacturerID],MATCH(Sales_Table7[[#This Row],[ProductID]],Sales_Table[ProductID],0))</f>
        <v>7</v>
      </c>
      <c r="L1138" s="4" t="str">
        <f>INDEX(Location_Data[State],MATCH(Sales_Table7[[#This Row],[Zip]],Sales_Table[Zip],0))</f>
        <v>New Brunswick</v>
      </c>
      <c r="M1138" s="4" t="str">
        <f>INDEX(Manufacturer_Data[Manufacturer Name],MATCH(Sales_Table7[[#This Row],[ManufacturerID]],Manufacturer_Data[ManufacturerID],0))</f>
        <v>VanArsdel</v>
      </c>
      <c r="N1138" s="4">
        <f>1/COUNTIFS(M:M,Sales_Table7[[#This Row],[Manufacturer Name]])</f>
        <v>5.9880239520958087E-3</v>
      </c>
    </row>
    <row r="1139" spans="1:14" x14ac:dyDescent="0.25">
      <c r="A1139">
        <v>433</v>
      </c>
      <c r="B1139" s="2">
        <v>42110</v>
      </c>
      <c r="C1139" s="2" t="str">
        <f>TEXT(Sales_Table7[[#This Row],[Date]],"mmmm")</f>
        <v>April</v>
      </c>
      <c r="D1139" t="s">
        <v>1558</v>
      </c>
      <c r="E1139">
        <v>1</v>
      </c>
      <c r="F1139" s="3">
        <v>11969.37</v>
      </c>
      <c r="G1139" t="s">
        <v>20</v>
      </c>
      <c r="H1139" t="str">
        <f>INDEX(Product_Data[Product Name],MATCH(Sales_Table7[[#This Row],[ProductID]],Sales_Table[ProductID],0))</f>
        <v>Fama UE-34</v>
      </c>
      <c r="I1139" t="str">
        <f>INDEX(Product_Data[Category],MATCH(Sales_Table7[[#This Row],[ProductID]],Sales_Table[ProductID],0))</f>
        <v>Urban</v>
      </c>
      <c r="J1139" t="str">
        <f>INDEX(Product_Data[Segment],MATCH(Sales_Table7[[#This Row],[ProductID]],Sales_Table[ProductID],0))</f>
        <v>Extreme</v>
      </c>
      <c r="K1139" s="4">
        <f>INDEX(Product_Data[ManufacturerID],MATCH(Sales_Table7[[#This Row],[ProductID]],Sales_Table[ProductID],0))</f>
        <v>5</v>
      </c>
      <c r="L1139" s="4" t="str">
        <f>INDEX(Location_Data[State],MATCH(Sales_Table7[[#This Row],[Zip]],Sales_Table[Zip],0))</f>
        <v>Ontario</v>
      </c>
      <c r="M1139" s="4" t="str">
        <f>INDEX(Manufacturer_Data[Manufacturer Name],MATCH(Sales_Table7[[#This Row],[ManufacturerID]],Manufacturer_Data[ManufacturerID],0))</f>
        <v>Fama</v>
      </c>
      <c r="N1139" s="4">
        <f>1/COUNTIFS(M:M,Sales_Table7[[#This Row],[Manufacturer Name]])</f>
        <v>3.5971223021582736E-3</v>
      </c>
    </row>
    <row r="1140" spans="1:14" x14ac:dyDescent="0.25">
      <c r="A1140">
        <v>604</v>
      </c>
      <c r="B1140" s="2">
        <v>42110</v>
      </c>
      <c r="C1140" s="2" t="str">
        <f>TEXT(Sales_Table7[[#This Row],[Date]],"mmmm")</f>
        <v>April</v>
      </c>
      <c r="D1140" t="s">
        <v>1565</v>
      </c>
      <c r="E1140">
        <v>1</v>
      </c>
      <c r="F1140" s="3">
        <v>6299.37</v>
      </c>
      <c r="G1140" t="s">
        <v>20</v>
      </c>
      <c r="H1140" t="str">
        <f>INDEX(Product_Data[Product Name],MATCH(Sales_Table7[[#This Row],[ProductID]],Sales_Table[ProductID],0))</f>
        <v>Abbas UM-09</v>
      </c>
      <c r="I1140" t="str">
        <f>INDEX(Product_Data[Category],MATCH(Sales_Table7[[#This Row],[ProductID]],Sales_Table[ProductID],0))</f>
        <v>Urban</v>
      </c>
      <c r="J1140" t="str">
        <f>INDEX(Product_Data[Segment],MATCH(Sales_Table7[[#This Row],[ProductID]],Sales_Table[ProductID],0))</f>
        <v>Moderation</v>
      </c>
      <c r="K1140" s="4">
        <f>INDEX(Product_Data[ManufacturerID],MATCH(Sales_Table7[[#This Row],[ProductID]],Sales_Table[ProductID],0))</f>
        <v>1</v>
      </c>
      <c r="L1140" s="4" t="str">
        <f>INDEX(Location_Data[State],MATCH(Sales_Table7[[#This Row],[Zip]],Sales_Table[Zip],0))</f>
        <v>Ontario</v>
      </c>
      <c r="M1140" s="4" t="str">
        <f>INDEX(Manufacturer_Data[Manufacturer Name],MATCH(Sales_Table7[[#This Row],[ManufacturerID]],Manufacturer_Data[ManufacturerID],0))</f>
        <v>Abbas</v>
      </c>
      <c r="N1140" s="4">
        <f>1/COUNTIFS(M:M,Sales_Table7[[#This Row],[Manufacturer Name]])</f>
        <v>1.152073732718894E-3</v>
      </c>
    </row>
    <row r="1141" spans="1:14" x14ac:dyDescent="0.25">
      <c r="A1141">
        <v>734</v>
      </c>
      <c r="B1141" s="2">
        <v>42093</v>
      </c>
      <c r="C1141" s="2" t="str">
        <f>TEXT(Sales_Table7[[#This Row],[Date]],"mmmm")</f>
        <v>March</v>
      </c>
      <c r="D1141" t="s">
        <v>1601</v>
      </c>
      <c r="E1141">
        <v>1</v>
      </c>
      <c r="F1141" s="3">
        <v>5102.37</v>
      </c>
      <c r="G1141" t="s">
        <v>20</v>
      </c>
      <c r="H1141" t="str">
        <f>INDEX(Product_Data[Product Name],MATCH(Sales_Table7[[#This Row],[ProductID]],Sales_Table[ProductID],0))</f>
        <v>Fama UE-36</v>
      </c>
      <c r="I1141" t="str">
        <f>INDEX(Product_Data[Category],MATCH(Sales_Table7[[#This Row],[ProductID]],Sales_Table[ProductID],0))</f>
        <v>Urban</v>
      </c>
      <c r="J1141" t="str">
        <f>INDEX(Product_Data[Segment],MATCH(Sales_Table7[[#This Row],[ProductID]],Sales_Table[ProductID],0))</f>
        <v>Extreme</v>
      </c>
      <c r="K1141" s="4">
        <f>INDEX(Product_Data[ManufacturerID],MATCH(Sales_Table7[[#This Row],[ProductID]],Sales_Table[ProductID],0))</f>
        <v>5</v>
      </c>
      <c r="L1141" s="4" t="str">
        <f>INDEX(Location_Data[State],MATCH(Sales_Table7[[#This Row],[Zip]],Sales_Table[Zip],0))</f>
        <v>Ontario</v>
      </c>
      <c r="M1141" s="4" t="str">
        <f>INDEX(Manufacturer_Data[Manufacturer Name],MATCH(Sales_Table7[[#This Row],[ManufacturerID]],Manufacturer_Data[ManufacturerID],0))</f>
        <v>Fama</v>
      </c>
      <c r="N1141" s="4">
        <f>1/COUNTIFS(M:M,Sales_Table7[[#This Row],[Manufacturer Name]])</f>
        <v>3.5971223021582736E-3</v>
      </c>
    </row>
    <row r="1142" spans="1:14" x14ac:dyDescent="0.25">
      <c r="A1142">
        <v>2350</v>
      </c>
      <c r="B1142" s="2">
        <v>42093</v>
      </c>
      <c r="C1142" s="2" t="str">
        <f>TEXT(Sales_Table7[[#This Row],[Date]],"mmmm")</f>
        <v>March</v>
      </c>
      <c r="D1142" t="s">
        <v>1382</v>
      </c>
      <c r="E1142">
        <v>1</v>
      </c>
      <c r="F1142" s="3">
        <v>4466.7</v>
      </c>
      <c r="G1142" t="s">
        <v>20</v>
      </c>
      <c r="H1142" t="str">
        <f>INDEX(Product_Data[Product Name],MATCH(Sales_Table7[[#This Row],[ProductID]],Sales_Table[ProductID],0))</f>
        <v>Abbas MA-13</v>
      </c>
      <c r="I1142" t="str">
        <f>INDEX(Product_Data[Category],MATCH(Sales_Table7[[#This Row],[ProductID]],Sales_Table[ProductID],0))</f>
        <v>Mix</v>
      </c>
      <c r="J1142" t="str">
        <f>INDEX(Product_Data[Segment],MATCH(Sales_Table7[[#This Row],[ProductID]],Sales_Table[ProductID],0))</f>
        <v>All Season</v>
      </c>
      <c r="K1142" s="4">
        <f>INDEX(Product_Data[ManufacturerID],MATCH(Sales_Table7[[#This Row],[ProductID]],Sales_Table[ProductID],0))</f>
        <v>1</v>
      </c>
      <c r="L1142" s="4" t="str">
        <f>INDEX(Location_Data[State],MATCH(Sales_Table7[[#This Row],[Zip]],Sales_Table[Zip],0))</f>
        <v>Quebec</v>
      </c>
      <c r="M1142" s="4" t="str">
        <f>INDEX(Manufacturer_Data[Manufacturer Name],MATCH(Sales_Table7[[#This Row],[ManufacturerID]],Manufacturer_Data[ManufacturerID],0))</f>
        <v>Abbas</v>
      </c>
      <c r="N1142" s="4">
        <f>1/COUNTIFS(M:M,Sales_Table7[[#This Row],[Manufacturer Name]])</f>
        <v>1.152073732718894E-3</v>
      </c>
    </row>
    <row r="1143" spans="1:14" x14ac:dyDescent="0.25">
      <c r="A1143">
        <v>945</v>
      </c>
      <c r="B1143" s="2">
        <v>42093</v>
      </c>
      <c r="C1143" s="2" t="str">
        <f>TEXT(Sales_Table7[[#This Row],[Date]],"mmmm")</f>
        <v>March</v>
      </c>
      <c r="D1143" t="s">
        <v>1400</v>
      </c>
      <c r="E1143">
        <v>1</v>
      </c>
      <c r="F1143" s="3">
        <v>8189.37</v>
      </c>
      <c r="G1143" t="s">
        <v>20</v>
      </c>
      <c r="H1143" t="str">
        <f>INDEX(Product_Data[Product Name],MATCH(Sales_Table7[[#This Row],[ProductID]],Sales_Table[ProductID],0))</f>
        <v>Abbas UM-40</v>
      </c>
      <c r="I1143" t="str">
        <f>INDEX(Product_Data[Category],MATCH(Sales_Table7[[#This Row],[ProductID]],Sales_Table[ProductID],0))</f>
        <v>Urban</v>
      </c>
      <c r="J1143" t="str">
        <f>INDEX(Product_Data[Segment],MATCH(Sales_Table7[[#This Row],[ProductID]],Sales_Table[ProductID],0))</f>
        <v>Moderation</v>
      </c>
      <c r="K1143" s="4">
        <f>INDEX(Product_Data[ManufacturerID],MATCH(Sales_Table7[[#This Row],[ProductID]],Sales_Table[ProductID],0))</f>
        <v>1</v>
      </c>
      <c r="L1143" s="4" t="str">
        <f>INDEX(Location_Data[State],MATCH(Sales_Table7[[#This Row],[Zip]],Sales_Table[Zip],0))</f>
        <v>New Brunswick</v>
      </c>
      <c r="M1143" s="4" t="str">
        <f>INDEX(Manufacturer_Data[Manufacturer Name],MATCH(Sales_Table7[[#This Row],[ManufacturerID]],Manufacturer_Data[ManufacturerID],0))</f>
        <v>Abbas</v>
      </c>
      <c r="N1143" s="4">
        <f>1/COUNTIFS(M:M,Sales_Table7[[#This Row],[Manufacturer Name]])</f>
        <v>1.152073732718894E-3</v>
      </c>
    </row>
    <row r="1144" spans="1:14" x14ac:dyDescent="0.25">
      <c r="A1144">
        <v>604</v>
      </c>
      <c r="B1144" s="2">
        <v>42093</v>
      </c>
      <c r="C1144" s="2" t="str">
        <f>TEXT(Sales_Table7[[#This Row],[Date]],"mmmm")</f>
        <v>March</v>
      </c>
      <c r="D1144" t="s">
        <v>1327</v>
      </c>
      <c r="E1144">
        <v>1</v>
      </c>
      <c r="F1144" s="3">
        <v>6299.37</v>
      </c>
      <c r="G1144" t="s">
        <v>20</v>
      </c>
      <c r="H1144" t="str">
        <f>INDEX(Product_Data[Product Name],MATCH(Sales_Table7[[#This Row],[ProductID]],Sales_Table[ProductID],0))</f>
        <v>Abbas UM-09</v>
      </c>
      <c r="I1144" t="str">
        <f>INDEX(Product_Data[Category],MATCH(Sales_Table7[[#This Row],[ProductID]],Sales_Table[ProductID],0))</f>
        <v>Urban</v>
      </c>
      <c r="J1144" t="str">
        <f>INDEX(Product_Data[Segment],MATCH(Sales_Table7[[#This Row],[ProductID]],Sales_Table[ProductID],0))</f>
        <v>Moderation</v>
      </c>
      <c r="K1144" s="4">
        <f>INDEX(Product_Data[ManufacturerID],MATCH(Sales_Table7[[#This Row],[ProductID]],Sales_Table[ProductID],0))</f>
        <v>1</v>
      </c>
      <c r="L1144" s="4" t="str">
        <f>INDEX(Location_Data[State],MATCH(Sales_Table7[[#This Row],[Zip]],Sales_Table[Zip],0))</f>
        <v>Quebec</v>
      </c>
      <c r="M1144" s="4" t="str">
        <f>INDEX(Manufacturer_Data[Manufacturer Name],MATCH(Sales_Table7[[#This Row],[ManufacturerID]],Manufacturer_Data[ManufacturerID],0))</f>
        <v>Abbas</v>
      </c>
      <c r="N1144" s="4">
        <f>1/COUNTIFS(M:M,Sales_Table7[[#This Row],[Manufacturer Name]])</f>
        <v>1.152073732718894E-3</v>
      </c>
    </row>
    <row r="1145" spans="1:14" x14ac:dyDescent="0.25">
      <c r="A1145">
        <v>478</v>
      </c>
      <c r="B1145" s="2">
        <v>42093</v>
      </c>
      <c r="C1145" s="2" t="str">
        <f>TEXT(Sales_Table7[[#This Row],[Date]],"mmmm")</f>
        <v>March</v>
      </c>
      <c r="D1145" t="s">
        <v>1578</v>
      </c>
      <c r="E1145">
        <v>1</v>
      </c>
      <c r="F1145" s="3">
        <v>17009.37</v>
      </c>
      <c r="G1145" t="s">
        <v>20</v>
      </c>
      <c r="H1145" t="str">
        <f>INDEX(Product_Data[Product Name],MATCH(Sales_Table7[[#This Row],[ProductID]],Sales_Table[ProductID],0))</f>
        <v>Fama UE-22</v>
      </c>
      <c r="I1145" t="str">
        <f>INDEX(Product_Data[Category],MATCH(Sales_Table7[[#This Row],[ProductID]],Sales_Table[ProductID],0))</f>
        <v>Urban</v>
      </c>
      <c r="J1145" t="str">
        <f>INDEX(Product_Data[Segment],MATCH(Sales_Table7[[#This Row],[ProductID]],Sales_Table[ProductID],0))</f>
        <v>Extreme</v>
      </c>
      <c r="K1145" s="4">
        <f>INDEX(Product_Data[ManufacturerID],MATCH(Sales_Table7[[#This Row],[ProductID]],Sales_Table[ProductID],0))</f>
        <v>5</v>
      </c>
      <c r="L1145" s="4" t="str">
        <f>INDEX(Location_Data[State],MATCH(Sales_Table7[[#This Row],[Zip]],Sales_Table[Zip],0))</f>
        <v>Quebec</v>
      </c>
      <c r="M1145" s="4" t="str">
        <f>INDEX(Manufacturer_Data[Manufacturer Name],MATCH(Sales_Table7[[#This Row],[ManufacturerID]],Manufacturer_Data[ManufacturerID],0))</f>
        <v>Fama</v>
      </c>
      <c r="N1145" s="4">
        <f>1/COUNTIFS(M:M,Sales_Table7[[#This Row],[Manufacturer Name]])</f>
        <v>3.5971223021582736E-3</v>
      </c>
    </row>
    <row r="1146" spans="1:14" x14ac:dyDescent="0.25">
      <c r="A1146">
        <v>1180</v>
      </c>
      <c r="B1146" s="2">
        <v>42141</v>
      </c>
      <c r="C1146" s="2" t="str">
        <f>TEXT(Sales_Table7[[#This Row],[Date]],"mmmm")</f>
        <v>May</v>
      </c>
      <c r="D1146" t="s">
        <v>1412</v>
      </c>
      <c r="E1146">
        <v>1</v>
      </c>
      <c r="F1146" s="3">
        <v>6299.37</v>
      </c>
      <c r="G1146" t="s">
        <v>20</v>
      </c>
      <c r="H1146" t="str">
        <f>INDEX(Product_Data[Product Name],MATCH(Sales_Table7[[#This Row],[ProductID]],Sales_Table[ProductID],0))</f>
        <v>Abbas MA-38</v>
      </c>
      <c r="I1146" t="str">
        <f>INDEX(Product_Data[Category],MATCH(Sales_Table7[[#This Row],[ProductID]],Sales_Table[ProductID],0))</f>
        <v>Mix</v>
      </c>
      <c r="J1146" t="str">
        <f>INDEX(Product_Data[Segment],MATCH(Sales_Table7[[#This Row],[ProductID]],Sales_Table[ProductID],0))</f>
        <v>All Season</v>
      </c>
      <c r="K1146" s="4">
        <f>INDEX(Product_Data[ManufacturerID],MATCH(Sales_Table7[[#This Row],[ProductID]],Sales_Table[ProductID],0))</f>
        <v>1</v>
      </c>
      <c r="L1146" s="4" t="str">
        <f>INDEX(Location_Data[State],MATCH(Sales_Table7[[#This Row],[Zip]],Sales_Table[Zip],0))</f>
        <v>Ontario</v>
      </c>
      <c r="M1146" s="4" t="str">
        <f>INDEX(Manufacturer_Data[Manufacturer Name],MATCH(Sales_Table7[[#This Row],[ManufacturerID]],Manufacturer_Data[ManufacturerID],0))</f>
        <v>Abbas</v>
      </c>
      <c r="N1146" s="4">
        <f>1/COUNTIFS(M:M,Sales_Table7[[#This Row],[Manufacturer Name]])</f>
        <v>1.152073732718894E-3</v>
      </c>
    </row>
    <row r="1147" spans="1:14" x14ac:dyDescent="0.25">
      <c r="A1147">
        <v>2045</v>
      </c>
      <c r="B1147" s="2">
        <v>42124</v>
      </c>
      <c r="C1147" s="2" t="str">
        <f>TEXT(Sales_Table7[[#This Row],[Date]],"mmmm")</f>
        <v>April</v>
      </c>
      <c r="D1147" t="s">
        <v>1578</v>
      </c>
      <c r="E1147">
        <v>1</v>
      </c>
      <c r="F1147" s="3">
        <v>6173.37</v>
      </c>
      <c r="G1147" t="s">
        <v>20</v>
      </c>
      <c r="H1147" t="str">
        <f>INDEX(Product_Data[Product Name],MATCH(Sales_Table7[[#This Row],[ProductID]],Sales_Table[ProductID],0))</f>
        <v>Abbas UE-16</v>
      </c>
      <c r="I1147" t="str">
        <f>INDEX(Product_Data[Category],MATCH(Sales_Table7[[#This Row],[ProductID]],Sales_Table[ProductID],0))</f>
        <v>Urban</v>
      </c>
      <c r="J1147" t="str">
        <f>INDEX(Product_Data[Segment],MATCH(Sales_Table7[[#This Row],[ProductID]],Sales_Table[ProductID],0))</f>
        <v>Extreme</v>
      </c>
      <c r="K1147" s="4">
        <f>INDEX(Product_Data[ManufacturerID],MATCH(Sales_Table7[[#This Row],[ProductID]],Sales_Table[ProductID],0))</f>
        <v>1</v>
      </c>
      <c r="L1147" s="4" t="str">
        <f>INDEX(Location_Data[State],MATCH(Sales_Table7[[#This Row],[Zip]],Sales_Table[Zip],0))</f>
        <v>Quebec</v>
      </c>
      <c r="M1147" s="4" t="str">
        <f>INDEX(Manufacturer_Data[Manufacturer Name],MATCH(Sales_Table7[[#This Row],[ManufacturerID]],Manufacturer_Data[ManufacturerID],0))</f>
        <v>Abbas</v>
      </c>
      <c r="N1147" s="4">
        <f>1/COUNTIFS(M:M,Sales_Table7[[#This Row],[Manufacturer Name]])</f>
        <v>1.152073732718894E-3</v>
      </c>
    </row>
    <row r="1148" spans="1:14" x14ac:dyDescent="0.25">
      <c r="A1148">
        <v>496</v>
      </c>
      <c r="B1148" s="2">
        <v>42124</v>
      </c>
      <c r="C1148" s="2" t="str">
        <f>TEXT(Sales_Table7[[#This Row],[Date]],"mmmm")</f>
        <v>April</v>
      </c>
      <c r="D1148" t="s">
        <v>1583</v>
      </c>
      <c r="E1148">
        <v>1</v>
      </c>
      <c r="F1148" s="3">
        <v>11339.37</v>
      </c>
      <c r="G1148" t="s">
        <v>20</v>
      </c>
      <c r="H1148" t="str">
        <f>INDEX(Product_Data[Product Name],MATCH(Sales_Table7[[#This Row],[ProductID]],Sales_Table[ProductID],0))</f>
        <v>Abbas UM-53</v>
      </c>
      <c r="I1148" t="str">
        <f>INDEX(Product_Data[Category],MATCH(Sales_Table7[[#This Row],[ProductID]],Sales_Table[ProductID],0))</f>
        <v>Urban</v>
      </c>
      <c r="J1148" t="str">
        <f>INDEX(Product_Data[Segment],MATCH(Sales_Table7[[#This Row],[ProductID]],Sales_Table[ProductID],0))</f>
        <v>Moderation</v>
      </c>
      <c r="K1148" s="4">
        <f>INDEX(Product_Data[ManufacturerID],MATCH(Sales_Table7[[#This Row],[ProductID]],Sales_Table[ProductID],0))</f>
        <v>1</v>
      </c>
      <c r="L1148" s="4" t="str">
        <f>INDEX(Location_Data[State],MATCH(Sales_Table7[[#This Row],[Zip]],Sales_Table[Zip],0))</f>
        <v>New Brunswick</v>
      </c>
      <c r="M1148" s="4" t="str">
        <f>INDEX(Manufacturer_Data[Manufacturer Name],MATCH(Sales_Table7[[#This Row],[ManufacturerID]],Manufacturer_Data[ManufacturerID],0))</f>
        <v>Abbas</v>
      </c>
      <c r="N1148" s="4">
        <f>1/COUNTIFS(M:M,Sales_Table7[[#This Row],[Manufacturer Name]])</f>
        <v>1.152073732718894E-3</v>
      </c>
    </row>
    <row r="1149" spans="1:14" x14ac:dyDescent="0.25">
      <c r="A1149">
        <v>636</v>
      </c>
      <c r="B1149" s="2">
        <v>42124</v>
      </c>
      <c r="C1149" s="2" t="str">
        <f>TEXT(Sales_Table7[[#This Row],[Date]],"mmmm")</f>
        <v>April</v>
      </c>
      <c r="D1149" t="s">
        <v>1410</v>
      </c>
      <c r="E1149">
        <v>1</v>
      </c>
      <c r="F1149" s="3">
        <v>11118.87</v>
      </c>
      <c r="G1149" t="s">
        <v>20</v>
      </c>
      <c r="H1149" t="str">
        <f>INDEX(Product_Data[Product Name],MATCH(Sales_Table7[[#This Row],[ProductID]],Sales_Table[ProductID],0))</f>
        <v>Abbas UM-35</v>
      </c>
      <c r="I1149" t="str">
        <f>INDEX(Product_Data[Category],MATCH(Sales_Table7[[#This Row],[ProductID]],Sales_Table[ProductID],0))</f>
        <v>Urban</v>
      </c>
      <c r="J1149" t="str">
        <f>INDEX(Product_Data[Segment],MATCH(Sales_Table7[[#This Row],[ProductID]],Sales_Table[ProductID],0))</f>
        <v>Moderation</v>
      </c>
      <c r="K1149" s="4">
        <f>INDEX(Product_Data[ManufacturerID],MATCH(Sales_Table7[[#This Row],[ProductID]],Sales_Table[ProductID],0))</f>
        <v>1</v>
      </c>
      <c r="L1149" s="4" t="str">
        <f>INDEX(Location_Data[State],MATCH(Sales_Table7[[#This Row],[Zip]],Sales_Table[Zip],0))</f>
        <v>Quebec</v>
      </c>
      <c r="M1149" s="4" t="str">
        <f>INDEX(Manufacturer_Data[Manufacturer Name],MATCH(Sales_Table7[[#This Row],[ManufacturerID]],Manufacturer_Data[ManufacturerID],0))</f>
        <v>Abbas</v>
      </c>
      <c r="N1149" s="4">
        <f>1/COUNTIFS(M:M,Sales_Table7[[#This Row],[Manufacturer Name]])</f>
        <v>1.152073732718894E-3</v>
      </c>
    </row>
    <row r="1150" spans="1:14" x14ac:dyDescent="0.25">
      <c r="A1150">
        <v>826</v>
      </c>
      <c r="B1150" s="2">
        <v>42152</v>
      </c>
      <c r="C1150" s="2" t="str">
        <f>TEXT(Sales_Table7[[#This Row],[Date]],"mmmm")</f>
        <v>May</v>
      </c>
      <c r="D1150" t="s">
        <v>1327</v>
      </c>
      <c r="E1150">
        <v>1</v>
      </c>
      <c r="F1150" s="3">
        <v>14426.37</v>
      </c>
      <c r="G1150" t="s">
        <v>20</v>
      </c>
      <c r="H1150" t="str">
        <f>INDEX(Product_Data[Product Name],MATCH(Sales_Table7[[#This Row],[ProductID]],Sales_Table[ProductID],0))</f>
        <v>Abbas UM-43</v>
      </c>
      <c r="I1150" t="str">
        <f>INDEX(Product_Data[Category],MATCH(Sales_Table7[[#This Row],[ProductID]],Sales_Table[ProductID],0))</f>
        <v>Urban</v>
      </c>
      <c r="J1150" t="str">
        <f>INDEX(Product_Data[Segment],MATCH(Sales_Table7[[#This Row],[ProductID]],Sales_Table[ProductID],0))</f>
        <v>Moderation</v>
      </c>
      <c r="K1150" s="4">
        <f>INDEX(Product_Data[ManufacturerID],MATCH(Sales_Table7[[#This Row],[ProductID]],Sales_Table[ProductID],0))</f>
        <v>1</v>
      </c>
      <c r="L1150" s="4" t="str">
        <f>INDEX(Location_Data[State],MATCH(Sales_Table7[[#This Row],[Zip]],Sales_Table[Zip],0))</f>
        <v>Quebec</v>
      </c>
      <c r="M1150" s="4" t="str">
        <f>INDEX(Manufacturer_Data[Manufacturer Name],MATCH(Sales_Table7[[#This Row],[ManufacturerID]],Manufacturer_Data[ManufacturerID],0))</f>
        <v>Abbas</v>
      </c>
      <c r="N1150" s="4">
        <f>1/COUNTIFS(M:M,Sales_Table7[[#This Row],[Manufacturer Name]])</f>
        <v>1.152073732718894E-3</v>
      </c>
    </row>
    <row r="1151" spans="1:14" x14ac:dyDescent="0.25">
      <c r="A1151">
        <v>1129</v>
      </c>
      <c r="B1151" s="2">
        <v>42152</v>
      </c>
      <c r="C1151" s="2" t="str">
        <f>TEXT(Sales_Table7[[#This Row],[Date]],"mmmm")</f>
        <v>May</v>
      </c>
      <c r="D1151" t="s">
        <v>1346</v>
      </c>
      <c r="E1151">
        <v>1</v>
      </c>
      <c r="F1151" s="3">
        <v>5543.37</v>
      </c>
      <c r="G1151" t="s">
        <v>20</v>
      </c>
      <c r="H1151" t="str">
        <f>INDEX(Product_Data[Product Name],MATCH(Sales_Table7[[#This Row],[ProductID]],Sales_Table[ProductID],0))</f>
        <v>Abbas MA-42</v>
      </c>
      <c r="I1151" t="str">
        <f>INDEX(Product_Data[Category],MATCH(Sales_Table7[[#This Row],[ProductID]],Sales_Table[ProductID],0))</f>
        <v>Mix</v>
      </c>
      <c r="J1151" t="str">
        <f>INDEX(Product_Data[Segment],MATCH(Sales_Table7[[#This Row],[ProductID]],Sales_Table[ProductID],0))</f>
        <v>All Season</v>
      </c>
      <c r="K1151" s="4">
        <f>INDEX(Product_Data[ManufacturerID],MATCH(Sales_Table7[[#This Row],[ProductID]],Sales_Table[ProductID],0))</f>
        <v>1</v>
      </c>
      <c r="L1151" s="4" t="str">
        <f>INDEX(Location_Data[State],MATCH(Sales_Table7[[#This Row],[Zip]],Sales_Table[Zip],0))</f>
        <v>Quebec</v>
      </c>
      <c r="M1151" s="4" t="str">
        <f>INDEX(Manufacturer_Data[Manufacturer Name],MATCH(Sales_Table7[[#This Row],[ManufacturerID]],Manufacturer_Data[ManufacturerID],0))</f>
        <v>Abbas</v>
      </c>
      <c r="N1151" s="4">
        <f>1/COUNTIFS(M:M,Sales_Table7[[#This Row],[Manufacturer Name]])</f>
        <v>1.152073732718894E-3</v>
      </c>
    </row>
    <row r="1152" spans="1:14" x14ac:dyDescent="0.25">
      <c r="A1152">
        <v>1009</v>
      </c>
      <c r="B1152" s="2">
        <v>42152</v>
      </c>
      <c r="C1152" s="2" t="str">
        <f>TEXT(Sales_Table7[[#This Row],[Date]],"mmmm")</f>
        <v>May</v>
      </c>
      <c r="D1152" t="s">
        <v>1563</v>
      </c>
      <c r="E1152">
        <v>1</v>
      </c>
      <c r="F1152" s="3">
        <v>1353.87</v>
      </c>
      <c r="G1152" t="s">
        <v>20</v>
      </c>
      <c r="H1152" t="str">
        <f>INDEX(Product_Data[Product Name],MATCH(Sales_Table7[[#This Row],[ProductID]],Sales_Table[ProductID],0))</f>
        <v>Fama RP-10</v>
      </c>
      <c r="I1152" t="str">
        <f>INDEX(Product_Data[Category],MATCH(Sales_Table7[[#This Row],[ProductID]],Sales_Table[ProductID],0))</f>
        <v>Rural</v>
      </c>
      <c r="J1152" t="str">
        <f>INDEX(Product_Data[Segment],MATCH(Sales_Table7[[#This Row],[ProductID]],Sales_Table[ProductID],0))</f>
        <v>Productivity</v>
      </c>
      <c r="K1152" s="4">
        <f>INDEX(Product_Data[ManufacturerID],MATCH(Sales_Table7[[#This Row],[ProductID]],Sales_Table[ProductID],0))</f>
        <v>5</v>
      </c>
      <c r="L1152" s="4" t="str">
        <f>INDEX(Location_Data[State],MATCH(Sales_Table7[[#This Row],[Zip]],Sales_Table[Zip],0))</f>
        <v>New Brunswick</v>
      </c>
      <c r="M1152" s="4" t="str">
        <f>INDEX(Manufacturer_Data[Manufacturer Name],MATCH(Sales_Table7[[#This Row],[ManufacturerID]],Manufacturer_Data[ManufacturerID],0))</f>
        <v>Fama</v>
      </c>
      <c r="N1152" s="4">
        <f>1/COUNTIFS(M:M,Sales_Table7[[#This Row],[Manufacturer Name]])</f>
        <v>3.5971223021582736E-3</v>
      </c>
    </row>
    <row r="1153" spans="1:14" x14ac:dyDescent="0.25">
      <c r="A1153">
        <v>1392</v>
      </c>
      <c r="B1153" s="2">
        <v>42152</v>
      </c>
      <c r="C1153" s="2" t="str">
        <f>TEXT(Sales_Table7[[#This Row],[Date]],"mmmm")</f>
        <v>May</v>
      </c>
      <c r="D1153" t="s">
        <v>1345</v>
      </c>
      <c r="E1153">
        <v>1</v>
      </c>
      <c r="F1153" s="3">
        <v>2266.7399999999998</v>
      </c>
      <c r="G1153" t="s">
        <v>20</v>
      </c>
      <c r="H1153" t="str">
        <f>INDEX(Product_Data[Product Name],MATCH(Sales_Table7[[#This Row],[ProductID]],Sales_Table[ProductID],0))</f>
        <v>Maximus UM-54</v>
      </c>
      <c r="I1153" t="str">
        <f>INDEX(Product_Data[Category],MATCH(Sales_Table7[[#This Row],[ProductID]],Sales_Table[ProductID],0))</f>
        <v>Urban</v>
      </c>
      <c r="J1153" t="str">
        <f>INDEX(Product_Data[Segment],MATCH(Sales_Table7[[#This Row],[ProductID]],Sales_Table[ProductID],0))</f>
        <v>Moderation</v>
      </c>
      <c r="K1153" s="4">
        <f>INDEX(Product_Data[ManufacturerID],MATCH(Sales_Table7[[#This Row],[ProductID]],Sales_Table[ProductID],0))</f>
        <v>7</v>
      </c>
      <c r="L1153" s="4" t="str">
        <f>INDEX(Location_Data[State],MATCH(Sales_Table7[[#This Row],[Zip]],Sales_Table[Zip],0))</f>
        <v>New Brunswick</v>
      </c>
      <c r="M1153" s="4" t="str">
        <f>INDEX(Manufacturer_Data[Manufacturer Name],MATCH(Sales_Table7[[#This Row],[ManufacturerID]],Manufacturer_Data[ManufacturerID],0))</f>
        <v>VanArsdel</v>
      </c>
      <c r="N1153" s="4">
        <f>1/COUNTIFS(M:M,Sales_Table7[[#This Row],[Manufacturer Name]])</f>
        <v>5.9880239520958087E-3</v>
      </c>
    </row>
    <row r="1154" spans="1:14" x14ac:dyDescent="0.25">
      <c r="A1154">
        <v>2354</v>
      </c>
      <c r="B1154" s="2">
        <v>42152</v>
      </c>
      <c r="C1154" s="2" t="str">
        <f>TEXT(Sales_Table7[[#This Row],[Date]],"mmmm")</f>
        <v>May</v>
      </c>
      <c r="D1154" t="s">
        <v>1346</v>
      </c>
      <c r="E1154">
        <v>1</v>
      </c>
      <c r="F1154" s="3">
        <v>4661.37</v>
      </c>
      <c r="G1154" t="s">
        <v>20</v>
      </c>
      <c r="H1154" t="str">
        <f>INDEX(Product_Data[Product Name],MATCH(Sales_Table7[[#This Row],[ProductID]],Sales_Table[ProductID],0))</f>
        <v>Abbas UE-14</v>
      </c>
      <c r="I1154" t="str">
        <f>INDEX(Product_Data[Category],MATCH(Sales_Table7[[#This Row],[ProductID]],Sales_Table[ProductID],0))</f>
        <v>Urban</v>
      </c>
      <c r="J1154" t="str">
        <f>INDEX(Product_Data[Segment],MATCH(Sales_Table7[[#This Row],[ProductID]],Sales_Table[ProductID],0))</f>
        <v>Extreme</v>
      </c>
      <c r="K1154" s="4">
        <f>INDEX(Product_Data[ManufacturerID],MATCH(Sales_Table7[[#This Row],[ProductID]],Sales_Table[ProductID],0))</f>
        <v>1</v>
      </c>
      <c r="L1154" s="4" t="str">
        <f>INDEX(Location_Data[State],MATCH(Sales_Table7[[#This Row],[Zip]],Sales_Table[Zip],0))</f>
        <v>Quebec</v>
      </c>
      <c r="M1154" s="4" t="str">
        <f>INDEX(Manufacturer_Data[Manufacturer Name],MATCH(Sales_Table7[[#This Row],[ManufacturerID]],Manufacturer_Data[ManufacturerID],0))</f>
        <v>Abbas</v>
      </c>
      <c r="N1154" s="4">
        <f>1/COUNTIFS(M:M,Sales_Table7[[#This Row],[Manufacturer Name]])</f>
        <v>1.152073732718894E-3</v>
      </c>
    </row>
    <row r="1155" spans="1:14" x14ac:dyDescent="0.25">
      <c r="A1155">
        <v>1907</v>
      </c>
      <c r="B1155" s="2">
        <v>42152</v>
      </c>
      <c r="C1155" s="2" t="str">
        <f>TEXT(Sales_Table7[[#This Row],[Date]],"mmmm")</f>
        <v>May</v>
      </c>
      <c r="D1155" t="s">
        <v>1382</v>
      </c>
      <c r="E1155">
        <v>1</v>
      </c>
      <c r="F1155" s="3">
        <v>11969.37</v>
      </c>
      <c r="G1155" t="s">
        <v>20</v>
      </c>
      <c r="H1155" t="str">
        <f>INDEX(Product_Data[Product Name],MATCH(Sales_Table7[[#This Row],[ProductID]],Sales_Table[ProductID],0))</f>
        <v>Pirum UR-11</v>
      </c>
      <c r="I1155" t="str">
        <f>INDEX(Product_Data[Category],MATCH(Sales_Table7[[#This Row],[ProductID]],Sales_Table[ProductID],0))</f>
        <v>Urban</v>
      </c>
      <c r="J1155" t="str">
        <f>INDEX(Product_Data[Segment],MATCH(Sales_Table7[[#This Row],[ProductID]],Sales_Table[ProductID],0))</f>
        <v>Regular</v>
      </c>
      <c r="K1155" s="4">
        <f>INDEX(Product_Data[ManufacturerID],MATCH(Sales_Table7[[#This Row],[ProductID]],Sales_Table[ProductID],0))</f>
        <v>10</v>
      </c>
      <c r="L1155" s="4" t="str">
        <f>INDEX(Location_Data[State],MATCH(Sales_Table7[[#This Row],[Zip]],Sales_Table[Zip],0))</f>
        <v>Quebec</v>
      </c>
      <c r="M1155" s="4" t="str">
        <f>INDEX(Manufacturer_Data[Manufacturer Name],MATCH(Sales_Table7[[#This Row],[ManufacturerID]],Manufacturer_Data[ManufacturerID],0))</f>
        <v>Pirum</v>
      </c>
      <c r="N1155" s="4">
        <f>1/COUNTIFS(M:M,Sales_Table7[[#This Row],[Manufacturer Name]])</f>
        <v>5.5555555555555552E-2</v>
      </c>
    </row>
    <row r="1156" spans="1:14" x14ac:dyDescent="0.25">
      <c r="A1156">
        <v>506</v>
      </c>
      <c r="B1156" s="2">
        <v>42152</v>
      </c>
      <c r="C1156" s="2" t="str">
        <f>TEXT(Sales_Table7[[#This Row],[Date]],"mmmm")</f>
        <v>May</v>
      </c>
      <c r="D1156" t="s">
        <v>1583</v>
      </c>
      <c r="E1156">
        <v>1</v>
      </c>
      <c r="F1156" s="3">
        <v>15560.37</v>
      </c>
      <c r="G1156" t="s">
        <v>20</v>
      </c>
      <c r="H1156" t="str">
        <f>INDEX(Product_Data[Product Name],MATCH(Sales_Table7[[#This Row],[ProductID]],Sales_Table[ProductID],0))</f>
        <v>Abbas UM-05</v>
      </c>
      <c r="I1156" t="str">
        <f>INDEX(Product_Data[Category],MATCH(Sales_Table7[[#This Row],[ProductID]],Sales_Table[ProductID],0))</f>
        <v>Urban</v>
      </c>
      <c r="J1156" t="str">
        <f>INDEX(Product_Data[Segment],MATCH(Sales_Table7[[#This Row],[ProductID]],Sales_Table[ProductID],0))</f>
        <v>Moderation</v>
      </c>
      <c r="K1156" s="4">
        <f>INDEX(Product_Data[ManufacturerID],MATCH(Sales_Table7[[#This Row],[ProductID]],Sales_Table[ProductID],0))</f>
        <v>1</v>
      </c>
      <c r="L1156" s="4" t="str">
        <f>INDEX(Location_Data[State],MATCH(Sales_Table7[[#This Row],[Zip]],Sales_Table[Zip],0))</f>
        <v>New Brunswick</v>
      </c>
      <c r="M1156" s="4" t="str">
        <f>INDEX(Manufacturer_Data[Manufacturer Name],MATCH(Sales_Table7[[#This Row],[ManufacturerID]],Manufacturer_Data[ManufacturerID],0))</f>
        <v>Abbas</v>
      </c>
      <c r="N1156" s="4">
        <f>1/COUNTIFS(M:M,Sales_Table7[[#This Row],[Manufacturer Name]])</f>
        <v>1.152073732718894E-3</v>
      </c>
    </row>
    <row r="1157" spans="1:14" x14ac:dyDescent="0.25">
      <c r="A1157">
        <v>2388</v>
      </c>
      <c r="B1157" s="2">
        <v>42115</v>
      </c>
      <c r="C1157" s="2" t="str">
        <f>TEXT(Sales_Table7[[#This Row],[Date]],"mmmm")</f>
        <v>April</v>
      </c>
      <c r="D1157" t="s">
        <v>1330</v>
      </c>
      <c r="E1157">
        <v>1</v>
      </c>
      <c r="F1157" s="3">
        <v>4157.37</v>
      </c>
      <c r="G1157" t="s">
        <v>20</v>
      </c>
      <c r="H1157" t="str">
        <f>INDEX(Product_Data[Product Name],MATCH(Sales_Table7[[#This Row],[ProductID]],Sales_Table[ProductID],0))</f>
        <v>Fama UE-23</v>
      </c>
      <c r="I1157" t="str">
        <f>INDEX(Product_Data[Category],MATCH(Sales_Table7[[#This Row],[ProductID]],Sales_Table[ProductID],0))</f>
        <v>Urban</v>
      </c>
      <c r="J1157" t="str">
        <f>INDEX(Product_Data[Segment],MATCH(Sales_Table7[[#This Row],[ProductID]],Sales_Table[ProductID],0))</f>
        <v>Extreme</v>
      </c>
      <c r="K1157" s="4">
        <f>INDEX(Product_Data[ManufacturerID],MATCH(Sales_Table7[[#This Row],[ProductID]],Sales_Table[ProductID],0))</f>
        <v>5</v>
      </c>
      <c r="L1157" s="4" t="str">
        <f>INDEX(Location_Data[State],MATCH(Sales_Table7[[#This Row],[Zip]],Sales_Table[Zip],0))</f>
        <v>Quebec</v>
      </c>
      <c r="M1157" s="4" t="str">
        <f>INDEX(Manufacturer_Data[Manufacturer Name],MATCH(Sales_Table7[[#This Row],[ManufacturerID]],Manufacturer_Data[ManufacturerID],0))</f>
        <v>Fama</v>
      </c>
      <c r="N1157" s="4">
        <f>1/COUNTIFS(M:M,Sales_Table7[[#This Row],[Manufacturer Name]])</f>
        <v>3.5971223021582736E-3</v>
      </c>
    </row>
    <row r="1158" spans="1:14" x14ac:dyDescent="0.25">
      <c r="A1158">
        <v>674</v>
      </c>
      <c r="B1158" s="2">
        <v>42116</v>
      </c>
      <c r="C1158" s="2" t="str">
        <f>TEXT(Sales_Table7[[#This Row],[Date]],"mmmm")</f>
        <v>April</v>
      </c>
      <c r="D1158" t="s">
        <v>1563</v>
      </c>
      <c r="E1158">
        <v>1</v>
      </c>
      <c r="F1158" s="3">
        <v>8189.37</v>
      </c>
      <c r="G1158" t="s">
        <v>20</v>
      </c>
      <c r="H1158" t="str">
        <f>INDEX(Product_Data[Product Name],MATCH(Sales_Table7[[#This Row],[ProductID]],Sales_Table[ProductID],0))</f>
        <v>Abbas MA-40</v>
      </c>
      <c r="I1158" t="str">
        <f>INDEX(Product_Data[Category],MATCH(Sales_Table7[[#This Row],[ProductID]],Sales_Table[ProductID],0))</f>
        <v>Mix</v>
      </c>
      <c r="J1158" t="str">
        <f>INDEX(Product_Data[Segment],MATCH(Sales_Table7[[#This Row],[ProductID]],Sales_Table[ProductID],0))</f>
        <v>All Season</v>
      </c>
      <c r="K1158" s="4">
        <f>INDEX(Product_Data[ManufacturerID],MATCH(Sales_Table7[[#This Row],[ProductID]],Sales_Table[ProductID],0))</f>
        <v>1</v>
      </c>
      <c r="L1158" s="4" t="str">
        <f>INDEX(Location_Data[State],MATCH(Sales_Table7[[#This Row],[Zip]],Sales_Table[Zip],0))</f>
        <v>New Brunswick</v>
      </c>
      <c r="M1158" s="4" t="str">
        <f>INDEX(Manufacturer_Data[Manufacturer Name],MATCH(Sales_Table7[[#This Row],[ManufacturerID]],Manufacturer_Data[ManufacturerID],0))</f>
        <v>Abbas</v>
      </c>
      <c r="N1158" s="4">
        <f>1/COUNTIFS(M:M,Sales_Table7[[#This Row],[Manufacturer Name]])</f>
        <v>1.152073732718894E-3</v>
      </c>
    </row>
    <row r="1159" spans="1:14" x14ac:dyDescent="0.25">
      <c r="A1159">
        <v>2389</v>
      </c>
      <c r="B1159" s="2">
        <v>42116</v>
      </c>
      <c r="C1159" s="2" t="str">
        <f>TEXT(Sales_Table7[[#This Row],[Date]],"mmmm")</f>
        <v>April</v>
      </c>
      <c r="D1159" t="s">
        <v>1554</v>
      </c>
      <c r="E1159">
        <v>1</v>
      </c>
      <c r="F1159" s="3">
        <v>10577.7</v>
      </c>
      <c r="G1159" t="s">
        <v>20</v>
      </c>
      <c r="H1159" t="str">
        <f>INDEX(Product_Data[Product Name],MATCH(Sales_Table7[[#This Row],[ProductID]],Sales_Table[ProductID],0))</f>
        <v>Pirum UR-15</v>
      </c>
      <c r="I1159" t="str">
        <f>INDEX(Product_Data[Category],MATCH(Sales_Table7[[#This Row],[ProductID]],Sales_Table[ProductID],0))</f>
        <v>Urban</v>
      </c>
      <c r="J1159" t="str">
        <f>INDEX(Product_Data[Segment],MATCH(Sales_Table7[[#This Row],[ProductID]],Sales_Table[ProductID],0))</f>
        <v>Regular</v>
      </c>
      <c r="K1159" s="4">
        <f>INDEX(Product_Data[ManufacturerID],MATCH(Sales_Table7[[#This Row],[ProductID]],Sales_Table[ProductID],0))</f>
        <v>10</v>
      </c>
      <c r="L1159" s="4" t="str">
        <f>INDEX(Location_Data[State],MATCH(Sales_Table7[[#This Row],[Zip]],Sales_Table[Zip],0))</f>
        <v>New Brunswick</v>
      </c>
      <c r="M1159" s="4" t="str">
        <f>INDEX(Manufacturer_Data[Manufacturer Name],MATCH(Sales_Table7[[#This Row],[ManufacturerID]],Manufacturer_Data[ManufacturerID],0))</f>
        <v>Pirum</v>
      </c>
      <c r="N1159" s="4">
        <f>1/COUNTIFS(M:M,Sales_Table7[[#This Row],[Manufacturer Name]])</f>
        <v>5.5555555555555552E-2</v>
      </c>
    </row>
    <row r="1160" spans="1:14" x14ac:dyDescent="0.25">
      <c r="A1160">
        <v>1070</v>
      </c>
      <c r="B1160" s="2">
        <v>42116</v>
      </c>
      <c r="C1160" s="2" t="str">
        <f>TEXT(Sales_Table7[[#This Row],[Date]],"mmmm")</f>
        <v>April</v>
      </c>
      <c r="D1160" t="s">
        <v>1583</v>
      </c>
      <c r="E1160">
        <v>1</v>
      </c>
      <c r="F1160" s="3">
        <v>1889.37</v>
      </c>
      <c r="G1160" t="s">
        <v>20</v>
      </c>
      <c r="H1160" t="str">
        <f>INDEX(Product_Data[Product Name],MATCH(Sales_Table7[[#This Row],[ProductID]],Sales_Table[ProductID],0))</f>
        <v>Pirum UR-16</v>
      </c>
      <c r="I1160" t="str">
        <f>INDEX(Product_Data[Category],MATCH(Sales_Table7[[#This Row],[ProductID]],Sales_Table[ProductID],0))</f>
        <v>Urban</v>
      </c>
      <c r="J1160" t="str">
        <f>INDEX(Product_Data[Segment],MATCH(Sales_Table7[[#This Row],[ProductID]],Sales_Table[ProductID],0))</f>
        <v>Regular</v>
      </c>
      <c r="K1160" s="4">
        <f>INDEX(Product_Data[ManufacturerID],MATCH(Sales_Table7[[#This Row],[ProductID]],Sales_Table[ProductID],0))</f>
        <v>10</v>
      </c>
      <c r="L1160" s="4" t="str">
        <f>INDEX(Location_Data[State],MATCH(Sales_Table7[[#This Row],[Zip]],Sales_Table[Zip],0))</f>
        <v>New Brunswick</v>
      </c>
      <c r="M1160" s="4" t="str">
        <f>INDEX(Manufacturer_Data[Manufacturer Name],MATCH(Sales_Table7[[#This Row],[ManufacturerID]],Manufacturer_Data[ManufacturerID],0))</f>
        <v>Pirum</v>
      </c>
      <c r="N1160" s="4">
        <f>1/COUNTIFS(M:M,Sales_Table7[[#This Row],[Manufacturer Name]])</f>
        <v>5.5555555555555552E-2</v>
      </c>
    </row>
    <row r="1161" spans="1:14" x14ac:dyDescent="0.25">
      <c r="A1161">
        <v>1053</v>
      </c>
      <c r="B1161" s="2">
        <v>42124</v>
      </c>
      <c r="C1161" s="2" t="str">
        <f>TEXT(Sales_Table7[[#This Row],[Date]],"mmmm")</f>
        <v>April</v>
      </c>
      <c r="D1161" t="s">
        <v>1600</v>
      </c>
      <c r="E1161">
        <v>1</v>
      </c>
      <c r="F1161" s="3">
        <v>3527.37</v>
      </c>
      <c r="G1161" t="s">
        <v>20</v>
      </c>
      <c r="H1161" t="str">
        <f>INDEX(Product_Data[Product Name],MATCH(Sales_Table7[[#This Row],[ProductID]],Sales_Table[ProductID],0))</f>
        <v>Maximus UM-77</v>
      </c>
      <c r="I1161" t="str">
        <f>INDEX(Product_Data[Category],MATCH(Sales_Table7[[#This Row],[ProductID]],Sales_Table[ProductID],0))</f>
        <v>Urban</v>
      </c>
      <c r="J1161" t="str">
        <f>INDEX(Product_Data[Segment],MATCH(Sales_Table7[[#This Row],[ProductID]],Sales_Table[ProductID],0))</f>
        <v>Moderation</v>
      </c>
      <c r="K1161" s="4">
        <f>INDEX(Product_Data[ManufacturerID],MATCH(Sales_Table7[[#This Row],[ProductID]],Sales_Table[ProductID],0))</f>
        <v>7</v>
      </c>
      <c r="L1161" s="4" t="str">
        <f>INDEX(Location_Data[State],MATCH(Sales_Table7[[#This Row],[Zip]],Sales_Table[Zip],0))</f>
        <v>New Brunswick</v>
      </c>
      <c r="M1161" s="4" t="str">
        <f>INDEX(Manufacturer_Data[Manufacturer Name],MATCH(Sales_Table7[[#This Row],[ManufacturerID]],Manufacturer_Data[ManufacturerID],0))</f>
        <v>VanArsdel</v>
      </c>
      <c r="N1161" s="4">
        <f>1/COUNTIFS(M:M,Sales_Table7[[#This Row],[Manufacturer Name]])</f>
        <v>5.9880239520958087E-3</v>
      </c>
    </row>
    <row r="1162" spans="1:14" x14ac:dyDescent="0.25">
      <c r="A1162">
        <v>207</v>
      </c>
      <c r="B1162" s="2">
        <v>42124</v>
      </c>
      <c r="C1162" s="2" t="str">
        <f>TEXT(Sales_Table7[[#This Row],[Date]],"mmmm")</f>
        <v>April</v>
      </c>
      <c r="D1162" t="s">
        <v>1383</v>
      </c>
      <c r="E1162">
        <v>1</v>
      </c>
      <c r="F1162" s="3">
        <v>11843.37</v>
      </c>
      <c r="G1162" t="s">
        <v>20</v>
      </c>
      <c r="H1162" t="str">
        <f>INDEX(Product_Data[Product Name],MATCH(Sales_Table7[[#This Row],[ProductID]],Sales_Table[ProductID],0))</f>
        <v>Abbas UR-40</v>
      </c>
      <c r="I1162" t="str">
        <f>INDEX(Product_Data[Category],MATCH(Sales_Table7[[#This Row],[ProductID]],Sales_Table[ProductID],0))</f>
        <v>Urban</v>
      </c>
      <c r="J1162" t="str">
        <f>INDEX(Product_Data[Segment],MATCH(Sales_Table7[[#This Row],[ProductID]],Sales_Table[ProductID],0))</f>
        <v>Regular</v>
      </c>
      <c r="K1162" s="4">
        <f>INDEX(Product_Data[ManufacturerID],MATCH(Sales_Table7[[#This Row],[ProductID]],Sales_Table[ProductID],0))</f>
        <v>1</v>
      </c>
      <c r="L1162" s="4" t="str">
        <f>INDEX(Location_Data[State],MATCH(Sales_Table7[[#This Row],[Zip]],Sales_Table[Zip],0))</f>
        <v>New Brunswick</v>
      </c>
      <c r="M1162" s="4" t="str">
        <f>INDEX(Manufacturer_Data[Manufacturer Name],MATCH(Sales_Table7[[#This Row],[ManufacturerID]],Manufacturer_Data[ManufacturerID],0))</f>
        <v>Abbas</v>
      </c>
      <c r="N1162" s="4">
        <f>1/COUNTIFS(M:M,Sales_Table7[[#This Row],[Manufacturer Name]])</f>
        <v>1.152073732718894E-3</v>
      </c>
    </row>
    <row r="1163" spans="1:14" x14ac:dyDescent="0.25">
      <c r="A1163">
        <v>549</v>
      </c>
      <c r="B1163" s="2">
        <v>42124</v>
      </c>
      <c r="C1163" s="2" t="str">
        <f>TEXT(Sales_Table7[[#This Row],[Date]],"mmmm")</f>
        <v>April</v>
      </c>
      <c r="D1163" t="s">
        <v>1577</v>
      </c>
      <c r="E1163">
        <v>1</v>
      </c>
      <c r="F1163" s="3">
        <v>6614.37</v>
      </c>
      <c r="G1163" t="s">
        <v>20</v>
      </c>
      <c r="H1163" t="str">
        <f>INDEX(Product_Data[Product Name],MATCH(Sales_Table7[[#This Row],[ProductID]],Sales_Table[ProductID],0))</f>
        <v>Abbas UE-13</v>
      </c>
      <c r="I1163" t="str">
        <f>INDEX(Product_Data[Category],MATCH(Sales_Table7[[#This Row],[ProductID]],Sales_Table[ProductID],0))</f>
        <v>Urban</v>
      </c>
      <c r="J1163" t="str">
        <f>INDEX(Product_Data[Segment],MATCH(Sales_Table7[[#This Row],[ProductID]],Sales_Table[ProductID],0))</f>
        <v>Extreme</v>
      </c>
      <c r="K1163" s="4">
        <f>INDEX(Product_Data[ManufacturerID],MATCH(Sales_Table7[[#This Row],[ProductID]],Sales_Table[ProductID],0))</f>
        <v>1</v>
      </c>
      <c r="L1163" s="4" t="str">
        <f>INDEX(Location_Data[State],MATCH(Sales_Table7[[#This Row],[Zip]],Sales_Table[Zip],0))</f>
        <v>New Brunswick</v>
      </c>
      <c r="M1163" s="4" t="str">
        <f>INDEX(Manufacturer_Data[Manufacturer Name],MATCH(Sales_Table7[[#This Row],[ManufacturerID]],Manufacturer_Data[ManufacturerID],0))</f>
        <v>Abbas</v>
      </c>
      <c r="N1163" s="4">
        <f>1/COUNTIFS(M:M,Sales_Table7[[#This Row],[Manufacturer Name]])</f>
        <v>1.152073732718894E-3</v>
      </c>
    </row>
    <row r="1164" spans="1:14" x14ac:dyDescent="0.25">
      <c r="A1164">
        <v>2055</v>
      </c>
      <c r="B1164" s="2">
        <v>42093</v>
      </c>
      <c r="C1164" s="2" t="str">
        <f>TEXT(Sales_Table7[[#This Row],[Date]],"mmmm")</f>
        <v>March</v>
      </c>
      <c r="D1164" t="s">
        <v>1352</v>
      </c>
      <c r="E1164">
        <v>1</v>
      </c>
      <c r="F1164" s="3">
        <v>7874.37</v>
      </c>
      <c r="G1164" t="s">
        <v>20</v>
      </c>
      <c r="H1164" t="str">
        <f>INDEX(Product_Data[Product Name],MATCH(Sales_Table7[[#This Row],[ProductID]],Sales_Table[ProductID],0))</f>
        <v>Abbas UM-10</v>
      </c>
      <c r="I1164" t="str">
        <f>INDEX(Product_Data[Category],MATCH(Sales_Table7[[#This Row],[ProductID]],Sales_Table[ProductID],0))</f>
        <v>Urban</v>
      </c>
      <c r="J1164" t="str">
        <f>INDEX(Product_Data[Segment],MATCH(Sales_Table7[[#This Row],[ProductID]],Sales_Table[ProductID],0))</f>
        <v>Moderation</v>
      </c>
      <c r="K1164" s="4">
        <f>INDEX(Product_Data[ManufacturerID],MATCH(Sales_Table7[[#This Row],[ProductID]],Sales_Table[ProductID],0))</f>
        <v>1</v>
      </c>
      <c r="L1164" s="4" t="str">
        <f>INDEX(Location_Data[State],MATCH(Sales_Table7[[#This Row],[Zip]],Sales_Table[Zip],0))</f>
        <v>New Brunswick</v>
      </c>
      <c r="M1164" s="4" t="str">
        <f>INDEX(Manufacturer_Data[Manufacturer Name],MATCH(Sales_Table7[[#This Row],[ManufacturerID]],Manufacturer_Data[ManufacturerID],0))</f>
        <v>Abbas</v>
      </c>
      <c r="N1164" s="4">
        <f>1/COUNTIFS(M:M,Sales_Table7[[#This Row],[Manufacturer Name]])</f>
        <v>1.152073732718894E-3</v>
      </c>
    </row>
    <row r="1165" spans="1:14" x14ac:dyDescent="0.25">
      <c r="A1165">
        <v>2086</v>
      </c>
      <c r="B1165" s="2">
        <v>42093</v>
      </c>
      <c r="C1165" s="2" t="str">
        <f>TEXT(Sales_Table7[[#This Row],[Date]],"mmmm")</f>
        <v>March</v>
      </c>
      <c r="D1165" t="s">
        <v>1395</v>
      </c>
      <c r="E1165">
        <v>1</v>
      </c>
      <c r="F1165" s="3">
        <v>2897.37</v>
      </c>
      <c r="G1165" t="s">
        <v>20</v>
      </c>
      <c r="H1165" t="str">
        <f>INDEX(Product_Data[Product Name],MATCH(Sales_Table7[[#This Row],[ProductID]],Sales_Table[ProductID],0))</f>
        <v>Maximus RP-01</v>
      </c>
      <c r="I1165" t="str">
        <f>INDEX(Product_Data[Category],MATCH(Sales_Table7[[#This Row],[ProductID]],Sales_Table[ProductID],0))</f>
        <v>Rural</v>
      </c>
      <c r="J1165" t="str">
        <f>INDEX(Product_Data[Segment],MATCH(Sales_Table7[[#This Row],[ProductID]],Sales_Table[ProductID],0))</f>
        <v>Productivity</v>
      </c>
      <c r="K1165" s="4">
        <f>INDEX(Product_Data[ManufacturerID],MATCH(Sales_Table7[[#This Row],[ProductID]],Sales_Table[ProductID],0))</f>
        <v>7</v>
      </c>
      <c r="L1165" s="4" t="str">
        <f>INDEX(Location_Data[State],MATCH(Sales_Table7[[#This Row],[Zip]],Sales_Table[Zip],0))</f>
        <v>New Brunswick</v>
      </c>
      <c r="M1165" s="4" t="str">
        <f>INDEX(Manufacturer_Data[Manufacturer Name],MATCH(Sales_Table7[[#This Row],[ManufacturerID]],Manufacturer_Data[ManufacturerID],0))</f>
        <v>VanArsdel</v>
      </c>
      <c r="N1165" s="4">
        <f>1/COUNTIFS(M:M,Sales_Table7[[#This Row],[Manufacturer Name]])</f>
        <v>5.9880239520958087E-3</v>
      </c>
    </row>
    <row r="1166" spans="1:14" x14ac:dyDescent="0.25">
      <c r="A1166">
        <v>491</v>
      </c>
      <c r="B1166" s="2">
        <v>42093</v>
      </c>
      <c r="C1166" s="2" t="str">
        <f>TEXT(Sales_Table7[[#This Row],[Date]],"mmmm")</f>
        <v>March</v>
      </c>
      <c r="D1166" t="s">
        <v>1200</v>
      </c>
      <c r="E1166">
        <v>1</v>
      </c>
      <c r="F1166" s="3">
        <v>11339.37</v>
      </c>
      <c r="G1166" t="s">
        <v>20</v>
      </c>
      <c r="H1166" t="str">
        <f>INDEX(Product_Data[Product Name],MATCH(Sales_Table7[[#This Row],[ProductID]],Sales_Table[ProductID],0))</f>
        <v>Abbas MA-22</v>
      </c>
      <c r="I1166" t="str">
        <f>INDEX(Product_Data[Category],MATCH(Sales_Table7[[#This Row],[ProductID]],Sales_Table[ProductID],0))</f>
        <v>Mix</v>
      </c>
      <c r="J1166" t="str">
        <f>INDEX(Product_Data[Segment],MATCH(Sales_Table7[[#This Row],[ProductID]],Sales_Table[ProductID],0))</f>
        <v>All Season</v>
      </c>
      <c r="K1166" s="4">
        <f>INDEX(Product_Data[ManufacturerID],MATCH(Sales_Table7[[#This Row],[ProductID]],Sales_Table[ProductID],0))</f>
        <v>1</v>
      </c>
      <c r="L1166" s="4" t="str">
        <f>INDEX(Location_Data[State],MATCH(Sales_Table7[[#This Row],[Zip]],Sales_Table[Zip],0))</f>
        <v>Quebec</v>
      </c>
      <c r="M1166" s="4" t="str">
        <f>INDEX(Manufacturer_Data[Manufacturer Name],MATCH(Sales_Table7[[#This Row],[ManufacturerID]],Manufacturer_Data[ManufacturerID],0))</f>
        <v>Abbas</v>
      </c>
      <c r="N1166" s="4">
        <f>1/COUNTIFS(M:M,Sales_Table7[[#This Row],[Manufacturer Name]])</f>
        <v>1.152073732718894E-3</v>
      </c>
    </row>
    <row r="1167" spans="1:14" x14ac:dyDescent="0.25">
      <c r="A1167">
        <v>733</v>
      </c>
      <c r="B1167" s="2">
        <v>42093</v>
      </c>
      <c r="C1167" s="2" t="str">
        <f>TEXT(Sales_Table7[[#This Row],[Date]],"mmmm")</f>
        <v>March</v>
      </c>
      <c r="D1167" t="s">
        <v>1601</v>
      </c>
      <c r="E1167">
        <v>1</v>
      </c>
      <c r="F1167" s="3">
        <v>5102.37</v>
      </c>
      <c r="G1167" t="s">
        <v>20</v>
      </c>
      <c r="H1167" t="str">
        <f>INDEX(Product_Data[Product Name],MATCH(Sales_Table7[[#This Row],[ProductID]],Sales_Table[ProductID],0))</f>
        <v>Abbas UM-13</v>
      </c>
      <c r="I1167" t="str">
        <f>INDEX(Product_Data[Category],MATCH(Sales_Table7[[#This Row],[ProductID]],Sales_Table[ProductID],0))</f>
        <v>Urban</v>
      </c>
      <c r="J1167" t="str">
        <f>INDEX(Product_Data[Segment],MATCH(Sales_Table7[[#This Row],[ProductID]],Sales_Table[ProductID],0))</f>
        <v>Moderation</v>
      </c>
      <c r="K1167" s="4">
        <f>INDEX(Product_Data[ManufacturerID],MATCH(Sales_Table7[[#This Row],[ProductID]],Sales_Table[ProductID],0))</f>
        <v>1</v>
      </c>
      <c r="L1167" s="4" t="str">
        <f>INDEX(Location_Data[State],MATCH(Sales_Table7[[#This Row],[Zip]],Sales_Table[Zip],0))</f>
        <v>Ontario</v>
      </c>
      <c r="M1167" s="4" t="str">
        <f>INDEX(Manufacturer_Data[Manufacturer Name],MATCH(Sales_Table7[[#This Row],[ManufacturerID]],Manufacturer_Data[ManufacturerID],0))</f>
        <v>Abbas</v>
      </c>
      <c r="N1167" s="4">
        <f>1/COUNTIFS(M:M,Sales_Table7[[#This Row],[Manufacturer Name]])</f>
        <v>1.152073732718894E-3</v>
      </c>
    </row>
    <row r="1168" spans="1:14" x14ac:dyDescent="0.25">
      <c r="A1168">
        <v>1085</v>
      </c>
      <c r="B1168" s="2">
        <v>42093</v>
      </c>
      <c r="C1168" s="2" t="str">
        <f>TEXT(Sales_Table7[[#This Row],[Date]],"mmmm")</f>
        <v>March</v>
      </c>
      <c r="D1168" t="s">
        <v>1600</v>
      </c>
      <c r="E1168">
        <v>1</v>
      </c>
      <c r="F1168" s="3">
        <v>1322.37</v>
      </c>
      <c r="G1168" t="s">
        <v>20</v>
      </c>
      <c r="H1168" t="str">
        <f>INDEX(Product_Data[Product Name],MATCH(Sales_Table7[[#This Row],[ProductID]],Sales_Table[ProductID],0))</f>
        <v>Fama UE-74</v>
      </c>
      <c r="I1168" t="str">
        <f>INDEX(Product_Data[Category],MATCH(Sales_Table7[[#This Row],[ProductID]],Sales_Table[ProductID],0))</f>
        <v>Urban</v>
      </c>
      <c r="J1168" t="str">
        <f>INDEX(Product_Data[Segment],MATCH(Sales_Table7[[#This Row],[ProductID]],Sales_Table[ProductID],0))</f>
        <v>Extreme</v>
      </c>
      <c r="K1168" s="4">
        <f>INDEX(Product_Data[ManufacturerID],MATCH(Sales_Table7[[#This Row],[ProductID]],Sales_Table[ProductID],0))</f>
        <v>5</v>
      </c>
      <c r="L1168" s="4" t="str">
        <f>INDEX(Location_Data[State],MATCH(Sales_Table7[[#This Row],[Zip]],Sales_Table[Zip],0))</f>
        <v>New Brunswick</v>
      </c>
      <c r="M1168" s="4" t="str">
        <f>INDEX(Manufacturer_Data[Manufacturer Name],MATCH(Sales_Table7[[#This Row],[ManufacturerID]],Manufacturer_Data[ManufacturerID],0))</f>
        <v>Fama</v>
      </c>
      <c r="N1168" s="4">
        <f>1/COUNTIFS(M:M,Sales_Table7[[#This Row],[Manufacturer Name]])</f>
        <v>3.5971223021582736E-3</v>
      </c>
    </row>
    <row r="1169" spans="1:14" x14ac:dyDescent="0.25">
      <c r="A1169">
        <v>1183</v>
      </c>
      <c r="B1169" s="2">
        <v>42093</v>
      </c>
      <c r="C1169" s="2" t="str">
        <f>TEXT(Sales_Table7[[#This Row],[Date]],"mmmm")</f>
        <v>March</v>
      </c>
      <c r="D1169" t="s">
        <v>1601</v>
      </c>
      <c r="E1169">
        <v>1</v>
      </c>
      <c r="F1169" s="3">
        <v>7275.87</v>
      </c>
      <c r="G1169" t="s">
        <v>20</v>
      </c>
      <c r="H1169" t="str">
        <f>INDEX(Product_Data[Product Name],MATCH(Sales_Table7[[#This Row],[ProductID]],Sales_Table[ProductID],0))</f>
        <v>Abbas UC-07</v>
      </c>
      <c r="I1169" t="str">
        <f>INDEX(Product_Data[Category],MATCH(Sales_Table7[[#This Row],[ProductID]],Sales_Table[ProductID],0))</f>
        <v>Urban</v>
      </c>
      <c r="J1169" t="str">
        <f>INDEX(Product_Data[Segment],MATCH(Sales_Table7[[#This Row],[ProductID]],Sales_Table[ProductID],0))</f>
        <v>Convenience</v>
      </c>
      <c r="K1169" s="4">
        <f>INDEX(Product_Data[ManufacturerID],MATCH(Sales_Table7[[#This Row],[ProductID]],Sales_Table[ProductID],0))</f>
        <v>1</v>
      </c>
      <c r="L1169" s="4" t="str">
        <f>INDEX(Location_Data[State],MATCH(Sales_Table7[[#This Row],[Zip]],Sales_Table[Zip],0))</f>
        <v>Ontario</v>
      </c>
      <c r="M1169" s="4" t="str">
        <f>INDEX(Manufacturer_Data[Manufacturer Name],MATCH(Sales_Table7[[#This Row],[ManufacturerID]],Manufacturer_Data[ManufacturerID],0))</f>
        <v>Abbas</v>
      </c>
      <c r="N1169" s="4">
        <f>1/COUNTIFS(M:M,Sales_Table7[[#This Row],[Manufacturer Name]])</f>
        <v>1.152073732718894E-3</v>
      </c>
    </row>
    <row r="1170" spans="1:14" x14ac:dyDescent="0.25">
      <c r="A1170">
        <v>202</v>
      </c>
      <c r="B1170" s="2">
        <v>42116</v>
      </c>
      <c r="C1170" s="2" t="str">
        <f>TEXT(Sales_Table7[[#This Row],[Date]],"mmmm")</f>
        <v>April</v>
      </c>
      <c r="D1170" t="s">
        <v>1577</v>
      </c>
      <c r="E1170">
        <v>1</v>
      </c>
      <c r="F1170" s="3">
        <v>15749.37</v>
      </c>
      <c r="G1170" t="s">
        <v>20</v>
      </c>
      <c r="H1170" t="str">
        <f>INDEX(Product_Data[Product Name],MATCH(Sales_Table7[[#This Row],[ProductID]],Sales_Table[ProductID],0))</f>
        <v>Fama UR-26</v>
      </c>
      <c r="I1170" t="str">
        <f>INDEX(Product_Data[Category],MATCH(Sales_Table7[[#This Row],[ProductID]],Sales_Table[ProductID],0))</f>
        <v>Urban</v>
      </c>
      <c r="J1170" t="str">
        <f>INDEX(Product_Data[Segment],MATCH(Sales_Table7[[#This Row],[ProductID]],Sales_Table[ProductID],0))</f>
        <v>Regular</v>
      </c>
      <c r="K1170" s="4">
        <f>INDEX(Product_Data[ManufacturerID],MATCH(Sales_Table7[[#This Row],[ProductID]],Sales_Table[ProductID],0))</f>
        <v>5</v>
      </c>
      <c r="L1170" s="4" t="str">
        <f>INDEX(Location_Data[State],MATCH(Sales_Table7[[#This Row],[Zip]],Sales_Table[Zip],0))</f>
        <v>New Brunswick</v>
      </c>
      <c r="M1170" s="4" t="str">
        <f>INDEX(Manufacturer_Data[Manufacturer Name],MATCH(Sales_Table7[[#This Row],[ManufacturerID]],Manufacturer_Data[ManufacturerID],0))</f>
        <v>Fama</v>
      </c>
      <c r="N1170" s="4">
        <f>1/COUNTIFS(M:M,Sales_Table7[[#This Row],[Manufacturer Name]])</f>
        <v>3.5971223021582736E-3</v>
      </c>
    </row>
    <row r="1171" spans="1:14" x14ac:dyDescent="0.25">
      <c r="A1171">
        <v>1069</v>
      </c>
      <c r="B1171" s="2">
        <v>42116</v>
      </c>
      <c r="C1171" s="2" t="str">
        <f>TEXT(Sales_Table7[[#This Row],[Date]],"mmmm")</f>
        <v>April</v>
      </c>
      <c r="D1171" t="s">
        <v>1583</v>
      </c>
      <c r="E1171">
        <v>1</v>
      </c>
      <c r="F1171" s="3">
        <v>1889.37</v>
      </c>
      <c r="G1171" t="s">
        <v>20</v>
      </c>
      <c r="H1171" t="str">
        <f>INDEX(Product_Data[Product Name],MATCH(Sales_Table7[[#This Row],[ProductID]],Sales_Table[ProductID],0))</f>
        <v>Pirum UE-06</v>
      </c>
      <c r="I1171" t="str">
        <f>INDEX(Product_Data[Category],MATCH(Sales_Table7[[#This Row],[ProductID]],Sales_Table[ProductID],0))</f>
        <v>Urban</v>
      </c>
      <c r="J1171" t="str">
        <f>INDEX(Product_Data[Segment],MATCH(Sales_Table7[[#This Row],[ProductID]],Sales_Table[ProductID],0))</f>
        <v>Extreme</v>
      </c>
      <c r="K1171" s="4">
        <f>INDEX(Product_Data[ManufacturerID],MATCH(Sales_Table7[[#This Row],[ProductID]],Sales_Table[ProductID],0))</f>
        <v>10</v>
      </c>
      <c r="L1171" s="4" t="str">
        <f>INDEX(Location_Data[State],MATCH(Sales_Table7[[#This Row],[Zip]],Sales_Table[Zip],0))</f>
        <v>New Brunswick</v>
      </c>
      <c r="M1171" s="4" t="str">
        <f>INDEX(Manufacturer_Data[Manufacturer Name],MATCH(Sales_Table7[[#This Row],[ManufacturerID]],Manufacturer_Data[ManufacturerID],0))</f>
        <v>Pirum</v>
      </c>
      <c r="N1171" s="4">
        <f>1/COUNTIFS(M:M,Sales_Table7[[#This Row],[Manufacturer Name]])</f>
        <v>5.5555555555555552E-2</v>
      </c>
    </row>
    <row r="1172" spans="1:14" x14ac:dyDescent="0.25">
      <c r="A1172">
        <v>438</v>
      </c>
      <c r="B1172" s="2">
        <v>42116</v>
      </c>
      <c r="C1172" s="2" t="str">
        <f>TEXT(Sales_Table7[[#This Row],[Date]],"mmmm")</f>
        <v>April</v>
      </c>
      <c r="D1172" t="s">
        <v>1384</v>
      </c>
      <c r="E1172">
        <v>1</v>
      </c>
      <c r="F1172" s="3">
        <v>11969.37</v>
      </c>
      <c r="G1172" t="s">
        <v>20</v>
      </c>
      <c r="H1172" t="str">
        <f>INDEX(Product_Data[Product Name],MATCH(Sales_Table7[[#This Row],[ProductID]],Sales_Table[ProductID],0))</f>
        <v>Abbas RS-02</v>
      </c>
      <c r="I1172" t="str">
        <f>INDEX(Product_Data[Category],MATCH(Sales_Table7[[#This Row],[ProductID]],Sales_Table[ProductID],0))</f>
        <v>Rural</v>
      </c>
      <c r="J1172" t="str">
        <f>INDEX(Product_Data[Segment],MATCH(Sales_Table7[[#This Row],[ProductID]],Sales_Table[ProductID],0))</f>
        <v>Select</v>
      </c>
      <c r="K1172" s="4">
        <f>INDEX(Product_Data[ManufacturerID],MATCH(Sales_Table7[[#This Row],[ProductID]],Sales_Table[ProductID],0))</f>
        <v>1</v>
      </c>
      <c r="L1172" s="4" t="str">
        <f>INDEX(Location_Data[State],MATCH(Sales_Table7[[#This Row],[Zip]],Sales_Table[Zip],0))</f>
        <v>New Brunswick</v>
      </c>
      <c r="M1172" s="4" t="str">
        <f>INDEX(Manufacturer_Data[Manufacturer Name],MATCH(Sales_Table7[[#This Row],[ManufacturerID]],Manufacturer_Data[ManufacturerID],0))</f>
        <v>Abbas</v>
      </c>
      <c r="N1172" s="4">
        <f>1/COUNTIFS(M:M,Sales_Table7[[#This Row],[Manufacturer Name]])</f>
        <v>1.152073732718894E-3</v>
      </c>
    </row>
    <row r="1173" spans="1:14" x14ac:dyDescent="0.25">
      <c r="A1173">
        <v>438</v>
      </c>
      <c r="B1173" s="2">
        <v>42117</v>
      </c>
      <c r="C1173" s="2" t="str">
        <f>TEXT(Sales_Table7[[#This Row],[Date]],"mmmm")</f>
        <v>April</v>
      </c>
      <c r="D1173" t="s">
        <v>1573</v>
      </c>
      <c r="E1173">
        <v>1</v>
      </c>
      <c r="F1173" s="3">
        <v>11969.37</v>
      </c>
      <c r="G1173" t="s">
        <v>20</v>
      </c>
      <c r="H1173" t="str">
        <f>INDEX(Product_Data[Product Name],MATCH(Sales_Table7[[#This Row],[ProductID]],Sales_Table[ProductID],0))</f>
        <v>Abbas RS-02</v>
      </c>
      <c r="I1173" t="str">
        <f>INDEX(Product_Data[Category],MATCH(Sales_Table7[[#This Row],[ProductID]],Sales_Table[ProductID],0))</f>
        <v>Rural</v>
      </c>
      <c r="J1173" t="str">
        <f>INDEX(Product_Data[Segment],MATCH(Sales_Table7[[#This Row],[ProductID]],Sales_Table[ProductID],0))</f>
        <v>Select</v>
      </c>
      <c r="K1173" s="4">
        <f>INDEX(Product_Data[ManufacturerID],MATCH(Sales_Table7[[#This Row],[ProductID]],Sales_Table[ProductID],0))</f>
        <v>1</v>
      </c>
      <c r="L1173" s="4" t="str">
        <f>INDEX(Location_Data[State],MATCH(Sales_Table7[[#This Row],[Zip]],Sales_Table[Zip],0))</f>
        <v>New Brunswick</v>
      </c>
      <c r="M1173" s="4" t="str">
        <f>INDEX(Manufacturer_Data[Manufacturer Name],MATCH(Sales_Table7[[#This Row],[ManufacturerID]],Manufacturer_Data[ManufacturerID],0))</f>
        <v>Abbas</v>
      </c>
      <c r="N1173" s="4">
        <f>1/COUNTIFS(M:M,Sales_Table7[[#This Row],[Manufacturer Name]])</f>
        <v>1.152073732718894E-3</v>
      </c>
    </row>
    <row r="1174" spans="1:14" x14ac:dyDescent="0.25">
      <c r="A1174">
        <v>487</v>
      </c>
      <c r="B1174" s="2">
        <v>42117</v>
      </c>
      <c r="C1174" s="2" t="str">
        <f>TEXT(Sales_Table7[[#This Row],[Date]],"mmmm")</f>
        <v>April</v>
      </c>
      <c r="D1174" t="s">
        <v>1400</v>
      </c>
      <c r="E1174">
        <v>1</v>
      </c>
      <c r="F1174" s="3">
        <v>13229.37</v>
      </c>
      <c r="G1174" t="s">
        <v>20</v>
      </c>
      <c r="H1174" t="str">
        <f>INDEX(Product_Data[Product Name],MATCH(Sales_Table7[[#This Row],[ProductID]],Sales_Table[ProductID],0))</f>
        <v>Abbas MA-25</v>
      </c>
      <c r="I1174" t="str">
        <f>INDEX(Product_Data[Category],MATCH(Sales_Table7[[#This Row],[ProductID]],Sales_Table[ProductID],0))</f>
        <v>Mix</v>
      </c>
      <c r="J1174" t="str">
        <f>INDEX(Product_Data[Segment],MATCH(Sales_Table7[[#This Row],[ProductID]],Sales_Table[ProductID],0))</f>
        <v>All Season</v>
      </c>
      <c r="K1174" s="4">
        <f>INDEX(Product_Data[ManufacturerID],MATCH(Sales_Table7[[#This Row],[ProductID]],Sales_Table[ProductID],0))</f>
        <v>1</v>
      </c>
      <c r="L1174" s="4" t="str">
        <f>INDEX(Location_Data[State],MATCH(Sales_Table7[[#This Row],[Zip]],Sales_Table[Zip],0))</f>
        <v>New Brunswick</v>
      </c>
      <c r="M1174" s="4" t="str">
        <f>INDEX(Manufacturer_Data[Manufacturer Name],MATCH(Sales_Table7[[#This Row],[ManufacturerID]],Manufacturer_Data[ManufacturerID],0))</f>
        <v>Abbas</v>
      </c>
      <c r="N1174" s="4">
        <f>1/COUNTIFS(M:M,Sales_Table7[[#This Row],[Manufacturer Name]])</f>
        <v>1.152073732718894E-3</v>
      </c>
    </row>
    <row r="1175" spans="1:14" x14ac:dyDescent="0.25">
      <c r="A1175">
        <v>2396</v>
      </c>
      <c r="B1175" s="2">
        <v>42151</v>
      </c>
      <c r="C1175" s="2" t="str">
        <f>TEXT(Sales_Table7[[#This Row],[Date]],"mmmm")</f>
        <v>May</v>
      </c>
      <c r="D1175" t="s">
        <v>1350</v>
      </c>
      <c r="E1175">
        <v>1</v>
      </c>
      <c r="F1175" s="3">
        <v>1070.3699999999999</v>
      </c>
      <c r="G1175" t="s">
        <v>20</v>
      </c>
      <c r="H1175" t="str">
        <f>INDEX(Product_Data[Product Name],MATCH(Sales_Table7[[#This Row],[ProductID]],Sales_Table[ProductID],0))</f>
        <v>Abbas UR-28</v>
      </c>
      <c r="I1175" t="str">
        <f>INDEX(Product_Data[Category],MATCH(Sales_Table7[[#This Row],[ProductID]],Sales_Table[ProductID],0))</f>
        <v>Urban</v>
      </c>
      <c r="J1175" t="str">
        <f>INDEX(Product_Data[Segment],MATCH(Sales_Table7[[#This Row],[ProductID]],Sales_Table[ProductID],0))</f>
        <v>Regular</v>
      </c>
      <c r="K1175" s="4">
        <f>INDEX(Product_Data[ManufacturerID],MATCH(Sales_Table7[[#This Row],[ProductID]],Sales_Table[ProductID],0))</f>
        <v>1</v>
      </c>
      <c r="L1175" s="4" t="str">
        <f>INDEX(Location_Data[State],MATCH(Sales_Table7[[#This Row],[Zip]],Sales_Table[Zip],0))</f>
        <v>Quebec</v>
      </c>
      <c r="M1175" s="4" t="str">
        <f>INDEX(Manufacturer_Data[Manufacturer Name],MATCH(Sales_Table7[[#This Row],[ManufacturerID]],Manufacturer_Data[ManufacturerID],0))</f>
        <v>Abbas</v>
      </c>
      <c r="N1175" s="4">
        <f>1/COUNTIFS(M:M,Sales_Table7[[#This Row],[Manufacturer Name]])</f>
        <v>1.152073732718894E-3</v>
      </c>
    </row>
    <row r="1176" spans="1:14" x14ac:dyDescent="0.25">
      <c r="A1176">
        <v>2332</v>
      </c>
      <c r="B1176" s="2">
        <v>42151</v>
      </c>
      <c r="C1176" s="2" t="str">
        <f>TEXT(Sales_Table7[[#This Row],[Date]],"mmmm")</f>
        <v>May</v>
      </c>
      <c r="D1176" t="s">
        <v>1382</v>
      </c>
      <c r="E1176">
        <v>1</v>
      </c>
      <c r="F1176" s="3">
        <v>6356.7</v>
      </c>
      <c r="G1176" t="s">
        <v>20</v>
      </c>
      <c r="H1176" t="str">
        <f>INDEX(Product_Data[Product Name],MATCH(Sales_Table7[[#This Row],[ProductID]],Sales_Table[ProductID],0))</f>
        <v>Abbas MA-26</v>
      </c>
      <c r="I1176" t="str">
        <f>INDEX(Product_Data[Category],MATCH(Sales_Table7[[#This Row],[ProductID]],Sales_Table[ProductID],0))</f>
        <v>Mix</v>
      </c>
      <c r="J1176" t="str">
        <f>INDEX(Product_Data[Segment],MATCH(Sales_Table7[[#This Row],[ProductID]],Sales_Table[ProductID],0))</f>
        <v>All Season</v>
      </c>
      <c r="K1176" s="4">
        <f>INDEX(Product_Data[ManufacturerID],MATCH(Sales_Table7[[#This Row],[ProductID]],Sales_Table[ProductID],0))</f>
        <v>1</v>
      </c>
      <c r="L1176" s="4" t="str">
        <f>INDEX(Location_Data[State],MATCH(Sales_Table7[[#This Row],[Zip]],Sales_Table[Zip],0))</f>
        <v>Quebec</v>
      </c>
      <c r="M1176" s="4" t="str">
        <f>INDEX(Manufacturer_Data[Manufacturer Name],MATCH(Sales_Table7[[#This Row],[ManufacturerID]],Manufacturer_Data[ManufacturerID],0))</f>
        <v>Abbas</v>
      </c>
      <c r="N1176" s="4">
        <f>1/COUNTIFS(M:M,Sales_Table7[[#This Row],[Manufacturer Name]])</f>
        <v>1.152073732718894E-3</v>
      </c>
    </row>
    <row r="1177" spans="1:14" x14ac:dyDescent="0.25">
      <c r="A1177">
        <v>659</v>
      </c>
      <c r="B1177" s="2">
        <v>42151</v>
      </c>
      <c r="C1177" s="2" t="str">
        <f>TEXT(Sales_Table7[[#This Row],[Date]],"mmmm")</f>
        <v>May</v>
      </c>
      <c r="D1177" t="s">
        <v>1577</v>
      </c>
      <c r="E1177">
        <v>1</v>
      </c>
      <c r="F1177" s="3">
        <v>17639.37</v>
      </c>
      <c r="G1177" t="s">
        <v>20</v>
      </c>
      <c r="H1177" t="str">
        <f>INDEX(Product_Data[Product Name],MATCH(Sales_Table7[[#This Row],[ProductID]],Sales_Table[ProductID],0))</f>
        <v>Maximus UM-19</v>
      </c>
      <c r="I1177" t="str">
        <f>INDEX(Product_Data[Category],MATCH(Sales_Table7[[#This Row],[ProductID]],Sales_Table[ProductID],0))</f>
        <v>Urban</v>
      </c>
      <c r="J1177" t="str">
        <f>INDEX(Product_Data[Segment],MATCH(Sales_Table7[[#This Row],[ProductID]],Sales_Table[ProductID],0))</f>
        <v>Moderation</v>
      </c>
      <c r="K1177" s="4">
        <f>INDEX(Product_Data[ManufacturerID],MATCH(Sales_Table7[[#This Row],[ProductID]],Sales_Table[ProductID],0))</f>
        <v>7</v>
      </c>
      <c r="L1177" s="4" t="str">
        <f>INDEX(Location_Data[State],MATCH(Sales_Table7[[#This Row],[Zip]],Sales_Table[Zip],0))</f>
        <v>New Brunswick</v>
      </c>
      <c r="M1177" s="4" t="str">
        <f>INDEX(Manufacturer_Data[Manufacturer Name],MATCH(Sales_Table7[[#This Row],[ManufacturerID]],Manufacturer_Data[ManufacturerID],0))</f>
        <v>VanArsdel</v>
      </c>
      <c r="N1177" s="4">
        <f>1/COUNTIFS(M:M,Sales_Table7[[#This Row],[Manufacturer Name]])</f>
        <v>5.9880239520958087E-3</v>
      </c>
    </row>
    <row r="1178" spans="1:14" x14ac:dyDescent="0.25">
      <c r="A1178">
        <v>1182</v>
      </c>
      <c r="B1178" s="2">
        <v>42151</v>
      </c>
      <c r="C1178" s="2" t="str">
        <f>TEXT(Sales_Table7[[#This Row],[Date]],"mmmm")</f>
        <v>May</v>
      </c>
      <c r="D1178" t="s">
        <v>1402</v>
      </c>
      <c r="E1178">
        <v>1</v>
      </c>
      <c r="F1178" s="3">
        <v>2519.37</v>
      </c>
      <c r="G1178" t="s">
        <v>20</v>
      </c>
      <c r="H1178" t="str">
        <f>INDEX(Product_Data[Product Name],MATCH(Sales_Table7[[#This Row],[ProductID]],Sales_Table[ProductID],0))</f>
        <v>Abbas UR-12</v>
      </c>
      <c r="I1178" t="str">
        <f>INDEX(Product_Data[Category],MATCH(Sales_Table7[[#This Row],[ProductID]],Sales_Table[ProductID],0))</f>
        <v>Urban</v>
      </c>
      <c r="J1178" t="str">
        <f>INDEX(Product_Data[Segment],MATCH(Sales_Table7[[#This Row],[ProductID]],Sales_Table[ProductID],0))</f>
        <v>Regular</v>
      </c>
      <c r="K1178" s="4">
        <f>INDEX(Product_Data[ManufacturerID],MATCH(Sales_Table7[[#This Row],[ProductID]],Sales_Table[ProductID],0))</f>
        <v>1</v>
      </c>
      <c r="L1178" s="4" t="str">
        <f>INDEX(Location_Data[State],MATCH(Sales_Table7[[#This Row],[Zip]],Sales_Table[Zip],0))</f>
        <v>Manitoba</v>
      </c>
      <c r="M1178" s="4" t="str">
        <f>INDEX(Manufacturer_Data[Manufacturer Name],MATCH(Sales_Table7[[#This Row],[ManufacturerID]],Manufacturer_Data[ManufacturerID],0))</f>
        <v>Abbas</v>
      </c>
      <c r="N1178" s="4">
        <f>1/COUNTIFS(M:M,Sales_Table7[[#This Row],[Manufacturer Name]])</f>
        <v>1.152073732718894E-3</v>
      </c>
    </row>
    <row r="1179" spans="1:14" x14ac:dyDescent="0.25">
      <c r="A1179">
        <v>491</v>
      </c>
      <c r="B1179" s="2">
        <v>42113</v>
      </c>
      <c r="C1179" s="2" t="str">
        <f>TEXT(Sales_Table7[[#This Row],[Date]],"mmmm")</f>
        <v>April</v>
      </c>
      <c r="D1179" t="s">
        <v>1567</v>
      </c>
      <c r="E1179">
        <v>1</v>
      </c>
      <c r="F1179" s="3">
        <v>10709.37</v>
      </c>
      <c r="G1179" t="s">
        <v>20</v>
      </c>
      <c r="H1179" t="str">
        <f>INDEX(Product_Data[Product Name],MATCH(Sales_Table7[[#This Row],[ProductID]],Sales_Table[ProductID],0))</f>
        <v>Abbas MA-22</v>
      </c>
      <c r="I1179" t="str">
        <f>INDEX(Product_Data[Category],MATCH(Sales_Table7[[#This Row],[ProductID]],Sales_Table[ProductID],0))</f>
        <v>Mix</v>
      </c>
      <c r="J1179" t="str">
        <f>INDEX(Product_Data[Segment],MATCH(Sales_Table7[[#This Row],[ProductID]],Sales_Table[ProductID],0))</f>
        <v>All Season</v>
      </c>
      <c r="K1179" s="4">
        <f>INDEX(Product_Data[ManufacturerID],MATCH(Sales_Table7[[#This Row],[ProductID]],Sales_Table[ProductID],0))</f>
        <v>1</v>
      </c>
      <c r="L1179" s="4" t="str">
        <f>INDEX(Location_Data[State],MATCH(Sales_Table7[[#This Row],[Zip]],Sales_Table[Zip],0))</f>
        <v>Quebec</v>
      </c>
      <c r="M1179" s="4" t="str">
        <f>INDEX(Manufacturer_Data[Manufacturer Name],MATCH(Sales_Table7[[#This Row],[ManufacturerID]],Manufacturer_Data[ManufacturerID],0))</f>
        <v>Abbas</v>
      </c>
      <c r="N1179" s="4">
        <f>1/COUNTIFS(M:M,Sales_Table7[[#This Row],[Manufacturer Name]])</f>
        <v>1.152073732718894E-3</v>
      </c>
    </row>
    <row r="1180" spans="1:14" x14ac:dyDescent="0.25">
      <c r="A1180">
        <v>1129</v>
      </c>
      <c r="B1180" s="2">
        <v>42113</v>
      </c>
      <c r="C1180" s="2" t="str">
        <f>TEXT(Sales_Table7[[#This Row],[Date]],"mmmm")</f>
        <v>April</v>
      </c>
      <c r="D1180" t="s">
        <v>1559</v>
      </c>
      <c r="E1180">
        <v>1</v>
      </c>
      <c r="F1180" s="3">
        <v>5543.37</v>
      </c>
      <c r="G1180" t="s">
        <v>20</v>
      </c>
      <c r="H1180" t="str">
        <f>INDEX(Product_Data[Product Name],MATCH(Sales_Table7[[#This Row],[ProductID]],Sales_Table[ProductID],0))</f>
        <v>Abbas MA-42</v>
      </c>
      <c r="I1180" t="str">
        <f>INDEX(Product_Data[Category],MATCH(Sales_Table7[[#This Row],[ProductID]],Sales_Table[ProductID],0))</f>
        <v>Mix</v>
      </c>
      <c r="J1180" t="str">
        <f>INDEX(Product_Data[Segment],MATCH(Sales_Table7[[#This Row],[ProductID]],Sales_Table[ProductID],0))</f>
        <v>All Season</v>
      </c>
      <c r="K1180" s="4">
        <f>INDEX(Product_Data[ManufacturerID],MATCH(Sales_Table7[[#This Row],[ProductID]],Sales_Table[ProductID],0))</f>
        <v>1</v>
      </c>
      <c r="L1180" s="4" t="str">
        <f>INDEX(Location_Data[State],MATCH(Sales_Table7[[#This Row],[Zip]],Sales_Table[Zip],0))</f>
        <v>Quebec</v>
      </c>
      <c r="M1180" s="4" t="str">
        <f>INDEX(Manufacturer_Data[Manufacturer Name],MATCH(Sales_Table7[[#This Row],[ManufacturerID]],Manufacturer_Data[ManufacturerID],0))</f>
        <v>Abbas</v>
      </c>
      <c r="N1180" s="4">
        <f>1/COUNTIFS(M:M,Sales_Table7[[#This Row],[Manufacturer Name]])</f>
        <v>1.152073732718894E-3</v>
      </c>
    </row>
    <row r="1181" spans="1:14" x14ac:dyDescent="0.25">
      <c r="A1181">
        <v>604</v>
      </c>
      <c r="B1181" s="2">
        <v>42113</v>
      </c>
      <c r="C1181" s="2" t="str">
        <f>TEXT(Sales_Table7[[#This Row],[Date]],"mmmm")</f>
        <v>April</v>
      </c>
      <c r="D1181" t="s">
        <v>1561</v>
      </c>
      <c r="E1181">
        <v>1</v>
      </c>
      <c r="F1181" s="3">
        <v>6299.37</v>
      </c>
      <c r="G1181" t="s">
        <v>20</v>
      </c>
      <c r="H1181" t="str">
        <f>INDEX(Product_Data[Product Name],MATCH(Sales_Table7[[#This Row],[ProductID]],Sales_Table[ProductID],0))</f>
        <v>Abbas UM-09</v>
      </c>
      <c r="I1181" t="str">
        <f>INDEX(Product_Data[Category],MATCH(Sales_Table7[[#This Row],[ProductID]],Sales_Table[ProductID],0))</f>
        <v>Urban</v>
      </c>
      <c r="J1181" t="str">
        <f>INDEX(Product_Data[Segment],MATCH(Sales_Table7[[#This Row],[ProductID]],Sales_Table[ProductID],0))</f>
        <v>Moderation</v>
      </c>
      <c r="K1181" s="4">
        <f>INDEX(Product_Data[ManufacturerID],MATCH(Sales_Table7[[#This Row],[ProductID]],Sales_Table[ProductID],0))</f>
        <v>1</v>
      </c>
      <c r="L1181" s="4" t="str">
        <f>INDEX(Location_Data[State],MATCH(Sales_Table7[[#This Row],[Zip]],Sales_Table[Zip],0))</f>
        <v>New Brunswick</v>
      </c>
      <c r="M1181" s="4" t="str">
        <f>INDEX(Manufacturer_Data[Manufacturer Name],MATCH(Sales_Table7[[#This Row],[ManufacturerID]],Manufacturer_Data[ManufacturerID],0))</f>
        <v>Abbas</v>
      </c>
      <c r="N1181" s="4">
        <f>1/COUNTIFS(M:M,Sales_Table7[[#This Row],[Manufacturer Name]])</f>
        <v>1.152073732718894E-3</v>
      </c>
    </row>
    <row r="1182" spans="1:14" x14ac:dyDescent="0.25">
      <c r="A1182">
        <v>945</v>
      </c>
      <c r="B1182" s="2">
        <v>42113</v>
      </c>
      <c r="C1182" s="2" t="str">
        <f>TEXT(Sales_Table7[[#This Row],[Date]],"mmmm")</f>
        <v>April</v>
      </c>
      <c r="D1182" t="s">
        <v>1395</v>
      </c>
      <c r="E1182">
        <v>1</v>
      </c>
      <c r="F1182" s="3">
        <v>8189.37</v>
      </c>
      <c r="G1182" t="s">
        <v>20</v>
      </c>
      <c r="H1182" t="str">
        <f>INDEX(Product_Data[Product Name],MATCH(Sales_Table7[[#This Row],[ProductID]],Sales_Table[ProductID],0))</f>
        <v>Abbas UM-40</v>
      </c>
      <c r="I1182" t="str">
        <f>INDEX(Product_Data[Category],MATCH(Sales_Table7[[#This Row],[ProductID]],Sales_Table[ProductID],0))</f>
        <v>Urban</v>
      </c>
      <c r="J1182" t="str">
        <f>INDEX(Product_Data[Segment],MATCH(Sales_Table7[[#This Row],[ProductID]],Sales_Table[ProductID],0))</f>
        <v>Moderation</v>
      </c>
      <c r="K1182" s="4">
        <f>INDEX(Product_Data[ManufacturerID],MATCH(Sales_Table7[[#This Row],[ProductID]],Sales_Table[ProductID],0))</f>
        <v>1</v>
      </c>
      <c r="L1182" s="4" t="str">
        <f>INDEX(Location_Data[State],MATCH(Sales_Table7[[#This Row],[Zip]],Sales_Table[Zip],0))</f>
        <v>New Brunswick</v>
      </c>
      <c r="M1182" s="4" t="str">
        <f>INDEX(Manufacturer_Data[Manufacturer Name],MATCH(Sales_Table7[[#This Row],[ManufacturerID]],Manufacturer_Data[ManufacturerID],0))</f>
        <v>Abbas</v>
      </c>
      <c r="N1182" s="4">
        <f>1/COUNTIFS(M:M,Sales_Table7[[#This Row],[Manufacturer Name]])</f>
        <v>1.152073732718894E-3</v>
      </c>
    </row>
    <row r="1183" spans="1:14" x14ac:dyDescent="0.25">
      <c r="A1183">
        <v>1343</v>
      </c>
      <c r="B1183" s="2">
        <v>42113</v>
      </c>
      <c r="C1183" s="2" t="str">
        <f>TEXT(Sales_Table7[[#This Row],[Date]],"mmmm")</f>
        <v>April</v>
      </c>
      <c r="D1183" t="s">
        <v>1559</v>
      </c>
      <c r="E1183">
        <v>2</v>
      </c>
      <c r="F1183" s="3">
        <v>8817.48</v>
      </c>
      <c r="G1183" t="s">
        <v>20</v>
      </c>
      <c r="H1183" t="str">
        <f>INDEX(Product_Data[Product Name],MATCH(Sales_Table7[[#This Row],[ProductID]],Sales_Table[ProductID],0))</f>
        <v>Fama UR-45</v>
      </c>
      <c r="I1183" t="str">
        <f>INDEX(Product_Data[Category],MATCH(Sales_Table7[[#This Row],[ProductID]],Sales_Table[ProductID],0))</f>
        <v>Urban</v>
      </c>
      <c r="J1183" t="str">
        <f>INDEX(Product_Data[Segment],MATCH(Sales_Table7[[#This Row],[ProductID]],Sales_Table[ProductID],0))</f>
        <v>Regular</v>
      </c>
      <c r="K1183" s="4">
        <f>INDEX(Product_Data[ManufacturerID],MATCH(Sales_Table7[[#This Row],[ProductID]],Sales_Table[ProductID],0))</f>
        <v>5</v>
      </c>
      <c r="L1183" s="4" t="str">
        <f>INDEX(Location_Data[State],MATCH(Sales_Table7[[#This Row],[Zip]],Sales_Table[Zip],0))</f>
        <v>Quebec</v>
      </c>
      <c r="M1183" s="4" t="str">
        <f>INDEX(Manufacturer_Data[Manufacturer Name],MATCH(Sales_Table7[[#This Row],[ManufacturerID]],Manufacturer_Data[ManufacturerID],0))</f>
        <v>Fama</v>
      </c>
      <c r="N1183" s="4">
        <f>1/COUNTIFS(M:M,Sales_Table7[[#This Row],[Manufacturer Name]])</f>
        <v>3.5971223021582736E-3</v>
      </c>
    </row>
    <row r="1184" spans="1:14" x14ac:dyDescent="0.25">
      <c r="A1184">
        <v>1129</v>
      </c>
      <c r="B1184" s="2">
        <v>42113</v>
      </c>
      <c r="C1184" s="2" t="str">
        <f>TEXT(Sales_Table7[[#This Row],[Date]],"mmmm")</f>
        <v>April</v>
      </c>
      <c r="D1184" t="s">
        <v>1569</v>
      </c>
      <c r="E1184">
        <v>1</v>
      </c>
      <c r="F1184" s="3">
        <v>5543.37</v>
      </c>
      <c r="G1184" t="s">
        <v>20</v>
      </c>
      <c r="H1184" t="str">
        <f>INDEX(Product_Data[Product Name],MATCH(Sales_Table7[[#This Row],[ProductID]],Sales_Table[ProductID],0))</f>
        <v>Abbas MA-42</v>
      </c>
      <c r="I1184" t="str">
        <f>INDEX(Product_Data[Category],MATCH(Sales_Table7[[#This Row],[ProductID]],Sales_Table[ProductID],0))</f>
        <v>Mix</v>
      </c>
      <c r="J1184" t="str">
        <f>INDEX(Product_Data[Segment],MATCH(Sales_Table7[[#This Row],[ProductID]],Sales_Table[ProductID],0))</f>
        <v>All Season</v>
      </c>
      <c r="K1184" s="4">
        <f>INDEX(Product_Data[ManufacturerID],MATCH(Sales_Table7[[#This Row],[ProductID]],Sales_Table[ProductID],0))</f>
        <v>1</v>
      </c>
      <c r="L1184" s="4" t="str">
        <f>INDEX(Location_Data[State],MATCH(Sales_Table7[[#This Row],[Zip]],Sales_Table[Zip],0))</f>
        <v>New Brunswick</v>
      </c>
      <c r="M1184" s="4" t="str">
        <f>INDEX(Manufacturer_Data[Manufacturer Name],MATCH(Sales_Table7[[#This Row],[ManufacturerID]],Manufacturer_Data[ManufacturerID],0))</f>
        <v>Abbas</v>
      </c>
      <c r="N1184" s="4">
        <f>1/COUNTIFS(M:M,Sales_Table7[[#This Row],[Manufacturer Name]])</f>
        <v>1.152073732718894E-3</v>
      </c>
    </row>
    <row r="1185" spans="1:14" x14ac:dyDescent="0.25">
      <c r="A1185">
        <v>1995</v>
      </c>
      <c r="B1185" s="2">
        <v>42085</v>
      </c>
      <c r="C1185" s="2" t="str">
        <f>TEXT(Sales_Table7[[#This Row],[Date]],"mmmm")</f>
        <v>March</v>
      </c>
      <c r="D1185" t="s">
        <v>1563</v>
      </c>
      <c r="E1185">
        <v>1</v>
      </c>
      <c r="F1185" s="3">
        <v>5354.37</v>
      </c>
      <c r="G1185" t="s">
        <v>20</v>
      </c>
      <c r="H1185" t="str">
        <f>INDEX(Product_Data[Product Name],MATCH(Sales_Table7[[#This Row],[ProductID]],Sales_Table[ProductID],0))</f>
        <v>Fama UE-19</v>
      </c>
      <c r="I1185" t="str">
        <f>INDEX(Product_Data[Category],MATCH(Sales_Table7[[#This Row],[ProductID]],Sales_Table[ProductID],0))</f>
        <v>Urban</v>
      </c>
      <c r="J1185" t="str">
        <f>INDEX(Product_Data[Segment],MATCH(Sales_Table7[[#This Row],[ProductID]],Sales_Table[ProductID],0))</f>
        <v>Extreme</v>
      </c>
      <c r="K1185" s="4">
        <f>INDEX(Product_Data[ManufacturerID],MATCH(Sales_Table7[[#This Row],[ProductID]],Sales_Table[ProductID],0))</f>
        <v>5</v>
      </c>
      <c r="L1185" s="4" t="str">
        <f>INDEX(Location_Data[State],MATCH(Sales_Table7[[#This Row],[Zip]],Sales_Table[Zip],0))</f>
        <v>New Brunswick</v>
      </c>
      <c r="M1185" s="4" t="str">
        <f>INDEX(Manufacturer_Data[Manufacturer Name],MATCH(Sales_Table7[[#This Row],[ManufacturerID]],Manufacturer_Data[ManufacturerID],0))</f>
        <v>Fama</v>
      </c>
      <c r="N1185" s="4">
        <f>1/COUNTIFS(M:M,Sales_Table7[[#This Row],[Manufacturer Name]])</f>
        <v>3.5971223021582736E-3</v>
      </c>
    </row>
    <row r="1186" spans="1:14" x14ac:dyDescent="0.25">
      <c r="A1186">
        <v>407</v>
      </c>
      <c r="B1186" s="2">
        <v>42089</v>
      </c>
      <c r="C1186" s="2" t="str">
        <f>TEXT(Sales_Table7[[#This Row],[Date]],"mmmm")</f>
        <v>March</v>
      </c>
      <c r="D1186" t="s">
        <v>1411</v>
      </c>
      <c r="E1186">
        <v>1</v>
      </c>
      <c r="F1186" s="3">
        <v>20505.87</v>
      </c>
      <c r="G1186" t="s">
        <v>20</v>
      </c>
      <c r="H1186" t="str">
        <f>INDEX(Product_Data[Product Name],MATCH(Sales_Table7[[#This Row],[ProductID]],Sales_Table[ProductID],0))</f>
        <v>Abbas UM-52</v>
      </c>
      <c r="I1186" t="str">
        <f>INDEX(Product_Data[Category],MATCH(Sales_Table7[[#This Row],[ProductID]],Sales_Table[ProductID],0))</f>
        <v>Urban</v>
      </c>
      <c r="J1186" t="str">
        <f>INDEX(Product_Data[Segment],MATCH(Sales_Table7[[#This Row],[ProductID]],Sales_Table[ProductID],0))</f>
        <v>Moderation</v>
      </c>
      <c r="K1186" s="4">
        <f>INDEX(Product_Data[ManufacturerID],MATCH(Sales_Table7[[#This Row],[ProductID]],Sales_Table[ProductID],0))</f>
        <v>1</v>
      </c>
      <c r="L1186" s="4" t="str">
        <f>INDEX(Location_Data[State],MATCH(Sales_Table7[[#This Row],[Zip]],Sales_Table[Zip],0))</f>
        <v>New Brunswick</v>
      </c>
      <c r="M1186" s="4" t="str">
        <f>INDEX(Manufacturer_Data[Manufacturer Name],MATCH(Sales_Table7[[#This Row],[ManufacturerID]],Manufacturer_Data[ManufacturerID],0))</f>
        <v>Abbas</v>
      </c>
      <c r="N1186" s="4">
        <f>1/COUNTIFS(M:M,Sales_Table7[[#This Row],[Manufacturer Name]])</f>
        <v>1.152073732718894E-3</v>
      </c>
    </row>
    <row r="1187" spans="1:14" x14ac:dyDescent="0.25">
      <c r="A1187">
        <v>491</v>
      </c>
      <c r="B1187" s="2">
        <v>42089</v>
      </c>
      <c r="C1187" s="2" t="str">
        <f>TEXT(Sales_Table7[[#This Row],[Date]],"mmmm")</f>
        <v>March</v>
      </c>
      <c r="D1187" t="s">
        <v>1411</v>
      </c>
      <c r="E1187">
        <v>1</v>
      </c>
      <c r="F1187" s="3">
        <v>10709.37</v>
      </c>
      <c r="G1187" t="s">
        <v>20</v>
      </c>
      <c r="H1187" t="str">
        <f>INDEX(Product_Data[Product Name],MATCH(Sales_Table7[[#This Row],[ProductID]],Sales_Table[ProductID],0))</f>
        <v>Abbas MA-22</v>
      </c>
      <c r="I1187" t="str">
        <f>INDEX(Product_Data[Category],MATCH(Sales_Table7[[#This Row],[ProductID]],Sales_Table[ProductID],0))</f>
        <v>Mix</v>
      </c>
      <c r="J1187" t="str">
        <f>INDEX(Product_Data[Segment],MATCH(Sales_Table7[[#This Row],[ProductID]],Sales_Table[ProductID],0))</f>
        <v>All Season</v>
      </c>
      <c r="K1187" s="4">
        <f>INDEX(Product_Data[ManufacturerID],MATCH(Sales_Table7[[#This Row],[ProductID]],Sales_Table[ProductID],0))</f>
        <v>1</v>
      </c>
      <c r="L1187" s="4" t="str">
        <f>INDEX(Location_Data[State],MATCH(Sales_Table7[[#This Row],[Zip]],Sales_Table[Zip],0))</f>
        <v>New Brunswick</v>
      </c>
      <c r="M1187" s="4" t="str">
        <f>INDEX(Manufacturer_Data[Manufacturer Name],MATCH(Sales_Table7[[#This Row],[ManufacturerID]],Manufacturer_Data[ManufacturerID],0))</f>
        <v>Abbas</v>
      </c>
      <c r="N1187" s="4">
        <f>1/COUNTIFS(M:M,Sales_Table7[[#This Row],[Manufacturer Name]])</f>
        <v>1.152073732718894E-3</v>
      </c>
    </row>
    <row r="1188" spans="1:14" x14ac:dyDescent="0.25">
      <c r="A1188">
        <v>974</v>
      </c>
      <c r="B1188" s="2">
        <v>42124</v>
      </c>
      <c r="C1188" s="2" t="str">
        <f>TEXT(Sales_Table7[[#This Row],[Date]],"mmmm")</f>
        <v>April</v>
      </c>
      <c r="D1188" t="s">
        <v>1349</v>
      </c>
      <c r="E1188">
        <v>1</v>
      </c>
      <c r="F1188" s="3">
        <v>8031.87</v>
      </c>
      <c r="G1188" t="s">
        <v>20</v>
      </c>
      <c r="H1188" t="str">
        <f>INDEX(Product_Data[Product Name],MATCH(Sales_Table7[[#This Row],[ProductID]],Sales_Table[ProductID],0))</f>
        <v>Pirum UE-23</v>
      </c>
      <c r="I1188" t="str">
        <f>INDEX(Product_Data[Category],MATCH(Sales_Table7[[#This Row],[ProductID]],Sales_Table[ProductID],0))</f>
        <v>Urban</v>
      </c>
      <c r="J1188" t="str">
        <f>INDEX(Product_Data[Segment],MATCH(Sales_Table7[[#This Row],[ProductID]],Sales_Table[ProductID],0))</f>
        <v>Extreme</v>
      </c>
      <c r="K1188" s="4">
        <f>INDEX(Product_Data[ManufacturerID],MATCH(Sales_Table7[[#This Row],[ProductID]],Sales_Table[ProductID],0))</f>
        <v>10</v>
      </c>
      <c r="L1188" s="4" t="str">
        <f>INDEX(Location_Data[State],MATCH(Sales_Table7[[#This Row],[Zip]],Sales_Table[Zip],0))</f>
        <v>Ontario</v>
      </c>
      <c r="M1188" s="4" t="str">
        <f>INDEX(Manufacturer_Data[Manufacturer Name],MATCH(Sales_Table7[[#This Row],[ManufacturerID]],Manufacturer_Data[ManufacturerID],0))</f>
        <v>Pirum</v>
      </c>
      <c r="N1188" s="4">
        <f>1/COUNTIFS(M:M,Sales_Table7[[#This Row],[Manufacturer Name]])</f>
        <v>5.5555555555555552E-2</v>
      </c>
    </row>
    <row r="1189" spans="1:14" x14ac:dyDescent="0.25">
      <c r="A1189">
        <v>1191</v>
      </c>
      <c r="B1189" s="2">
        <v>42124</v>
      </c>
      <c r="C1189" s="2" t="str">
        <f>TEXT(Sales_Table7[[#This Row],[Date]],"mmmm")</f>
        <v>April</v>
      </c>
      <c r="D1189" t="s">
        <v>1572</v>
      </c>
      <c r="E1189">
        <v>1</v>
      </c>
      <c r="F1189" s="3">
        <v>3464.37</v>
      </c>
      <c r="G1189" t="s">
        <v>20</v>
      </c>
      <c r="H1189" t="str">
        <f>INDEX(Product_Data[Product Name],MATCH(Sales_Table7[[#This Row],[ProductID]],Sales_Table[ProductID],0))</f>
        <v>Abbas UM-18</v>
      </c>
      <c r="I1189" t="str">
        <f>INDEX(Product_Data[Category],MATCH(Sales_Table7[[#This Row],[ProductID]],Sales_Table[ProductID],0))</f>
        <v>Urban</v>
      </c>
      <c r="J1189" t="str">
        <f>INDEX(Product_Data[Segment],MATCH(Sales_Table7[[#This Row],[ProductID]],Sales_Table[ProductID],0))</f>
        <v>Moderation</v>
      </c>
      <c r="K1189" s="4">
        <f>INDEX(Product_Data[ManufacturerID],MATCH(Sales_Table7[[#This Row],[ProductID]],Sales_Table[ProductID],0))</f>
        <v>1</v>
      </c>
      <c r="L1189" s="4" t="str">
        <f>INDEX(Location_Data[State],MATCH(Sales_Table7[[#This Row],[Zip]],Sales_Table[Zip],0))</f>
        <v>Ontario</v>
      </c>
      <c r="M1189" s="4" t="str">
        <f>INDEX(Manufacturer_Data[Manufacturer Name],MATCH(Sales_Table7[[#This Row],[ManufacturerID]],Manufacturer_Data[ManufacturerID],0))</f>
        <v>Abbas</v>
      </c>
      <c r="N1189" s="4">
        <f>1/COUNTIFS(M:M,Sales_Table7[[#This Row],[Manufacturer Name]])</f>
        <v>1.152073732718894E-3</v>
      </c>
    </row>
    <row r="1190" spans="1:14" x14ac:dyDescent="0.25">
      <c r="A1190">
        <v>2098</v>
      </c>
      <c r="B1190" s="2">
        <v>42124</v>
      </c>
      <c r="C1190" s="2" t="str">
        <f>TEXT(Sales_Table7[[#This Row],[Date]],"mmmm")</f>
        <v>April</v>
      </c>
      <c r="D1190" t="s">
        <v>1568</v>
      </c>
      <c r="E1190">
        <v>1</v>
      </c>
      <c r="F1190" s="3">
        <v>3905.37</v>
      </c>
      <c r="G1190" t="s">
        <v>20</v>
      </c>
      <c r="H1190" t="str">
        <f>INDEX(Product_Data[Product Name],MATCH(Sales_Table7[[#This Row],[ProductID]],Sales_Table[ProductID],0))</f>
        <v>Pirum UE-25</v>
      </c>
      <c r="I1190" t="str">
        <f>INDEX(Product_Data[Category],MATCH(Sales_Table7[[#This Row],[ProductID]],Sales_Table[ProductID],0))</f>
        <v>Urban</v>
      </c>
      <c r="J1190" t="str">
        <f>INDEX(Product_Data[Segment],MATCH(Sales_Table7[[#This Row],[ProductID]],Sales_Table[ProductID],0))</f>
        <v>Extreme</v>
      </c>
      <c r="K1190" s="4">
        <f>INDEX(Product_Data[ManufacturerID],MATCH(Sales_Table7[[#This Row],[ProductID]],Sales_Table[ProductID],0))</f>
        <v>10</v>
      </c>
      <c r="L1190" s="4" t="str">
        <f>INDEX(Location_Data[State],MATCH(Sales_Table7[[#This Row],[Zip]],Sales_Table[Zip],0))</f>
        <v>Ontario</v>
      </c>
      <c r="M1190" s="4" t="str">
        <f>INDEX(Manufacturer_Data[Manufacturer Name],MATCH(Sales_Table7[[#This Row],[ManufacturerID]],Manufacturer_Data[ManufacturerID],0))</f>
        <v>Pirum</v>
      </c>
      <c r="N1190" s="4">
        <f>1/COUNTIFS(M:M,Sales_Table7[[#This Row],[Manufacturer Name]])</f>
        <v>5.5555555555555552E-2</v>
      </c>
    </row>
    <row r="1191" spans="1:14" x14ac:dyDescent="0.25">
      <c r="A1191">
        <v>200</v>
      </c>
      <c r="B1191" s="2">
        <v>42125</v>
      </c>
      <c r="C1191" s="2" t="str">
        <f>TEXT(Sales_Table7[[#This Row],[Date]],"mmmm")</f>
        <v>May</v>
      </c>
      <c r="D1191" t="s">
        <v>1383</v>
      </c>
      <c r="E1191">
        <v>1</v>
      </c>
      <c r="F1191" s="3">
        <v>15434.37</v>
      </c>
      <c r="G1191" t="s">
        <v>20</v>
      </c>
      <c r="H1191" t="str">
        <f>INDEX(Product_Data[Product Name],MATCH(Sales_Table7[[#This Row],[ProductID]],Sales_Table[ProductID],0))</f>
        <v>Pirum UE-26</v>
      </c>
      <c r="I1191" t="str">
        <f>INDEX(Product_Data[Category],MATCH(Sales_Table7[[#This Row],[ProductID]],Sales_Table[ProductID],0))</f>
        <v>Urban</v>
      </c>
      <c r="J1191" t="str">
        <f>INDEX(Product_Data[Segment],MATCH(Sales_Table7[[#This Row],[ProductID]],Sales_Table[ProductID],0))</f>
        <v>Extreme</v>
      </c>
      <c r="K1191" s="4">
        <f>INDEX(Product_Data[ManufacturerID],MATCH(Sales_Table7[[#This Row],[ProductID]],Sales_Table[ProductID],0))</f>
        <v>10</v>
      </c>
      <c r="L1191" s="4" t="str">
        <f>INDEX(Location_Data[State],MATCH(Sales_Table7[[#This Row],[Zip]],Sales_Table[Zip],0))</f>
        <v>New Brunswick</v>
      </c>
      <c r="M1191" s="4" t="str">
        <f>INDEX(Manufacturer_Data[Manufacturer Name],MATCH(Sales_Table7[[#This Row],[ManufacturerID]],Manufacturer_Data[ManufacturerID],0))</f>
        <v>Pirum</v>
      </c>
      <c r="N1191" s="4">
        <f>1/COUNTIFS(M:M,Sales_Table7[[#This Row],[Manufacturer Name]])</f>
        <v>5.5555555555555552E-2</v>
      </c>
    </row>
    <row r="1192" spans="1:14" x14ac:dyDescent="0.25">
      <c r="A1192">
        <v>2361</v>
      </c>
      <c r="B1192" s="2">
        <v>42163</v>
      </c>
      <c r="C1192" s="2" t="str">
        <f>TEXT(Sales_Table7[[#This Row],[Date]],"mmmm")</f>
        <v>June</v>
      </c>
      <c r="D1192" t="s">
        <v>1352</v>
      </c>
      <c r="E1192">
        <v>1</v>
      </c>
      <c r="F1192" s="3">
        <v>7427.7</v>
      </c>
      <c r="G1192" t="s">
        <v>20</v>
      </c>
      <c r="H1192" t="str">
        <f>INDEX(Product_Data[Product Name],MATCH(Sales_Table7[[#This Row],[ProductID]],Sales_Table[ProductID],0))</f>
        <v>Abbas UR-03</v>
      </c>
      <c r="I1192" t="str">
        <f>INDEX(Product_Data[Category],MATCH(Sales_Table7[[#This Row],[ProductID]],Sales_Table[ProductID],0))</f>
        <v>Urban</v>
      </c>
      <c r="J1192" t="str">
        <f>INDEX(Product_Data[Segment],MATCH(Sales_Table7[[#This Row],[ProductID]],Sales_Table[ProductID],0))</f>
        <v>Regular</v>
      </c>
      <c r="K1192" s="4">
        <f>INDEX(Product_Data[ManufacturerID],MATCH(Sales_Table7[[#This Row],[ProductID]],Sales_Table[ProductID],0))</f>
        <v>1</v>
      </c>
      <c r="L1192" s="4" t="str">
        <f>INDEX(Location_Data[State],MATCH(Sales_Table7[[#This Row],[Zip]],Sales_Table[Zip],0))</f>
        <v>New Brunswick</v>
      </c>
      <c r="M1192" s="4" t="str">
        <f>INDEX(Manufacturer_Data[Manufacturer Name],MATCH(Sales_Table7[[#This Row],[ManufacturerID]],Manufacturer_Data[ManufacturerID],0))</f>
        <v>Abbas</v>
      </c>
      <c r="N1192" s="4">
        <f>1/COUNTIFS(M:M,Sales_Table7[[#This Row],[Manufacturer Name]])</f>
        <v>1.152073732718894E-3</v>
      </c>
    </row>
    <row r="1193" spans="1:14" x14ac:dyDescent="0.25">
      <c r="A1193">
        <v>1912</v>
      </c>
      <c r="B1193" s="2">
        <v>42163</v>
      </c>
      <c r="C1193" s="2" t="str">
        <f>TEXT(Sales_Table7[[#This Row],[Date]],"mmmm")</f>
        <v>June</v>
      </c>
      <c r="D1193" t="s">
        <v>1559</v>
      </c>
      <c r="E1193">
        <v>1</v>
      </c>
      <c r="F1193" s="3">
        <v>3968.37</v>
      </c>
      <c r="G1193" t="s">
        <v>20</v>
      </c>
      <c r="H1193" t="str">
        <f>INDEX(Product_Data[Product Name],MATCH(Sales_Table7[[#This Row],[ProductID]],Sales_Table[ProductID],0))</f>
        <v>Pirum UE-28</v>
      </c>
      <c r="I1193" t="str">
        <f>INDEX(Product_Data[Category],MATCH(Sales_Table7[[#This Row],[ProductID]],Sales_Table[ProductID],0))</f>
        <v>Urban</v>
      </c>
      <c r="J1193" t="str">
        <f>INDEX(Product_Data[Segment],MATCH(Sales_Table7[[#This Row],[ProductID]],Sales_Table[ProductID],0))</f>
        <v>Extreme</v>
      </c>
      <c r="K1193" s="4">
        <f>INDEX(Product_Data[ManufacturerID],MATCH(Sales_Table7[[#This Row],[ProductID]],Sales_Table[ProductID],0))</f>
        <v>10</v>
      </c>
      <c r="L1193" s="4" t="str">
        <f>INDEX(Location_Data[State],MATCH(Sales_Table7[[#This Row],[Zip]],Sales_Table[Zip],0))</f>
        <v>Quebec</v>
      </c>
      <c r="M1193" s="4" t="str">
        <f>INDEX(Manufacturer_Data[Manufacturer Name],MATCH(Sales_Table7[[#This Row],[ManufacturerID]],Manufacturer_Data[ManufacturerID],0))</f>
        <v>Pirum</v>
      </c>
      <c r="N1193" s="4">
        <f>1/COUNTIFS(M:M,Sales_Table7[[#This Row],[Manufacturer Name]])</f>
        <v>5.5555555555555552E-2</v>
      </c>
    </row>
    <row r="1194" spans="1:14" x14ac:dyDescent="0.25">
      <c r="A1194">
        <v>1191</v>
      </c>
      <c r="B1194" s="2">
        <v>42164</v>
      </c>
      <c r="C1194" s="2" t="str">
        <f>TEXT(Sales_Table7[[#This Row],[Date]],"mmmm")</f>
        <v>June</v>
      </c>
      <c r="D1194" t="s">
        <v>1559</v>
      </c>
      <c r="E1194">
        <v>1</v>
      </c>
      <c r="F1194" s="3">
        <v>3464.37</v>
      </c>
      <c r="G1194" t="s">
        <v>20</v>
      </c>
      <c r="H1194" t="str">
        <f>INDEX(Product_Data[Product Name],MATCH(Sales_Table7[[#This Row],[ProductID]],Sales_Table[ProductID],0))</f>
        <v>Abbas UM-18</v>
      </c>
      <c r="I1194" t="str">
        <f>INDEX(Product_Data[Category],MATCH(Sales_Table7[[#This Row],[ProductID]],Sales_Table[ProductID],0))</f>
        <v>Urban</v>
      </c>
      <c r="J1194" t="str">
        <f>INDEX(Product_Data[Segment],MATCH(Sales_Table7[[#This Row],[ProductID]],Sales_Table[ProductID],0))</f>
        <v>Moderation</v>
      </c>
      <c r="K1194" s="4">
        <f>INDEX(Product_Data[ManufacturerID],MATCH(Sales_Table7[[#This Row],[ProductID]],Sales_Table[ProductID],0))</f>
        <v>1</v>
      </c>
      <c r="L1194" s="4" t="str">
        <f>INDEX(Location_Data[State],MATCH(Sales_Table7[[#This Row],[Zip]],Sales_Table[Zip],0))</f>
        <v>Quebec</v>
      </c>
      <c r="M1194" s="4" t="str">
        <f>INDEX(Manufacturer_Data[Manufacturer Name],MATCH(Sales_Table7[[#This Row],[ManufacturerID]],Manufacturer_Data[ManufacturerID],0))</f>
        <v>Abbas</v>
      </c>
      <c r="N1194" s="4">
        <f>1/COUNTIFS(M:M,Sales_Table7[[#This Row],[Manufacturer Name]])</f>
        <v>1.152073732718894E-3</v>
      </c>
    </row>
    <row r="1195" spans="1:14" x14ac:dyDescent="0.25">
      <c r="A1195">
        <v>1077</v>
      </c>
      <c r="B1195" s="2">
        <v>42164</v>
      </c>
      <c r="C1195" s="2" t="str">
        <f>TEXT(Sales_Table7[[#This Row],[Date]],"mmmm")</f>
        <v>June</v>
      </c>
      <c r="D1195" t="s">
        <v>1399</v>
      </c>
      <c r="E1195">
        <v>1</v>
      </c>
      <c r="F1195" s="3">
        <v>4094.37</v>
      </c>
      <c r="G1195" t="s">
        <v>20</v>
      </c>
      <c r="H1195" t="str">
        <f>INDEX(Product_Data[Product Name],MATCH(Sales_Table7[[#This Row],[ProductID]],Sales_Table[ProductID],0))</f>
        <v>Abbas RP-14</v>
      </c>
      <c r="I1195" t="str">
        <f>INDEX(Product_Data[Category],MATCH(Sales_Table7[[#This Row],[ProductID]],Sales_Table[ProductID],0))</f>
        <v>Rural</v>
      </c>
      <c r="J1195" t="str">
        <f>INDEX(Product_Data[Segment],MATCH(Sales_Table7[[#This Row],[ProductID]],Sales_Table[ProductID],0))</f>
        <v>Productivity</v>
      </c>
      <c r="K1195" s="4">
        <f>INDEX(Product_Data[ManufacturerID],MATCH(Sales_Table7[[#This Row],[ProductID]],Sales_Table[ProductID],0))</f>
        <v>1</v>
      </c>
      <c r="L1195" s="4" t="str">
        <f>INDEX(Location_Data[State],MATCH(Sales_Table7[[#This Row],[Zip]],Sales_Table[Zip],0))</f>
        <v>Ontario</v>
      </c>
      <c r="M1195" s="4" t="str">
        <f>INDEX(Manufacturer_Data[Manufacturer Name],MATCH(Sales_Table7[[#This Row],[ManufacturerID]],Manufacturer_Data[ManufacturerID],0))</f>
        <v>Abbas</v>
      </c>
      <c r="N1195" s="4">
        <f>1/COUNTIFS(M:M,Sales_Table7[[#This Row],[Manufacturer Name]])</f>
        <v>1.152073732718894E-3</v>
      </c>
    </row>
    <row r="1196" spans="1:14" x14ac:dyDescent="0.25">
      <c r="A1196">
        <v>2055</v>
      </c>
      <c r="B1196" s="2">
        <v>42164</v>
      </c>
      <c r="C1196" s="2" t="str">
        <f>TEXT(Sales_Table7[[#This Row],[Date]],"mmmm")</f>
        <v>June</v>
      </c>
      <c r="D1196" t="s">
        <v>1345</v>
      </c>
      <c r="E1196">
        <v>1</v>
      </c>
      <c r="F1196" s="3">
        <v>7874.37</v>
      </c>
      <c r="G1196" t="s">
        <v>20</v>
      </c>
      <c r="H1196" t="str">
        <f>INDEX(Product_Data[Product Name],MATCH(Sales_Table7[[#This Row],[ProductID]],Sales_Table[ProductID],0))</f>
        <v>Abbas UM-10</v>
      </c>
      <c r="I1196" t="str">
        <f>INDEX(Product_Data[Category],MATCH(Sales_Table7[[#This Row],[ProductID]],Sales_Table[ProductID],0))</f>
        <v>Urban</v>
      </c>
      <c r="J1196" t="str">
        <f>INDEX(Product_Data[Segment],MATCH(Sales_Table7[[#This Row],[ProductID]],Sales_Table[ProductID],0))</f>
        <v>Moderation</v>
      </c>
      <c r="K1196" s="4">
        <f>INDEX(Product_Data[ManufacturerID],MATCH(Sales_Table7[[#This Row],[ProductID]],Sales_Table[ProductID],0))</f>
        <v>1</v>
      </c>
      <c r="L1196" s="4" t="str">
        <f>INDEX(Location_Data[State],MATCH(Sales_Table7[[#This Row],[Zip]],Sales_Table[Zip],0))</f>
        <v>New Brunswick</v>
      </c>
      <c r="M1196" s="4" t="str">
        <f>INDEX(Manufacturer_Data[Manufacturer Name],MATCH(Sales_Table7[[#This Row],[ManufacturerID]],Manufacturer_Data[ManufacturerID],0))</f>
        <v>Abbas</v>
      </c>
      <c r="N1196" s="4">
        <f>1/COUNTIFS(M:M,Sales_Table7[[#This Row],[Manufacturer Name]])</f>
        <v>1.152073732718894E-3</v>
      </c>
    </row>
    <row r="1197" spans="1:14" x14ac:dyDescent="0.25">
      <c r="A1197">
        <v>1078</v>
      </c>
      <c r="B1197" s="2">
        <v>42164</v>
      </c>
      <c r="C1197" s="2" t="str">
        <f>TEXT(Sales_Table7[[#This Row],[Date]],"mmmm")</f>
        <v>June</v>
      </c>
      <c r="D1197" t="s">
        <v>1399</v>
      </c>
      <c r="E1197">
        <v>1</v>
      </c>
      <c r="F1197" s="3">
        <v>4094.37</v>
      </c>
      <c r="G1197" t="s">
        <v>20</v>
      </c>
      <c r="H1197" t="str">
        <f>INDEX(Product_Data[Product Name],MATCH(Sales_Table7[[#This Row],[ProductID]],Sales_Table[ProductID],0))</f>
        <v>Abbas RP-15</v>
      </c>
      <c r="I1197" t="str">
        <f>INDEX(Product_Data[Category],MATCH(Sales_Table7[[#This Row],[ProductID]],Sales_Table[ProductID],0))</f>
        <v>Rural</v>
      </c>
      <c r="J1197" t="str">
        <f>INDEX(Product_Data[Segment],MATCH(Sales_Table7[[#This Row],[ProductID]],Sales_Table[ProductID],0))</f>
        <v>Productivity</v>
      </c>
      <c r="K1197" s="4">
        <f>INDEX(Product_Data[ManufacturerID],MATCH(Sales_Table7[[#This Row],[ProductID]],Sales_Table[ProductID],0))</f>
        <v>1</v>
      </c>
      <c r="L1197" s="4" t="str">
        <f>INDEX(Location_Data[State],MATCH(Sales_Table7[[#This Row],[Zip]],Sales_Table[Zip],0))</f>
        <v>Ontario</v>
      </c>
      <c r="M1197" s="4" t="str">
        <f>INDEX(Manufacturer_Data[Manufacturer Name],MATCH(Sales_Table7[[#This Row],[ManufacturerID]],Manufacturer_Data[ManufacturerID],0))</f>
        <v>Abbas</v>
      </c>
      <c r="N1197" s="4">
        <f>1/COUNTIFS(M:M,Sales_Table7[[#This Row],[Manufacturer Name]])</f>
        <v>1.152073732718894E-3</v>
      </c>
    </row>
    <row r="1198" spans="1:14" x14ac:dyDescent="0.25">
      <c r="A1198">
        <v>794</v>
      </c>
      <c r="B1198" s="2">
        <v>42165</v>
      </c>
      <c r="C1198" s="2" t="str">
        <f>TEXT(Sales_Table7[[#This Row],[Date]],"mmmm")</f>
        <v>June</v>
      </c>
      <c r="D1198" t="s">
        <v>1202</v>
      </c>
      <c r="E1198">
        <v>1</v>
      </c>
      <c r="F1198" s="3">
        <v>1070.3699999999999</v>
      </c>
      <c r="G1198" t="s">
        <v>20</v>
      </c>
      <c r="H1198" t="str">
        <f>INDEX(Product_Data[Product Name],MATCH(Sales_Table7[[#This Row],[ProductID]],Sales_Table[ProductID],0))</f>
        <v>Abbas UR-17</v>
      </c>
      <c r="I1198" t="str">
        <f>INDEX(Product_Data[Category],MATCH(Sales_Table7[[#This Row],[ProductID]],Sales_Table[ProductID],0))</f>
        <v>Urban</v>
      </c>
      <c r="J1198" t="str">
        <f>INDEX(Product_Data[Segment],MATCH(Sales_Table7[[#This Row],[ProductID]],Sales_Table[ProductID],0))</f>
        <v>Regular</v>
      </c>
      <c r="K1198" s="4">
        <f>INDEX(Product_Data[ManufacturerID],MATCH(Sales_Table7[[#This Row],[ProductID]],Sales_Table[ProductID],0))</f>
        <v>1</v>
      </c>
      <c r="L1198" s="4" t="str">
        <f>INDEX(Location_Data[State],MATCH(Sales_Table7[[#This Row],[Zip]],Sales_Table[Zip],0))</f>
        <v>New Brunswick</v>
      </c>
      <c r="M1198" s="4" t="str">
        <f>INDEX(Manufacturer_Data[Manufacturer Name],MATCH(Sales_Table7[[#This Row],[ManufacturerID]],Manufacturer_Data[ManufacturerID],0))</f>
        <v>Abbas</v>
      </c>
      <c r="N1198" s="4">
        <f>1/COUNTIFS(M:M,Sales_Table7[[#This Row],[Manufacturer Name]])</f>
        <v>1.152073732718894E-3</v>
      </c>
    </row>
    <row r="1199" spans="1:14" x14ac:dyDescent="0.25">
      <c r="A1199">
        <v>506</v>
      </c>
      <c r="B1199" s="2">
        <v>42165</v>
      </c>
      <c r="C1199" s="2" t="str">
        <f>TEXT(Sales_Table7[[#This Row],[Date]],"mmmm")</f>
        <v>June</v>
      </c>
      <c r="D1199" t="s">
        <v>1577</v>
      </c>
      <c r="E1199">
        <v>1</v>
      </c>
      <c r="F1199" s="3">
        <v>15560.37</v>
      </c>
      <c r="G1199" t="s">
        <v>20</v>
      </c>
      <c r="H1199" t="str">
        <f>INDEX(Product_Data[Product Name],MATCH(Sales_Table7[[#This Row],[ProductID]],Sales_Table[ProductID],0))</f>
        <v>Abbas UM-05</v>
      </c>
      <c r="I1199" t="str">
        <f>INDEX(Product_Data[Category],MATCH(Sales_Table7[[#This Row],[ProductID]],Sales_Table[ProductID],0))</f>
        <v>Urban</v>
      </c>
      <c r="J1199" t="str">
        <f>INDEX(Product_Data[Segment],MATCH(Sales_Table7[[#This Row],[ProductID]],Sales_Table[ProductID],0))</f>
        <v>Moderation</v>
      </c>
      <c r="K1199" s="4">
        <f>INDEX(Product_Data[ManufacturerID],MATCH(Sales_Table7[[#This Row],[ProductID]],Sales_Table[ProductID],0))</f>
        <v>1</v>
      </c>
      <c r="L1199" s="4" t="str">
        <f>INDEX(Location_Data[State],MATCH(Sales_Table7[[#This Row],[Zip]],Sales_Table[Zip],0))</f>
        <v>New Brunswick</v>
      </c>
      <c r="M1199" s="4" t="str">
        <f>INDEX(Manufacturer_Data[Manufacturer Name],MATCH(Sales_Table7[[#This Row],[ManufacturerID]],Manufacturer_Data[ManufacturerID],0))</f>
        <v>Abbas</v>
      </c>
      <c r="N1199" s="4">
        <f>1/COUNTIFS(M:M,Sales_Table7[[#This Row],[Manufacturer Name]])</f>
        <v>1.152073732718894E-3</v>
      </c>
    </row>
    <row r="1200" spans="1:14" x14ac:dyDescent="0.25">
      <c r="A1200">
        <v>676</v>
      </c>
      <c r="B1200" s="2">
        <v>42165</v>
      </c>
      <c r="C1200" s="2" t="str">
        <f>TEXT(Sales_Table7[[#This Row],[Date]],"mmmm")</f>
        <v>June</v>
      </c>
      <c r="D1200" t="s">
        <v>1378</v>
      </c>
      <c r="E1200">
        <v>1</v>
      </c>
      <c r="F1200" s="3">
        <v>9134.3700000000008</v>
      </c>
      <c r="G1200" t="s">
        <v>20</v>
      </c>
      <c r="H1200" t="str">
        <f>INDEX(Product_Data[Product Name],MATCH(Sales_Table7[[#This Row],[ProductID]],Sales_Table[ProductID],0))</f>
        <v>Fama UR-51</v>
      </c>
      <c r="I1200" t="str">
        <f>INDEX(Product_Data[Category],MATCH(Sales_Table7[[#This Row],[ProductID]],Sales_Table[ProductID],0))</f>
        <v>Urban</v>
      </c>
      <c r="J1200" t="str">
        <f>INDEX(Product_Data[Segment],MATCH(Sales_Table7[[#This Row],[ProductID]],Sales_Table[ProductID],0))</f>
        <v>Regular</v>
      </c>
      <c r="K1200" s="4">
        <f>INDEX(Product_Data[ManufacturerID],MATCH(Sales_Table7[[#This Row],[ProductID]],Sales_Table[ProductID],0))</f>
        <v>5</v>
      </c>
      <c r="L1200" s="4" t="str">
        <f>INDEX(Location_Data[State],MATCH(Sales_Table7[[#This Row],[Zip]],Sales_Table[Zip],0))</f>
        <v>New Brunswick</v>
      </c>
      <c r="M1200" s="4" t="str">
        <f>INDEX(Manufacturer_Data[Manufacturer Name],MATCH(Sales_Table7[[#This Row],[ManufacturerID]],Manufacturer_Data[ManufacturerID],0))</f>
        <v>Fama</v>
      </c>
      <c r="N1200" s="4">
        <f>1/COUNTIFS(M:M,Sales_Table7[[#This Row],[Manufacturer Name]])</f>
        <v>3.5971223021582736E-3</v>
      </c>
    </row>
    <row r="1201" spans="1:14" x14ac:dyDescent="0.25">
      <c r="A1201">
        <v>793</v>
      </c>
      <c r="B1201" s="2">
        <v>42165</v>
      </c>
      <c r="C1201" s="2" t="str">
        <f>TEXT(Sales_Table7[[#This Row],[Date]],"mmmm")</f>
        <v>June</v>
      </c>
      <c r="D1201" t="s">
        <v>1202</v>
      </c>
      <c r="E1201">
        <v>1</v>
      </c>
      <c r="F1201" s="3">
        <v>1070.3699999999999</v>
      </c>
      <c r="G1201" t="s">
        <v>20</v>
      </c>
      <c r="H1201" t="str">
        <f>INDEX(Product_Data[Product Name],MATCH(Sales_Table7[[#This Row],[ProductID]],Sales_Table[ProductID],0))</f>
        <v>Abbas UR-11</v>
      </c>
      <c r="I1201" t="str">
        <f>INDEX(Product_Data[Category],MATCH(Sales_Table7[[#This Row],[ProductID]],Sales_Table[ProductID],0))</f>
        <v>Urban</v>
      </c>
      <c r="J1201" t="str">
        <f>INDEX(Product_Data[Segment],MATCH(Sales_Table7[[#This Row],[ProductID]],Sales_Table[ProductID],0))</f>
        <v>Regular</v>
      </c>
      <c r="K1201" s="4">
        <f>INDEX(Product_Data[ManufacturerID],MATCH(Sales_Table7[[#This Row],[ProductID]],Sales_Table[ProductID],0))</f>
        <v>1</v>
      </c>
      <c r="L1201" s="4" t="str">
        <f>INDEX(Location_Data[State],MATCH(Sales_Table7[[#This Row],[Zip]],Sales_Table[Zip],0))</f>
        <v>New Brunswick</v>
      </c>
      <c r="M1201" s="4" t="str">
        <f>INDEX(Manufacturer_Data[Manufacturer Name],MATCH(Sales_Table7[[#This Row],[ManufacturerID]],Manufacturer_Data[ManufacturerID],0))</f>
        <v>Abbas</v>
      </c>
      <c r="N1201" s="4">
        <f>1/COUNTIFS(M:M,Sales_Table7[[#This Row],[Manufacturer Name]])</f>
        <v>1.152073732718894E-3</v>
      </c>
    </row>
    <row r="1202" spans="1:14" x14ac:dyDescent="0.25">
      <c r="A1202">
        <v>993</v>
      </c>
      <c r="B1202" s="2">
        <v>42166</v>
      </c>
      <c r="C1202" s="2" t="str">
        <f>TEXT(Sales_Table7[[#This Row],[Date]],"mmmm")</f>
        <v>June</v>
      </c>
      <c r="D1202" t="s">
        <v>1327</v>
      </c>
      <c r="E1202">
        <v>1</v>
      </c>
      <c r="F1202" s="3">
        <v>4409.37</v>
      </c>
      <c r="G1202" t="s">
        <v>20</v>
      </c>
      <c r="H1202" t="str">
        <f>INDEX(Product_Data[Product Name],MATCH(Sales_Table7[[#This Row],[ProductID]],Sales_Table[ProductID],0))</f>
        <v>Abbas MA-11</v>
      </c>
      <c r="I1202" t="str">
        <f>INDEX(Product_Data[Category],MATCH(Sales_Table7[[#This Row],[ProductID]],Sales_Table[ProductID],0))</f>
        <v>Mix</v>
      </c>
      <c r="J1202" t="str">
        <f>INDEX(Product_Data[Segment],MATCH(Sales_Table7[[#This Row],[ProductID]],Sales_Table[ProductID],0))</f>
        <v>All Season</v>
      </c>
      <c r="K1202" s="4">
        <f>INDEX(Product_Data[ManufacturerID],MATCH(Sales_Table7[[#This Row],[ProductID]],Sales_Table[ProductID],0))</f>
        <v>1</v>
      </c>
      <c r="L1202" s="4" t="str">
        <f>INDEX(Location_Data[State],MATCH(Sales_Table7[[#This Row],[Zip]],Sales_Table[Zip],0))</f>
        <v>Quebec</v>
      </c>
      <c r="M1202" s="4" t="str">
        <f>INDEX(Manufacturer_Data[Manufacturer Name],MATCH(Sales_Table7[[#This Row],[ManufacturerID]],Manufacturer_Data[ManufacturerID],0))</f>
        <v>Abbas</v>
      </c>
      <c r="N1202" s="4">
        <f>1/COUNTIFS(M:M,Sales_Table7[[#This Row],[Manufacturer Name]])</f>
        <v>1.152073732718894E-3</v>
      </c>
    </row>
    <row r="1203" spans="1:14" x14ac:dyDescent="0.25">
      <c r="A1203">
        <v>676</v>
      </c>
      <c r="B1203" s="2">
        <v>42139</v>
      </c>
      <c r="C1203" s="2" t="str">
        <f>TEXT(Sales_Table7[[#This Row],[Date]],"mmmm")</f>
        <v>May</v>
      </c>
      <c r="D1203" t="s">
        <v>1559</v>
      </c>
      <c r="E1203">
        <v>1</v>
      </c>
      <c r="F1203" s="3">
        <v>9134.3700000000008</v>
      </c>
      <c r="G1203" t="s">
        <v>20</v>
      </c>
      <c r="H1203" t="str">
        <f>INDEX(Product_Data[Product Name],MATCH(Sales_Table7[[#This Row],[ProductID]],Sales_Table[ProductID],0))</f>
        <v>Fama UR-51</v>
      </c>
      <c r="I1203" t="str">
        <f>INDEX(Product_Data[Category],MATCH(Sales_Table7[[#This Row],[ProductID]],Sales_Table[ProductID],0))</f>
        <v>Urban</v>
      </c>
      <c r="J1203" t="str">
        <f>INDEX(Product_Data[Segment],MATCH(Sales_Table7[[#This Row],[ProductID]],Sales_Table[ProductID],0))</f>
        <v>Regular</v>
      </c>
      <c r="K1203" s="4">
        <f>INDEX(Product_Data[ManufacturerID],MATCH(Sales_Table7[[#This Row],[ProductID]],Sales_Table[ProductID],0))</f>
        <v>5</v>
      </c>
      <c r="L1203" s="4" t="str">
        <f>INDEX(Location_Data[State],MATCH(Sales_Table7[[#This Row],[Zip]],Sales_Table[Zip],0))</f>
        <v>Quebec</v>
      </c>
      <c r="M1203" s="4" t="str">
        <f>INDEX(Manufacturer_Data[Manufacturer Name],MATCH(Sales_Table7[[#This Row],[ManufacturerID]],Manufacturer_Data[ManufacturerID],0))</f>
        <v>Fama</v>
      </c>
      <c r="N1203" s="4">
        <f>1/COUNTIFS(M:M,Sales_Table7[[#This Row],[Manufacturer Name]])</f>
        <v>3.5971223021582736E-3</v>
      </c>
    </row>
    <row r="1204" spans="1:14" x14ac:dyDescent="0.25">
      <c r="A1204">
        <v>478</v>
      </c>
      <c r="B1204" s="2">
        <v>42106</v>
      </c>
      <c r="C1204" s="2" t="str">
        <f>TEXT(Sales_Table7[[#This Row],[Date]],"mmmm")</f>
        <v>April</v>
      </c>
      <c r="D1204" t="s">
        <v>1600</v>
      </c>
      <c r="E1204">
        <v>1</v>
      </c>
      <c r="F1204" s="3">
        <v>17009.37</v>
      </c>
      <c r="G1204" t="s">
        <v>20</v>
      </c>
      <c r="H1204" t="str">
        <f>INDEX(Product_Data[Product Name],MATCH(Sales_Table7[[#This Row],[ProductID]],Sales_Table[ProductID],0))</f>
        <v>Fama UE-22</v>
      </c>
      <c r="I1204" t="str">
        <f>INDEX(Product_Data[Category],MATCH(Sales_Table7[[#This Row],[ProductID]],Sales_Table[ProductID],0))</f>
        <v>Urban</v>
      </c>
      <c r="J1204" t="str">
        <f>INDEX(Product_Data[Segment],MATCH(Sales_Table7[[#This Row],[ProductID]],Sales_Table[ProductID],0))</f>
        <v>Extreme</v>
      </c>
      <c r="K1204" s="4">
        <f>INDEX(Product_Data[ManufacturerID],MATCH(Sales_Table7[[#This Row],[ProductID]],Sales_Table[ProductID],0))</f>
        <v>5</v>
      </c>
      <c r="L1204" s="4" t="str">
        <f>INDEX(Location_Data[State],MATCH(Sales_Table7[[#This Row],[Zip]],Sales_Table[Zip],0))</f>
        <v>New Brunswick</v>
      </c>
      <c r="M1204" s="4" t="str">
        <f>INDEX(Manufacturer_Data[Manufacturer Name],MATCH(Sales_Table7[[#This Row],[ManufacturerID]],Manufacturer_Data[ManufacturerID],0))</f>
        <v>Fama</v>
      </c>
      <c r="N1204" s="4">
        <f>1/COUNTIFS(M:M,Sales_Table7[[#This Row],[Manufacturer Name]])</f>
        <v>3.5971223021582736E-3</v>
      </c>
    </row>
    <row r="1205" spans="1:14" x14ac:dyDescent="0.25">
      <c r="A1205">
        <v>2332</v>
      </c>
      <c r="B1205" s="2">
        <v>42106</v>
      </c>
      <c r="C1205" s="2" t="str">
        <f>TEXT(Sales_Table7[[#This Row],[Date]],"mmmm")</f>
        <v>April</v>
      </c>
      <c r="D1205" t="s">
        <v>1602</v>
      </c>
      <c r="E1205">
        <v>1</v>
      </c>
      <c r="F1205" s="3">
        <v>6419.7</v>
      </c>
      <c r="G1205" t="s">
        <v>20</v>
      </c>
      <c r="H1205" t="str">
        <f>INDEX(Product_Data[Product Name],MATCH(Sales_Table7[[#This Row],[ProductID]],Sales_Table[ProductID],0))</f>
        <v>Abbas MA-26</v>
      </c>
      <c r="I1205" t="str">
        <f>INDEX(Product_Data[Category],MATCH(Sales_Table7[[#This Row],[ProductID]],Sales_Table[ProductID],0))</f>
        <v>Mix</v>
      </c>
      <c r="J1205" t="str">
        <f>INDEX(Product_Data[Segment],MATCH(Sales_Table7[[#This Row],[ProductID]],Sales_Table[ProductID],0))</f>
        <v>All Season</v>
      </c>
      <c r="K1205" s="4">
        <f>INDEX(Product_Data[ManufacturerID],MATCH(Sales_Table7[[#This Row],[ProductID]],Sales_Table[ProductID],0))</f>
        <v>1</v>
      </c>
      <c r="L1205" s="4" t="str">
        <f>INDEX(Location_Data[State],MATCH(Sales_Table7[[#This Row],[Zip]],Sales_Table[Zip],0))</f>
        <v>Quebec</v>
      </c>
      <c r="M1205" s="4" t="str">
        <f>INDEX(Manufacturer_Data[Manufacturer Name],MATCH(Sales_Table7[[#This Row],[ManufacturerID]],Manufacturer_Data[ManufacturerID],0))</f>
        <v>Abbas</v>
      </c>
      <c r="N1205" s="4">
        <f>1/COUNTIFS(M:M,Sales_Table7[[#This Row],[Manufacturer Name]])</f>
        <v>1.152073732718894E-3</v>
      </c>
    </row>
    <row r="1206" spans="1:14" x14ac:dyDescent="0.25">
      <c r="A1206">
        <v>1182</v>
      </c>
      <c r="B1206" s="2">
        <v>42107</v>
      </c>
      <c r="C1206" s="2" t="str">
        <f>TEXT(Sales_Table7[[#This Row],[Date]],"mmmm")</f>
        <v>April</v>
      </c>
      <c r="D1206" t="s">
        <v>1569</v>
      </c>
      <c r="E1206">
        <v>1</v>
      </c>
      <c r="F1206" s="3">
        <v>2708.37</v>
      </c>
      <c r="G1206" t="s">
        <v>20</v>
      </c>
      <c r="H1206" t="str">
        <f>INDEX(Product_Data[Product Name],MATCH(Sales_Table7[[#This Row],[ProductID]],Sales_Table[ProductID],0))</f>
        <v>Abbas UR-12</v>
      </c>
      <c r="I1206" t="str">
        <f>INDEX(Product_Data[Category],MATCH(Sales_Table7[[#This Row],[ProductID]],Sales_Table[ProductID],0))</f>
        <v>Urban</v>
      </c>
      <c r="J1206" t="str">
        <f>INDEX(Product_Data[Segment],MATCH(Sales_Table7[[#This Row],[ProductID]],Sales_Table[ProductID],0))</f>
        <v>Regular</v>
      </c>
      <c r="K1206" s="4">
        <f>INDEX(Product_Data[ManufacturerID],MATCH(Sales_Table7[[#This Row],[ProductID]],Sales_Table[ProductID],0))</f>
        <v>1</v>
      </c>
      <c r="L1206" s="4" t="str">
        <f>INDEX(Location_Data[State],MATCH(Sales_Table7[[#This Row],[Zip]],Sales_Table[Zip],0))</f>
        <v>New Brunswick</v>
      </c>
      <c r="M1206" s="4" t="str">
        <f>INDEX(Manufacturer_Data[Manufacturer Name],MATCH(Sales_Table7[[#This Row],[ManufacturerID]],Manufacturer_Data[ManufacturerID],0))</f>
        <v>Abbas</v>
      </c>
      <c r="N1206" s="4">
        <f>1/COUNTIFS(M:M,Sales_Table7[[#This Row],[Manufacturer Name]])</f>
        <v>1.152073732718894E-3</v>
      </c>
    </row>
    <row r="1207" spans="1:14" x14ac:dyDescent="0.25">
      <c r="A1207">
        <v>407</v>
      </c>
      <c r="B1207" s="2">
        <v>42107</v>
      </c>
      <c r="C1207" s="2" t="str">
        <f>TEXT(Sales_Table7[[#This Row],[Date]],"mmmm")</f>
        <v>April</v>
      </c>
      <c r="D1207" t="s">
        <v>1411</v>
      </c>
      <c r="E1207">
        <v>1</v>
      </c>
      <c r="F1207" s="3">
        <v>20505.87</v>
      </c>
      <c r="G1207" t="s">
        <v>20</v>
      </c>
      <c r="H1207" t="str">
        <f>INDEX(Product_Data[Product Name],MATCH(Sales_Table7[[#This Row],[ProductID]],Sales_Table[ProductID],0))</f>
        <v>Abbas UM-52</v>
      </c>
      <c r="I1207" t="str">
        <f>INDEX(Product_Data[Category],MATCH(Sales_Table7[[#This Row],[ProductID]],Sales_Table[ProductID],0))</f>
        <v>Urban</v>
      </c>
      <c r="J1207" t="str">
        <f>INDEX(Product_Data[Segment],MATCH(Sales_Table7[[#This Row],[ProductID]],Sales_Table[ProductID],0))</f>
        <v>Moderation</v>
      </c>
      <c r="K1207" s="4">
        <f>INDEX(Product_Data[ManufacturerID],MATCH(Sales_Table7[[#This Row],[ProductID]],Sales_Table[ProductID],0))</f>
        <v>1</v>
      </c>
      <c r="L1207" s="4" t="str">
        <f>INDEX(Location_Data[State],MATCH(Sales_Table7[[#This Row],[Zip]],Sales_Table[Zip],0))</f>
        <v>New Brunswick</v>
      </c>
      <c r="M1207" s="4" t="str">
        <f>INDEX(Manufacturer_Data[Manufacturer Name],MATCH(Sales_Table7[[#This Row],[ManufacturerID]],Manufacturer_Data[ManufacturerID],0))</f>
        <v>Abbas</v>
      </c>
      <c r="N1207" s="4">
        <f>1/COUNTIFS(M:M,Sales_Table7[[#This Row],[Manufacturer Name]])</f>
        <v>1.152073732718894E-3</v>
      </c>
    </row>
    <row r="1208" spans="1:14" x14ac:dyDescent="0.25">
      <c r="A1208">
        <v>545</v>
      </c>
      <c r="B1208" s="2">
        <v>42085</v>
      </c>
      <c r="C1208" s="2" t="str">
        <f>TEXT(Sales_Table7[[#This Row],[Date]],"mmmm")</f>
        <v>March</v>
      </c>
      <c r="D1208" t="s">
        <v>1570</v>
      </c>
      <c r="E1208">
        <v>1</v>
      </c>
      <c r="F1208" s="3">
        <v>10835.37</v>
      </c>
      <c r="G1208" t="s">
        <v>20</v>
      </c>
      <c r="H1208" t="str">
        <f>INDEX(Product_Data[Product Name],MATCH(Sales_Table7[[#This Row],[ProductID]],Sales_Table[ProductID],0))</f>
        <v>Abbas UE-10</v>
      </c>
      <c r="I1208" t="str">
        <f>INDEX(Product_Data[Category],MATCH(Sales_Table7[[#This Row],[ProductID]],Sales_Table[ProductID],0))</f>
        <v>Urban</v>
      </c>
      <c r="J1208" t="str">
        <f>INDEX(Product_Data[Segment],MATCH(Sales_Table7[[#This Row],[ProductID]],Sales_Table[ProductID],0))</f>
        <v>Extreme</v>
      </c>
      <c r="K1208" s="4">
        <f>INDEX(Product_Data[ManufacturerID],MATCH(Sales_Table7[[#This Row],[ProductID]],Sales_Table[ProductID],0))</f>
        <v>1</v>
      </c>
      <c r="L1208" s="4" t="str">
        <f>INDEX(Location_Data[State],MATCH(Sales_Table7[[#This Row],[Zip]],Sales_Table[Zip],0))</f>
        <v>New Brunswick</v>
      </c>
      <c r="M1208" s="4" t="str">
        <f>INDEX(Manufacturer_Data[Manufacturer Name],MATCH(Sales_Table7[[#This Row],[ManufacturerID]],Manufacturer_Data[ManufacturerID],0))</f>
        <v>Abbas</v>
      </c>
      <c r="N1208" s="4">
        <f>1/COUNTIFS(M:M,Sales_Table7[[#This Row],[Manufacturer Name]])</f>
        <v>1.152073732718894E-3</v>
      </c>
    </row>
    <row r="1209" spans="1:14" x14ac:dyDescent="0.25">
      <c r="A1209">
        <v>1347</v>
      </c>
      <c r="B1209" s="2">
        <v>42085</v>
      </c>
      <c r="C1209" s="2" t="str">
        <f>TEXT(Sales_Table7[[#This Row],[Date]],"mmmm")</f>
        <v>March</v>
      </c>
      <c r="D1209" t="s">
        <v>1396</v>
      </c>
      <c r="E1209">
        <v>1</v>
      </c>
      <c r="F1209" s="3">
        <v>4156.74</v>
      </c>
      <c r="G1209" t="s">
        <v>20</v>
      </c>
      <c r="H1209" t="str">
        <f>INDEX(Product_Data[Product Name],MATCH(Sales_Table7[[#This Row],[ProductID]],Sales_Table[ProductID],0))</f>
        <v>Maximus UM-68</v>
      </c>
      <c r="I1209" t="str">
        <f>INDEX(Product_Data[Category],MATCH(Sales_Table7[[#This Row],[ProductID]],Sales_Table[ProductID],0))</f>
        <v>Urban</v>
      </c>
      <c r="J1209" t="str">
        <f>INDEX(Product_Data[Segment],MATCH(Sales_Table7[[#This Row],[ProductID]],Sales_Table[ProductID],0))</f>
        <v>Moderation</v>
      </c>
      <c r="K1209" s="4">
        <f>INDEX(Product_Data[ManufacturerID],MATCH(Sales_Table7[[#This Row],[ProductID]],Sales_Table[ProductID],0))</f>
        <v>7</v>
      </c>
      <c r="L1209" s="4" t="str">
        <f>INDEX(Location_Data[State],MATCH(Sales_Table7[[#This Row],[Zip]],Sales_Table[Zip],0))</f>
        <v>Manitoba</v>
      </c>
      <c r="M1209" s="4" t="str">
        <f>INDEX(Manufacturer_Data[Manufacturer Name],MATCH(Sales_Table7[[#This Row],[ManufacturerID]],Manufacturer_Data[ManufacturerID],0))</f>
        <v>VanArsdel</v>
      </c>
      <c r="N1209" s="4">
        <f>1/COUNTIFS(M:M,Sales_Table7[[#This Row],[Manufacturer Name]])</f>
        <v>5.9880239520958087E-3</v>
      </c>
    </row>
    <row r="1210" spans="1:14" x14ac:dyDescent="0.25">
      <c r="A1210">
        <v>2269</v>
      </c>
      <c r="B1210" s="2">
        <v>42085</v>
      </c>
      <c r="C1210" s="2" t="str">
        <f>TEXT(Sales_Table7[[#This Row],[Date]],"mmmm")</f>
        <v>March</v>
      </c>
      <c r="D1210" t="s">
        <v>1401</v>
      </c>
      <c r="E1210">
        <v>1</v>
      </c>
      <c r="F1210" s="3">
        <v>4403.7</v>
      </c>
      <c r="G1210" t="s">
        <v>20</v>
      </c>
      <c r="H1210" t="str">
        <f>INDEX(Product_Data[Product Name],MATCH(Sales_Table7[[#This Row],[ProductID]],Sales_Table[ProductID],0))</f>
        <v>Maximus UM-90</v>
      </c>
      <c r="I1210" t="str">
        <f>INDEX(Product_Data[Category],MATCH(Sales_Table7[[#This Row],[ProductID]],Sales_Table[ProductID],0))</f>
        <v>Urban</v>
      </c>
      <c r="J1210" t="str">
        <f>INDEX(Product_Data[Segment],MATCH(Sales_Table7[[#This Row],[ProductID]],Sales_Table[ProductID],0))</f>
        <v>Moderation</v>
      </c>
      <c r="K1210" s="4">
        <f>INDEX(Product_Data[ManufacturerID],MATCH(Sales_Table7[[#This Row],[ProductID]],Sales_Table[ProductID],0))</f>
        <v>7</v>
      </c>
      <c r="L1210" s="4" t="str">
        <f>INDEX(Location_Data[State],MATCH(Sales_Table7[[#This Row],[Zip]],Sales_Table[Zip],0))</f>
        <v>New Brunswick</v>
      </c>
      <c r="M1210" s="4" t="str">
        <f>INDEX(Manufacturer_Data[Manufacturer Name],MATCH(Sales_Table7[[#This Row],[ManufacturerID]],Manufacturer_Data[ManufacturerID],0))</f>
        <v>VanArsdel</v>
      </c>
      <c r="N1210" s="4">
        <f>1/COUNTIFS(M:M,Sales_Table7[[#This Row],[Manufacturer Name]])</f>
        <v>5.9880239520958087E-3</v>
      </c>
    </row>
    <row r="1211" spans="1:14" x14ac:dyDescent="0.25">
      <c r="A1211">
        <v>996</v>
      </c>
      <c r="B1211" s="2">
        <v>42085</v>
      </c>
      <c r="C1211" s="2" t="str">
        <f>TEXT(Sales_Table7[[#This Row],[Date]],"mmmm")</f>
        <v>March</v>
      </c>
      <c r="D1211" t="s">
        <v>1400</v>
      </c>
      <c r="E1211">
        <v>1</v>
      </c>
      <c r="F1211" s="3">
        <v>8756.3700000000008</v>
      </c>
      <c r="G1211" t="s">
        <v>20</v>
      </c>
      <c r="H1211" t="str">
        <f>INDEX(Product_Data[Product Name],MATCH(Sales_Table7[[#This Row],[ProductID]],Sales_Table[ProductID],0))</f>
        <v>Abbas UM-08</v>
      </c>
      <c r="I1211" t="str">
        <f>INDEX(Product_Data[Category],MATCH(Sales_Table7[[#This Row],[ProductID]],Sales_Table[ProductID],0))</f>
        <v>Urban</v>
      </c>
      <c r="J1211" t="str">
        <f>INDEX(Product_Data[Segment],MATCH(Sales_Table7[[#This Row],[ProductID]],Sales_Table[ProductID],0))</f>
        <v>Moderation</v>
      </c>
      <c r="K1211" s="4">
        <f>INDEX(Product_Data[ManufacturerID],MATCH(Sales_Table7[[#This Row],[ProductID]],Sales_Table[ProductID],0))</f>
        <v>1</v>
      </c>
      <c r="L1211" s="4" t="str">
        <f>INDEX(Location_Data[State],MATCH(Sales_Table7[[#This Row],[Zip]],Sales_Table[Zip],0))</f>
        <v>New Brunswick</v>
      </c>
      <c r="M1211" s="4" t="str">
        <f>INDEX(Manufacturer_Data[Manufacturer Name],MATCH(Sales_Table7[[#This Row],[ManufacturerID]],Manufacturer_Data[ManufacturerID],0))</f>
        <v>Abbas</v>
      </c>
      <c r="N1211" s="4">
        <f>1/COUNTIFS(M:M,Sales_Table7[[#This Row],[Manufacturer Name]])</f>
        <v>1.152073732718894E-3</v>
      </c>
    </row>
    <row r="1212" spans="1:14" x14ac:dyDescent="0.25">
      <c r="A1212">
        <v>1175</v>
      </c>
      <c r="B1212" s="2">
        <v>42085</v>
      </c>
      <c r="C1212" s="2" t="str">
        <f>TEXT(Sales_Table7[[#This Row],[Date]],"mmmm")</f>
        <v>March</v>
      </c>
      <c r="D1212" t="s">
        <v>1352</v>
      </c>
      <c r="E1212">
        <v>1</v>
      </c>
      <c r="F1212" s="3">
        <v>8441.3700000000008</v>
      </c>
      <c r="G1212" t="s">
        <v>20</v>
      </c>
      <c r="H1212" t="str">
        <f>INDEX(Product_Data[Product Name],MATCH(Sales_Table7[[#This Row],[ProductID]],Sales_Table[ProductID],0))</f>
        <v>Fama UE-01</v>
      </c>
      <c r="I1212" t="str">
        <f>INDEX(Product_Data[Category],MATCH(Sales_Table7[[#This Row],[ProductID]],Sales_Table[ProductID],0))</f>
        <v>Urban</v>
      </c>
      <c r="J1212" t="str">
        <f>INDEX(Product_Data[Segment],MATCH(Sales_Table7[[#This Row],[ProductID]],Sales_Table[ProductID],0))</f>
        <v>Extreme</v>
      </c>
      <c r="K1212" s="4">
        <f>INDEX(Product_Data[ManufacturerID],MATCH(Sales_Table7[[#This Row],[ProductID]],Sales_Table[ProductID],0))</f>
        <v>5</v>
      </c>
      <c r="L1212" s="4" t="str">
        <f>INDEX(Location_Data[State],MATCH(Sales_Table7[[#This Row],[Zip]],Sales_Table[Zip],0))</f>
        <v>New Brunswick</v>
      </c>
      <c r="M1212" s="4" t="str">
        <f>INDEX(Manufacturer_Data[Manufacturer Name],MATCH(Sales_Table7[[#This Row],[ManufacturerID]],Manufacturer_Data[ManufacturerID],0))</f>
        <v>Fama</v>
      </c>
      <c r="N1212" s="4">
        <f>1/COUNTIFS(M:M,Sales_Table7[[#This Row],[Manufacturer Name]])</f>
        <v>3.5971223021582736E-3</v>
      </c>
    </row>
    <row r="1213" spans="1:14" x14ac:dyDescent="0.25">
      <c r="A1213">
        <v>506</v>
      </c>
      <c r="B1213" s="2">
        <v>42086</v>
      </c>
      <c r="C1213" s="2" t="str">
        <f>TEXT(Sales_Table7[[#This Row],[Date]],"mmmm")</f>
        <v>March</v>
      </c>
      <c r="D1213" t="s">
        <v>1400</v>
      </c>
      <c r="E1213">
        <v>1</v>
      </c>
      <c r="F1213" s="3">
        <v>15560.37</v>
      </c>
      <c r="G1213" t="s">
        <v>20</v>
      </c>
      <c r="H1213" t="str">
        <f>INDEX(Product_Data[Product Name],MATCH(Sales_Table7[[#This Row],[ProductID]],Sales_Table[ProductID],0))</f>
        <v>Abbas UM-05</v>
      </c>
      <c r="I1213" t="str">
        <f>INDEX(Product_Data[Category],MATCH(Sales_Table7[[#This Row],[ProductID]],Sales_Table[ProductID],0))</f>
        <v>Urban</v>
      </c>
      <c r="J1213" t="str">
        <f>INDEX(Product_Data[Segment],MATCH(Sales_Table7[[#This Row],[ProductID]],Sales_Table[ProductID],0))</f>
        <v>Moderation</v>
      </c>
      <c r="K1213" s="4">
        <f>INDEX(Product_Data[ManufacturerID],MATCH(Sales_Table7[[#This Row],[ProductID]],Sales_Table[ProductID],0))</f>
        <v>1</v>
      </c>
      <c r="L1213" s="4" t="str">
        <f>INDEX(Location_Data[State],MATCH(Sales_Table7[[#This Row],[Zip]],Sales_Table[Zip],0))</f>
        <v>New Brunswick</v>
      </c>
      <c r="M1213" s="4" t="str">
        <f>INDEX(Manufacturer_Data[Manufacturer Name],MATCH(Sales_Table7[[#This Row],[ManufacturerID]],Manufacturer_Data[ManufacturerID],0))</f>
        <v>Abbas</v>
      </c>
      <c r="N1213" s="4">
        <f>1/COUNTIFS(M:M,Sales_Table7[[#This Row],[Manufacturer Name]])</f>
        <v>1.152073732718894E-3</v>
      </c>
    </row>
    <row r="1214" spans="1:14" x14ac:dyDescent="0.25">
      <c r="A1214">
        <v>244</v>
      </c>
      <c r="B1214" s="2">
        <v>42086</v>
      </c>
      <c r="C1214" s="2" t="str">
        <f>TEXT(Sales_Table7[[#This Row],[Date]],"mmmm")</f>
        <v>March</v>
      </c>
      <c r="D1214" t="s">
        <v>1202</v>
      </c>
      <c r="E1214">
        <v>1</v>
      </c>
      <c r="F1214" s="3">
        <v>7556.85</v>
      </c>
      <c r="G1214" t="s">
        <v>20</v>
      </c>
      <c r="H1214" t="str">
        <f>INDEX(Product_Data[Product Name],MATCH(Sales_Table7[[#This Row],[ProductID]],Sales_Table[ProductID],0))</f>
        <v>Abbas MA-29</v>
      </c>
      <c r="I1214" t="str">
        <f>INDEX(Product_Data[Category],MATCH(Sales_Table7[[#This Row],[ProductID]],Sales_Table[ProductID],0))</f>
        <v>Mix</v>
      </c>
      <c r="J1214" t="str">
        <f>INDEX(Product_Data[Segment],MATCH(Sales_Table7[[#This Row],[ProductID]],Sales_Table[ProductID],0))</f>
        <v>All Season</v>
      </c>
      <c r="K1214" s="4">
        <f>INDEX(Product_Data[ManufacturerID],MATCH(Sales_Table7[[#This Row],[ProductID]],Sales_Table[ProductID],0))</f>
        <v>1</v>
      </c>
      <c r="L1214" s="4" t="str">
        <f>INDEX(Location_Data[State],MATCH(Sales_Table7[[#This Row],[Zip]],Sales_Table[Zip],0))</f>
        <v>New Brunswick</v>
      </c>
      <c r="M1214" s="4" t="str">
        <f>INDEX(Manufacturer_Data[Manufacturer Name],MATCH(Sales_Table7[[#This Row],[ManufacturerID]],Manufacturer_Data[ManufacturerID],0))</f>
        <v>Abbas</v>
      </c>
      <c r="N1214" s="4">
        <f>1/COUNTIFS(M:M,Sales_Table7[[#This Row],[Manufacturer Name]])</f>
        <v>1.152073732718894E-3</v>
      </c>
    </row>
    <row r="1215" spans="1:14" x14ac:dyDescent="0.25">
      <c r="A1215">
        <v>959</v>
      </c>
      <c r="B1215" s="2">
        <v>42089</v>
      </c>
      <c r="C1215" s="2" t="str">
        <f>TEXT(Sales_Table7[[#This Row],[Date]],"mmmm")</f>
        <v>March</v>
      </c>
      <c r="D1215" t="s">
        <v>1350</v>
      </c>
      <c r="E1215">
        <v>1</v>
      </c>
      <c r="F1215" s="3">
        <v>10362.870000000001</v>
      </c>
      <c r="G1215" t="s">
        <v>20</v>
      </c>
      <c r="H1215" t="str">
        <f>INDEX(Product_Data[Product Name],MATCH(Sales_Table7[[#This Row],[ProductID]],Sales_Table[ProductID],0))</f>
        <v>Abbas RP-06</v>
      </c>
      <c r="I1215" t="str">
        <f>INDEX(Product_Data[Category],MATCH(Sales_Table7[[#This Row],[ProductID]],Sales_Table[ProductID],0))</f>
        <v>Rural</v>
      </c>
      <c r="J1215" t="str">
        <f>INDEX(Product_Data[Segment],MATCH(Sales_Table7[[#This Row],[ProductID]],Sales_Table[ProductID],0))</f>
        <v>Productivity</v>
      </c>
      <c r="K1215" s="4">
        <f>INDEX(Product_Data[ManufacturerID],MATCH(Sales_Table7[[#This Row],[ProductID]],Sales_Table[ProductID],0))</f>
        <v>1</v>
      </c>
      <c r="L1215" s="4" t="str">
        <f>INDEX(Location_Data[State],MATCH(Sales_Table7[[#This Row],[Zip]],Sales_Table[Zip],0))</f>
        <v>Quebec</v>
      </c>
      <c r="M1215" s="4" t="str">
        <f>INDEX(Manufacturer_Data[Manufacturer Name],MATCH(Sales_Table7[[#This Row],[ManufacturerID]],Manufacturer_Data[ManufacturerID],0))</f>
        <v>Abbas</v>
      </c>
      <c r="N1215" s="4">
        <f>1/COUNTIFS(M:M,Sales_Table7[[#This Row],[Manufacturer Name]])</f>
        <v>1.152073732718894E-3</v>
      </c>
    </row>
    <row r="1216" spans="1:14" x14ac:dyDescent="0.25">
      <c r="A1216">
        <v>2262</v>
      </c>
      <c r="B1216" s="2">
        <v>42089</v>
      </c>
      <c r="C1216" s="2" t="str">
        <f>TEXT(Sales_Table7[[#This Row],[Date]],"mmmm")</f>
        <v>March</v>
      </c>
      <c r="D1216" t="s">
        <v>1413</v>
      </c>
      <c r="E1216">
        <v>1</v>
      </c>
      <c r="F1216" s="3">
        <v>4220.37</v>
      </c>
      <c r="G1216" t="s">
        <v>20</v>
      </c>
      <c r="H1216" t="str">
        <f>INDEX(Product_Data[Product Name],MATCH(Sales_Table7[[#This Row],[ProductID]],Sales_Table[ProductID],0))</f>
        <v>Pirum UC-17</v>
      </c>
      <c r="I1216" t="str">
        <f>INDEX(Product_Data[Category],MATCH(Sales_Table7[[#This Row],[ProductID]],Sales_Table[ProductID],0))</f>
        <v>Urban</v>
      </c>
      <c r="J1216" t="str">
        <f>INDEX(Product_Data[Segment],MATCH(Sales_Table7[[#This Row],[ProductID]],Sales_Table[ProductID],0))</f>
        <v>Convenience</v>
      </c>
      <c r="K1216" s="4">
        <f>INDEX(Product_Data[ManufacturerID],MATCH(Sales_Table7[[#This Row],[ProductID]],Sales_Table[ProductID],0))</f>
        <v>10</v>
      </c>
      <c r="L1216" s="4" t="str">
        <f>INDEX(Location_Data[State],MATCH(Sales_Table7[[#This Row],[Zip]],Sales_Table[Zip],0))</f>
        <v>New Brunswick</v>
      </c>
      <c r="M1216" s="4" t="str">
        <f>INDEX(Manufacturer_Data[Manufacturer Name],MATCH(Sales_Table7[[#This Row],[ManufacturerID]],Manufacturer_Data[ManufacturerID],0))</f>
        <v>Pirum</v>
      </c>
      <c r="N1216" s="4">
        <f>1/COUNTIFS(M:M,Sales_Table7[[#This Row],[Manufacturer Name]])</f>
        <v>5.5555555555555552E-2</v>
      </c>
    </row>
    <row r="1217" spans="1:14" x14ac:dyDescent="0.25">
      <c r="A1217">
        <v>2225</v>
      </c>
      <c r="B1217" s="2">
        <v>42090</v>
      </c>
      <c r="C1217" s="2" t="str">
        <f>TEXT(Sales_Table7[[#This Row],[Date]],"mmmm")</f>
        <v>March</v>
      </c>
      <c r="D1217" t="s">
        <v>1403</v>
      </c>
      <c r="E1217">
        <v>1</v>
      </c>
      <c r="F1217" s="3">
        <v>818.37</v>
      </c>
      <c r="G1217" t="s">
        <v>20</v>
      </c>
      <c r="H1217" t="str">
        <f>INDEX(Product_Data[Product Name],MATCH(Sales_Table7[[#This Row],[ProductID]],Sales_Table[ProductID],0))</f>
        <v>Abbas RP-21</v>
      </c>
      <c r="I1217" t="str">
        <f>INDEX(Product_Data[Category],MATCH(Sales_Table7[[#This Row],[ProductID]],Sales_Table[ProductID],0))</f>
        <v>Rural</v>
      </c>
      <c r="J1217" t="str">
        <f>INDEX(Product_Data[Segment],MATCH(Sales_Table7[[#This Row],[ProductID]],Sales_Table[ProductID],0))</f>
        <v>Productivity</v>
      </c>
      <c r="K1217" s="4">
        <f>INDEX(Product_Data[ManufacturerID],MATCH(Sales_Table7[[#This Row],[ProductID]],Sales_Table[ProductID],0))</f>
        <v>1</v>
      </c>
      <c r="L1217" s="4" t="str">
        <f>INDEX(Location_Data[State],MATCH(Sales_Table7[[#This Row],[Zip]],Sales_Table[Zip],0))</f>
        <v>Ontario</v>
      </c>
      <c r="M1217" s="4" t="str">
        <f>INDEX(Manufacturer_Data[Manufacturer Name],MATCH(Sales_Table7[[#This Row],[ManufacturerID]],Manufacturer_Data[ManufacturerID],0))</f>
        <v>Abbas</v>
      </c>
      <c r="N1217" s="4">
        <f>1/COUNTIFS(M:M,Sales_Table7[[#This Row],[Manufacturer Name]])</f>
        <v>1.152073732718894E-3</v>
      </c>
    </row>
    <row r="1218" spans="1:14" x14ac:dyDescent="0.25">
      <c r="A1218">
        <v>945</v>
      </c>
      <c r="B1218" s="2">
        <v>42139</v>
      </c>
      <c r="C1218" s="2" t="str">
        <f>TEXT(Sales_Table7[[#This Row],[Date]],"mmmm")</f>
        <v>May</v>
      </c>
      <c r="D1218" t="s">
        <v>1563</v>
      </c>
      <c r="E1218">
        <v>1</v>
      </c>
      <c r="F1218" s="3">
        <v>8189.37</v>
      </c>
      <c r="G1218" t="s">
        <v>20</v>
      </c>
      <c r="H1218" t="str">
        <f>INDEX(Product_Data[Product Name],MATCH(Sales_Table7[[#This Row],[ProductID]],Sales_Table[ProductID],0))</f>
        <v>Abbas UM-40</v>
      </c>
      <c r="I1218" t="str">
        <f>INDEX(Product_Data[Category],MATCH(Sales_Table7[[#This Row],[ProductID]],Sales_Table[ProductID],0))</f>
        <v>Urban</v>
      </c>
      <c r="J1218" t="str">
        <f>INDEX(Product_Data[Segment],MATCH(Sales_Table7[[#This Row],[ProductID]],Sales_Table[ProductID],0))</f>
        <v>Moderation</v>
      </c>
      <c r="K1218" s="4">
        <f>INDEX(Product_Data[ManufacturerID],MATCH(Sales_Table7[[#This Row],[ProductID]],Sales_Table[ProductID],0))</f>
        <v>1</v>
      </c>
      <c r="L1218" s="4" t="str">
        <f>INDEX(Location_Data[State],MATCH(Sales_Table7[[#This Row],[Zip]],Sales_Table[Zip],0))</f>
        <v>New Brunswick</v>
      </c>
      <c r="M1218" s="4" t="str">
        <f>INDEX(Manufacturer_Data[Manufacturer Name],MATCH(Sales_Table7[[#This Row],[ManufacturerID]],Manufacturer_Data[ManufacturerID],0))</f>
        <v>Abbas</v>
      </c>
      <c r="N1218" s="4">
        <f>1/COUNTIFS(M:M,Sales_Table7[[#This Row],[Manufacturer Name]])</f>
        <v>1.152073732718894E-3</v>
      </c>
    </row>
    <row r="1219" spans="1:14" x14ac:dyDescent="0.25">
      <c r="A1219">
        <v>1875</v>
      </c>
      <c r="B1219" s="2">
        <v>42141</v>
      </c>
      <c r="C1219" s="2" t="str">
        <f>TEXT(Sales_Table7[[#This Row],[Date]],"mmmm")</f>
        <v>May</v>
      </c>
      <c r="D1219" t="s">
        <v>1410</v>
      </c>
      <c r="E1219">
        <v>1</v>
      </c>
      <c r="F1219" s="3">
        <v>12914.37</v>
      </c>
      <c r="G1219" t="s">
        <v>20</v>
      </c>
      <c r="H1219" t="str">
        <f>INDEX(Product_Data[Product Name],MATCH(Sales_Table7[[#This Row],[ProductID]],Sales_Table[ProductID],0))</f>
        <v>Natura UC-30</v>
      </c>
      <c r="I1219" t="str">
        <f>INDEX(Product_Data[Category],MATCH(Sales_Table7[[#This Row],[ProductID]],Sales_Table[ProductID],0))</f>
        <v>Urban</v>
      </c>
      <c r="J1219" t="str">
        <f>INDEX(Product_Data[Segment],MATCH(Sales_Table7[[#This Row],[ProductID]],Sales_Table[ProductID],0))</f>
        <v>Convenience</v>
      </c>
      <c r="K1219" s="4">
        <f>INDEX(Product_Data[ManufacturerID],MATCH(Sales_Table7[[#This Row],[ProductID]],Sales_Table[ProductID],0))</f>
        <v>8</v>
      </c>
      <c r="L1219" s="4" t="str">
        <f>INDEX(Location_Data[State],MATCH(Sales_Table7[[#This Row],[Zip]],Sales_Table[Zip],0))</f>
        <v>Quebec</v>
      </c>
      <c r="M1219" s="4" t="str">
        <f>INDEX(Manufacturer_Data[Manufacturer Name],MATCH(Sales_Table7[[#This Row],[ManufacturerID]],Manufacturer_Data[ManufacturerID],0))</f>
        <v>Natura</v>
      </c>
      <c r="N1219" s="4">
        <f>1/COUNTIFS(M:M,Sales_Table7[[#This Row],[Manufacturer Name]])</f>
        <v>1.7857142857142856E-2</v>
      </c>
    </row>
    <row r="1220" spans="1:14" x14ac:dyDescent="0.25">
      <c r="A1220">
        <v>2277</v>
      </c>
      <c r="B1220" s="2">
        <v>42170</v>
      </c>
      <c r="C1220" s="2" t="str">
        <f>TEXT(Sales_Table7[[#This Row],[Date]],"mmmm")</f>
        <v>June</v>
      </c>
      <c r="D1220" t="s">
        <v>1384</v>
      </c>
      <c r="E1220">
        <v>1</v>
      </c>
      <c r="F1220" s="3">
        <v>3836.7</v>
      </c>
      <c r="G1220" t="s">
        <v>20</v>
      </c>
      <c r="H1220" t="str">
        <f>INDEX(Product_Data[Product Name],MATCH(Sales_Table7[[#This Row],[ProductID]],Sales_Table[ProductID],0))</f>
        <v>Maximus UC-21</v>
      </c>
      <c r="I1220" t="str">
        <f>INDEX(Product_Data[Category],MATCH(Sales_Table7[[#This Row],[ProductID]],Sales_Table[ProductID],0))</f>
        <v>Urban</v>
      </c>
      <c r="J1220" t="str">
        <f>INDEX(Product_Data[Segment],MATCH(Sales_Table7[[#This Row],[ProductID]],Sales_Table[ProductID],0))</f>
        <v>Convenience</v>
      </c>
      <c r="K1220" s="4">
        <f>INDEX(Product_Data[ManufacturerID],MATCH(Sales_Table7[[#This Row],[ProductID]],Sales_Table[ProductID],0))</f>
        <v>7</v>
      </c>
      <c r="L1220" s="4" t="str">
        <f>INDEX(Location_Data[State],MATCH(Sales_Table7[[#This Row],[Zip]],Sales_Table[Zip],0))</f>
        <v>New Brunswick</v>
      </c>
      <c r="M1220" s="4" t="str">
        <f>INDEX(Manufacturer_Data[Manufacturer Name],MATCH(Sales_Table7[[#This Row],[ManufacturerID]],Manufacturer_Data[ManufacturerID],0))</f>
        <v>VanArsdel</v>
      </c>
      <c r="N1220" s="4">
        <f>1/COUNTIFS(M:M,Sales_Table7[[#This Row],[Manufacturer Name]])</f>
        <v>5.9880239520958087E-3</v>
      </c>
    </row>
    <row r="1221" spans="1:14" x14ac:dyDescent="0.25">
      <c r="A1221">
        <v>438</v>
      </c>
      <c r="B1221" s="2">
        <v>42170</v>
      </c>
      <c r="C1221" s="2" t="str">
        <f>TEXT(Sales_Table7[[#This Row],[Date]],"mmmm")</f>
        <v>June</v>
      </c>
      <c r="D1221" t="s">
        <v>1576</v>
      </c>
      <c r="E1221">
        <v>1</v>
      </c>
      <c r="F1221" s="3">
        <v>11969.37</v>
      </c>
      <c r="G1221" t="s">
        <v>20</v>
      </c>
      <c r="H1221" t="str">
        <f>INDEX(Product_Data[Product Name],MATCH(Sales_Table7[[#This Row],[ProductID]],Sales_Table[ProductID],0))</f>
        <v>Abbas RS-02</v>
      </c>
      <c r="I1221" t="str">
        <f>INDEX(Product_Data[Category],MATCH(Sales_Table7[[#This Row],[ProductID]],Sales_Table[ProductID],0))</f>
        <v>Rural</v>
      </c>
      <c r="J1221" t="str">
        <f>INDEX(Product_Data[Segment],MATCH(Sales_Table7[[#This Row],[ProductID]],Sales_Table[ProductID],0))</f>
        <v>Select</v>
      </c>
      <c r="K1221" s="4">
        <f>INDEX(Product_Data[ManufacturerID],MATCH(Sales_Table7[[#This Row],[ProductID]],Sales_Table[ProductID],0))</f>
        <v>1</v>
      </c>
      <c r="L1221" s="4" t="str">
        <f>INDEX(Location_Data[State],MATCH(Sales_Table7[[#This Row],[Zip]],Sales_Table[Zip],0))</f>
        <v>New Brunswick</v>
      </c>
      <c r="M1221" s="4" t="str">
        <f>INDEX(Manufacturer_Data[Manufacturer Name],MATCH(Sales_Table7[[#This Row],[ManufacturerID]],Manufacturer_Data[ManufacturerID],0))</f>
        <v>Abbas</v>
      </c>
      <c r="N1221" s="4">
        <f>1/COUNTIFS(M:M,Sales_Table7[[#This Row],[Manufacturer Name]])</f>
        <v>1.152073732718894E-3</v>
      </c>
    </row>
    <row r="1222" spans="1:14" x14ac:dyDescent="0.25">
      <c r="A1222">
        <v>963</v>
      </c>
      <c r="B1222" s="2">
        <v>42171</v>
      </c>
      <c r="C1222" s="2" t="str">
        <f>TEXT(Sales_Table7[[#This Row],[Date]],"mmmm")</f>
        <v>June</v>
      </c>
      <c r="D1222" t="s">
        <v>1568</v>
      </c>
      <c r="E1222">
        <v>1</v>
      </c>
      <c r="F1222" s="3">
        <v>5039.37</v>
      </c>
      <c r="G1222" t="s">
        <v>20</v>
      </c>
      <c r="H1222" t="str">
        <f>INDEX(Product_Data[Product Name],MATCH(Sales_Table7[[#This Row],[ProductID]],Sales_Table[ProductID],0))</f>
        <v>Fama UR-14</v>
      </c>
      <c r="I1222" t="str">
        <f>INDEX(Product_Data[Category],MATCH(Sales_Table7[[#This Row],[ProductID]],Sales_Table[ProductID],0))</f>
        <v>Urban</v>
      </c>
      <c r="J1222" t="str">
        <f>INDEX(Product_Data[Segment],MATCH(Sales_Table7[[#This Row],[ProductID]],Sales_Table[ProductID],0))</f>
        <v>Regular</v>
      </c>
      <c r="K1222" s="4">
        <f>INDEX(Product_Data[ManufacturerID],MATCH(Sales_Table7[[#This Row],[ProductID]],Sales_Table[ProductID],0))</f>
        <v>5</v>
      </c>
      <c r="L1222" s="4" t="str">
        <f>INDEX(Location_Data[State],MATCH(Sales_Table7[[#This Row],[Zip]],Sales_Table[Zip],0))</f>
        <v>Ontario</v>
      </c>
      <c r="M1222" s="4" t="str">
        <f>INDEX(Manufacturer_Data[Manufacturer Name],MATCH(Sales_Table7[[#This Row],[ManufacturerID]],Manufacturer_Data[ManufacturerID],0))</f>
        <v>Fama</v>
      </c>
      <c r="N1222" s="4">
        <f>1/COUNTIFS(M:M,Sales_Table7[[#This Row],[Manufacturer Name]])</f>
        <v>3.5971223021582736E-3</v>
      </c>
    </row>
    <row r="1223" spans="1:14" x14ac:dyDescent="0.25">
      <c r="A1223">
        <v>993</v>
      </c>
      <c r="B1223" s="2">
        <v>42171</v>
      </c>
      <c r="C1223" s="2" t="str">
        <f>TEXT(Sales_Table7[[#This Row],[Date]],"mmmm")</f>
        <v>June</v>
      </c>
      <c r="D1223" t="s">
        <v>1401</v>
      </c>
      <c r="E1223">
        <v>1</v>
      </c>
      <c r="F1223" s="3">
        <v>4598.37</v>
      </c>
      <c r="G1223" t="s">
        <v>20</v>
      </c>
      <c r="H1223" t="str">
        <f>INDEX(Product_Data[Product Name],MATCH(Sales_Table7[[#This Row],[ProductID]],Sales_Table[ProductID],0))</f>
        <v>Abbas MA-11</v>
      </c>
      <c r="I1223" t="str">
        <f>INDEX(Product_Data[Category],MATCH(Sales_Table7[[#This Row],[ProductID]],Sales_Table[ProductID],0))</f>
        <v>Mix</v>
      </c>
      <c r="J1223" t="str">
        <f>INDEX(Product_Data[Segment],MATCH(Sales_Table7[[#This Row],[ProductID]],Sales_Table[ProductID],0))</f>
        <v>All Season</v>
      </c>
      <c r="K1223" s="4">
        <f>INDEX(Product_Data[ManufacturerID],MATCH(Sales_Table7[[#This Row],[ProductID]],Sales_Table[ProductID],0))</f>
        <v>1</v>
      </c>
      <c r="L1223" s="4" t="str">
        <f>INDEX(Location_Data[State],MATCH(Sales_Table7[[#This Row],[Zip]],Sales_Table[Zip],0))</f>
        <v>New Brunswick</v>
      </c>
      <c r="M1223" s="4" t="str">
        <f>INDEX(Manufacturer_Data[Manufacturer Name],MATCH(Sales_Table7[[#This Row],[ManufacturerID]],Manufacturer_Data[ManufacturerID],0))</f>
        <v>Abbas</v>
      </c>
      <c r="N1223" s="4">
        <f>1/COUNTIFS(M:M,Sales_Table7[[#This Row],[Manufacturer Name]])</f>
        <v>1.152073732718894E-3</v>
      </c>
    </row>
    <row r="1224" spans="1:14" x14ac:dyDescent="0.25">
      <c r="A1224">
        <v>1129</v>
      </c>
      <c r="B1224" s="2">
        <v>42171</v>
      </c>
      <c r="C1224" s="2" t="str">
        <f>TEXT(Sales_Table7[[#This Row],[Date]],"mmmm")</f>
        <v>June</v>
      </c>
      <c r="D1224" t="s">
        <v>1400</v>
      </c>
      <c r="E1224">
        <v>1</v>
      </c>
      <c r="F1224" s="3">
        <v>5826.87</v>
      </c>
      <c r="G1224" t="s">
        <v>20</v>
      </c>
      <c r="H1224" t="str">
        <f>INDEX(Product_Data[Product Name],MATCH(Sales_Table7[[#This Row],[ProductID]],Sales_Table[ProductID],0))</f>
        <v>Abbas MA-42</v>
      </c>
      <c r="I1224" t="str">
        <f>INDEX(Product_Data[Category],MATCH(Sales_Table7[[#This Row],[ProductID]],Sales_Table[ProductID],0))</f>
        <v>Mix</v>
      </c>
      <c r="J1224" t="str">
        <f>INDEX(Product_Data[Segment],MATCH(Sales_Table7[[#This Row],[ProductID]],Sales_Table[ProductID],0))</f>
        <v>All Season</v>
      </c>
      <c r="K1224" s="4">
        <f>INDEX(Product_Data[ManufacturerID],MATCH(Sales_Table7[[#This Row],[ProductID]],Sales_Table[ProductID],0))</f>
        <v>1</v>
      </c>
      <c r="L1224" s="4" t="str">
        <f>INDEX(Location_Data[State],MATCH(Sales_Table7[[#This Row],[Zip]],Sales_Table[Zip],0))</f>
        <v>New Brunswick</v>
      </c>
      <c r="M1224" s="4" t="str">
        <f>INDEX(Manufacturer_Data[Manufacturer Name],MATCH(Sales_Table7[[#This Row],[ManufacturerID]],Manufacturer_Data[ManufacturerID],0))</f>
        <v>Abbas</v>
      </c>
      <c r="N1224" s="4">
        <f>1/COUNTIFS(M:M,Sales_Table7[[#This Row],[Manufacturer Name]])</f>
        <v>1.152073732718894E-3</v>
      </c>
    </row>
    <row r="1225" spans="1:14" x14ac:dyDescent="0.25">
      <c r="A1225">
        <v>604</v>
      </c>
      <c r="B1225" s="2">
        <v>42171</v>
      </c>
      <c r="C1225" s="2" t="str">
        <f>TEXT(Sales_Table7[[#This Row],[Date]],"mmmm")</f>
        <v>June</v>
      </c>
      <c r="D1225" t="s">
        <v>1200</v>
      </c>
      <c r="E1225">
        <v>1</v>
      </c>
      <c r="F1225" s="3">
        <v>6299.37</v>
      </c>
      <c r="G1225" t="s">
        <v>20</v>
      </c>
      <c r="H1225" t="str">
        <f>INDEX(Product_Data[Product Name],MATCH(Sales_Table7[[#This Row],[ProductID]],Sales_Table[ProductID],0))</f>
        <v>Abbas UM-09</v>
      </c>
      <c r="I1225" t="str">
        <f>INDEX(Product_Data[Category],MATCH(Sales_Table7[[#This Row],[ProductID]],Sales_Table[ProductID],0))</f>
        <v>Urban</v>
      </c>
      <c r="J1225" t="str">
        <f>INDEX(Product_Data[Segment],MATCH(Sales_Table7[[#This Row],[ProductID]],Sales_Table[ProductID],0))</f>
        <v>Moderation</v>
      </c>
      <c r="K1225" s="4">
        <f>INDEX(Product_Data[ManufacturerID],MATCH(Sales_Table7[[#This Row],[ProductID]],Sales_Table[ProductID],0))</f>
        <v>1</v>
      </c>
      <c r="L1225" s="4" t="str">
        <f>INDEX(Location_Data[State],MATCH(Sales_Table7[[#This Row],[Zip]],Sales_Table[Zip],0))</f>
        <v>Quebec</v>
      </c>
      <c r="M1225" s="4" t="str">
        <f>INDEX(Manufacturer_Data[Manufacturer Name],MATCH(Sales_Table7[[#This Row],[ManufacturerID]],Manufacturer_Data[ManufacturerID],0))</f>
        <v>Abbas</v>
      </c>
      <c r="N1225" s="4">
        <f>1/COUNTIFS(M:M,Sales_Table7[[#This Row],[Manufacturer Name]])</f>
        <v>1.152073732718894E-3</v>
      </c>
    </row>
    <row r="1226" spans="1:14" x14ac:dyDescent="0.25">
      <c r="A1226">
        <v>496</v>
      </c>
      <c r="B1226" s="2">
        <v>42172</v>
      </c>
      <c r="C1226" s="2" t="str">
        <f>TEXT(Sales_Table7[[#This Row],[Date]],"mmmm")</f>
        <v>June</v>
      </c>
      <c r="D1226" t="s">
        <v>1385</v>
      </c>
      <c r="E1226">
        <v>1</v>
      </c>
      <c r="F1226" s="3">
        <v>11339.37</v>
      </c>
      <c r="G1226" t="s">
        <v>20</v>
      </c>
      <c r="H1226" t="str">
        <f>INDEX(Product_Data[Product Name],MATCH(Sales_Table7[[#This Row],[ProductID]],Sales_Table[ProductID],0))</f>
        <v>Abbas UM-53</v>
      </c>
      <c r="I1226" t="str">
        <f>INDEX(Product_Data[Category],MATCH(Sales_Table7[[#This Row],[ProductID]],Sales_Table[ProductID],0))</f>
        <v>Urban</v>
      </c>
      <c r="J1226" t="str">
        <f>INDEX(Product_Data[Segment],MATCH(Sales_Table7[[#This Row],[ProductID]],Sales_Table[ProductID],0))</f>
        <v>Moderation</v>
      </c>
      <c r="K1226" s="4">
        <f>INDEX(Product_Data[ManufacturerID],MATCH(Sales_Table7[[#This Row],[ProductID]],Sales_Table[ProductID],0))</f>
        <v>1</v>
      </c>
      <c r="L1226" s="4" t="str">
        <f>INDEX(Location_Data[State],MATCH(Sales_Table7[[#This Row],[Zip]],Sales_Table[Zip],0))</f>
        <v>Quebec</v>
      </c>
      <c r="M1226" s="4" t="str">
        <f>INDEX(Manufacturer_Data[Manufacturer Name],MATCH(Sales_Table7[[#This Row],[ManufacturerID]],Manufacturer_Data[ManufacturerID],0))</f>
        <v>Abbas</v>
      </c>
      <c r="N1226" s="4">
        <f>1/COUNTIFS(M:M,Sales_Table7[[#This Row],[Manufacturer Name]])</f>
        <v>1.152073732718894E-3</v>
      </c>
    </row>
    <row r="1227" spans="1:14" x14ac:dyDescent="0.25">
      <c r="A1227">
        <v>942</v>
      </c>
      <c r="B1227" s="2">
        <v>42172</v>
      </c>
      <c r="C1227" s="2" t="str">
        <f>TEXT(Sales_Table7[[#This Row],[Date]],"mmmm")</f>
        <v>June</v>
      </c>
      <c r="D1227" t="s">
        <v>1393</v>
      </c>
      <c r="E1227">
        <v>1</v>
      </c>
      <c r="F1227" s="3">
        <v>7370.37</v>
      </c>
      <c r="G1227" t="s">
        <v>20</v>
      </c>
      <c r="H1227" t="str">
        <f>INDEX(Product_Data[Product Name],MATCH(Sales_Table7[[#This Row],[ProductID]],Sales_Table[ProductID],0))</f>
        <v>Abbas MA-37</v>
      </c>
      <c r="I1227" t="str">
        <f>INDEX(Product_Data[Category],MATCH(Sales_Table7[[#This Row],[ProductID]],Sales_Table[ProductID],0))</f>
        <v>Mix</v>
      </c>
      <c r="J1227" t="str">
        <f>INDEX(Product_Data[Segment],MATCH(Sales_Table7[[#This Row],[ProductID]],Sales_Table[ProductID],0))</f>
        <v>All Season</v>
      </c>
      <c r="K1227" s="4">
        <f>INDEX(Product_Data[ManufacturerID],MATCH(Sales_Table7[[#This Row],[ProductID]],Sales_Table[ProductID],0))</f>
        <v>1</v>
      </c>
      <c r="L1227" s="4" t="str">
        <f>INDEX(Location_Data[State],MATCH(Sales_Table7[[#This Row],[Zip]],Sales_Table[Zip],0))</f>
        <v>Quebec</v>
      </c>
      <c r="M1227" s="4" t="str">
        <f>INDEX(Manufacturer_Data[Manufacturer Name],MATCH(Sales_Table7[[#This Row],[ManufacturerID]],Manufacturer_Data[ManufacturerID],0))</f>
        <v>Abbas</v>
      </c>
      <c r="N1227" s="4">
        <f>1/COUNTIFS(M:M,Sales_Table7[[#This Row],[Manufacturer Name]])</f>
        <v>1.152073732718894E-3</v>
      </c>
    </row>
    <row r="1228" spans="1:14" x14ac:dyDescent="0.25">
      <c r="A1228">
        <v>438</v>
      </c>
      <c r="B1228" s="2">
        <v>42158</v>
      </c>
      <c r="C1228" s="2" t="str">
        <f>TEXT(Sales_Table7[[#This Row],[Date]],"mmmm")</f>
        <v>June</v>
      </c>
      <c r="D1228" t="s">
        <v>1206</v>
      </c>
      <c r="E1228">
        <v>1</v>
      </c>
      <c r="F1228" s="3">
        <v>11969.37</v>
      </c>
      <c r="G1228" t="s">
        <v>20</v>
      </c>
      <c r="H1228" t="str">
        <f>INDEX(Product_Data[Product Name],MATCH(Sales_Table7[[#This Row],[ProductID]],Sales_Table[ProductID],0))</f>
        <v>Abbas RS-02</v>
      </c>
      <c r="I1228" t="str">
        <f>INDEX(Product_Data[Category],MATCH(Sales_Table7[[#This Row],[ProductID]],Sales_Table[ProductID],0))</f>
        <v>Rural</v>
      </c>
      <c r="J1228" t="str">
        <f>INDEX(Product_Data[Segment],MATCH(Sales_Table7[[#This Row],[ProductID]],Sales_Table[ProductID],0))</f>
        <v>Select</v>
      </c>
      <c r="K1228" s="4">
        <f>INDEX(Product_Data[ManufacturerID],MATCH(Sales_Table7[[#This Row],[ProductID]],Sales_Table[ProductID],0))</f>
        <v>1</v>
      </c>
      <c r="L1228" s="4" t="str">
        <f>INDEX(Location_Data[State],MATCH(Sales_Table7[[#This Row],[Zip]],Sales_Table[Zip],0))</f>
        <v>Ontario</v>
      </c>
      <c r="M1228" s="4" t="str">
        <f>INDEX(Manufacturer_Data[Manufacturer Name],MATCH(Sales_Table7[[#This Row],[ManufacturerID]],Manufacturer_Data[ManufacturerID],0))</f>
        <v>Abbas</v>
      </c>
      <c r="N1228" s="4">
        <f>1/COUNTIFS(M:M,Sales_Table7[[#This Row],[Manufacturer Name]])</f>
        <v>1.152073732718894E-3</v>
      </c>
    </row>
    <row r="1229" spans="1:14" x14ac:dyDescent="0.25">
      <c r="A1229">
        <v>604</v>
      </c>
      <c r="B1229" s="2">
        <v>42166</v>
      </c>
      <c r="C1229" s="2" t="str">
        <f>TEXT(Sales_Table7[[#This Row],[Date]],"mmmm")</f>
        <v>June</v>
      </c>
      <c r="D1229" t="s">
        <v>1352</v>
      </c>
      <c r="E1229">
        <v>1</v>
      </c>
      <c r="F1229" s="3">
        <v>6299.37</v>
      </c>
      <c r="G1229" t="s">
        <v>20</v>
      </c>
      <c r="H1229" t="str">
        <f>INDEX(Product_Data[Product Name],MATCH(Sales_Table7[[#This Row],[ProductID]],Sales_Table[ProductID],0))</f>
        <v>Abbas UM-09</v>
      </c>
      <c r="I1229" t="str">
        <f>INDEX(Product_Data[Category],MATCH(Sales_Table7[[#This Row],[ProductID]],Sales_Table[ProductID],0))</f>
        <v>Urban</v>
      </c>
      <c r="J1229" t="str">
        <f>INDEX(Product_Data[Segment],MATCH(Sales_Table7[[#This Row],[ProductID]],Sales_Table[ProductID],0))</f>
        <v>Moderation</v>
      </c>
      <c r="K1229" s="4">
        <f>INDEX(Product_Data[ManufacturerID],MATCH(Sales_Table7[[#This Row],[ProductID]],Sales_Table[ProductID],0))</f>
        <v>1</v>
      </c>
      <c r="L1229" s="4" t="str">
        <f>INDEX(Location_Data[State],MATCH(Sales_Table7[[#This Row],[Zip]],Sales_Table[Zip],0))</f>
        <v>New Brunswick</v>
      </c>
      <c r="M1229" s="4" t="str">
        <f>INDEX(Manufacturer_Data[Manufacturer Name],MATCH(Sales_Table7[[#This Row],[ManufacturerID]],Manufacturer_Data[ManufacturerID],0))</f>
        <v>Abbas</v>
      </c>
      <c r="N1229" s="4">
        <f>1/COUNTIFS(M:M,Sales_Table7[[#This Row],[Manufacturer Name]])</f>
        <v>1.152073732718894E-3</v>
      </c>
    </row>
    <row r="1230" spans="1:14" x14ac:dyDescent="0.25">
      <c r="A1230">
        <v>520</v>
      </c>
      <c r="B1230" s="2">
        <v>42166</v>
      </c>
      <c r="C1230" s="2" t="str">
        <f>TEXT(Sales_Table7[[#This Row],[Date]],"mmmm")</f>
        <v>June</v>
      </c>
      <c r="D1230" t="s">
        <v>1330</v>
      </c>
      <c r="E1230">
        <v>1</v>
      </c>
      <c r="F1230" s="3">
        <v>7367.85</v>
      </c>
      <c r="G1230" t="s">
        <v>20</v>
      </c>
      <c r="H1230" t="str">
        <f>INDEX(Product_Data[Product Name],MATCH(Sales_Table7[[#This Row],[ProductID]],Sales_Table[ProductID],0))</f>
        <v>Maximus UM-38</v>
      </c>
      <c r="I1230" t="str">
        <f>INDEX(Product_Data[Category],MATCH(Sales_Table7[[#This Row],[ProductID]],Sales_Table[ProductID],0))</f>
        <v>Urban</v>
      </c>
      <c r="J1230" t="str">
        <f>INDEX(Product_Data[Segment],MATCH(Sales_Table7[[#This Row],[ProductID]],Sales_Table[ProductID],0))</f>
        <v>Moderation</v>
      </c>
      <c r="K1230" s="4">
        <f>INDEX(Product_Data[ManufacturerID],MATCH(Sales_Table7[[#This Row],[ProductID]],Sales_Table[ProductID],0))</f>
        <v>7</v>
      </c>
      <c r="L1230" s="4" t="str">
        <f>INDEX(Location_Data[State],MATCH(Sales_Table7[[#This Row],[Zip]],Sales_Table[Zip],0))</f>
        <v>Quebec</v>
      </c>
      <c r="M1230" s="4" t="str">
        <f>INDEX(Manufacturer_Data[Manufacturer Name],MATCH(Sales_Table7[[#This Row],[ManufacturerID]],Manufacturer_Data[ManufacturerID],0))</f>
        <v>VanArsdel</v>
      </c>
      <c r="N1230" s="4">
        <f>1/COUNTIFS(M:M,Sales_Table7[[#This Row],[Manufacturer Name]])</f>
        <v>5.9880239520958087E-3</v>
      </c>
    </row>
    <row r="1231" spans="1:14" x14ac:dyDescent="0.25">
      <c r="A1231">
        <v>1182</v>
      </c>
      <c r="B1231" s="2">
        <v>42183</v>
      </c>
      <c r="C1231" s="2" t="str">
        <f>TEXT(Sales_Table7[[#This Row],[Date]],"mmmm")</f>
        <v>June</v>
      </c>
      <c r="D1231" t="s">
        <v>1602</v>
      </c>
      <c r="E1231">
        <v>1</v>
      </c>
      <c r="F1231" s="3">
        <v>2519.37</v>
      </c>
      <c r="G1231" t="s">
        <v>20</v>
      </c>
      <c r="H1231" t="str">
        <f>INDEX(Product_Data[Product Name],MATCH(Sales_Table7[[#This Row],[ProductID]],Sales_Table[ProductID],0))</f>
        <v>Abbas UR-12</v>
      </c>
      <c r="I1231" t="str">
        <f>INDEX(Product_Data[Category],MATCH(Sales_Table7[[#This Row],[ProductID]],Sales_Table[ProductID],0))</f>
        <v>Urban</v>
      </c>
      <c r="J1231" t="str">
        <f>INDEX(Product_Data[Segment],MATCH(Sales_Table7[[#This Row],[ProductID]],Sales_Table[ProductID],0))</f>
        <v>Regular</v>
      </c>
      <c r="K1231" s="4">
        <f>INDEX(Product_Data[ManufacturerID],MATCH(Sales_Table7[[#This Row],[ProductID]],Sales_Table[ProductID],0))</f>
        <v>1</v>
      </c>
      <c r="L1231" s="4" t="str">
        <f>INDEX(Location_Data[State],MATCH(Sales_Table7[[#This Row],[Zip]],Sales_Table[Zip],0))</f>
        <v>Quebec</v>
      </c>
      <c r="M1231" s="4" t="str">
        <f>INDEX(Manufacturer_Data[Manufacturer Name],MATCH(Sales_Table7[[#This Row],[ManufacturerID]],Manufacturer_Data[ManufacturerID],0))</f>
        <v>Abbas</v>
      </c>
      <c r="N1231" s="4">
        <f>1/COUNTIFS(M:M,Sales_Table7[[#This Row],[Manufacturer Name]])</f>
        <v>1.152073732718894E-3</v>
      </c>
    </row>
    <row r="1232" spans="1:14" x14ac:dyDescent="0.25">
      <c r="A1232">
        <v>1319</v>
      </c>
      <c r="B1232" s="2">
        <v>42183</v>
      </c>
      <c r="C1232" s="2" t="str">
        <f>TEXT(Sales_Table7[[#This Row],[Date]],"mmmm")</f>
        <v>June</v>
      </c>
      <c r="D1232" t="s">
        <v>1569</v>
      </c>
      <c r="E1232">
        <v>1</v>
      </c>
      <c r="F1232" s="3">
        <v>4975.74</v>
      </c>
      <c r="G1232" t="s">
        <v>20</v>
      </c>
      <c r="H1232" t="str">
        <f>INDEX(Product_Data[Product Name],MATCH(Sales_Table7[[#This Row],[ProductID]],Sales_Table[ProductID],0))</f>
        <v>Pirum UC-33</v>
      </c>
      <c r="I1232" t="str">
        <f>INDEX(Product_Data[Category],MATCH(Sales_Table7[[#This Row],[ProductID]],Sales_Table[ProductID],0))</f>
        <v>Urban</v>
      </c>
      <c r="J1232" t="str">
        <f>INDEX(Product_Data[Segment],MATCH(Sales_Table7[[#This Row],[ProductID]],Sales_Table[ProductID],0))</f>
        <v>Convenience</v>
      </c>
      <c r="K1232" s="4">
        <f>INDEX(Product_Data[ManufacturerID],MATCH(Sales_Table7[[#This Row],[ProductID]],Sales_Table[ProductID],0))</f>
        <v>10</v>
      </c>
      <c r="L1232" s="4" t="str">
        <f>INDEX(Location_Data[State],MATCH(Sales_Table7[[#This Row],[Zip]],Sales_Table[Zip],0))</f>
        <v>New Brunswick</v>
      </c>
      <c r="M1232" s="4" t="str">
        <f>INDEX(Manufacturer_Data[Manufacturer Name],MATCH(Sales_Table7[[#This Row],[ManufacturerID]],Manufacturer_Data[ManufacturerID],0))</f>
        <v>Pirum</v>
      </c>
      <c r="N1232" s="4">
        <f>1/COUNTIFS(M:M,Sales_Table7[[#This Row],[Manufacturer Name]])</f>
        <v>5.5555555555555552E-2</v>
      </c>
    </row>
    <row r="1233" spans="1:14" x14ac:dyDescent="0.25">
      <c r="A1233">
        <v>406</v>
      </c>
      <c r="B1233" s="2">
        <v>42183</v>
      </c>
      <c r="C1233" s="2" t="str">
        <f>TEXT(Sales_Table7[[#This Row],[Date]],"mmmm")</f>
        <v>June</v>
      </c>
      <c r="D1233" t="s">
        <v>1413</v>
      </c>
      <c r="E1233">
        <v>1</v>
      </c>
      <c r="F1233" s="3">
        <v>22994.37</v>
      </c>
      <c r="G1233" t="s">
        <v>20</v>
      </c>
      <c r="H1233" t="str">
        <f>INDEX(Product_Data[Product Name],MATCH(Sales_Table7[[#This Row],[ProductID]],Sales_Table[ProductID],0))</f>
        <v>Pirum UC-34</v>
      </c>
      <c r="I1233" t="str">
        <f>INDEX(Product_Data[Category],MATCH(Sales_Table7[[#This Row],[ProductID]],Sales_Table[ProductID],0))</f>
        <v>Urban</v>
      </c>
      <c r="J1233" t="str">
        <f>INDEX(Product_Data[Segment],MATCH(Sales_Table7[[#This Row],[ProductID]],Sales_Table[ProductID],0))</f>
        <v>Convenience</v>
      </c>
      <c r="K1233" s="4">
        <f>INDEX(Product_Data[ManufacturerID],MATCH(Sales_Table7[[#This Row],[ProductID]],Sales_Table[ProductID],0))</f>
        <v>10</v>
      </c>
      <c r="L1233" s="4" t="str">
        <f>INDEX(Location_Data[State],MATCH(Sales_Table7[[#This Row],[Zip]],Sales_Table[Zip],0))</f>
        <v>New Brunswick</v>
      </c>
      <c r="M1233" s="4" t="str">
        <f>INDEX(Manufacturer_Data[Manufacturer Name],MATCH(Sales_Table7[[#This Row],[ManufacturerID]],Manufacturer_Data[ManufacturerID],0))</f>
        <v>Pirum</v>
      </c>
      <c r="N1233" s="4">
        <f>1/COUNTIFS(M:M,Sales_Table7[[#This Row],[Manufacturer Name]])</f>
        <v>5.5555555555555552E-2</v>
      </c>
    </row>
    <row r="1234" spans="1:14" x14ac:dyDescent="0.25">
      <c r="A1234">
        <v>907</v>
      </c>
      <c r="B1234" s="2">
        <v>42183</v>
      </c>
      <c r="C1234" s="2" t="str">
        <f>TEXT(Sales_Table7[[#This Row],[Date]],"mmmm")</f>
        <v>June</v>
      </c>
      <c r="D1234" t="s">
        <v>1384</v>
      </c>
      <c r="E1234">
        <v>1</v>
      </c>
      <c r="F1234" s="3">
        <v>7874.37</v>
      </c>
      <c r="G1234" t="s">
        <v>20</v>
      </c>
      <c r="H1234" t="str">
        <f>INDEX(Product_Data[Product Name],MATCH(Sales_Table7[[#This Row],[ProductID]],Sales_Table[ProductID],0))</f>
        <v>Abbas RP-17</v>
      </c>
      <c r="I1234" t="str">
        <f>INDEX(Product_Data[Category],MATCH(Sales_Table7[[#This Row],[ProductID]],Sales_Table[ProductID],0))</f>
        <v>Rural</v>
      </c>
      <c r="J1234" t="str">
        <f>INDEX(Product_Data[Segment],MATCH(Sales_Table7[[#This Row],[ProductID]],Sales_Table[ProductID],0))</f>
        <v>Productivity</v>
      </c>
      <c r="K1234" s="4">
        <f>INDEX(Product_Data[ManufacturerID],MATCH(Sales_Table7[[#This Row],[ProductID]],Sales_Table[ProductID],0))</f>
        <v>1</v>
      </c>
      <c r="L1234" s="4" t="str">
        <f>INDEX(Location_Data[State],MATCH(Sales_Table7[[#This Row],[Zip]],Sales_Table[Zip],0))</f>
        <v>New Brunswick</v>
      </c>
      <c r="M1234" s="4" t="str">
        <f>INDEX(Manufacturer_Data[Manufacturer Name],MATCH(Sales_Table7[[#This Row],[ManufacturerID]],Manufacturer_Data[ManufacturerID],0))</f>
        <v>Abbas</v>
      </c>
      <c r="N1234" s="4">
        <f>1/COUNTIFS(M:M,Sales_Table7[[#This Row],[Manufacturer Name]])</f>
        <v>1.152073732718894E-3</v>
      </c>
    </row>
    <row r="1235" spans="1:14" x14ac:dyDescent="0.25">
      <c r="A1235">
        <v>1142</v>
      </c>
      <c r="B1235" s="2">
        <v>42183</v>
      </c>
      <c r="C1235" s="2" t="str">
        <f>TEXT(Sales_Table7[[#This Row],[Date]],"mmmm")</f>
        <v>June</v>
      </c>
      <c r="D1235" t="s">
        <v>1394</v>
      </c>
      <c r="E1235">
        <v>1</v>
      </c>
      <c r="F1235" s="3">
        <v>8126.37</v>
      </c>
      <c r="G1235" t="s">
        <v>20</v>
      </c>
      <c r="H1235" t="str">
        <f>INDEX(Product_Data[Product Name],MATCH(Sales_Table7[[#This Row],[ProductID]],Sales_Table[ProductID],0))</f>
        <v>Maximus UC-95</v>
      </c>
      <c r="I1235" t="str">
        <f>INDEX(Product_Data[Category],MATCH(Sales_Table7[[#This Row],[ProductID]],Sales_Table[ProductID],0))</f>
        <v>Urban</v>
      </c>
      <c r="J1235" t="str">
        <f>INDEX(Product_Data[Segment],MATCH(Sales_Table7[[#This Row],[ProductID]],Sales_Table[ProductID],0))</f>
        <v>Convenience</v>
      </c>
      <c r="K1235" s="4">
        <f>INDEX(Product_Data[ManufacturerID],MATCH(Sales_Table7[[#This Row],[ProductID]],Sales_Table[ProductID],0))</f>
        <v>7</v>
      </c>
      <c r="L1235" s="4" t="str">
        <f>INDEX(Location_Data[State],MATCH(Sales_Table7[[#This Row],[Zip]],Sales_Table[Zip],0))</f>
        <v>Ontario</v>
      </c>
      <c r="M1235" s="4" t="str">
        <f>INDEX(Manufacturer_Data[Manufacturer Name],MATCH(Sales_Table7[[#This Row],[ManufacturerID]],Manufacturer_Data[ManufacturerID],0))</f>
        <v>VanArsdel</v>
      </c>
      <c r="N1235" s="4">
        <f>1/COUNTIFS(M:M,Sales_Table7[[#This Row],[Manufacturer Name]])</f>
        <v>5.9880239520958087E-3</v>
      </c>
    </row>
    <row r="1236" spans="1:14" x14ac:dyDescent="0.25">
      <c r="A1236">
        <v>2055</v>
      </c>
      <c r="B1236" s="2">
        <v>42183</v>
      </c>
      <c r="C1236" s="2" t="str">
        <f>TEXT(Sales_Table7[[#This Row],[Date]],"mmmm")</f>
        <v>June</v>
      </c>
      <c r="D1236" t="s">
        <v>1569</v>
      </c>
      <c r="E1236">
        <v>1</v>
      </c>
      <c r="F1236" s="3">
        <v>7874.37</v>
      </c>
      <c r="G1236" t="s">
        <v>20</v>
      </c>
      <c r="H1236" t="str">
        <f>INDEX(Product_Data[Product Name],MATCH(Sales_Table7[[#This Row],[ProductID]],Sales_Table[ProductID],0))</f>
        <v>Abbas UM-10</v>
      </c>
      <c r="I1236" t="str">
        <f>INDEX(Product_Data[Category],MATCH(Sales_Table7[[#This Row],[ProductID]],Sales_Table[ProductID],0))</f>
        <v>Urban</v>
      </c>
      <c r="J1236" t="str">
        <f>INDEX(Product_Data[Segment],MATCH(Sales_Table7[[#This Row],[ProductID]],Sales_Table[ProductID],0))</f>
        <v>Moderation</v>
      </c>
      <c r="K1236" s="4">
        <f>INDEX(Product_Data[ManufacturerID],MATCH(Sales_Table7[[#This Row],[ProductID]],Sales_Table[ProductID],0))</f>
        <v>1</v>
      </c>
      <c r="L1236" s="4" t="str">
        <f>INDEX(Location_Data[State],MATCH(Sales_Table7[[#This Row],[Zip]],Sales_Table[Zip],0))</f>
        <v>New Brunswick</v>
      </c>
      <c r="M1236" s="4" t="str">
        <f>INDEX(Manufacturer_Data[Manufacturer Name],MATCH(Sales_Table7[[#This Row],[ManufacturerID]],Manufacturer_Data[ManufacturerID],0))</f>
        <v>Abbas</v>
      </c>
      <c r="N1236" s="4">
        <f>1/COUNTIFS(M:M,Sales_Table7[[#This Row],[Manufacturer Name]])</f>
        <v>1.152073732718894E-3</v>
      </c>
    </row>
    <row r="1237" spans="1:14" x14ac:dyDescent="0.25">
      <c r="A1237">
        <v>826</v>
      </c>
      <c r="B1237" s="2">
        <v>42060</v>
      </c>
      <c r="C1237" s="2" t="str">
        <f>TEXT(Sales_Table7[[#This Row],[Date]],"mmmm")</f>
        <v>February</v>
      </c>
      <c r="D1237" t="s">
        <v>1578</v>
      </c>
      <c r="E1237">
        <v>1</v>
      </c>
      <c r="F1237" s="3">
        <v>13229.37</v>
      </c>
      <c r="G1237" t="s">
        <v>20</v>
      </c>
      <c r="H1237" t="str">
        <f>INDEX(Product_Data[Product Name],MATCH(Sales_Table7[[#This Row],[ProductID]],Sales_Table[ProductID],0))</f>
        <v>Abbas UM-43</v>
      </c>
      <c r="I1237" t="str">
        <f>INDEX(Product_Data[Category],MATCH(Sales_Table7[[#This Row],[ProductID]],Sales_Table[ProductID],0))</f>
        <v>Urban</v>
      </c>
      <c r="J1237" t="str">
        <f>INDEX(Product_Data[Segment],MATCH(Sales_Table7[[#This Row],[ProductID]],Sales_Table[ProductID],0))</f>
        <v>Moderation</v>
      </c>
      <c r="K1237" s="4">
        <f>INDEX(Product_Data[ManufacturerID],MATCH(Sales_Table7[[#This Row],[ProductID]],Sales_Table[ProductID],0))</f>
        <v>1</v>
      </c>
      <c r="L1237" s="4" t="str">
        <f>INDEX(Location_Data[State],MATCH(Sales_Table7[[#This Row],[Zip]],Sales_Table[Zip],0))</f>
        <v>Quebec</v>
      </c>
      <c r="M1237" s="4" t="str">
        <f>INDEX(Manufacturer_Data[Manufacturer Name],MATCH(Sales_Table7[[#This Row],[ManufacturerID]],Manufacturer_Data[ManufacturerID],0))</f>
        <v>Abbas</v>
      </c>
      <c r="N1237" s="4">
        <f>1/COUNTIFS(M:M,Sales_Table7[[#This Row],[Manufacturer Name]])</f>
        <v>1.152073732718894E-3</v>
      </c>
    </row>
    <row r="1238" spans="1:14" x14ac:dyDescent="0.25">
      <c r="A1238">
        <v>2055</v>
      </c>
      <c r="B1238" s="2">
        <v>42060</v>
      </c>
      <c r="C1238" s="2" t="str">
        <f>TEXT(Sales_Table7[[#This Row],[Date]],"mmmm")</f>
        <v>February</v>
      </c>
      <c r="D1238" t="s">
        <v>1378</v>
      </c>
      <c r="E1238">
        <v>1</v>
      </c>
      <c r="F1238" s="3">
        <v>7874.37</v>
      </c>
      <c r="G1238" t="s">
        <v>20</v>
      </c>
      <c r="H1238" t="str">
        <f>INDEX(Product_Data[Product Name],MATCH(Sales_Table7[[#This Row],[ProductID]],Sales_Table[ProductID],0))</f>
        <v>Abbas UM-10</v>
      </c>
      <c r="I1238" t="str">
        <f>INDEX(Product_Data[Category],MATCH(Sales_Table7[[#This Row],[ProductID]],Sales_Table[ProductID],0))</f>
        <v>Urban</v>
      </c>
      <c r="J1238" t="str">
        <f>INDEX(Product_Data[Segment],MATCH(Sales_Table7[[#This Row],[ProductID]],Sales_Table[ProductID],0))</f>
        <v>Moderation</v>
      </c>
      <c r="K1238" s="4">
        <f>INDEX(Product_Data[ManufacturerID],MATCH(Sales_Table7[[#This Row],[ProductID]],Sales_Table[ProductID],0))</f>
        <v>1</v>
      </c>
      <c r="L1238" s="4" t="str">
        <f>INDEX(Location_Data[State],MATCH(Sales_Table7[[#This Row],[Zip]],Sales_Table[Zip],0))</f>
        <v>New Brunswick</v>
      </c>
      <c r="M1238" s="4" t="str">
        <f>INDEX(Manufacturer_Data[Manufacturer Name],MATCH(Sales_Table7[[#This Row],[ManufacturerID]],Manufacturer_Data[ManufacturerID],0))</f>
        <v>Abbas</v>
      </c>
      <c r="N1238" s="4">
        <f>1/COUNTIFS(M:M,Sales_Table7[[#This Row],[Manufacturer Name]])</f>
        <v>1.152073732718894E-3</v>
      </c>
    </row>
    <row r="1239" spans="1:14" x14ac:dyDescent="0.25">
      <c r="A1239">
        <v>2199</v>
      </c>
      <c r="B1239" s="2">
        <v>42181</v>
      </c>
      <c r="C1239" s="2" t="str">
        <f>TEXT(Sales_Table7[[#This Row],[Date]],"mmmm")</f>
        <v>June</v>
      </c>
      <c r="D1239" t="s">
        <v>1407</v>
      </c>
      <c r="E1239">
        <v>1</v>
      </c>
      <c r="F1239" s="3">
        <v>2456.37</v>
      </c>
      <c r="G1239" t="s">
        <v>20</v>
      </c>
      <c r="H1239" t="str">
        <f>INDEX(Product_Data[Product Name],MATCH(Sales_Table7[[#This Row],[ProductID]],Sales_Table[ProductID],0))</f>
        <v>Natura YY-17</v>
      </c>
      <c r="I1239" t="str">
        <f>INDEX(Product_Data[Category],MATCH(Sales_Table7[[#This Row],[ProductID]],Sales_Table[ProductID],0))</f>
        <v>Youth</v>
      </c>
      <c r="J1239" t="str">
        <f>INDEX(Product_Data[Segment],MATCH(Sales_Table7[[#This Row],[ProductID]],Sales_Table[ProductID],0))</f>
        <v>Youth</v>
      </c>
      <c r="K1239" s="4">
        <f>INDEX(Product_Data[ManufacturerID],MATCH(Sales_Table7[[#This Row],[ProductID]],Sales_Table[ProductID],0))</f>
        <v>8</v>
      </c>
      <c r="L1239" s="4" t="str">
        <f>INDEX(Location_Data[State],MATCH(Sales_Table7[[#This Row],[Zip]],Sales_Table[Zip],0))</f>
        <v>Saskatchewan</v>
      </c>
      <c r="M1239" s="4" t="str">
        <f>INDEX(Manufacturer_Data[Manufacturer Name],MATCH(Sales_Table7[[#This Row],[ManufacturerID]],Manufacturer_Data[ManufacturerID],0))</f>
        <v>Natura</v>
      </c>
      <c r="N1239" s="4">
        <f>1/COUNTIFS(M:M,Sales_Table7[[#This Row],[Manufacturer Name]])</f>
        <v>1.7857142857142856E-2</v>
      </c>
    </row>
    <row r="1240" spans="1:14" x14ac:dyDescent="0.25">
      <c r="A1240">
        <v>778</v>
      </c>
      <c r="B1240" s="2">
        <v>42181</v>
      </c>
      <c r="C1240" s="2" t="str">
        <f>TEXT(Sales_Table7[[#This Row],[Date]],"mmmm")</f>
        <v>June</v>
      </c>
      <c r="D1240" t="s">
        <v>1339</v>
      </c>
      <c r="E1240">
        <v>1</v>
      </c>
      <c r="F1240" s="3">
        <v>1542.87</v>
      </c>
      <c r="G1240" t="s">
        <v>20</v>
      </c>
      <c r="H1240" t="str">
        <f>INDEX(Product_Data[Product Name],MATCH(Sales_Table7[[#This Row],[ProductID]],Sales_Table[ProductID],0))</f>
        <v>Maximus UC-25</v>
      </c>
      <c r="I1240" t="str">
        <f>INDEX(Product_Data[Category],MATCH(Sales_Table7[[#This Row],[ProductID]],Sales_Table[ProductID],0))</f>
        <v>Urban</v>
      </c>
      <c r="J1240" t="str">
        <f>INDEX(Product_Data[Segment],MATCH(Sales_Table7[[#This Row],[ProductID]],Sales_Table[ProductID],0))</f>
        <v>Convenience</v>
      </c>
      <c r="K1240" s="4">
        <f>INDEX(Product_Data[ManufacturerID],MATCH(Sales_Table7[[#This Row],[ProductID]],Sales_Table[ProductID],0))</f>
        <v>7</v>
      </c>
      <c r="L1240" s="4" t="str">
        <f>INDEX(Location_Data[State],MATCH(Sales_Table7[[#This Row],[Zip]],Sales_Table[Zip],0))</f>
        <v>Quebec</v>
      </c>
      <c r="M1240" s="4" t="str">
        <f>INDEX(Manufacturer_Data[Manufacturer Name],MATCH(Sales_Table7[[#This Row],[ManufacturerID]],Manufacturer_Data[ManufacturerID],0))</f>
        <v>VanArsdel</v>
      </c>
      <c r="N1240" s="4">
        <f>1/COUNTIFS(M:M,Sales_Table7[[#This Row],[Manufacturer Name]])</f>
        <v>5.9880239520958087E-3</v>
      </c>
    </row>
    <row r="1241" spans="1:14" x14ac:dyDescent="0.25">
      <c r="A1241">
        <v>609</v>
      </c>
      <c r="B1241" s="2">
        <v>42118</v>
      </c>
      <c r="C1241" s="2" t="str">
        <f>TEXT(Sales_Table7[[#This Row],[Date]],"mmmm")</f>
        <v>April</v>
      </c>
      <c r="D1241" t="s">
        <v>1563</v>
      </c>
      <c r="E1241">
        <v>1</v>
      </c>
      <c r="F1241" s="3">
        <v>10079.370000000001</v>
      </c>
      <c r="G1241" t="s">
        <v>20</v>
      </c>
      <c r="H1241" t="str">
        <f>INDEX(Product_Data[Product Name],MATCH(Sales_Table7[[#This Row],[ProductID]],Sales_Table[ProductID],0))</f>
        <v>Maximus UM-97</v>
      </c>
      <c r="I1241" t="str">
        <f>INDEX(Product_Data[Category],MATCH(Sales_Table7[[#This Row],[ProductID]],Sales_Table[ProductID],0))</f>
        <v>Urban</v>
      </c>
      <c r="J1241" t="str">
        <f>INDEX(Product_Data[Segment],MATCH(Sales_Table7[[#This Row],[ProductID]],Sales_Table[ProductID],0))</f>
        <v>Moderation</v>
      </c>
      <c r="K1241" s="4">
        <f>INDEX(Product_Data[ManufacturerID],MATCH(Sales_Table7[[#This Row],[ProductID]],Sales_Table[ProductID],0))</f>
        <v>7</v>
      </c>
      <c r="L1241" s="4" t="str">
        <f>INDEX(Location_Data[State],MATCH(Sales_Table7[[#This Row],[Zip]],Sales_Table[Zip],0))</f>
        <v>New Brunswick</v>
      </c>
      <c r="M1241" s="4" t="str">
        <f>INDEX(Manufacturer_Data[Manufacturer Name],MATCH(Sales_Table7[[#This Row],[ManufacturerID]],Manufacturer_Data[ManufacturerID],0))</f>
        <v>VanArsdel</v>
      </c>
      <c r="N1241" s="4">
        <f>1/COUNTIFS(M:M,Sales_Table7[[#This Row],[Manufacturer Name]])</f>
        <v>5.9880239520958087E-3</v>
      </c>
    </row>
    <row r="1242" spans="1:14" x14ac:dyDescent="0.25">
      <c r="A1242">
        <v>676</v>
      </c>
      <c r="B1242" s="2">
        <v>42118</v>
      </c>
      <c r="C1242" s="2" t="str">
        <f>TEXT(Sales_Table7[[#This Row],[Date]],"mmmm")</f>
        <v>April</v>
      </c>
      <c r="D1242" t="s">
        <v>1401</v>
      </c>
      <c r="E1242">
        <v>1</v>
      </c>
      <c r="F1242" s="3">
        <v>9134.3700000000008</v>
      </c>
      <c r="G1242" t="s">
        <v>20</v>
      </c>
      <c r="H1242" t="str">
        <f>INDEX(Product_Data[Product Name],MATCH(Sales_Table7[[#This Row],[ProductID]],Sales_Table[ProductID],0))</f>
        <v>Fama UR-51</v>
      </c>
      <c r="I1242" t="str">
        <f>INDEX(Product_Data[Category],MATCH(Sales_Table7[[#This Row],[ProductID]],Sales_Table[ProductID],0))</f>
        <v>Urban</v>
      </c>
      <c r="J1242" t="str">
        <f>INDEX(Product_Data[Segment],MATCH(Sales_Table7[[#This Row],[ProductID]],Sales_Table[ProductID],0))</f>
        <v>Regular</v>
      </c>
      <c r="K1242" s="4">
        <f>INDEX(Product_Data[ManufacturerID],MATCH(Sales_Table7[[#This Row],[ProductID]],Sales_Table[ProductID],0))</f>
        <v>5</v>
      </c>
      <c r="L1242" s="4" t="str">
        <f>INDEX(Location_Data[State],MATCH(Sales_Table7[[#This Row],[Zip]],Sales_Table[Zip],0))</f>
        <v>New Brunswick</v>
      </c>
      <c r="M1242" s="4" t="str">
        <f>INDEX(Manufacturer_Data[Manufacturer Name],MATCH(Sales_Table7[[#This Row],[ManufacturerID]],Manufacturer_Data[ManufacturerID],0))</f>
        <v>Fama</v>
      </c>
      <c r="N1242" s="4">
        <f>1/COUNTIFS(M:M,Sales_Table7[[#This Row],[Manufacturer Name]])</f>
        <v>3.5971223021582736E-3</v>
      </c>
    </row>
    <row r="1243" spans="1:14" x14ac:dyDescent="0.25">
      <c r="A1243">
        <v>2275</v>
      </c>
      <c r="B1243" s="2">
        <v>42118</v>
      </c>
      <c r="C1243" s="2" t="str">
        <f>TEXT(Sales_Table7[[#This Row],[Date]],"mmmm")</f>
        <v>April</v>
      </c>
      <c r="D1243" t="s">
        <v>1330</v>
      </c>
      <c r="E1243">
        <v>1</v>
      </c>
      <c r="F1243" s="3">
        <v>4661.37</v>
      </c>
      <c r="G1243" t="s">
        <v>20</v>
      </c>
      <c r="H1243" t="str">
        <f>INDEX(Product_Data[Product Name],MATCH(Sales_Table7[[#This Row],[ProductID]],Sales_Table[ProductID],0))</f>
        <v>Abbas MA-20</v>
      </c>
      <c r="I1243" t="str">
        <f>INDEX(Product_Data[Category],MATCH(Sales_Table7[[#This Row],[ProductID]],Sales_Table[ProductID],0))</f>
        <v>Mix</v>
      </c>
      <c r="J1243" t="str">
        <f>INDEX(Product_Data[Segment],MATCH(Sales_Table7[[#This Row],[ProductID]],Sales_Table[ProductID],0))</f>
        <v>All Season</v>
      </c>
      <c r="K1243" s="4">
        <f>INDEX(Product_Data[ManufacturerID],MATCH(Sales_Table7[[#This Row],[ProductID]],Sales_Table[ProductID],0))</f>
        <v>1</v>
      </c>
      <c r="L1243" s="4" t="str">
        <f>INDEX(Location_Data[State],MATCH(Sales_Table7[[#This Row],[Zip]],Sales_Table[Zip],0))</f>
        <v>Quebec</v>
      </c>
      <c r="M1243" s="4" t="str">
        <f>INDEX(Manufacturer_Data[Manufacturer Name],MATCH(Sales_Table7[[#This Row],[ManufacturerID]],Manufacturer_Data[ManufacturerID],0))</f>
        <v>Abbas</v>
      </c>
      <c r="N1243" s="4">
        <f>1/COUNTIFS(M:M,Sales_Table7[[#This Row],[Manufacturer Name]])</f>
        <v>1.152073732718894E-3</v>
      </c>
    </row>
    <row r="1244" spans="1:14" x14ac:dyDescent="0.25">
      <c r="A1244">
        <v>676</v>
      </c>
      <c r="B1244" s="2">
        <v>42169</v>
      </c>
      <c r="C1244" s="2" t="str">
        <f>TEXT(Sales_Table7[[#This Row],[Date]],"mmmm")</f>
        <v>June</v>
      </c>
      <c r="D1244" t="s">
        <v>1401</v>
      </c>
      <c r="E1244">
        <v>1</v>
      </c>
      <c r="F1244" s="3">
        <v>9134.3700000000008</v>
      </c>
      <c r="G1244" t="s">
        <v>20</v>
      </c>
      <c r="H1244" t="str">
        <f>INDEX(Product_Data[Product Name],MATCH(Sales_Table7[[#This Row],[ProductID]],Sales_Table[ProductID],0))</f>
        <v>Fama UR-51</v>
      </c>
      <c r="I1244" t="str">
        <f>INDEX(Product_Data[Category],MATCH(Sales_Table7[[#This Row],[ProductID]],Sales_Table[ProductID],0))</f>
        <v>Urban</v>
      </c>
      <c r="J1244" t="str">
        <f>INDEX(Product_Data[Segment],MATCH(Sales_Table7[[#This Row],[ProductID]],Sales_Table[ProductID],0))</f>
        <v>Regular</v>
      </c>
      <c r="K1244" s="4">
        <f>INDEX(Product_Data[ManufacturerID],MATCH(Sales_Table7[[#This Row],[ProductID]],Sales_Table[ProductID],0))</f>
        <v>5</v>
      </c>
      <c r="L1244" s="4" t="str">
        <f>INDEX(Location_Data[State],MATCH(Sales_Table7[[#This Row],[Zip]],Sales_Table[Zip],0))</f>
        <v>New Brunswick</v>
      </c>
      <c r="M1244" s="4" t="str">
        <f>INDEX(Manufacturer_Data[Manufacturer Name],MATCH(Sales_Table7[[#This Row],[ManufacturerID]],Manufacturer_Data[ManufacturerID],0))</f>
        <v>Fama</v>
      </c>
      <c r="N1244" s="4">
        <f>1/COUNTIFS(M:M,Sales_Table7[[#This Row],[Manufacturer Name]])</f>
        <v>3.5971223021582736E-3</v>
      </c>
    </row>
    <row r="1245" spans="1:14" x14ac:dyDescent="0.25">
      <c r="A1245">
        <v>487</v>
      </c>
      <c r="B1245" s="2">
        <v>42169</v>
      </c>
      <c r="C1245" s="2" t="str">
        <f>TEXT(Sales_Table7[[#This Row],[Date]],"mmmm")</f>
        <v>June</v>
      </c>
      <c r="D1245" t="s">
        <v>1559</v>
      </c>
      <c r="E1245">
        <v>1</v>
      </c>
      <c r="F1245" s="3">
        <v>13229.37</v>
      </c>
      <c r="G1245" t="s">
        <v>20</v>
      </c>
      <c r="H1245" t="str">
        <f>INDEX(Product_Data[Product Name],MATCH(Sales_Table7[[#This Row],[ProductID]],Sales_Table[ProductID],0))</f>
        <v>Abbas MA-25</v>
      </c>
      <c r="I1245" t="str">
        <f>INDEX(Product_Data[Category],MATCH(Sales_Table7[[#This Row],[ProductID]],Sales_Table[ProductID],0))</f>
        <v>Mix</v>
      </c>
      <c r="J1245" t="str">
        <f>INDEX(Product_Data[Segment],MATCH(Sales_Table7[[#This Row],[ProductID]],Sales_Table[ProductID],0))</f>
        <v>All Season</v>
      </c>
      <c r="K1245" s="4">
        <f>INDEX(Product_Data[ManufacturerID],MATCH(Sales_Table7[[#This Row],[ProductID]],Sales_Table[ProductID],0))</f>
        <v>1</v>
      </c>
      <c r="L1245" s="4" t="str">
        <f>INDEX(Location_Data[State],MATCH(Sales_Table7[[#This Row],[Zip]],Sales_Table[Zip],0))</f>
        <v>Quebec</v>
      </c>
      <c r="M1245" s="4" t="str">
        <f>INDEX(Manufacturer_Data[Manufacturer Name],MATCH(Sales_Table7[[#This Row],[ManufacturerID]],Manufacturer_Data[ManufacturerID],0))</f>
        <v>Abbas</v>
      </c>
      <c r="N1245" s="4">
        <f>1/COUNTIFS(M:M,Sales_Table7[[#This Row],[Manufacturer Name]])</f>
        <v>1.152073732718894E-3</v>
      </c>
    </row>
    <row r="1246" spans="1:14" x14ac:dyDescent="0.25">
      <c r="A1246">
        <v>438</v>
      </c>
      <c r="B1246" s="2">
        <v>42119</v>
      </c>
      <c r="C1246" s="2" t="str">
        <f>TEXT(Sales_Table7[[#This Row],[Date]],"mmmm")</f>
        <v>April</v>
      </c>
      <c r="D1246" t="s">
        <v>1352</v>
      </c>
      <c r="E1246">
        <v>1</v>
      </c>
      <c r="F1246" s="3">
        <v>11969.37</v>
      </c>
      <c r="G1246" t="s">
        <v>20</v>
      </c>
      <c r="H1246" t="str">
        <f>INDEX(Product_Data[Product Name],MATCH(Sales_Table7[[#This Row],[ProductID]],Sales_Table[ProductID],0))</f>
        <v>Abbas RS-02</v>
      </c>
      <c r="I1246" t="str">
        <f>INDEX(Product_Data[Category],MATCH(Sales_Table7[[#This Row],[ProductID]],Sales_Table[ProductID],0))</f>
        <v>Rural</v>
      </c>
      <c r="J1246" t="str">
        <f>INDEX(Product_Data[Segment],MATCH(Sales_Table7[[#This Row],[ProductID]],Sales_Table[ProductID],0))</f>
        <v>Select</v>
      </c>
      <c r="K1246" s="4">
        <f>INDEX(Product_Data[ManufacturerID],MATCH(Sales_Table7[[#This Row],[ProductID]],Sales_Table[ProductID],0))</f>
        <v>1</v>
      </c>
      <c r="L1246" s="4" t="str">
        <f>INDEX(Location_Data[State],MATCH(Sales_Table7[[#This Row],[Zip]],Sales_Table[Zip],0))</f>
        <v>New Brunswick</v>
      </c>
      <c r="M1246" s="4" t="str">
        <f>INDEX(Manufacturer_Data[Manufacturer Name],MATCH(Sales_Table7[[#This Row],[ManufacturerID]],Manufacturer_Data[ManufacturerID],0))</f>
        <v>Abbas</v>
      </c>
      <c r="N1246" s="4">
        <f>1/COUNTIFS(M:M,Sales_Table7[[#This Row],[Manufacturer Name]])</f>
        <v>1.152073732718894E-3</v>
      </c>
    </row>
    <row r="1247" spans="1:14" x14ac:dyDescent="0.25">
      <c r="A1247">
        <v>433</v>
      </c>
      <c r="B1247" s="2">
        <v>42119</v>
      </c>
      <c r="C1247" s="2" t="str">
        <f>TEXT(Sales_Table7[[#This Row],[Date]],"mmmm")</f>
        <v>April</v>
      </c>
      <c r="D1247" t="s">
        <v>1330</v>
      </c>
      <c r="E1247">
        <v>1</v>
      </c>
      <c r="F1247" s="3">
        <v>11969.37</v>
      </c>
      <c r="G1247" t="s">
        <v>20</v>
      </c>
      <c r="H1247" t="str">
        <f>INDEX(Product_Data[Product Name],MATCH(Sales_Table7[[#This Row],[ProductID]],Sales_Table[ProductID],0))</f>
        <v>Fama UE-34</v>
      </c>
      <c r="I1247" t="str">
        <f>INDEX(Product_Data[Category],MATCH(Sales_Table7[[#This Row],[ProductID]],Sales_Table[ProductID],0))</f>
        <v>Urban</v>
      </c>
      <c r="J1247" t="str">
        <f>INDEX(Product_Data[Segment],MATCH(Sales_Table7[[#This Row],[ProductID]],Sales_Table[ProductID],0))</f>
        <v>Extreme</v>
      </c>
      <c r="K1247" s="4">
        <f>INDEX(Product_Data[ManufacturerID],MATCH(Sales_Table7[[#This Row],[ProductID]],Sales_Table[ProductID],0))</f>
        <v>5</v>
      </c>
      <c r="L1247" s="4" t="str">
        <f>INDEX(Location_Data[State],MATCH(Sales_Table7[[#This Row],[Zip]],Sales_Table[Zip],0))</f>
        <v>Quebec</v>
      </c>
      <c r="M1247" s="4" t="str">
        <f>INDEX(Manufacturer_Data[Manufacturer Name],MATCH(Sales_Table7[[#This Row],[ManufacturerID]],Manufacturer_Data[ManufacturerID],0))</f>
        <v>Fama</v>
      </c>
      <c r="N1247" s="4">
        <f>1/COUNTIFS(M:M,Sales_Table7[[#This Row],[Manufacturer Name]])</f>
        <v>3.5971223021582736E-3</v>
      </c>
    </row>
    <row r="1248" spans="1:14" x14ac:dyDescent="0.25">
      <c r="A1248">
        <v>690</v>
      </c>
      <c r="B1248" s="2">
        <v>42119</v>
      </c>
      <c r="C1248" s="2" t="str">
        <f>TEXT(Sales_Table7[[#This Row],[Date]],"mmmm")</f>
        <v>April</v>
      </c>
      <c r="D1248" t="s">
        <v>1330</v>
      </c>
      <c r="E1248">
        <v>1</v>
      </c>
      <c r="F1248" s="3">
        <v>4409.37</v>
      </c>
      <c r="G1248" t="s">
        <v>20</v>
      </c>
      <c r="H1248" t="str">
        <f>INDEX(Product_Data[Product Name],MATCH(Sales_Table7[[#This Row],[ProductID]],Sales_Table[ProductID],0))</f>
        <v>Abbas MA-23</v>
      </c>
      <c r="I1248" t="str">
        <f>INDEX(Product_Data[Category],MATCH(Sales_Table7[[#This Row],[ProductID]],Sales_Table[ProductID],0))</f>
        <v>Mix</v>
      </c>
      <c r="J1248" t="str">
        <f>INDEX(Product_Data[Segment],MATCH(Sales_Table7[[#This Row],[ProductID]],Sales_Table[ProductID],0))</f>
        <v>All Season</v>
      </c>
      <c r="K1248" s="4">
        <f>INDEX(Product_Data[ManufacturerID],MATCH(Sales_Table7[[#This Row],[ProductID]],Sales_Table[ProductID],0))</f>
        <v>1</v>
      </c>
      <c r="L1248" s="4" t="str">
        <f>INDEX(Location_Data[State],MATCH(Sales_Table7[[#This Row],[Zip]],Sales_Table[Zip],0))</f>
        <v>Quebec</v>
      </c>
      <c r="M1248" s="4" t="str">
        <f>INDEX(Manufacturer_Data[Manufacturer Name],MATCH(Sales_Table7[[#This Row],[ManufacturerID]],Manufacturer_Data[ManufacturerID],0))</f>
        <v>Abbas</v>
      </c>
      <c r="N1248" s="4">
        <f>1/COUNTIFS(M:M,Sales_Table7[[#This Row],[Manufacturer Name]])</f>
        <v>1.152073732718894E-3</v>
      </c>
    </row>
    <row r="1249" spans="1:14" x14ac:dyDescent="0.25">
      <c r="A1249">
        <v>1191</v>
      </c>
      <c r="B1249" s="2">
        <v>42120</v>
      </c>
      <c r="C1249" s="2" t="str">
        <f>TEXT(Sales_Table7[[#This Row],[Date]],"mmmm")</f>
        <v>April</v>
      </c>
      <c r="D1249" t="s">
        <v>1410</v>
      </c>
      <c r="E1249">
        <v>1</v>
      </c>
      <c r="F1249" s="3">
        <v>3464.37</v>
      </c>
      <c r="G1249" t="s">
        <v>20</v>
      </c>
      <c r="H1249" t="str">
        <f>INDEX(Product_Data[Product Name],MATCH(Sales_Table7[[#This Row],[ProductID]],Sales_Table[ProductID],0))</f>
        <v>Abbas UM-18</v>
      </c>
      <c r="I1249" t="str">
        <f>INDEX(Product_Data[Category],MATCH(Sales_Table7[[#This Row],[ProductID]],Sales_Table[ProductID],0))</f>
        <v>Urban</v>
      </c>
      <c r="J1249" t="str">
        <f>INDEX(Product_Data[Segment],MATCH(Sales_Table7[[#This Row],[ProductID]],Sales_Table[ProductID],0))</f>
        <v>Moderation</v>
      </c>
      <c r="K1249" s="4">
        <f>INDEX(Product_Data[ManufacturerID],MATCH(Sales_Table7[[#This Row],[ProductID]],Sales_Table[ProductID],0))</f>
        <v>1</v>
      </c>
      <c r="L1249" s="4" t="str">
        <f>INDEX(Location_Data[State],MATCH(Sales_Table7[[#This Row],[Zip]],Sales_Table[Zip],0))</f>
        <v>Quebec</v>
      </c>
      <c r="M1249" s="4" t="str">
        <f>INDEX(Manufacturer_Data[Manufacturer Name],MATCH(Sales_Table7[[#This Row],[ManufacturerID]],Manufacturer_Data[ManufacturerID],0))</f>
        <v>Abbas</v>
      </c>
      <c r="N1249" s="4">
        <f>1/COUNTIFS(M:M,Sales_Table7[[#This Row],[Manufacturer Name]])</f>
        <v>1.152073732718894E-3</v>
      </c>
    </row>
    <row r="1250" spans="1:14" x14ac:dyDescent="0.25">
      <c r="A1250">
        <v>1085</v>
      </c>
      <c r="B1250" s="2">
        <v>42120</v>
      </c>
      <c r="C1250" s="2" t="str">
        <f>TEXT(Sales_Table7[[#This Row],[Date]],"mmmm")</f>
        <v>April</v>
      </c>
      <c r="D1250" t="s">
        <v>1566</v>
      </c>
      <c r="E1250">
        <v>1</v>
      </c>
      <c r="F1250" s="3">
        <v>1416.87</v>
      </c>
      <c r="G1250" t="s">
        <v>20</v>
      </c>
      <c r="H1250" t="str">
        <f>INDEX(Product_Data[Product Name],MATCH(Sales_Table7[[#This Row],[ProductID]],Sales_Table[ProductID],0))</f>
        <v>Fama UE-74</v>
      </c>
      <c r="I1250" t="str">
        <f>INDEX(Product_Data[Category],MATCH(Sales_Table7[[#This Row],[ProductID]],Sales_Table[ProductID],0))</f>
        <v>Urban</v>
      </c>
      <c r="J1250" t="str">
        <f>INDEX(Product_Data[Segment],MATCH(Sales_Table7[[#This Row],[ProductID]],Sales_Table[ProductID],0))</f>
        <v>Extreme</v>
      </c>
      <c r="K1250" s="4">
        <f>INDEX(Product_Data[ManufacturerID],MATCH(Sales_Table7[[#This Row],[ProductID]],Sales_Table[ProductID],0))</f>
        <v>5</v>
      </c>
      <c r="L1250" s="4" t="str">
        <f>INDEX(Location_Data[State],MATCH(Sales_Table7[[#This Row],[Zip]],Sales_Table[Zip],0))</f>
        <v>Ontario</v>
      </c>
      <c r="M1250" s="4" t="str">
        <f>INDEX(Manufacturer_Data[Manufacturer Name],MATCH(Sales_Table7[[#This Row],[ManufacturerID]],Manufacturer_Data[ManufacturerID],0))</f>
        <v>Fama</v>
      </c>
      <c r="N1250" s="4">
        <f>1/COUNTIFS(M:M,Sales_Table7[[#This Row],[Manufacturer Name]])</f>
        <v>3.5971223021582736E-3</v>
      </c>
    </row>
    <row r="1251" spans="1:14" x14ac:dyDescent="0.25">
      <c r="A1251">
        <v>1844</v>
      </c>
      <c r="B1251" s="2">
        <v>42120</v>
      </c>
      <c r="C1251" s="2" t="str">
        <f>TEXT(Sales_Table7[[#This Row],[Date]],"mmmm")</f>
        <v>April</v>
      </c>
      <c r="D1251" t="s">
        <v>1553</v>
      </c>
      <c r="E1251">
        <v>1</v>
      </c>
      <c r="F1251" s="3">
        <v>2015.37</v>
      </c>
      <c r="G1251" t="s">
        <v>20</v>
      </c>
      <c r="H1251" t="str">
        <f>INDEX(Product_Data[Product Name],MATCH(Sales_Table7[[#This Row],[ProductID]],Sales_Table[ProductID],0))</f>
        <v>Quibus MP-18</v>
      </c>
      <c r="I1251" t="str">
        <f>INDEX(Product_Data[Category],MATCH(Sales_Table7[[#This Row],[ProductID]],Sales_Table[ProductID],0))</f>
        <v>Mix</v>
      </c>
      <c r="J1251" t="str">
        <f>INDEX(Product_Data[Segment],MATCH(Sales_Table7[[#This Row],[ProductID]],Sales_Table[ProductID],0))</f>
        <v>Productivity</v>
      </c>
      <c r="K1251" s="4">
        <f>INDEX(Product_Data[ManufacturerID],MATCH(Sales_Table7[[#This Row],[ProductID]],Sales_Table[ProductID],0))</f>
        <v>12</v>
      </c>
      <c r="L1251" s="4" t="str">
        <f>INDEX(Location_Data[State],MATCH(Sales_Table7[[#This Row],[Zip]],Sales_Table[Zip],0))</f>
        <v>New Brunswick</v>
      </c>
      <c r="M1251" s="4" t="str">
        <f>INDEX(Manufacturer_Data[Manufacturer Name],MATCH(Sales_Table7[[#This Row],[ManufacturerID]],Manufacturer_Data[ManufacturerID],0))</f>
        <v>Quibus</v>
      </c>
      <c r="N1251" s="4">
        <f>1/COUNTIFS(M:M,Sales_Table7[[#This Row],[Manufacturer Name]])</f>
        <v>5.5555555555555552E-2</v>
      </c>
    </row>
    <row r="1252" spans="1:14" x14ac:dyDescent="0.25">
      <c r="A1252">
        <v>939</v>
      </c>
      <c r="B1252" s="2">
        <v>42170</v>
      </c>
      <c r="C1252" s="2" t="str">
        <f>TEXT(Sales_Table7[[#This Row],[Date]],"mmmm")</f>
        <v>June</v>
      </c>
      <c r="D1252" t="s">
        <v>1588</v>
      </c>
      <c r="E1252">
        <v>1</v>
      </c>
      <c r="F1252" s="3">
        <v>4598.37</v>
      </c>
      <c r="G1252" t="s">
        <v>20</v>
      </c>
      <c r="H1252" t="str">
        <f>INDEX(Product_Data[Product Name],MATCH(Sales_Table7[[#This Row],[ProductID]],Sales_Table[ProductID],0))</f>
        <v>Abbas UM-45</v>
      </c>
      <c r="I1252" t="str">
        <f>INDEX(Product_Data[Category],MATCH(Sales_Table7[[#This Row],[ProductID]],Sales_Table[ProductID],0))</f>
        <v>Urban</v>
      </c>
      <c r="J1252" t="str">
        <f>INDEX(Product_Data[Segment],MATCH(Sales_Table7[[#This Row],[ProductID]],Sales_Table[ProductID],0))</f>
        <v>Moderation</v>
      </c>
      <c r="K1252" s="4">
        <f>INDEX(Product_Data[ManufacturerID],MATCH(Sales_Table7[[#This Row],[ProductID]],Sales_Table[ProductID],0))</f>
        <v>1</v>
      </c>
      <c r="L1252" s="4" t="str">
        <f>INDEX(Location_Data[State],MATCH(Sales_Table7[[#This Row],[Zip]],Sales_Table[Zip],0))</f>
        <v>Saskatchewan</v>
      </c>
      <c r="M1252" s="4" t="str">
        <f>INDEX(Manufacturer_Data[Manufacturer Name],MATCH(Sales_Table7[[#This Row],[ManufacturerID]],Manufacturer_Data[ManufacturerID],0))</f>
        <v>Abbas</v>
      </c>
      <c r="N1252" s="4">
        <f>1/COUNTIFS(M:M,Sales_Table7[[#This Row],[Manufacturer Name]])</f>
        <v>1.152073732718894E-3</v>
      </c>
    </row>
    <row r="1253" spans="1:14" x14ac:dyDescent="0.25">
      <c r="A1253">
        <v>2354</v>
      </c>
      <c r="B1253" s="2">
        <v>42170</v>
      </c>
      <c r="C1253" s="2" t="str">
        <f>TEXT(Sales_Table7[[#This Row],[Date]],"mmmm")</f>
        <v>June</v>
      </c>
      <c r="D1253" t="s">
        <v>1384</v>
      </c>
      <c r="E1253">
        <v>1</v>
      </c>
      <c r="F1253" s="3">
        <v>4661.37</v>
      </c>
      <c r="G1253" t="s">
        <v>20</v>
      </c>
      <c r="H1253" t="str">
        <f>INDEX(Product_Data[Product Name],MATCH(Sales_Table7[[#This Row],[ProductID]],Sales_Table[ProductID],0))</f>
        <v>Abbas UE-14</v>
      </c>
      <c r="I1253" t="str">
        <f>INDEX(Product_Data[Category],MATCH(Sales_Table7[[#This Row],[ProductID]],Sales_Table[ProductID],0))</f>
        <v>Urban</v>
      </c>
      <c r="J1253" t="str">
        <f>INDEX(Product_Data[Segment],MATCH(Sales_Table7[[#This Row],[ProductID]],Sales_Table[ProductID],0))</f>
        <v>Extreme</v>
      </c>
      <c r="K1253" s="4">
        <f>INDEX(Product_Data[ManufacturerID],MATCH(Sales_Table7[[#This Row],[ProductID]],Sales_Table[ProductID],0))</f>
        <v>1</v>
      </c>
      <c r="L1253" s="4" t="str">
        <f>INDEX(Location_Data[State],MATCH(Sales_Table7[[#This Row],[Zip]],Sales_Table[Zip],0))</f>
        <v>New Brunswick</v>
      </c>
      <c r="M1253" s="4" t="str">
        <f>INDEX(Manufacturer_Data[Manufacturer Name],MATCH(Sales_Table7[[#This Row],[ManufacturerID]],Manufacturer_Data[ManufacturerID],0))</f>
        <v>Abbas</v>
      </c>
      <c r="N1253" s="4">
        <f>1/COUNTIFS(M:M,Sales_Table7[[#This Row],[Manufacturer Name]])</f>
        <v>1.152073732718894E-3</v>
      </c>
    </row>
    <row r="1254" spans="1:14" x14ac:dyDescent="0.25">
      <c r="A1254">
        <v>1145</v>
      </c>
      <c r="B1254" s="2">
        <v>42170</v>
      </c>
      <c r="C1254" s="2" t="str">
        <f>TEXT(Sales_Table7[[#This Row],[Date]],"mmmm")</f>
        <v>June</v>
      </c>
      <c r="D1254" t="s">
        <v>1573</v>
      </c>
      <c r="E1254">
        <v>1</v>
      </c>
      <c r="F1254" s="3">
        <v>4031.37</v>
      </c>
      <c r="G1254" t="s">
        <v>20</v>
      </c>
      <c r="H1254" t="str">
        <f>INDEX(Product_Data[Product Name],MATCH(Sales_Table7[[#This Row],[ProductID]],Sales_Table[ProductID],0))</f>
        <v>Fama UE-94</v>
      </c>
      <c r="I1254" t="str">
        <f>INDEX(Product_Data[Category],MATCH(Sales_Table7[[#This Row],[ProductID]],Sales_Table[ProductID],0))</f>
        <v>Urban</v>
      </c>
      <c r="J1254" t="str">
        <f>INDEX(Product_Data[Segment],MATCH(Sales_Table7[[#This Row],[ProductID]],Sales_Table[ProductID],0))</f>
        <v>Extreme</v>
      </c>
      <c r="K1254" s="4">
        <f>INDEX(Product_Data[ManufacturerID],MATCH(Sales_Table7[[#This Row],[ProductID]],Sales_Table[ProductID],0))</f>
        <v>5</v>
      </c>
      <c r="L1254" s="4" t="str">
        <f>INDEX(Location_Data[State],MATCH(Sales_Table7[[#This Row],[Zip]],Sales_Table[Zip],0))</f>
        <v>New Brunswick</v>
      </c>
      <c r="M1254" s="4" t="str">
        <f>INDEX(Manufacturer_Data[Manufacturer Name],MATCH(Sales_Table7[[#This Row],[ManufacturerID]],Manufacturer_Data[ManufacturerID],0))</f>
        <v>Fama</v>
      </c>
      <c r="N1254" s="4">
        <f>1/COUNTIFS(M:M,Sales_Table7[[#This Row],[Manufacturer Name]])</f>
        <v>3.5971223021582736E-3</v>
      </c>
    </row>
    <row r="1255" spans="1:14" x14ac:dyDescent="0.25">
      <c r="A1255">
        <v>609</v>
      </c>
      <c r="B1255" s="2">
        <v>42120</v>
      </c>
      <c r="C1255" s="2" t="str">
        <f>TEXT(Sales_Table7[[#This Row],[Date]],"mmmm")</f>
        <v>April</v>
      </c>
      <c r="D1255" t="s">
        <v>1602</v>
      </c>
      <c r="E1255">
        <v>1</v>
      </c>
      <c r="F1255" s="3">
        <v>10079.370000000001</v>
      </c>
      <c r="G1255" t="s">
        <v>20</v>
      </c>
      <c r="H1255" t="str">
        <f>INDEX(Product_Data[Product Name],MATCH(Sales_Table7[[#This Row],[ProductID]],Sales_Table[ProductID],0))</f>
        <v>Maximus UM-97</v>
      </c>
      <c r="I1255" t="str">
        <f>INDEX(Product_Data[Category],MATCH(Sales_Table7[[#This Row],[ProductID]],Sales_Table[ProductID],0))</f>
        <v>Urban</v>
      </c>
      <c r="J1255" t="str">
        <f>INDEX(Product_Data[Segment],MATCH(Sales_Table7[[#This Row],[ProductID]],Sales_Table[ProductID],0))</f>
        <v>Moderation</v>
      </c>
      <c r="K1255" s="4">
        <f>INDEX(Product_Data[ManufacturerID],MATCH(Sales_Table7[[#This Row],[ProductID]],Sales_Table[ProductID],0))</f>
        <v>7</v>
      </c>
      <c r="L1255" s="4" t="str">
        <f>INDEX(Location_Data[State],MATCH(Sales_Table7[[#This Row],[Zip]],Sales_Table[Zip],0))</f>
        <v>Quebec</v>
      </c>
      <c r="M1255" s="4" t="str">
        <f>INDEX(Manufacturer_Data[Manufacturer Name],MATCH(Sales_Table7[[#This Row],[ManufacturerID]],Manufacturer_Data[ManufacturerID],0))</f>
        <v>VanArsdel</v>
      </c>
      <c r="N1255" s="4">
        <f>1/COUNTIFS(M:M,Sales_Table7[[#This Row],[Manufacturer Name]])</f>
        <v>5.9880239520958087E-3</v>
      </c>
    </row>
    <row r="1256" spans="1:14" x14ac:dyDescent="0.25">
      <c r="A1256">
        <v>440</v>
      </c>
      <c r="B1256" s="2">
        <v>42120</v>
      </c>
      <c r="C1256" s="2" t="str">
        <f>TEXT(Sales_Table7[[#This Row],[Date]],"mmmm")</f>
        <v>April</v>
      </c>
      <c r="D1256" t="s">
        <v>1330</v>
      </c>
      <c r="E1256">
        <v>1</v>
      </c>
      <c r="F1256" s="3">
        <v>19529.37</v>
      </c>
      <c r="G1256" t="s">
        <v>20</v>
      </c>
      <c r="H1256" t="str">
        <f>INDEX(Product_Data[Product Name],MATCH(Sales_Table7[[#This Row],[ProductID]],Sales_Table[ProductID],0))</f>
        <v>Fama UE-60</v>
      </c>
      <c r="I1256" t="str">
        <f>INDEX(Product_Data[Category],MATCH(Sales_Table7[[#This Row],[ProductID]],Sales_Table[ProductID],0))</f>
        <v>Urban</v>
      </c>
      <c r="J1256" t="str">
        <f>INDEX(Product_Data[Segment],MATCH(Sales_Table7[[#This Row],[ProductID]],Sales_Table[ProductID],0))</f>
        <v>Extreme</v>
      </c>
      <c r="K1256" s="4">
        <f>INDEX(Product_Data[ManufacturerID],MATCH(Sales_Table7[[#This Row],[ProductID]],Sales_Table[ProductID],0))</f>
        <v>5</v>
      </c>
      <c r="L1256" s="4" t="str">
        <f>INDEX(Location_Data[State],MATCH(Sales_Table7[[#This Row],[Zip]],Sales_Table[Zip],0))</f>
        <v>Quebec</v>
      </c>
      <c r="M1256" s="4" t="str">
        <f>INDEX(Manufacturer_Data[Manufacturer Name],MATCH(Sales_Table7[[#This Row],[ManufacturerID]],Manufacturer_Data[ManufacturerID],0))</f>
        <v>Fama</v>
      </c>
      <c r="N1256" s="4">
        <f>1/COUNTIFS(M:M,Sales_Table7[[#This Row],[Manufacturer Name]])</f>
        <v>3.5971223021582736E-3</v>
      </c>
    </row>
    <row r="1257" spans="1:14" x14ac:dyDescent="0.25">
      <c r="A1257">
        <v>1086</v>
      </c>
      <c r="B1257" s="2">
        <v>42120</v>
      </c>
      <c r="C1257" s="2" t="str">
        <f>TEXT(Sales_Table7[[#This Row],[Date]],"mmmm")</f>
        <v>April</v>
      </c>
      <c r="D1257" t="s">
        <v>1566</v>
      </c>
      <c r="E1257">
        <v>1</v>
      </c>
      <c r="F1257" s="3">
        <v>1416.87</v>
      </c>
      <c r="G1257" t="s">
        <v>20</v>
      </c>
      <c r="H1257" t="str">
        <f>INDEX(Product_Data[Product Name],MATCH(Sales_Table7[[#This Row],[ProductID]],Sales_Table[ProductID],0))</f>
        <v>Fama UR-28</v>
      </c>
      <c r="I1257" t="str">
        <f>INDEX(Product_Data[Category],MATCH(Sales_Table7[[#This Row],[ProductID]],Sales_Table[ProductID],0))</f>
        <v>Urban</v>
      </c>
      <c r="J1257" t="str">
        <f>INDEX(Product_Data[Segment],MATCH(Sales_Table7[[#This Row],[ProductID]],Sales_Table[ProductID],0))</f>
        <v>Regular</v>
      </c>
      <c r="K1257" s="4">
        <f>INDEX(Product_Data[ManufacturerID],MATCH(Sales_Table7[[#This Row],[ProductID]],Sales_Table[ProductID],0))</f>
        <v>5</v>
      </c>
      <c r="L1257" s="4" t="str">
        <f>INDEX(Location_Data[State],MATCH(Sales_Table7[[#This Row],[Zip]],Sales_Table[Zip],0))</f>
        <v>Ontario</v>
      </c>
      <c r="M1257" s="4" t="str">
        <f>INDEX(Manufacturer_Data[Manufacturer Name],MATCH(Sales_Table7[[#This Row],[ManufacturerID]],Manufacturer_Data[ManufacturerID],0))</f>
        <v>Fama</v>
      </c>
      <c r="N1257" s="4">
        <f>1/COUNTIFS(M:M,Sales_Table7[[#This Row],[Manufacturer Name]])</f>
        <v>3.5971223021582736E-3</v>
      </c>
    </row>
    <row r="1258" spans="1:14" x14ac:dyDescent="0.25">
      <c r="A1258">
        <v>676</v>
      </c>
      <c r="B1258" s="2">
        <v>42148</v>
      </c>
      <c r="C1258" s="2" t="str">
        <f>TEXT(Sales_Table7[[#This Row],[Date]],"mmmm")</f>
        <v>May</v>
      </c>
      <c r="D1258" t="s">
        <v>1567</v>
      </c>
      <c r="E1258">
        <v>1</v>
      </c>
      <c r="F1258" s="3">
        <v>9134.3700000000008</v>
      </c>
      <c r="G1258" t="s">
        <v>20</v>
      </c>
      <c r="H1258" t="str">
        <f>INDEX(Product_Data[Product Name],MATCH(Sales_Table7[[#This Row],[ProductID]],Sales_Table[ProductID],0))</f>
        <v>Fama UR-51</v>
      </c>
      <c r="I1258" t="str">
        <f>INDEX(Product_Data[Category],MATCH(Sales_Table7[[#This Row],[ProductID]],Sales_Table[ProductID],0))</f>
        <v>Urban</v>
      </c>
      <c r="J1258" t="str">
        <f>INDEX(Product_Data[Segment],MATCH(Sales_Table7[[#This Row],[ProductID]],Sales_Table[ProductID],0))</f>
        <v>Regular</v>
      </c>
      <c r="K1258" s="4">
        <f>INDEX(Product_Data[ManufacturerID],MATCH(Sales_Table7[[#This Row],[ProductID]],Sales_Table[ProductID],0))</f>
        <v>5</v>
      </c>
      <c r="L1258" s="4" t="str">
        <f>INDEX(Location_Data[State],MATCH(Sales_Table7[[#This Row],[Zip]],Sales_Table[Zip],0))</f>
        <v>Quebec</v>
      </c>
      <c r="M1258" s="4" t="str">
        <f>INDEX(Manufacturer_Data[Manufacturer Name],MATCH(Sales_Table7[[#This Row],[ManufacturerID]],Manufacturer_Data[ManufacturerID],0))</f>
        <v>Fama</v>
      </c>
      <c r="N1258" s="4">
        <f>1/COUNTIFS(M:M,Sales_Table7[[#This Row],[Manufacturer Name]])</f>
        <v>3.5971223021582736E-3</v>
      </c>
    </row>
    <row r="1259" spans="1:14" x14ac:dyDescent="0.25">
      <c r="A1259">
        <v>676</v>
      </c>
      <c r="B1259" s="2">
        <v>42144</v>
      </c>
      <c r="C1259" s="2" t="str">
        <f>TEXT(Sales_Table7[[#This Row],[Date]],"mmmm")</f>
        <v>May</v>
      </c>
      <c r="D1259" t="s">
        <v>1327</v>
      </c>
      <c r="E1259">
        <v>1</v>
      </c>
      <c r="F1259" s="3">
        <v>9134.3700000000008</v>
      </c>
      <c r="G1259" t="s">
        <v>20</v>
      </c>
      <c r="H1259" t="str">
        <f>INDEX(Product_Data[Product Name],MATCH(Sales_Table7[[#This Row],[ProductID]],Sales_Table[ProductID],0))</f>
        <v>Fama UR-51</v>
      </c>
      <c r="I1259" t="str">
        <f>INDEX(Product_Data[Category],MATCH(Sales_Table7[[#This Row],[ProductID]],Sales_Table[ProductID],0))</f>
        <v>Urban</v>
      </c>
      <c r="J1259" t="str">
        <f>INDEX(Product_Data[Segment],MATCH(Sales_Table7[[#This Row],[ProductID]],Sales_Table[ProductID],0))</f>
        <v>Regular</v>
      </c>
      <c r="K1259" s="4">
        <f>INDEX(Product_Data[ManufacturerID],MATCH(Sales_Table7[[#This Row],[ProductID]],Sales_Table[ProductID],0))</f>
        <v>5</v>
      </c>
      <c r="L1259" s="4" t="str">
        <f>INDEX(Location_Data[State],MATCH(Sales_Table7[[#This Row],[Zip]],Sales_Table[Zip],0))</f>
        <v>Quebec</v>
      </c>
      <c r="M1259" s="4" t="str">
        <f>INDEX(Manufacturer_Data[Manufacturer Name],MATCH(Sales_Table7[[#This Row],[ManufacturerID]],Manufacturer_Data[ManufacturerID],0))</f>
        <v>Fama</v>
      </c>
      <c r="N1259" s="4">
        <f>1/COUNTIFS(M:M,Sales_Table7[[#This Row],[Manufacturer Name]])</f>
        <v>3.5971223021582736E-3</v>
      </c>
    </row>
    <row r="1260" spans="1:14" x14ac:dyDescent="0.25">
      <c r="A1260">
        <v>2395</v>
      </c>
      <c r="B1260" s="2">
        <v>42144</v>
      </c>
      <c r="C1260" s="2" t="str">
        <f>TEXT(Sales_Table7[[#This Row],[Date]],"mmmm")</f>
        <v>May</v>
      </c>
      <c r="D1260" t="s">
        <v>1394</v>
      </c>
      <c r="E1260">
        <v>1</v>
      </c>
      <c r="F1260" s="3">
        <v>1889.37</v>
      </c>
      <c r="G1260" t="s">
        <v>20</v>
      </c>
      <c r="H1260" t="str">
        <f>INDEX(Product_Data[Product Name],MATCH(Sales_Table7[[#This Row],[ProductID]],Sales_Table[ProductID],0))</f>
        <v>Fama UR-36</v>
      </c>
      <c r="I1260" t="str">
        <f>INDEX(Product_Data[Category],MATCH(Sales_Table7[[#This Row],[ProductID]],Sales_Table[ProductID],0))</f>
        <v>Urban</v>
      </c>
      <c r="J1260" t="str">
        <f>INDEX(Product_Data[Segment],MATCH(Sales_Table7[[#This Row],[ProductID]],Sales_Table[ProductID],0))</f>
        <v>Regular</v>
      </c>
      <c r="K1260" s="4">
        <f>INDEX(Product_Data[ManufacturerID],MATCH(Sales_Table7[[#This Row],[ProductID]],Sales_Table[ProductID],0))</f>
        <v>5</v>
      </c>
      <c r="L1260" s="4" t="str">
        <f>INDEX(Location_Data[State],MATCH(Sales_Table7[[#This Row],[Zip]],Sales_Table[Zip],0))</f>
        <v>Ontario</v>
      </c>
      <c r="M1260" s="4" t="str">
        <f>INDEX(Manufacturer_Data[Manufacturer Name],MATCH(Sales_Table7[[#This Row],[ManufacturerID]],Manufacturer_Data[ManufacturerID],0))</f>
        <v>Fama</v>
      </c>
      <c r="N1260" s="4">
        <f>1/COUNTIFS(M:M,Sales_Table7[[#This Row],[Manufacturer Name]])</f>
        <v>3.5971223021582736E-3</v>
      </c>
    </row>
    <row r="1261" spans="1:14" x14ac:dyDescent="0.25">
      <c r="A1261">
        <v>993</v>
      </c>
      <c r="B1261" s="2">
        <v>42144</v>
      </c>
      <c r="C1261" s="2" t="str">
        <f>TEXT(Sales_Table7[[#This Row],[Date]],"mmmm")</f>
        <v>May</v>
      </c>
      <c r="D1261" t="s">
        <v>1577</v>
      </c>
      <c r="E1261">
        <v>1</v>
      </c>
      <c r="F1261" s="3">
        <v>4598.37</v>
      </c>
      <c r="G1261" t="s">
        <v>20</v>
      </c>
      <c r="H1261" t="str">
        <f>INDEX(Product_Data[Product Name],MATCH(Sales_Table7[[#This Row],[ProductID]],Sales_Table[ProductID],0))</f>
        <v>Abbas MA-11</v>
      </c>
      <c r="I1261" t="str">
        <f>INDEX(Product_Data[Category],MATCH(Sales_Table7[[#This Row],[ProductID]],Sales_Table[ProductID],0))</f>
        <v>Mix</v>
      </c>
      <c r="J1261" t="str">
        <f>INDEX(Product_Data[Segment],MATCH(Sales_Table7[[#This Row],[ProductID]],Sales_Table[ProductID],0))</f>
        <v>All Season</v>
      </c>
      <c r="K1261" s="4">
        <f>INDEX(Product_Data[ManufacturerID],MATCH(Sales_Table7[[#This Row],[ProductID]],Sales_Table[ProductID],0))</f>
        <v>1</v>
      </c>
      <c r="L1261" s="4" t="str">
        <f>INDEX(Location_Data[State],MATCH(Sales_Table7[[#This Row],[Zip]],Sales_Table[Zip],0))</f>
        <v>New Brunswick</v>
      </c>
      <c r="M1261" s="4" t="str">
        <f>INDEX(Manufacturer_Data[Manufacturer Name],MATCH(Sales_Table7[[#This Row],[ManufacturerID]],Manufacturer_Data[ManufacturerID],0))</f>
        <v>Abbas</v>
      </c>
      <c r="N1261" s="4">
        <f>1/COUNTIFS(M:M,Sales_Table7[[#This Row],[Manufacturer Name]])</f>
        <v>1.152073732718894E-3</v>
      </c>
    </row>
    <row r="1262" spans="1:14" x14ac:dyDescent="0.25">
      <c r="A1262">
        <v>577</v>
      </c>
      <c r="B1262" s="2">
        <v>42144</v>
      </c>
      <c r="C1262" s="2" t="str">
        <f>TEXT(Sales_Table7[[#This Row],[Date]],"mmmm")</f>
        <v>May</v>
      </c>
      <c r="D1262" t="s">
        <v>1336</v>
      </c>
      <c r="E1262">
        <v>1</v>
      </c>
      <c r="F1262" s="3">
        <v>12284.37</v>
      </c>
      <c r="G1262" t="s">
        <v>20</v>
      </c>
      <c r="H1262" t="str">
        <f>INDEX(Product_Data[Product Name],MATCH(Sales_Table7[[#This Row],[ProductID]],Sales_Table[ProductID],0))</f>
        <v>Maximus UE-03</v>
      </c>
      <c r="I1262" t="str">
        <f>INDEX(Product_Data[Category],MATCH(Sales_Table7[[#This Row],[ProductID]],Sales_Table[ProductID],0))</f>
        <v>Urban</v>
      </c>
      <c r="J1262" t="str">
        <f>INDEX(Product_Data[Segment],MATCH(Sales_Table7[[#This Row],[ProductID]],Sales_Table[ProductID],0))</f>
        <v>Extreme</v>
      </c>
      <c r="K1262" s="4">
        <f>INDEX(Product_Data[ManufacturerID],MATCH(Sales_Table7[[#This Row],[ProductID]],Sales_Table[ProductID],0))</f>
        <v>7</v>
      </c>
      <c r="L1262" s="4" t="str">
        <f>INDEX(Location_Data[State],MATCH(Sales_Table7[[#This Row],[Zip]],Sales_Table[Zip],0))</f>
        <v>Ontario</v>
      </c>
      <c r="M1262" s="4" t="str">
        <f>INDEX(Manufacturer_Data[Manufacturer Name],MATCH(Sales_Table7[[#This Row],[ManufacturerID]],Manufacturer_Data[ManufacturerID],0))</f>
        <v>VanArsdel</v>
      </c>
      <c r="N1262" s="4">
        <f>1/COUNTIFS(M:M,Sales_Table7[[#This Row],[Manufacturer Name]])</f>
        <v>5.9880239520958087E-3</v>
      </c>
    </row>
    <row r="1263" spans="1:14" x14ac:dyDescent="0.25">
      <c r="A1263">
        <v>699</v>
      </c>
      <c r="B1263" s="2">
        <v>42144</v>
      </c>
      <c r="C1263" s="2" t="str">
        <f>TEXT(Sales_Table7[[#This Row],[Date]],"mmmm")</f>
        <v>May</v>
      </c>
      <c r="D1263" t="s">
        <v>1403</v>
      </c>
      <c r="E1263">
        <v>1</v>
      </c>
      <c r="F1263" s="3">
        <v>2865.87</v>
      </c>
      <c r="G1263" t="s">
        <v>20</v>
      </c>
      <c r="H1263" t="str">
        <f>INDEX(Product_Data[Product Name],MATCH(Sales_Table7[[#This Row],[ProductID]],Sales_Table[ProductID],0))</f>
        <v>Maximus UM-10</v>
      </c>
      <c r="I1263" t="str">
        <f>INDEX(Product_Data[Category],MATCH(Sales_Table7[[#This Row],[ProductID]],Sales_Table[ProductID],0))</f>
        <v>Urban</v>
      </c>
      <c r="J1263" t="str">
        <f>INDEX(Product_Data[Segment],MATCH(Sales_Table7[[#This Row],[ProductID]],Sales_Table[ProductID],0))</f>
        <v>Moderation</v>
      </c>
      <c r="K1263" s="4">
        <f>INDEX(Product_Data[ManufacturerID],MATCH(Sales_Table7[[#This Row],[ProductID]],Sales_Table[ProductID],0))</f>
        <v>7</v>
      </c>
      <c r="L1263" s="4" t="str">
        <f>INDEX(Location_Data[State],MATCH(Sales_Table7[[#This Row],[Zip]],Sales_Table[Zip],0))</f>
        <v>Ontario</v>
      </c>
      <c r="M1263" s="4" t="str">
        <f>INDEX(Manufacturer_Data[Manufacturer Name],MATCH(Sales_Table7[[#This Row],[ManufacturerID]],Manufacturer_Data[ManufacturerID],0))</f>
        <v>VanArsdel</v>
      </c>
      <c r="N1263" s="4">
        <f>1/COUNTIFS(M:M,Sales_Table7[[#This Row],[Manufacturer Name]])</f>
        <v>5.9880239520958087E-3</v>
      </c>
    </row>
    <row r="1264" spans="1:14" x14ac:dyDescent="0.25">
      <c r="A1264">
        <v>1129</v>
      </c>
      <c r="B1264" s="2">
        <v>42135</v>
      </c>
      <c r="C1264" s="2" t="str">
        <f>TEXT(Sales_Table7[[#This Row],[Date]],"mmmm")</f>
        <v>May</v>
      </c>
      <c r="D1264" t="s">
        <v>1600</v>
      </c>
      <c r="E1264">
        <v>1</v>
      </c>
      <c r="F1264" s="3">
        <v>5543.37</v>
      </c>
      <c r="G1264" t="s">
        <v>20</v>
      </c>
      <c r="H1264" t="str">
        <f>INDEX(Product_Data[Product Name],MATCH(Sales_Table7[[#This Row],[ProductID]],Sales_Table[ProductID],0))</f>
        <v>Abbas MA-42</v>
      </c>
      <c r="I1264" t="str">
        <f>INDEX(Product_Data[Category],MATCH(Sales_Table7[[#This Row],[ProductID]],Sales_Table[ProductID],0))</f>
        <v>Mix</v>
      </c>
      <c r="J1264" t="str">
        <f>INDEX(Product_Data[Segment],MATCH(Sales_Table7[[#This Row],[ProductID]],Sales_Table[ProductID],0))</f>
        <v>All Season</v>
      </c>
      <c r="K1264" s="4">
        <f>INDEX(Product_Data[ManufacturerID],MATCH(Sales_Table7[[#This Row],[ProductID]],Sales_Table[ProductID],0))</f>
        <v>1</v>
      </c>
      <c r="L1264" s="4" t="str">
        <f>INDEX(Location_Data[State],MATCH(Sales_Table7[[#This Row],[Zip]],Sales_Table[Zip],0))</f>
        <v>New Brunswick</v>
      </c>
      <c r="M1264" s="4" t="str">
        <f>INDEX(Manufacturer_Data[Manufacturer Name],MATCH(Sales_Table7[[#This Row],[ManufacturerID]],Manufacturer_Data[ManufacturerID],0))</f>
        <v>Abbas</v>
      </c>
      <c r="N1264" s="4">
        <f>1/COUNTIFS(M:M,Sales_Table7[[#This Row],[Manufacturer Name]])</f>
        <v>1.152073732718894E-3</v>
      </c>
    </row>
    <row r="1265" spans="1:14" x14ac:dyDescent="0.25">
      <c r="A1265">
        <v>457</v>
      </c>
      <c r="B1265" s="2">
        <v>42067</v>
      </c>
      <c r="C1265" s="2" t="str">
        <f>TEXT(Sales_Table7[[#This Row],[Date]],"mmmm")</f>
        <v>March</v>
      </c>
      <c r="D1265" t="s">
        <v>1401</v>
      </c>
      <c r="E1265">
        <v>1</v>
      </c>
      <c r="F1265" s="3">
        <v>11969.37</v>
      </c>
      <c r="G1265" t="s">
        <v>20</v>
      </c>
      <c r="H1265" t="str">
        <f>INDEX(Product_Data[Product Name],MATCH(Sales_Table7[[#This Row],[ProductID]],Sales_Table[ProductID],0))</f>
        <v>Abbas UM-15</v>
      </c>
      <c r="I1265" t="str">
        <f>INDEX(Product_Data[Category],MATCH(Sales_Table7[[#This Row],[ProductID]],Sales_Table[ProductID],0))</f>
        <v>Urban</v>
      </c>
      <c r="J1265" t="str">
        <f>INDEX(Product_Data[Segment],MATCH(Sales_Table7[[#This Row],[ProductID]],Sales_Table[ProductID],0))</f>
        <v>Moderation</v>
      </c>
      <c r="K1265" s="4">
        <f>INDEX(Product_Data[ManufacturerID],MATCH(Sales_Table7[[#This Row],[ProductID]],Sales_Table[ProductID],0))</f>
        <v>1</v>
      </c>
      <c r="L1265" s="4" t="str">
        <f>INDEX(Location_Data[State],MATCH(Sales_Table7[[#This Row],[Zip]],Sales_Table[Zip],0))</f>
        <v>New Brunswick</v>
      </c>
      <c r="M1265" s="4" t="str">
        <f>INDEX(Manufacturer_Data[Manufacturer Name],MATCH(Sales_Table7[[#This Row],[ManufacturerID]],Manufacturer_Data[ManufacturerID],0))</f>
        <v>Abbas</v>
      </c>
      <c r="N1265" s="4">
        <f>1/COUNTIFS(M:M,Sales_Table7[[#This Row],[Manufacturer Name]])</f>
        <v>1.152073732718894E-3</v>
      </c>
    </row>
    <row r="1266" spans="1:14" x14ac:dyDescent="0.25">
      <c r="A1266">
        <v>927</v>
      </c>
      <c r="B1266" s="2">
        <v>42068</v>
      </c>
      <c r="C1266" s="2" t="str">
        <f>TEXT(Sales_Table7[[#This Row],[Date]],"mmmm")</f>
        <v>March</v>
      </c>
      <c r="D1266" t="s">
        <v>1568</v>
      </c>
      <c r="E1266">
        <v>1</v>
      </c>
      <c r="F1266" s="3">
        <v>6173.37</v>
      </c>
      <c r="G1266" t="s">
        <v>20</v>
      </c>
      <c r="H1266" t="str">
        <f>INDEX(Product_Data[Product Name],MATCH(Sales_Table7[[#This Row],[ProductID]],Sales_Table[ProductID],0))</f>
        <v>Abbas MA-32</v>
      </c>
      <c r="I1266" t="str">
        <f>INDEX(Product_Data[Category],MATCH(Sales_Table7[[#This Row],[ProductID]],Sales_Table[ProductID],0))</f>
        <v>Mix</v>
      </c>
      <c r="J1266" t="str">
        <f>INDEX(Product_Data[Segment],MATCH(Sales_Table7[[#This Row],[ProductID]],Sales_Table[ProductID],0))</f>
        <v>All Season</v>
      </c>
      <c r="K1266" s="4">
        <f>INDEX(Product_Data[ManufacturerID],MATCH(Sales_Table7[[#This Row],[ProductID]],Sales_Table[ProductID],0))</f>
        <v>1</v>
      </c>
      <c r="L1266" s="4" t="str">
        <f>INDEX(Location_Data[State],MATCH(Sales_Table7[[#This Row],[Zip]],Sales_Table[Zip],0))</f>
        <v>Ontario</v>
      </c>
      <c r="M1266" s="4" t="str">
        <f>INDEX(Manufacturer_Data[Manufacturer Name],MATCH(Sales_Table7[[#This Row],[ManufacturerID]],Manufacturer_Data[ManufacturerID],0))</f>
        <v>Abbas</v>
      </c>
      <c r="N1266" s="4">
        <f>1/COUNTIFS(M:M,Sales_Table7[[#This Row],[Manufacturer Name]])</f>
        <v>1.152073732718894E-3</v>
      </c>
    </row>
    <row r="1267" spans="1:14" x14ac:dyDescent="0.25">
      <c r="A1267">
        <v>487</v>
      </c>
      <c r="B1267" s="2">
        <v>42068</v>
      </c>
      <c r="C1267" s="2" t="str">
        <f>TEXT(Sales_Table7[[#This Row],[Date]],"mmmm")</f>
        <v>March</v>
      </c>
      <c r="D1267" t="s">
        <v>1200</v>
      </c>
      <c r="E1267">
        <v>1</v>
      </c>
      <c r="F1267" s="3">
        <v>13229.37</v>
      </c>
      <c r="G1267" t="s">
        <v>20</v>
      </c>
      <c r="H1267" t="str">
        <f>INDEX(Product_Data[Product Name],MATCH(Sales_Table7[[#This Row],[ProductID]],Sales_Table[ProductID],0))</f>
        <v>Abbas MA-25</v>
      </c>
      <c r="I1267" t="str">
        <f>INDEX(Product_Data[Category],MATCH(Sales_Table7[[#This Row],[ProductID]],Sales_Table[ProductID],0))</f>
        <v>Mix</v>
      </c>
      <c r="J1267" t="str">
        <f>INDEX(Product_Data[Segment],MATCH(Sales_Table7[[#This Row],[ProductID]],Sales_Table[ProductID],0))</f>
        <v>All Season</v>
      </c>
      <c r="K1267" s="4">
        <f>INDEX(Product_Data[ManufacturerID],MATCH(Sales_Table7[[#This Row],[ProductID]],Sales_Table[ProductID],0))</f>
        <v>1</v>
      </c>
      <c r="L1267" s="4" t="str">
        <f>INDEX(Location_Data[State],MATCH(Sales_Table7[[#This Row],[Zip]],Sales_Table[Zip],0))</f>
        <v>Quebec</v>
      </c>
      <c r="M1267" s="4" t="str">
        <f>INDEX(Manufacturer_Data[Manufacturer Name],MATCH(Sales_Table7[[#This Row],[ManufacturerID]],Manufacturer_Data[ManufacturerID],0))</f>
        <v>Abbas</v>
      </c>
      <c r="N1267" s="4">
        <f>1/COUNTIFS(M:M,Sales_Table7[[#This Row],[Manufacturer Name]])</f>
        <v>1.152073732718894E-3</v>
      </c>
    </row>
    <row r="1268" spans="1:14" x14ac:dyDescent="0.25">
      <c r="A1268">
        <v>415</v>
      </c>
      <c r="B1268" s="2">
        <v>42045</v>
      </c>
      <c r="C1268" s="2" t="str">
        <f>TEXT(Sales_Table7[[#This Row],[Date]],"mmmm")</f>
        <v>February</v>
      </c>
      <c r="D1268" t="s">
        <v>1401</v>
      </c>
      <c r="E1268">
        <v>1</v>
      </c>
      <c r="F1268" s="3">
        <v>11496.87</v>
      </c>
      <c r="G1268" t="s">
        <v>20</v>
      </c>
      <c r="H1268" t="str">
        <f>INDEX(Product_Data[Product Name],MATCH(Sales_Table7[[#This Row],[ProductID]],Sales_Table[ProductID],0))</f>
        <v>Quibus MA-03</v>
      </c>
      <c r="I1268" t="str">
        <f>INDEX(Product_Data[Category],MATCH(Sales_Table7[[#This Row],[ProductID]],Sales_Table[ProductID],0))</f>
        <v>Mix</v>
      </c>
      <c r="J1268" t="str">
        <f>INDEX(Product_Data[Segment],MATCH(Sales_Table7[[#This Row],[ProductID]],Sales_Table[ProductID],0))</f>
        <v>All Season</v>
      </c>
      <c r="K1268" s="4">
        <f>INDEX(Product_Data[ManufacturerID],MATCH(Sales_Table7[[#This Row],[ProductID]],Sales_Table[ProductID],0))</f>
        <v>12</v>
      </c>
      <c r="L1268" s="4" t="str">
        <f>INDEX(Location_Data[State],MATCH(Sales_Table7[[#This Row],[Zip]],Sales_Table[Zip],0))</f>
        <v>New Brunswick</v>
      </c>
      <c r="M1268" s="4" t="str">
        <f>INDEX(Manufacturer_Data[Manufacturer Name],MATCH(Sales_Table7[[#This Row],[ManufacturerID]],Manufacturer_Data[ManufacturerID],0))</f>
        <v>Quibus</v>
      </c>
      <c r="N1268" s="4">
        <f>1/COUNTIFS(M:M,Sales_Table7[[#This Row],[Manufacturer Name]])</f>
        <v>5.5555555555555552E-2</v>
      </c>
    </row>
    <row r="1269" spans="1:14" x14ac:dyDescent="0.25">
      <c r="A1269">
        <v>1703</v>
      </c>
      <c r="B1269" s="2">
        <v>42045</v>
      </c>
      <c r="C1269" s="2" t="str">
        <f>TEXT(Sales_Table7[[#This Row],[Date]],"mmmm")</f>
        <v>February</v>
      </c>
      <c r="D1269" t="s">
        <v>1578</v>
      </c>
      <c r="E1269">
        <v>1</v>
      </c>
      <c r="F1269" s="3">
        <v>1290.8699999999999</v>
      </c>
      <c r="G1269" t="s">
        <v>20</v>
      </c>
      <c r="H1269" t="str">
        <f>INDEX(Product_Data[Product Name],MATCH(Sales_Table7[[#This Row],[ProductID]],Sales_Table[ProductID],0))</f>
        <v>Fama UR-44</v>
      </c>
      <c r="I1269" t="str">
        <f>INDEX(Product_Data[Category],MATCH(Sales_Table7[[#This Row],[ProductID]],Sales_Table[ProductID],0))</f>
        <v>Urban</v>
      </c>
      <c r="J1269" t="str">
        <f>INDEX(Product_Data[Segment],MATCH(Sales_Table7[[#This Row],[ProductID]],Sales_Table[ProductID],0))</f>
        <v>Regular</v>
      </c>
      <c r="K1269" s="4">
        <f>INDEX(Product_Data[ManufacturerID],MATCH(Sales_Table7[[#This Row],[ProductID]],Sales_Table[ProductID],0))</f>
        <v>5</v>
      </c>
      <c r="L1269" s="4" t="str">
        <f>INDEX(Location_Data[State],MATCH(Sales_Table7[[#This Row],[Zip]],Sales_Table[Zip],0))</f>
        <v>Quebec</v>
      </c>
      <c r="M1269" s="4" t="str">
        <f>INDEX(Manufacturer_Data[Manufacturer Name],MATCH(Sales_Table7[[#This Row],[ManufacturerID]],Manufacturer_Data[ManufacturerID],0))</f>
        <v>Fama</v>
      </c>
      <c r="N1269" s="4">
        <f>1/COUNTIFS(M:M,Sales_Table7[[#This Row],[Manufacturer Name]])</f>
        <v>3.5971223021582736E-3</v>
      </c>
    </row>
    <row r="1270" spans="1:14" x14ac:dyDescent="0.25">
      <c r="A1270">
        <v>1050</v>
      </c>
      <c r="B1270" s="2">
        <v>42114</v>
      </c>
      <c r="C1270" s="2" t="str">
        <f>TEXT(Sales_Table7[[#This Row],[Date]],"mmmm")</f>
        <v>April</v>
      </c>
      <c r="D1270" t="s">
        <v>1395</v>
      </c>
      <c r="E1270">
        <v>1</v>
      </c>
      <c r="F1270" s="3">
        <v>3338.37</v>
      </c>
      <c r="G1270" t="s">
        <v>20</v>
      </c>
      <c r="H1270" t="str">
        <f>INDEX(Product_Data[Product Name],MATCH(Sales_Table7[[#This Row],[ProductID]],Sales_Table[ProductID],0))</f>
        <v>Quibus MA-05</v>
      </c>
      <c r="I1270" t="str">
        <f>INDEX(Product_Data[Category],MATCH(Sales_Table7[[#This Row],[ProductID]],Sales_Table[ProductID],0))</f>
        <v>Mix</v>
      </c>
      <c r="J1270" t="str">
        <f>INDEX(Product_Data[Segment],MATCH(Sales_Table7[[#This Row],[ProductID]],Sales_Table[ProductID],0))</f>
        <v>All Season</v>
      </c>
      <c r="K1270" s="4">
        <f>INDEX(Product_Data[ManufacturerID],MATCH(Sales_Table7[[#This Row],[ProductID]],Sales_Table[ProductID],0))</f>
        <v>12</v>
      </c>
      <c r="L1270" s="4" t="str">
        <f>INDEX(Location_Data[State],MATCH(Sales_Table7[[#This Row],[Zip]],Sales_Table[Zip],0))</f>
        <v>New Brunswick</v>
      </c>
      <c r="M1270" s="4" t="str">
        <f>INDEX(Manufacturer_Data[Manufacturer Name],MATCH(Sales_Table7[[#This Row],[ManufacturerID]],Manufacturer_Data[ManufacturerID],0))</f>
        <v>Quibus</v>
      </c>
      <c r="N1270" s="4">
        <f>1/COUNTIFS(M:M,Sales_Table7[[#This Row],[Manufacturer Name]])</f>
        <v>5.5555555555555552E-2</v>
      </c>
    </row>
    <row r="1271" spans="1:14" x14ac:dyDescent="0.25">
      <c r="A1271">
        <v>1524</v>
      </c>
      <c r="B1271" s="2">
        <v>42106</v>
      </c>
      <c r="C1271" s="2" t="str">
        <f>TEXT(Sales_Table7[[#This Row],[Date]],"mmmm")</f>
        <v>April</v>
      </c>
      <c r="D1271" t="s">
        <v>1577</v>
      </c>
      <c r="E1271">
        <v>1</v>
      </c>
      <c r="F1271" s="3">
        <v>4408.74</v>
      </c>
      <c r="G1271" t="s">
        <v>20</v>
      </c>
      <c r="H1271" t="str">
        <f>INDEX(Product_Data[Product Name],MATCH(Sales_Table7[[#This Row],[ProductID]],Sales_Table[ProductID],0))</f>
        <v>Quibus MA-06</v>
      </c>
      <c r="I1271" t="str">
        <f>INDEX(Product_Data[Category],MATCH(Sales_Table7[[#This Row],[ProductID]],Sales_Table[ProductID],0))</f>
        <v>Mix</v>
      </c>
      <c r="J1271" t="str">
        <f>INDEX(Product_Data[Segment],MATCH(Sales_Table7[[#This Row],[ProductID]],Sales_Table[ProductID],0))</f>
        <v>All Season</v>
      </c>
      <c r="K1271" s="4">
        <f>INDEX(Product_Data[ManufacturerID],MATCH(Sales_Table7[[#This Row],[ProductID]],Sales_Table[ProductID],0))</f>
        <v>12</v>
      </c>
      <c r="L1271" s="4" t="str">
        <f>INDEX(Location_Data[State],MATCH(Sales_Table7[[#This Row],[Zip]],Sales_Table[Zip],0))</f>
        <v>New Brunswick</v>
      </c>
      <c r="M1271" s="4" t="str">
        <f>INDEX(Manufacturer_Data[Manufacturer Name],MATCH(Sales_Table7[[#This Row],[ManufacturerID]],Manufacturer_Data[ManufacturerID],0))</f>
        <v>Quibus</v>
      </c>
      <c r="N1271" s="4">
        <f>1/COUNTIFS(M:M,Sales_Table7[[#This Row],[Manufacturer Name]])</f>
        <v>5.5555555555555552E-2</v>
      </c>
    </row>
    <row r="1272" spans="1:14" x14ac:dyDescent="0.25">
      <c r="A1272">
        <v>615</v>
      </c>
      <c r="B1272" s="2">
        <v>42099</v>
      </c>
      <c r="C1272" s="2" t="str">
        <f>TEXT(Sales_Table7[[#This Row],[Date]],"mmmm")</f>
        <v>April</v>
      </c>
      <c r="D1272" t="s">
        <v>1382</v>
      </c>
      <c r="E1272">
        <v>1</v>
      </c>
      <c r="F1272" s="3">
        <v>8189.37</v>
      </c>
      <c r="G1272" t="s">
        <v>20</v>
      </c>
      <c r="H1272" t="str">
        <f>INDEX(Product_Data[Product Name],MATCH(Sales_Table7[[#This Row],[ProductID]],Sales_Table[ProductID],0))</f>
        <v>Abbas MA-03</v>
      </c>
      <c r="I1272" t="str">
        <f>INDEX(Product_Data[Category],MATCH(Sales_Table7[[#This Row],[ProductID]],Sales_Table[ProductID],0))</f>
        <v>Mix</v>
      </c>
      <c r="J1272" t="str">
        <f>INDEX(Product_Data[Segment],MATCH(Sales_Table7[[#This Row],[ProductID]],Sales_Table[ProductID],0))</f>
        <v>All Season</v>
      </c>
      <c r="K1272" s="4">
        <f>INDEX(Product_Data[ManufacturerID],MATCH(Sales_Table7[[#This Row],[ProductID]],Sales_Table[ProductID],0))</f>
        <v>1</v>
      </c>
      <c r="L1272" s="4" t="str">
        <f>INDEX(Location_Data[State],MATCH(Sales_Table7[[#This Row],[Zip]],Sales_Table[Zip],0))</f>
        <v>Quebec</v>
      </c>
      <c r="M1272" s="4" t="str">
        <f>INDEX(Manufacturer_Data[Manufacturer Name],MATCH(Sales_Table7[[#This Row],[ManufacturerID]],Manufacturer_Data[ManufacturerID],0))</f>
        <v>Abbas</v>
      </c>
      <c r="N1272" s="4">
        <f>1/COUNTIFS(M:M,Sales_Table7[[#This Row],[Manufacturer Name]])</f>
        <v>1.152073732718894E-3</v>
      </c>
    </row>
    <row r="1273" spans="1:14" x14ac:dyDescent="0.25">
      <c r="A1273">
        <v>1348</v>
      </c>
      <c r="B1273" s="2">
        <v>42085</v>
      </c>
      <c r="C1273" s="2" t="str">
        <f>TEXT(Sales_Table7[[#This Row],[Date]],"mmmm")</f>
        <v>March</v>
      </c>
      <c r="D1273" t="s">
        <v>1396</v>
      </c>
      <c r="E1273">
        <v>1</v>
      </c>
      <c r="F1273" s="3">
        <v>4156.74</v>
      </c>
      <c r="G1273" t="s">
        <v>20</v>
      </c>
      <c r="H1273" t="str">
        <f>INDEX(Product_Data[Product Name],MATCH(Sales_Table7[[#This Row],[ProductID]],Sales_Table[ProductID],0))</f>
        <v>Abbas UR-22</v>
      </c>
      <c r="I1273" t="str">
        <f>INDEX(Product_Data[Category],MATCH(Sales_Table7[[#This Row],[ProductID]],Sales_Table[ProductID],0))</f>
        <v>Urban</v>
      </c>
      <c r="J1273" t="str">
        <f>INDEX(Product_Data[Segment],MATCH(Sales_Table7[[#This Row],[ProductID]],Sales_Table[ProductID],0))</f>
        <v>Regular</v>
      </c>
      <c r="K1273" s="4">
        <f>INDEX(Product_Data[ManufacturerID],MATCH(Sales_Table7[[#This Row],[ProductID]],Sales_Table[ProductID],0))</f>
        <v>1</v>
      </c>
      <c r="L1273" s="4" t="str">
        <f>INDEX(Location_Data[State],MATCH(Sales_Table7[[#This Row],[Zip]],Sales_Table[Zip],0))</f>
        <v>Manitoba</v>
      </c>
      <c r="M1273" s="4" t="str">
        <f>INDEX(Manufacturer_Data[Manufacturer Name],MATCH(Sales_Table7[[#This Row],[ManufacturerID]],Manufacturer_Data[ManufacturerID],0))</f>
        <v>Abbas</v>
      </c>
      <c r="N1273" s="4">
        <f>1/COUNTIFS(M:M,Sales_Table7[[#This Row],[Manufacturer Name]])</f>
        <v>1.152073732718894E-3</v>
      </c>
    </row>
    <row r="1274" spans="1:14" x14ac:dyDescent="0.25">
      <c r="A1274">
        <v>1391</v>
      </c>
      <c r="B1274" s="2">
        <v>42085</v>
      </c>
      <c r="C1274" s="2" t="str">
        <f>TEXT(Sales_Table7[[#This Row],[Date]],"mmmm")</f>
        <v>March</v>
      </c>
      <c r="D1274" t="s">
        <v>1352</v>
      </c>
      <c r="E1274">
        <v>1</v>
      </c>
      <c r="F1274" s="3">
        <v>2329.7399999999998</v>
      </c>
      <c r="G1274" t="s">
        <v>20</v>
      </c>
      <c r="H1274" t="str">
        <f>INDEX(Product_Data[Product Name],MATCH(Sales_Table7[[#This Row],[ProductID]],Sales_Table[ProductID],0))</f>
        <v>Abbas UR-18</v>
      </c>
      <c r="I1274" t="str">
        <f>INDEX(Product_Data[Category],MATCH(Sales_Table7[[#This Row],[ProductID]],Sales_Table[ProductID],0))</f>
        <v>Urban</v>
      </c>
      <c r="J1274" t="str">
        <f>INDEX(Product_Data[Segment],MATCH(Sales_Table7[[#This Row],[ProductID]],Sales_Table[ProductID],0))</f>
        <v>Regular</v>
      </c>
      <c r="K1274" s="4">
        <f>INDEX(Product_Data[ManufacturerID],MATCH(Sales_Table7[[#This Row],[ProductID]],Sales_Table[ProductID],0))</f>
        <v>1</v>
      </c>
      <c r="L1274" s="4" t="str">
        <f>INDEX(Location_Data[State],MATCH(Sales_Table7[[#This Row],[Zip]],Sales_Table[Zip],0))</f>
        <v>New Brunswick</v>
      </c>
      <c r="M1274" s="4" t="str">
        <f>INDEX(Manufacturer_Data[Manufacturer Name],MATCH(Sales_Table7[[#This Row],[ManufacturerID]],Manufacturer_Data[ManufacturerID],0))</f>
        <v>Abbas</v>
      </c>
      <c r="N1274" s="4">
        <f>1/COUNTIFS(M:M,Sales_Table7[[#This Row],[Manufacturer Name]])</f>
        <v>1.152073732718894E-3</v>
      </c>
    </row>
    <row r="1275" spans="1:14" x14ac:dyDescent="0.25">
      <c r="A1275">
        <v>1392</v>
      </c>
      <c r="B1275" s="2">
        <v>42085</v>
      </c>
      <c r="C1275" s="2" t="str">
        <f>TEXT(Sales_Table7[[#This Row],[Date]],"mmmm")</f>
        <v>March</v>
      </c>
      <c r="D1275" t="s">
        <v>1352</v>
      </c>
      <c r="E1275">
        <v>1</v>
      </c>
      <c r="F1275" s="3">
        <v>2329.7399999999998</v>
      </c>
      <c r="G1275" t="s">
        <v>20</v>
      </c>
      <c r="H1275" t="str">
        <f>INDEX(Product_Data[Product Name],MATCH(Sales_Table7[[#This Row],[ProductID]],Sales_Table[ProductID],0))</f>
        <v>Maximus UM-54</v>
      </c>
      <c r="I1275" t="str">
        <f>INDEX(Product_Data[Category],MATCH(Sales_Table7[[#This Row],[ProductID]],Sales_Table[ProductID],0))</f>
        <v>Urban</v>
      </c>
      <c r="J1275" t="str">
        <f>INDEX(Product_Data[Segment],MATCH(Sales_Table7[[#This Row],[ProductID]],Sales_Table[ProductID],0))</f>
        <v>Moderation</v>
      </c>
      <c r="K1275" s="4">
        <f>INDEX(Product_Data[ManufacturerID],MATCH(Sales_Table7[[#This Row],[ProductID]],Sales_Table[ProductID],0))</f>
        <v>7</v>
      </c>
      <c r="L1275" s="4" t="str">
        <f>INDEX(Location_Data[State],MATCH(Sales_Table7[[#This Row],[Zip]],Sales_Table[Zip],0))</f>
        <v>New Brunswick</v>
      </c>
      <c r="M1275" s="4" t="str">
        <f>INDEX(Manufacturer_Data[Manufacturer Name],MATCH(Sales_Table7[[#This Row],[ManufacturerID]],Manufacturer_Data[ManufacturerID],0))</f>
        <v>VanArsdel</v>
      </c>
      <c r="N1275" s="4">
        <f>1/COUNTIFS(M:M,Sales_Table7[[#This Row],[Manufacturer Name]])</f>
        <v>5.9880239520958087E-3</v>
      </c>
    </row>
    <row r="1276" spans="1:14" x14ac:dyDescent="0.25">
      <c r="A1276">
        <v>1212</v>
      </c>
      <c r="B1276" s="2">
        <v>42172</v>
      </c>
      <c r="C1276" s="2" t="str">
        <f>TEXT(Sales_Table7[[#This Row],[Date]],"mmmm")</f>
        <v>June</v>
      </c>
      <c r="D1276" t="s">
        <v>1327</v>
      </c>
      <c r="E1276">
        <v>1</v>
      </c>
      <c r="F1276" s="3">
        <v>4850.37</v>
      </c>
      <c r="G1276" t="s">
        <v>20</v>
      </c>
      <c r="H1276" t="str">
        <f>INDEX(Product_Data[Product Name],MATCH(Sales_Table7[[#This Row],[ProductID]],Sales_Table[ProductID],0))</f>
        <v>Abbas MA-07</v>
      </c>
      <c r="I1276" t="str">
        <f>INDEX(Product_Data[Category],MATCH(Sales_Table7[[#This Row],[ProductID]],Sales_Table[ProductID],0))</f>
        <v>Mix</v>
      </c>
      <c r="J1276" t="str">
        <f>INDEX(Product_Data[Segment],MATCH(Sales_Table7[[#This Row],[ProductID]],Sales_Table[ProductID],0))</f>
        <v>All Season</v>
      </c>
      <c r="K1276" s="4">
        <f>INDEX(Product_Data[ManufacturerID],MATCH(Sales_Table7[[#This Row],[ProductID]],Sales_Table[ProductID],0))</f>
        <v>1</v>
      </c>
      <c r="L1276" s="4" t="str">
        <f>INDEX(Location_Data[State],MATCH(Sales_Table7[[#This Row],[Zip]],Sales_Table[Zip],0))</f>
        <v>Quebec</v>
      </c>
      <c r="M1276" s="4" t="str">
        <f>INDEX(Manufacturer_Data[Manufacturer Name],MATCH(Sales_Table7[[#This Row],[ManufacturerID]],Manufacturer_Data[ManufacturerID],0))</f>
        <v>Abbas</v>
      </c>
      <c r="N1276" s="4">
        <f>1/COUNTIFS(M:M,Sales_Table7[[#This Row],[Manufacturer Name]])</f>
        <v>1.152073732718894E-3</v>
      </c>
    </row>
    <row r="1277" spans="1:14" x14ac:dyDescent="0.25">
      <c r="A1277">
        <v>491</v>
      </c>
      <c r="B1277" s="2">
        <v>42173</v>
      </c>
      <c r="C1277" s="2" t="str">
        <f>TEXT(Sales_Table7[[#This Row],[Date]],"mmmm")</f>
        <v>June</v>
      </c>
      <c r="D1277" t="s">
        <v>1409</v>
      </c>
      <c r="E1277">
        <v>1</v>
      </c>
      <c r="F1277" s="3">
        <v>10709.37</v>
      </c>
      <c r="G1277" t="s">
        <v>20</v>
      </c>
      <c r="H1277" t="str">
        <f>INDEX(Product_Data[Product Name],MATCH(Sales_Table7[[#This Row],[ProductID]],Sales_Table[ProductID],0))</f>
        <v>Abbas MA-22</v>
      </c>
      <c r="I1277" t="str">
        <f>INDEX(Product_Data[Category],MATCH(Sales_Table7[[#This Row],[ProductID]],Sales_Table[ProductID],0))</f>
        <v>Mix</v>
      </c>
      <c r="J1277" t="str">
        <f>INDEX(Product_Data[Segment],MATCH(Sales_Table7[[#This Row],[ProductID]],Sales_Table[ProductID],0))</f>
        <v>All Season</v>
      </c>
      <c r="K1277" s="4">
        <f>INDEX(Product_Data[ManufacturerID],MATCH(Sales_Table7[[#This Row],[ProductID]],Sales_Table[ProductID],0))</f>
        <v>1</v>
      </c>
      <c r="L1277" s="4" t="str">
        <f>INDEX(Location_Data[State],MATCH(Sales_Table7[[#This Row],[Zip]],Sales_Table[Zip],0))</f>
        <v>New Brunswick</v>
      </c>
      <c r="M1277" s="4" t="str">
        <f>INDEX(Manufacturer_Data[Manufacturer Name],MATCH(Sales_Table7[[#This Row],[ManufacturerID]],Manufacturer_Data[ManufacturerID],0))</f>
        <v>Abbas</v>
      </c>
      <c r="N1277" s="4">
        <f>1/COUNTIFS(M:M,Sales_Table7[[#This Row],[Manufacturer Name]])</f>
        <v>1.152073732718894E-3</v>
      </c>
    </row>
    <row r="1278" spans="1:14" x14ac:dyDescent="0.25">
      <c r="A1278">
        <v>2369</v>
      </c>
      <c r="B1278" s="2">
        <v>42173</v>
      </c>
      <c r="C1278" s="2" t="str">
        <f>TEXT(Sales_Table7[[#This Row],[Date]],"mmmm")</f>
        <v>June</v>
      </c>
      <c r="D1278" t="s">
        <v>1331</v>
      </c>
      <c r="E1278">
        <v>1</v>
      </c>
      <c r="F1278" s="3">
        <v>5096.7</v>
      </c>
      <c r="G1278" t="s">
        <v>20</v>
      </c>
      <c r="H1278" t="str">
        <f>INDEX(Product_Data[Product Name],MATCH(Sales_Table7[[#This Row],[ProductID]],Sales_Table[ProductID],0))</f>
        <v>Abbas UM-12</v>
      </c>
      <c r="I1278" t="str">
        <f>INDEX(Product_Data[Category],MATCH(Sales_Table7[[#This Row],[ProductID]],Sales_Table[ProductID],0))</f>
        <v>Urban</v>
      </c>
      <c r="J1278" t="str">
        <f>INDEX(Product_Data[Segment],MATCH(Sales_Table7[[#This Row],[ProductID]],Sales_Table[ProductID],0))</f>
        <v>Moderation</v>
      </c>
      <c r="K1278" s="4">
        <f>INDEX(Product_Data[ManufacturerID],MATCH(Sales_Table7[[#This Row],[ProductID]],Sales_Table[ProductID],0))</f>
        <v>1</v>
      </c>
      <c r="L1278" s="4" t="str">
        <f>INDEX(Location_Data[State],MATCH(Sales_Table7[[#This Row],[Zip]],Sales_Table[Zip],0))</f>
        <v>Alberta</v>
      </c>
      <c r="M1278" s="4" t="str">
        <f>INDEX(Manufacturer_Data[Manufacturer Name],MATCH(Sales_Table7[[#This Row],[ManufacturerID]],Manufacturer_Data[ManufacturerID],0))</f>
        <v>Abbas</v>
      </c>
      <c r="N1278" s="4">
        <f>1/COUNTIFS(M:M,Sales_Table7[[#This Row],[Manufacturer Name]])</f>
        <v>1.152073732718894E-3</v>
      </c>
    </row>
    <row r="1279" spans="1:14" x14ac:dyDescent="0.25">
      <c r="A1279">
        <v>1722</v>
      </c>
      <c r="B1279" s="2">
        <v>42173</v>
      </c>
      <c r="C1279" s="2" t="str">
        <f>TEXT(Sales_Table7[[#This Row],[Date]],"mmmm")</f>
        <v>June</v>
      </c>
      <c r="D1279" t="s">
        <v>1576</v>
      </c>
      <c r="E1279">
        <v>1</v>
      </c>
      <c r="F1279" s="3">
        <v>1007.37</v>
      </c>
      <c r="G1279" t="s">
        <v>20</v>
      </c>
      <c r="H1279" t="str">
        <f>INDEX(Product_Data[Product Name],MATCH(Sales_Table7[[#This Row],[ProductID]],Sales_Table[ProductID],0))</f>
        <v>Abbas RP-05</v>
      </c>
      <c r="I1279" t="str">
        <f>INDEX(Product_Data[Category],MATCH(Sales_Table7[[#This Row],[ProductID]],Sales_Table[ProductID],0))</f>
        <v>Rural</v>
      </c>
      <c r="J1279" t="str">
        <f>INDEX(Product_Data[Segment],MATCH(Sales_Table7[[#This Row],[ProductID]],Sales_Table[ProductID],0))</f>
        <v>Productivity</v>
      </c>
      <c r="K1279" s="4">
        <f>INDEX(Product_Data[ManufacturerID],MATCH(Sales_Table7[[#This Row],[ProductID]],Sales_Table[ProductID],0))</f>
        <v>1</v>
      </c>
      <c r="L1279" s="4" t="str">
        <f>INDEX(Location_Data[State],MATCH(Sales_Table7[[#This Row],[Zip]],Sales_Table[Zip],0))</f>
        <v>New Brunswick</v>
      </c>
      <c r="M1279" s="4" t="str">
        <f>INDEX(Manufacturer_Data[Manufacturer Name],MATCH(Sales_Table7[[#This Row],[ManufacturerID]],Manufacturer_Data[ManufacturerID],0))</f>
        <v>Abbas</v>
      </c>
      <c r="N1279" s="4">
        <f>1/COUNTIFS(M:M,Sales_Table7[[#This Row],[Manufacturer Name]])</f>
        <v>1.152073732718894E-3</v>
      </c>
    </row>
    <row r="1280" spans="1:14" x14ac:dyDescent="0.25">
      <c r="A1280">
        <v>2269</v>
      </c>
      <c r="B1280" s="2">
        <v>42167</v>
      </c>
      <c r="C1280" s="2" t="str">
        <f>TEXT(Sales_Table7[[#This Row],[Date]],"mmmm")</f>
        <v>June</v>
      </c>
      <c r="D1280" t="s">
        <v>1345</v>
      </c>
      <c r="E1280">
        <v>1</v>
      </c>
      <c r="F1280" s="3">
        <v>4466.7</v>
      </c>
      <c r="G1280" t="s">
        <v>20</v>
      </c>
      <c r="H1280" t="str">
        <f>INDEX(Product_Data[Product Name],MATCH(Sales_Table7[[#This Row],[ProductID]],Sales_Table[ProductID],0))</f>
        <v>Maximus UM-90</v>
      </c>
      <c r="I1280" t="str">
        <f>INDEX(Product_Data[Category],MATCH(Sales_Table7[[#This Row],[ProductID]],Sales_Table[ProductID],0))</f>
        <v>Urban</v>
      </c>
      <c r="J1280" t="str">
        <f>INDEX(Product_Data[Segment],MATCH(Sales_Table7[[#This Row],[ProductID]],Sales_Table[ProductID],0))</f>
        <v>Moderation</v>
      </c>
      <c r="K1280" s="4">
        <f>INDEX(Product_Data[ManufacturerID],MATCH(Sales_Table7[[#This Row],[ProductID]],Sales_Table[ProductID],0))</f>
        <v>7</v>
      </c>
      <c r="L1280" s="4" t="str">
        <f>INDEX(Location_Data[State],MATCH(Sales_Table7[[#This Row],[Zip]],Sales_Table[Zip],0))</f>
        <v>New Brunswick</v>
      </c>
      <c r="M1280" s="4" t="str">
        <f>INDEX(Manufacturer_Data[Manufacturer Name],MATCH(Sales_Table7[[#This Row],[ManufacturerID]],Manufacturer_Data[ManufacturerID],0))</f>
        <v>VanArsdel</v>
      </c>
      <c r="N1280" s="4">
        <f>1/COUNTIFS(M:M,Sales_Table7[[#This Row],[Manufacturer Name]])</f>
        <v>5.9880239520958087E-3</v>
      </c>
    </row>
    <row r="1281" spans="1:14" x14ac:dyDescent="0.25">
      <c r="A1281">
        <v>2396</v>
      </c>
      <c r="B1281" s="2">
        <v>42167</v>
      </c>
      <c r="C1281" s="2" t="str">
        <f>TEXT(Sales_Table7[[#This Row],[Date]],"mmmm")</f>
        <v>June</v>
      </c>
      <c r="D1281" t="s">
        <v>1383</v>
      </c>
      <c r="E1281">
        <v>1</v>
      </c>
      <c r="F1281" s="3">
        <v>1442.7</v>
      </c>
      <c r="G1281" t="s">
        <v>20</v>
      </c>
      <c r="H1281" t="str">
        <f>INDEX(Product_Data[Product Name],MATCH(Sales_Table7[[#This Row],[ProductID]],Sales_Table[ProductID],0))</f>
        <v>Abbas UR-28</v>
      </c>
      <c r="I1281" t="str">
        <f>INDEX(Product_Data[Category],MATCH(Sales_Table7[[#This Row],[ProductID]],Sales_Table[ProductID],0))</f>
        <v>Urban</v>
      </c>
      <c r="J1281" t="str">
        <f>INDEX(Product_Data[Segment],MATCH(Sales_Table7[[#This Row],[ProductID]],Sales_Table[ProductID],0))</f>
        <v>Regular</v>
      </c>
      <c r="K1281" s="4">
        <f>INDEX(Product_Data[ManufacturerID],MATCH(Sales_Table7[[#This Row],[ProductID]],Sales_Table[ProductID],0))</f>
        <v>1</v>
      </c>
      <c r="L1281" s="4" t="str">
        <f>INDEX(Location_Data[State],MATCH(Sales_Table7[[#This Row],[Zip]],Sales_Table[Zip],0))</f>
        <v>New Brunswick</v>
      </c>
      <c r="M1281" s="4" t="str">
        <f>INDEX(Manufacturer_Data[Manufacturer Name],MATCH(Sales_Table7[[#This Row],[ManufacturerID]],Manufacturer_Data[ManufacturerID],0))</f>
        <v>Abbas</v>
      </c>
      <c r="N1281" s="4">
        <f>1/COUNTIFS(M:M,Sales_Table7[[#This Row],[Manufacturer Name]])</f>
        <v>1.152073732718894E-3</v>
      </c>
    </row>
    <row r="1282" spans="1:14" x14ac:dyDescent="0.25">
      <c r="A1282">
        <v>626</v>
      </c>
      <c r="B1282" s="2">
        <v>42168</v>
      </c>
      <c r="C1282" s="2" t="str">
        <f>TEXT(Sales_Table7[[#This Row],[Date]],"mmmm")</f>
        <v>June</v>
      </c>
      <c r="D1282" t="s">
        <v>1409</v>
      </c>
      <c r="E1282">
        <v>1</v>
      </c>
      <c r="F1282" s="3">
        <v>17009.37</v>
      </c>
      <c r="G1282" t="s">
        <v>20</v>
      </c>
      <c r="H1282" t="str">
        <f>INDEX(Product_Data[Product Name],MATCH(Sales_Table7[[#This Row],[ProductID]],Sales_Table[ProductID],0))</f>
        <v>Abbas UM-27</v>
      </c>
      <c r="I1282" t="str">
        <f>INDEX(Product_Data[Category],MATCH(Sales_Table7[[#This Row],[ProductID]],Sales_Table[ProductID],0))</f>
        <v>Urban</v>
      </c>
      <c r="J1282" t="str">
        <f>INDEX(Product_Data[Segment],MATCH(Sales_Table7[[#This Row],[ProductID]],Sales_Table[ProductID],0))</f>
        <v>Moderation</v>
      </c>
      <c r="K1282" s="4">
        <f>INDEX(Product_Data[ManufacturerID],MATCH(Sales_Table7[[#This Row],[ProductID]],Sales_Table[ProductID],0))</f>
        <v>1</v>
      </c>
      <c r="L1282" s="4" t="str">
        <f>INDEX(Location_Data[State],MATCH(Sales_Table7[[#This Row],[Zip]],Sales_Table[Zip],0))</f>
        <v>New Brunswick</v>
      </c>
      <c r="M1282" s="4" t="str">
        <f>INDEX(Manufacturer_Data[Manufacturer Name],MATCH(Sales_Table7[[#This Row],[ManufacturerID]],Manufacturer_Data[ManufacturerID],0))</f>
        <v>Abbas</v>
      </c>
      <c r="N1282" s="4">
        <f>1/COUNTIFS(M:M,Sales_Table7[[#This Row],[Manufacturer Name]])</f>
        <v>1.152073732718894E-3</v>
      </c>
    </row>
    <row r="1283" spans="1:14" x14ac:dyDescent="0.25">
      <c r="A1283">
        <v>2054</v>
      </c>
      <c r="B1283" s="2">
        <v>42169</v>
      </c>
      <c r="C1283" s="2" t="str">
        <f>TEXT(Sales_Table7[[#This Row],[Date]],"mmmm")</f>
        <v>June</v>
      </c>
      <c r="D1283" t="s">
        <v>1346</v>
      </c>
      <c r="E1283">
        <v>1</v>
      </c>
      <c r="F1283" s="3">
        <v>7685.37</v>
      </c>
      <c r="G1283" t="s">
        <v>20</v>
      </c>
      <c r="H1283" t="str">
        <f>INDEX(Product_Data[Product Name],MATCH(Sales_Table7[[#This Row],[ProductID]],Sales_Table[ProductID],0))</f>
        <v>Fama UR-29</v>
      </c>
      <c r="I1283" t="str">
        <f>INDEX(Product_Data[Category],MATCH(Sales_Table7[[#This Row],[ProductID]],Sales_Table[ProductID],0))</f>
        <v>Urban</v>
      </c>
      <c r="J1283" t="str">
        <f>INDEX(Product_Data[Segment],MATCH(Sales_Table7[[#This Row],[ProductID]],Sales_Table[ProductID],0))</f>
        <v>Regular</v>
      </c>
      <c r="K1283" s="4">
        <f>INDEX(Product_Data[ManufacturerID],MATCH(Sales_Table7[[#This Row],[ProductID]],Sales_Table[ProductID],0))</f>
        <v>5</v>
      </c>
      <c r="L1283" s="4" t="str">
        <f>INDEX(Location_Data[State],MATCH(Sales_Table7[[#This Row],[Zip]],Sales_Table[Zip],0))</f>
        <v>Quebec</v>
      </c>
      <c r="M1283" s="4" t="str">
        <f>INDEX(Manufacturer_Data[Manufacturer Name],MATCH(Sales_Table7[[#This Row],[ManufacturerID]],Manufacturer_Data[ManufacturerID],0))</f>
        <v>Fama</v>
      </c>
      <c r="N1283" s="4">
        <f>1/COUNTIFS(M:M,Sales_Table7[[#This Row],[Manufacturer Name]])</f>
        <v>3.5971223021582736E-3</v>
      </c>
    </row>
    <row r="1284" spans="1:14" x14ac:dyDescent="0.25">
      <c r="A1284">
        <v>491</v>
      </c>
      <c r="B1284" s="2">
        <v>42169</v>
      </c>
      <c r="C1284" s="2" t="str">
        <f>TEXT(Sales_Table7[[#This Row],[Date]],"mmmm")</f>
        <v>June</v>
      </c>
      <c r="D1284" t="s">
        <v>1559</v>
      </c>
      <c r="E1284">
        <v>1</v>
      </c>
      <c r="F1284" s="3">
        <v>10709.37</v>
      </c>
      <c r="G1284" t="s">
        <v>20</v>
      </c>
      <c r="H1284" t="str">
        <f>INDEX(Product_Data[Product Name],MATCH(Sales_Table7[[#This Row],[ProductID]],Sales_Table[ProductID],0))</f>
        <v>Abbas MA-22</v>
      </c>
      <c r="I1284" t="str">
        <f>INDEX(Product_Data[Category],MATCH(Sales_Table7[[#This Row],[ProductID]],Sales_Table[ProductID],0))</f>
        <v>Mix</v>
      </c>
      <c r="J1284" t="str">
        <f>INDEX(Product_Data[Segment],MATCH(Sales_Table7[[#This Row],[ProductID]],Sales_Table[ProductID],0))</f>
        <v>All Season</v>
      </c>
      <c r="K1284" s="4">
        <f>INDEX(Product_Data[ManufacturerID],MATCH(Sales_Table7[[#This Row],[ProductID]],Sales_Table[ProductID],0))</f>
        <v>1</v>
      </c>
      <c r="L1284" s="4" t="str">
        <f>INDEX(Location_Data[State],MATCH(Sales_Table7[[#This Row],[Zip]],Sales_Table[Zip],0))</f>
        <v>Quebec</v>
      </c>
      <c r="M1284" s="4" t="str">
        <f>INDEX(Manufacturer_Data[Manufacturer Name],MATCH(Sales_Table7[[#This Row],[ManufacturerID]],Manufacturer_Data[ManufacturerID],0))</f>
        <v>Abbas</v>
      </c>
      <c r="N1284" s="4">
        <f>1/COUNTIFS(M:M,Sales_Table7[[#This Row],[Manufacturer Name]])</f>
        <v>1.152073732718894E-3</v>
      </c>
    </row>
    <row r="1285" spans="1:14" x14ac:dyDescent="0.25">
      <c r="A1285">
        <v>549</v>
      </c>
      <c r="B1285" s="2">
        <v>42169</v>
      </c>
      <c r="C1285" s="2" t="str">
        <f>TEXT(Sales_Table7[[#This Row],[Date]],"mmmm")</f>
        <v>June</v>
      </c>
      <c r="D1285" t="s">
        <v>1554</v>
      </c>
      <c r="E1285">
        <v>1</v>
      </c>
      <c r="F1285" s="3">
        <v>6614.37</v>
      </c>
      <c r="G1285" t="s">
        <v>20</v>
      </c>
      <c r="H1285" t="str">
        <f>INDEX(Product_Data[Product Name],MATCH(Sales_Table7[[#This Row],[ProductID]],Sales_Table[ProductID],0))</f>
        <v>Abbas UE-13</v>
      </c>
      <c r="I1285" t="str">
        <f>INDEX(Product_Data[Category],MATCH(Sales_Table7[[#This Row],[ProductID]],Sales_Table[ProductID],0))</f>
        <v>Urban</v>
      </c>
      <c r="J1285" t="str">
        <f>INDEX(Product_Data[Segment],MATCH(Sales_Table7[[#This Row],[ProductID]],Sales_Table[ProductID],0))</f>
        <v>Extreme</v>
      </c>
      <c r="K1285" s="4">
        <f>INDEX(Product_Data[ManufacturerID],MATCH(Sales_Table7[[#This Row],[ProductID]],Sales_Table[ProductID],0))</f>
        <v>1</v>
      </c>
      <c r="L1285" s="4" t="str">
        <f>INDEX(Location_Data[State],MATCH(Sales_Table7[[#This Row],[Zip]],Sales_Table[Zip],0))</f>
        <v>New Brunswick</v>
      </c>
      <c r="M1285" s="4" t="str">
        <f>INDEX(Manufacturer_Data[Manufacturer Name],MATCH(Sales_Table7[[#This Row],[ManufacturerID]],Manufacturer_Data[ManufacturerID],0))</f>
        <v>Abbas</v>
      </c>
      <c r="N1285" s="4">
        <f>1/COUNTIFS(M:M,Sales_Table7[[#This Row],[Manufacturer Name]])</f>
        <v>1.152073732718894E-3</v>
      </c>
    </row>
    <row r="1286" spans="1:14" x14ac:dyDescent="0.25">
      <c r="A1286">
        <v>407</v>
      </c>
      <c r="B1286" s="2">
        <v>42169</v>
      </c>
      <c r="C1286" s="2" t="str">
        <f>TEXT(Sales_Table7[[#This Row],[Date]],"mmmm")</f>
        <v>June</v>
      </c>
      <c r="D1286" t="s">
        <v>1563</v>
      </c>
      <c r="E1286">
        <v>1</v>
      </c>
      <c r="F1286" s="3">
        <v>20505.87</v>
      </c>
      <c r="G1286" t="s">
        <v>20</v>
      </c>
      <c r="H1286" t="str">
        <f>INDEX(Product_Data[Product Name],MATCH(Sales_Table7[[#This Row],[ProductID]],Sales_Table[ProductID],0))</f>
        <v>Abbas UM-52</v>
      </c>
      <c r="I1286" t="str">
        <f>INDEX(Product_Data[Category],MATCH(Sales_Table7[[#This Row],[ProductID]],Sales_Table[ProductID],0))</f>
        <v>Urban</v>
      </c>
      <c r="J1286" t="str">
        <f>INDEX(Product_Data[Segment],MATCH(Sales_Table7[[#This Row],[ProductID]],Sales_Table[ProductID],0))</f>
        <v>Moderation</v>
      </c>
      <c r="K1286" s="4">
        <f>INDEX(Product_Data[ManufacturerID],MATCH(Sales_Table7[[#This Row],[ProductID]],Sales_Table[ProductID],0))</f>
        <v>1</v>
      </c>
      <c r="L1286" s="4" t="str">
        <f>INDEX(Location_Data[State],MATCH(Sales_Table7[[#This Row],[Zip]],Sales_Table[Zip],0))</f>
        <v>New Brunswick</v>
      </c>
      <c r="M1286" s="4" t="str">
        <f>INDEX(Manufacturer_Data[Manufacturer Name],MATCH(Sales_Table7[[#This Row],[ManufacturerID]],Manufacturer_Data[ManufacturerID],0))</f>
        <v>Abbas</v>
      </c>
      <c r="N1286" s="4">
        <f>1/COUNTIFS(M:M,Sales_Table7[[#This Row],[Manufacturer Name]])</f>
        <v>1.152073732718894E-3</v>
      </c>
    </row>
    <row r="1287" spans="1:14" x14ac:dyDescent="0.25">
      <c r="A1287">
        <v>567</v>
      </c>
      <c r="B1287" s="2">
        <v>42169</v>
      </c>
      <c r="C1287" s="2" t="str">
        <f>TEXT(Sales_Table7[[#This Row],[Date]],"mmmm")</f>
        <v>June</v>
      </c>
      <c r="D1287" t="s">
        <v>1602</v>
      </c>
      <c r="E1287">
        <v>1</v>
      </c>
      <c r="F1287" s="3">
        <v>10520.37</v>
      </c>
      <c r="G1287" t="s">
        <v>20</v>
      </c>
      <c r="H1287" t="str">
        <f>INDEX(Product_Data[Product Name],MATCH(Sales_Table7[[#This Row],[ProductID]],Sales_Table[ProductID],0))</f>
        <v>Maximus UC-27</v>
      </c>
      <c r="I1287" t="str">
        <f>INDEX(Product_Data[Category],MATCH(Sales_Table7[[#This Row],[ProductID]],Sales_Table[ProductID],0))</f>
        <v>Urban</v>
      </c>
      <c r="J1287" t="str">
        <f>INDEX(Product_Data[Segment],MATCH(Sales_Table7[[#This Row],[ProductID]],Sales_Table[ProductID],0))</f>
        <v>Convenience</v>
      </c>
      <c r="K1287" s="4">
        <f>INDEX(Product_Data[ManufacturerID],MATCH(Sales_Table7[[#This Row],[ProductID]],Sales_Table[ProductID],0))</f>
        <v>7</v>
      </c>
      <c r="L1287" s="4" t="str">
        <f>INDEX(Location_Data[State],MATCH(Sales_Table7[[#This Row],[Zip]],Sales_Table[Zip],0))</f>
        <v>Quebec</v>
      </c>
      <c r="M1287" s="4" t="str">
        <f>INDEX(Manufacturer_Data[Manufacturer Name],MATCH(Sales_Table7[[#This Row],[ManufacturerID]],Manufacturer_Data[ManufacturerID],0))</f>
        <v>VanArsdel</v>
      </c>
      <c r="N1287" s="4">
        <f>1/COUNTIFS(M:M,Sales_Table7[[#This Row],[Manufacturer Name]])</f>
        <v>5.9880239520958087E-3</v>
      </c>
    </row>
    <row r="1288" spans="1:14" x14ac:dyDescent="0.25">
      <c r="A1288">
        <v>1062</v>
      </c>
      <c r="B1288" s="2">
        <v>42185</v>
      </c>
      <c r="C1288" s="2" t="str">
        <f>TEXT(Sales_Table7[[#This Row],[Date]],"mmmm")</f>
        <v>June</v>
      </c>
      <c r="D1288" t="s">
        <v>1382</v>
      </c>
      <c r="E1288">
        <v>1</v>
      </c>
      <c r="F1288" s="3">
        <v>1889.37</v>
      </c>
      <c r="G1288" t="s">
        <v>20</v>
      </c>
      <c r="H1288" t="str">
        <f>INDEX(Product_Data[Product Name],MATCH(Sales_Table7[[#This Row],[ProductID]],Sales_Table[ProductID],0))</f>
        <v>Quibus MA-23</v>
      </c>
      <c r="I1288" t="str">
        <f>INDEX(Product_Data[Category],MATCH(Sales_Table7[[#This Row],[ProductID]],Sales_Table[ProductID],0))</f>
        <v>Mix</v>
      </c>
      <c r="J1288" t="str">
        <f>INDEX(Product_Data[Segment],MATCH(Sales_Table7[[#This Row],[ProductID]],Sales_Table[ProductID],0))</f>
        <v>All Season</v>
      </c>
      <c r="K1288" s="4">
        <f>INDEX(Product_Data[ManufacturerID],MATCH(Sales_Table7[[#This Row],[ProductID]],Sales_Table[ProductID],0))</f>
        <v>12</v>
      </c>
      <c r="L1288" s="4" t="str">
        <f>INDEX(Location_Data[State],MATCH(Sales_Table7[[#This Row],[Zip]],Sales_Table[Zip],0))</f>
        <v>Quebec</v>
      </c>
      <c r="M1288" s="4" t="str">
        <f>INDEX(Manufacturer_Data[Manufacturer Name],MATCH(Sales_Table7[[#This Row],[ManufacturerID]],Manufacturer_Data[ManufacturerID],0))</f>
        <v>Quibus</v>
      </c>
      <c r="N1288" s="4">
        <f>1/COUNTIFS(M:M,Sales_Table7[[#This Row],[Manufacturer Name]])</f>
        <v>5.5555555555555552E-2</v>
      </c>
    </row>
    <row r="1289" spans="1:14" x14ac:dyDescent="0.25">
      <c r="A1289">
        <v>1085</v>
      </c>
      <c r="B1289" s="2">
        <v>42185</v>
      </c>
      <c r="C1289" s="2" t="str">
        <f>TEXT(Sales_Table7[[#This Row],[Date]],"mmmm")</f>
        <v>June</v>
      </c>
      <c r="D1289" t="s">
        <v>1382</v>
      </c>
      <c r="E1289">
        <v>1</v>
      </c>
      <c r="F1289" s="3">
        <v>1101.8699999999999</v>
      </c>
      <c r="G1289" t="s">
        <v>20</v>
      </c>
      <c r="H1289" t="str">
        <f>INDEX(Product_Data[Product Name],MATCH(Sales_Table7[[#This Row],[ProductID]],Sales_Table[ProductID],0))</f>
        <v>Fama UE-74</v>
      </c>
      <c r="I1289" t="str">
        <f>INDEX(Product_Data[Category],MATCH(Sales_Table7[[#This Row],[ProductID]],Sales_Table[ProductID],0))</f>
        <v>Urban</v>
      </c>
      <c r="J1289" t="str">
        <f>INDEX(Product_Data[Segment],MATCH(Sales_Table7[[#This Row],[ProductID]],Sales_Table[ProductID],0))</f>
        <v>Extreme</v>
      </c>
      <c r="K1289" s="4">
        <f>INDEX(Product_Data[ManufacturerID],MATCH(Sales_Table7[[#This Row],[ProductID]],Sales_Table[ProductID],0))</f>
        <v>5</v>
      </c>
      <c r="L1289" s="4" t="str">
        <f>INDEX(Location_Data[State],MATCH(Sales_Table7[[#This Row],[Zip]],Sales_Table[Zip],0))</f>
        <v>Quebec</v>
      </c>
      <c r="M1289" s="4" t="str">
        <f>INDEX(Manufacturer_Data[Manufacturer Name],MATCH(Sales_Table7[[#This Row],[ManufacturerID]],Manufacturer_Data[ManufacturerID],0))</f>
        <v>Fama</v>
      </c>
      <c r="N1289" s="4">
        <f>1/COUNTIFS(M:M,Sales_Table7[[#This Row],[Manufacturer Name]])</f>
        <v>3.5971223021582736E-3</v>
      </c>
    </row>
    <row r="1290" spans="1:14" x14ac:dyDescent="0.25">
      <c r="A1290">
        <v>1879</v>
      </c>
      <c r="B1290" s="2">
        <v>42185</v>
      </c>
      <c r="C1290" s="2" t="str">
        <f>TEXT(Sales_Table7[[#This Row],[Date]],"mmmm")</f>
        <v>June</v>
      </c>
      <c r="D1290" t="s">
        <v>1334</v>
      </c>
      <c r="E1290">
        <v>1</v>
      </c>
      <c r="F1290" s="3">
        <v>11339.37</v>
      </c>
      <c r="G1290" t="s">
        <v>20</v>
      </c>
      <c r="H1290" t="str">
        <f>INDEX(Product_Data[Product Name],MATCH(Sales_Table7[[#This Row],[ProductID]],Sales_Table[ProductID],0))</f>
        <v>Abbas UC-08</v>
      </c>
      <c r="I1290" t="str">
        <f>INDEX(Product_Data[Category],MATCH(Sales_Table7[[#This Row],[ProductID]],Sales_Table[ProductID],0))</f>
        <v>Urban</v>
      </c>
      <c r="J1290" t="str">
        <f>INDEX(Product_Data[Segment],MATCH(Sales_Table7[[#This Row],[ProductID]],Sales_Table[ProductID],0))</f>
        <v>Convenience</v>
      </c>
      <c r="K1290" s="4">
        <f>INDEX(Product_Data[ManufacturerID],MATCH(Sales_Table7[[#This Row],[ProductID]],Sales_Table[ProductID],0))</f>
        <v>1</v>
      </c>
      <c r="L1290" s="4" t="str">
        <f>INDEX(Location_Data[State],MATCH(Sales_Table7[[#This Row],[Zip]],Sales_Table[Zip],0))</f>
        <v>Quebec</v>
      </c>
      <c r="M1290" s="4" t="str">
        <f>INDEX(Manufacturer_Data[Manufacturer Name],MATCH(Sales_Table7[[#This Row],[ManufacturerID]],Manufacturer_Data[ManufacturerID],0))</f>
        <v>Abbas</v>
      </c>
      <c r="N1290" s="4">
        <f>1/COUNTIFS(M:M,Sales_Table7[[#This Row],[Manufacturer Name]])</f>
        <v>1.152073732718894E-3</v>
      </c>
    </row>
    <row r="1291" spans="1:14" x14ac:dyDescent="0.25">
      <c r="A1291">
        <v>2277</v>
      </c>
      <c r="B1291" s="2">
        <v>42185</v>
      </c>
      <c r="C1291" s="2" t="str">
        <f>TEXT(Sales_Table7[[#This Row],[Date]],"mmmm")</f>
        <v>June</v>
      </c>
      <c r="D1291" t="s">
        <v>1564</v>
      </c>
      <c r="E1291">
        <v>1</v>
      </c>
      <c r="F1291" s="3">
        <v>3653.37</v>
      </c>
      <c r="G1291" t="s">
        <v>20</v>
      </c>
      <c r="H1291" t="str">
        <f>INDEX(Product_Data[Product Name],MATCH(Sales_Table7[[#This Row],[ProductID]],Sales_Table[ProductID],0))</f>
        <v>Maximus UC-21</v>
      </c>
      <c r="I1291" t="str">
        <f>INDEX(Product_Data[Category],MATCH(Sales_Table7[[#This Row],[ProductID]],Sales_Table[ProductID],0))</f>
        <v>Urban</v>
      </c>
      <c r="J1291" t="str">
        <f>INDEX(Product_Data[Segment],MATCH(Sales_Table7[[#This Row],[ProductID]],Sales_Table[ProductID],0))</f>
        <v>Convenience</v>
      </c>
      <c r="K1291" s="4">
        <f>INDEX(Product_Data[ManufacturerID],MATCH(Sales_Table7[[#This Row],[ProductID]],Sales_Table[ProductID],0))</f>
        <v>7</v>
      </c>
      <c r="L1291" s="4" t="str">
        <f>INDEX(Location_Data[State],MATCH(Sales_Table7[[#This Row],[Zip]],Sales_Table[Zip],0))</f>
        <v>New Brunswick</v>
      </c>
      <c r="M1291" s="4" t="str">
        <f>INDEX(Manufacturer_Data[Manufacturer Name],MATCH(Sales_Table7[[#This Row],[ManufacturerID]],Manufacturer_Data[ManufacturerID],0))</f>
        <v>VanArsdel</v>
      </c>
      <c r="N1291" s="4">
        <f>1/COUNTIFS(M:M,Sales_Table7[[#This Row],[Manufacturer Name]])</f>
        <v>5.9880239520958087E-3</v>
      </c>
    </row>
    <row r="1292" spans="1:14" x14ac:dyDescent="0.25">
      <c r="A1292">
        <v>1722</v>
      </c>
      <c r="B1292" s="2">
        <v>42185</v>
      </c>
      <c r="C1292" s="2" t="str">
        <f>TEXT(Sales_Table7[[#This Row],[Date]],"mmmm")</f>
        <v>June</v>
      </c>
      <c r="D1292" t="s">
        <v>1578</v>
      </c>
      <c r="E1292">
        <v>1</v>
      </c>
      <c r="F1292" s="3">
        <v>1038.8699999999999</v>
      </c>
      <c r="G1292" t="s">
        <v>20</v>
      </c>
      <c r="H1292" t="str">
        <f>INDEX(Product_Data[Product Name],MATCH(Sales_Table7[[#This Row],[ProductID]],Sales_Table[ProductID],0))</f>
        <v>Abbas RP-05</v>
      </c>
      <c r="I1292" t="str">
        <f>INDEX(Product_Data[Category],MATCH(Sales_Table7[[#This Row],[ProductID]],Sales_Table[ProductID],0))</f>
        <v>Rural</v>
      </c>
      <c r="J1292" t="str">
        <f>INDEX(Product_Data[Segment],MATCH(Sales_Table7[[#This Row],[ProductID]],Sales_Table[ProductID],0))</f>
        <v>Productivity</v>
      </c>
      <c r="K1292" s="4">
        <f>INDEX(Product_Data[ManufacturerID],MATCH(Sales_Table7[[#This Row],[ProductID]],Sales_Table[ProductID],0))</f>
        <v>1</v>
      </c>
      <c r="L1292" s="4" t="str">
        <f>INDEX(Location_Data[State],MATCH(Sales_Table7[[#This Row],[Zip]],Sales_Table[Zip],0))</f>
        <v>Quebec</v>
      </c>
      <c r="M1292" s="4" t="str">
        <f>INDEX(Manufacturer_Data[Manufacturer Name],MATCH(Sales_Table7[[#This Row],[ManufacturerID]],Manufacturer_Data[ManufacturerID],0))</f>
        <v>Abbas</v>
      </c>
      <c r="N1292" s="4">
        <f>1/COUNTIFS(M:M,Sales_Table7[[#This Row],[Manufacturer Name]])</f>
        <v>1.152073732718894E-3</v>
      </c>
    </row>
    <row r="1293" spans="1:14" x14ac:dyDescent="0.25">
      <c r="A1293">
        <v>1086</v>
      </c>
      <c r="B1293" s="2">
        <v>42185</v>
      </c>
      <c r="C1293" s="2" t="str">
        <f>TEXT(Sales_Table7[[#This Row],[Date]],"mmmm")</f>
        <v>June</v>
      </c>
      <c r="D1293" t="s">
        <v>1382</v>
      </c>
      <c r="E1293">
        <v>1</v>
      </c>
      <c r="F1293" s="3">
        <v>1101.8699999999999</v>
      </c>
      <c r="G1293" t="s">
        <v>20</v>
      </c>
      <c r="H1293" t="str">
        <f>INDEX(Product_Data[Product Name],MATCH(Sales_Table7[[#This Row],[ProductID]],Sales_Table[ProductID],0))</f>
        <v>Fama UR-28</v>
      </c>
      <c r="I1293" t="str">
        <f>INDEX(Product_Data[Category],MATCH(Sales_Table7[[#This Row],[ProductID]],Sales_Table[ProductID],0))</f>
        <v>Urban</v>
      </c>
      <c r="J1293" t="str">
        <f>INDEX(Product_Data[Segment],MATCH(Sales_Table7[[#This Row],[ProductID]],Sales_Table[ProductID],0))</f>
        <v>Regular</v>
      </c>
      <c r="K1293" s="4">
        <f>INDEX(Product_Data[ManufacturerID],MATCH(Sales_Table7[[#This Row],[ProductID]],Sales_Table[ProductID],0))</f>
        <v>5</v>
      </c>
      <c r="L1293" s="4" t="str">
        <f>INDEX(Location_Data[State],MATCH(Sales_Table7[[#This Row],[Zip]],Sales_Table[Zip],0))</f>
        <v>Quebec</v>
      </c>
      <c r="M1293" s="4" t="str">
        <f>INDEX(Manufacturer_Data[Manufacturer Name],MATCH(Sales_Table7[[#This Row],[ManufacturerID]],Manufacturer_Data[ManufacturerID],0))</f>
        <v>Fama</v>
      </c>
      <c r="N1293" s="4">
        <f>1/COUNTIFS(M:M,Sales_Table7[[#This Row],[Manufacturer Name]])</f>
        <v>3.5971223021582736E-3</v>
      </c>
    </row>
    <row r="1294" spans="1:14" x14ac:dyDescent="0.25">
      <c r="A1294">
        <v>1707</v>
      </c>
      <c r="B1294" s="2">
        <v>42185</v>
      </c>
      <c r="C1294" s="2" t="str">
        <f>TEXT(Sales_Table7[[#This Row],[Date]],"mmmm")</f>
        <v>June</v>
      </c>
      <c r="D1294" t="s">
        <v>1577</v>
      </c>
      <c r="E1294">
        <v>1</v>
      </c>
      <c r="F1294" s="3">
        <v>1511.37</v>
      </c>
      <c r="G1294" t="s">
        <v>20</v>
      </c>
      <c r="H1294" t="str">
        <f>INDEX(Product_Data[Product Name],MATCH(Sales_Table7[[#This Row],[ProductID]],Sales_Table[ProductID],0))</f>
        <v>Fama UE-87</v>
      </c>
      <c r="I1294" t="str">
        <f>INDEX(Product_Data[Category],MATCH(Sales_Table7[[#This Row],[ProductID]],Sales_Table[ProductID],0))</f>
        <v>Urban</v>
      </c>
      <c r="J1294" t="str">
        <f>INDEX(Product_Data[Segment],MATCH(Sales_Table7[[#This Row],[ProductID]],Sales_Table[ProductID],0))</f>
        <v>Extreme</v>
      </c>
      <c r="K1294" s="4">
        <f>INDEX(Product_Data[ManufacturerID],MATCH(Sales_Table7[[#This Row],[ProductID]],Sales_Table[ProductID],0))</f>
        <v>5</v>
      </c>
      <c r="L1294" s="4" t="str">
        <f>INDEX(Location_Data[State],MATCH(Sales_Table7[[#This Row],[Zip]],Sales_Table[Zip],0))</f>
        <v>New Brunswick</v>
      </c>
      <c r="M1294" s="4" t="str">
        <f>INDEX(Manufacturer_Data[Manufacturer Name],MATCH(Sales_Table7[[#This Row],[ManufacturerID]],Manufacturer_Data[ManufacturerID],0))</f>
        <v>Fama</v>
      </c>
      <c r="N1294" s="4">
        <f>1/COUNTIFS(M:M,Sales_Table7[[#This Row],[Manufacturer Name]])</f>
        <v>3.5971223021582736E-3</v>
      </c>
    </row>
    <row r="1295" spans="1:14" x14ac:dyDescent="0.25">
      <c r="A1295">
        <v>1129</v>
      </c>
      <c r="B1295" s="2">
        <v>42152</v>
      </c>
      <c r="C1295" s="2" t="str">
        <f>TEXT(Sales_Table7[[#This Row],[Date]],"mmmm")</f>
        <v>May</v>
      </c>
      <c r="D1295" t="s">
        <v>839</v>
      </c>
      <c r="E1295">
        <v>1</v>
      </c>
      <c r="F1295" s="3">
        <v>5448.87</v>
      </c>
      <c r="G1295" t="s">
        <v>20</v>
      </c>
      <c r="H1295" t="str">
        <f>INDEX(Product_Data[Product Name],MATCH(Sales_Table7[[#This Row],[ProductID]],Sales_Table[ProductID],0))</f>
        <v>Abbas MA-42</v>
      </c>
      <c r="I1295" t="str">
        <f>INDEX(Product_Data[Category],MATCH(Sales_Table7[[#This Row],[ProductID]],Sales_Table[ProductID],0))</f>
        <v>Mix</v>
      </c>
      <c r="J1295" t="str">
        <f>INDEX(Product_Data[Segment],MATCH(Sales_Table7[[#This Row],[ProductID]],Sales_Table[ProductID],0))</f>
        <v>All Season</v>
      </c>
      <c r="K1295" s="4">
        <f>INDEX(Product_Data[ManufacturerID],MATCH(Sales_Table7[[#This Row],[ProductID]],Sales_Table[ProductID],0))</f>
        <v>1</v>
      </c>
      <c r="L1295" s="4" t="str">
        <f>INDEX(Location_Data[State],MATCH(Sales_Table7[[#This Row],[Zip]],Sales_Table[Zip],0))</f>
        <v>Newfoundland and Labrador</v>
      </c>
      <c r="M1295" s="4" t="str">
        <f>INDEX(Manufacturer_Data[Manufacturer Name],MATCH(Sales_Table7[[#This Row],[ManufacturerID]],Manufacturer_Data[ManufacturerID],0))</f>
        <v>Abbas</v>
      </c>
      <c r="N1295" s="4">
        <f>1/COUNTIFS(M:M,Sales_Table7[[#This Row],[Manufacturer Name]])</f>
        <v>1.152073732718894E-3</v>
      </c>
    </row>
    <row r="1296" spans="1:14" x14ac:dyDescent="0.25">
      <c r="A1296">
        <v>2336</v>
      </c>
      <c r="B1296" s="2">
        <v>42116</v>
      </c>
      <c r="C1296" s="2" t="str">
        <f>TEXT(Sales_Table7[[#This Row],[Date]],"mmmm")</f>
        <v>April</v>
      </c>
      <c r="D1296" t="s">
        <v>391</v>
      </c>
      <c r="E1296">
        <v>1</v>
      </c>
      <c r="F1296" s="3">
        <v>9569.7000000000007</v>
      </c>
      <c r="G1296" t="s">
        <v>20</v>
      </c>
      <c r="H1296" t="str">
        <f>INDEX(Product_Data[Product Name],MATCH(Sales_Table7[[#This Row],[ProductID]],Sales_Table[ProductID],0))</f>
        <v>Fama UE-07</v>
      </c>
      <c r="I1296" t="str">
        <f>INDEX(Product_Data[Category],MATCH(Sales_Table7[[#This Row],[ProductID]],Sales_Table[ProductID],0))</f>
        <v>Urban</v>
      </c>
      <c r="J1296" t="str">
        <f>INDEX(Product_Data[Segment],MATCH(Sales_Table7[[#This Row],[ProductID]],Sales_Table[ProductID],0))</f>
        <v>Extreme</v>
      </c>
      <c r="K1296" s="4">
        <f>INDEX(Product_Data[ManufacturerID],MATCH(Sales_Table7[[#This Row],[ProductID]],Sales_Table[ProductID],0))</f>
        <v>5</v>
      </c>
      <c r="L1296" s="4" t="str">
        <f>INDEX(Location_Data[State],MATCH(Sales_Table7[[#This Row],[Zip]],Sales_Table[Zip],0))</f>
        <v>Nova Scotia</v>
      </c>
      <c r="M1296" s="4" t="str">
        <f>INDEX(Manufacturer_Data[Manufacturer Name],MATCH(Sales_Table7[[#This Row],[ManufacturerID]],Manufacturer_Data[ManufacturerID],0))</f>
        <v>Fama</v>
      </c>
      <c r="N1296" s="4">
        <f>1/COUNTIFS(M:M,Sales_Table7[[#This Row],[Manufacturer Name]])</f>
        <v>3.5971223021582736E-3</v>
      </c>
    </row>
    <row r="1297" spans="1:14" x14ac:dyDescent="0.25">
      <c r="A1297">
        <v>183</v>
      </c>
      <c r="B1297" s="2">
        <v>42116</v>
      </c>
      <c r="C1297" s="2" t="str">
        <f>TEXT(Sales_Table7[[#This Row],[Date]],"mmmm")</f>
        <v>April</v>
      </c>
      <c r="D1297" t="s">
        <v>840</v>
      </c>
      <c r="E1297">
        <v>1</v>
      </c>
      <c r="F1297" s="3">
        <v>8694</v>
      </c>
      <c r="G1297" t="s">
        <v>20</v>
      </c>
      <c r="H1297" t="str">
        <f>INDEX(Product_Data[Product Name],MATCH(Sales_Table7[[#This Row],[ProductID]],Sales_Table[ProductID],0))</f>
        <v>Fama UE-10</v>
      </c>
      <c r="I1297" t="str">
        <f>INDEX(Product_Data[Category],MATCH(Sales_Table7[[#This Row],[ProductID]],Sales_Table[ProductID],0))</f>
        <v>Urban</v>
      </c>
      <c r="J1297" t="str">
        <f>INDEX(Product_Data[Segment],MATCH(Sales_Table7[[#This Row],[ProductID]],Sales_Table[ProductID],0))</f>
        <v>Extreme</v>
      </c>
      <c r="K1297" s="4">
        <f>INDEX(Product_Data[ManufacturerID],MATCH(Sales_Table7[[#This Row],[ProductID]],Sales_Table[ProductID],0))</f>
        <v>5</v>
      </c>
      <c r="L1297" s="4" t="str">
        <f>INDEX(Location_Data[State],MATCH(Sales_Table7[[#This Row],[Zip]],Sales_Table[Zip],0))</f>
        <v>Newfoundland and Labrador</v>
      </c>
      <c r="M1297" s="4" t="str">
        <f>INDEX(Manufacturer_Data[Manufacturer Name],MATCH(Sales_Table7[[#This Row],[ManufacturerID]],Manufacturer_Data[ManufacturerID],0))</f>
        <v>Fama</v>
      </c>
      <c r="N1297" s="4">
        <f>1/COUNTIFS(M:M,Sales_Table7[[#This Row],[Manufacturer Name]])</f>
        <v>3.5971223021582736E-3</v>
      </c>
    </row>
    <row r="1298" spans="1:14" x14ac:dyDescent="0.25">
      <c r="A1298">
        <v>1085</v>
      </c>
      <c r="B1298" s="2">
        <v>42093</v>
      </c>
      <c r="C1298" s="2" t="str">
        <f>TEXT(Sales_Table7[[#This Row],[Date]],"mmmm")</f>
        <v>March</v>
      </c>
      <c r="D1298" t="s">
        <v>953</v>
      </c>
      <c r="E1298">
        <v>1</v>
      </c>
      <c r="F1298" s="3">
        <v>1416.87</v>
      </c>
      <c r="G1298" t="s">
        <v>20</v>
      </c>
      <c r="H1298" t="str">
        <f>INDEX(Product_Data[Product Name],MATCH(Sales_Table7[[#This Row],[ProductID]],Sales_Table[ProductID],0))</f>
        <v>Fama UE-74</v>
      </c>
      <c r="I1298" t="str">
        <f>INDEX(Product_Data[Category],MATCH(Sales_Table7[[#This Row],[ProductID]],Sales_Table[ProductID],0))</f>
        <v>Urban</v>
      </c>
      <c r="J1298" t="str">
        <f>INDEX(Product_Data[Segment],MATCH(Sales_Table7[[#This Row],[ProductID]],Sales_Table[ProductID],0))</f>
        <v>Extreme</v>
      </c>
      <c r="K1298" s="4">
        <f>INDEX(Product_Data[ManufacturerID],MATCH(Sales_Table7[[#This Row],[ProductID]],Sales_Table[ProductID],0))</f>
        <v>5</v>
      </c>
      <c r="L1298" s="4" t="str">
        <f>INDEX(Location_Data[State],MATCH(Sales_Table7[[#This Row],[Zip]],Sales_Table[Zip],0))</f>
        <v>Newfoundland and Labrador</v>
      </c>
      <c r="M1298" s="4" t="str">
        <f>INDEX(Manufacturer_Data[Manufacturer Name],MATCH(Sales_Table7[[#This Row],[ManufacturerID]],Manufacturer_Data[ManufacturerID],0))</f>
        <v>Fama</v>
      </c>
      <c r="N1298" s="4">
        <f>1/COUNTIFS(M:M,Sales_Table7[[#This Row],[Manufacturer Name]])</f>
        <v>3.5971223021582736E-3</v>
      </c>
    </row>
    <row r="1299" spans="1:14" x14ac:dyDescent="0.25">
      <c r="A1299">
        <v>993</v>
      </c>
      <c r="B1299" s="2">
        <v>42116</v>
      </c>
      <c r="C1299" s="2" t="str">
        <f>TEXT(Sales_Table7[[#This Row],[Date]],"mmmm")</f>
        <v>April</v>
      </c>
      <c r="D1299" t="s">
        <v>994</v>
      </c>
      <c r="E1299">
        <v>1</v>
      </c>
      <c r="F1299" s="3">
        <v>4598.37</v>
      </c>
      <c r="G1299" t="s">
        <v>20</v>
      </c>
      <c r="H1299" t="str">
        <f>INDEX(Product_Data[Product Name],MATCH(Sales_Table7[[#This Row],[ProductID]],Sales_Table[ProductID],0))</f>
        <v>Abbas MA-11</v>
      </c>
      <c r="I1299" t="str">
        <f>INDEX(Product_Data[Category],MATCH(Sales_Table7[[#This Row],[ProductID]],Sales_Table[ProductID],0))</f>
        <v>Mix</v>
      </c>
      <c r="J1299" t="str">
        <f>INDEX(Product_Data[Segment],MATCH(Sales_Table7[[#This Row],[ProductID]],Sales_Table[ProductID],0))</f>
        <v>All Season</v>
      </c>
      <c r="K1299" s="4">
        <f>INDEX(Product_Data[ManufacturerID],MATCH(Sales_Table7[[#This Row],[ProductID]],Sales_Table[ProductID],0))</f>
        <v>1</v>
      </c>
      <c r="L1299" s="4" t="str">
        <f>INDEX(Location_Data[State],MATCH(Sales_Table7[[#This Row],[Zip]],Sales_Table[Zip],0))</f>
        <v>Newfoundland and Labrador</v>
      </c>
      <c r="M1299" s="4" t="str">
        <f>INDEX(Manufacturer_Data[Manufacturer Name],MATCH(Sales_Table7[[#This Row],[ManufacturerID]],Manufacturer_Data[ManufacturerID],0))</f>
        <v>Abbas</v>
      </c>
      <c r="N1299" s="4">
        <f>1/COUNTIFS(M:M,Sales_Table7[[#This Row],[Manufacturer Name]])</f>
        <v>1.152073732718894E-3</v>
      </c>
    </row>
    <row r="1300" spans="1:14" x14ac:dyDescent="0.25">
      <c r="A1300">
        <v>604</v>
      </c>
      <c r="B1300" s="2">
        <v>42117</v>
      </c>
      <c r="C1300" s="2" t="str">
        <f>TEXT(Sales_Table7[[#This Row],[Date]],"mmmm")</f>
        <v>April</v>
      </c>
      <c r="D1300" t="s">
        <v>973</v>
      </c>
      <c r="E1300">
        <v>1</v>
      </c>
      <c r="F1300" s="3">
        <v>6299.37</v>
      </c>
      <c r="G1300" t="s">
        <v>20</v>
      </c>
      <c r="H1300" t="str">
        <f>INDEX(Product_Data[Product Name],MATCH(Sales_Table7[[#This Row],[ProductID]],Sales_Table[ProductID],0))</f>
        <v>Abbas UM-09</v>
      </c>
      <c r="I1300" t="str">
        <f>INDEX(Product_Data[Category],MATCH(Sales_Table7[[#This Row],[ProductID]],Sales_Table[ProductID],0))</f>
        <v>Urban</v>
      </c>
      <c r="J1300" t="str">
        <f>INDEX(Product_Data[Segment],MATCH(Sales_Table7[[#This Row],[ProductID]],Sales_Table[ProductID],0))</f>
        <v>Moderation</v>
      </c>
      <c r="K1300" s="4">
        <f>INDEX(Product_Data[ManufacturerID],MATCH(Sales_Table7[[#This Row],[ProductID]],Sales_Table[ProductID],0))</f>
        <v>1</v>
      </c>
      <c r="L1300" s="4" t="str">
        <f>INDEX(Location_Data[State],MATCH(Sales_Table7[[#This Row],[Zip]],Sales_Table[Zip],0))</f>
        <v>Newfoundland and Labrador</v>
      </c>
      <c r="M1300" s="4" t="str">
        <f>INDEX(Manufacturer_Data[Manufacturer Name],MATCH(Sales_Table7[[#This Row],[ManufacturerID]],Manufacturer_Data[ManufacturerID],0))</f>
        <v>Abbas</v>
      </c>
      <c r="N1300" s="4">
        <f>1/COUNTIFS(M:M,Sales_Table7[[#This Row],[Manufacturer Name]])</f>
        <v>1.152073732718894E-3</v>
      </c>
    </row>
    <row r="1301" spans="1:14" x14ac:dyDescent="0.25">
      <c r="A1301">
        <v>939</v>
      </c>
      <c r="B1301" s="2">
        <v>42151</v>
      </c>
      <c r="C1301" s="2" t="str">
        <f>TEXT(Sales_Table7[[#This Row],[Date]],"mmmm")</f>
        <v>May</v>
      </c>
      <c r="D1301" t="s">
        <v>957</v>
      </c>
      <c r="E1301">
        <v>1</v>
      </c>
      <c r="F1301" s="3">
        <v>4598.37</v>
      </c>
      <c r="G1301" t="s">
        <v>20</v>
      </c>
      <c r="H1301" t="str">
        <f>INDEX(Product_Data[Product Name],MATCH(Sales_Table7[[#This Row],[ProductID]],Sales_Table[ProductID],0))</f>
        <v>Abbas UM-45</v>
      </c>
      <c r="I1301" t="str">
        <f>INDEX(Product_Data[Category],MATCH(Sales_Table7[[#This Row],[ProductID]],Sales_Table[ProductID],0))</f>
        <v>Urban</v>
      </c>
      <c r="J1301" t="str">
        <f>INDEX(Product_Data[Segment],MATCH(Sales_Table7[[#This Row],[ProductID]],Sales_Table[ProductID],0))</f>
        <v>Moderation</v>
      </c>
      <c r="K1301" s="4">
        <f>INDEX(Product_Data[ManufacturerID],MATCH(Sales_Table7[[#This Row],[ProductID]],Sales_Table[ProductID],0))</f>
        <v>1</v>
      </c>
      <c r="L1301" s="4" t="str">
        <f>INDEX(Location_Data[State],MATCH(Sales_Table7[[#This Row],[Zip]],Sales_Table[Zip],0))</f>
        <v>Newfoundland and Labrador</v>
      </c>
      <c r="M1301" s="4" t="str">
        <f>INDEX(Manufacturer_Data[Manufacturer Name],MATCH(Sales_Table7[[#This Row],[ManufacturerID]],Manufacturer_Data[ManufacturerID],0))</f>
        <v>Abbas</v>
      </c>
      <c r="N1301" s="4">
        <f>1/COUNTIFS(M:M,Sales_Table7[[#This Row],[Manufacturer Name]])</f>
        <v>1.152073732718894E-3</v>
      </c>
    </row>
    <row r="1302" spans="1:14" x14ac:dyDescent="0.25">
      <c r="A1302">
        <v>1145</v>
      </c>
      <c r="B1302" s="2">
        <v>42151</v>
      </c>
      <c r="C1302" s="2" t="str">
        <f>TEXT(Sales_Table7[[#This Row],[Date]],"mmmm")</f>
        <v>May</v>
      </c>
      <c r="D1302" t="s">
        <v>984</v>
      </c>
      <c r="E1302">
        <v>1</v>
      </c>
      <c r="F1302" s="3">
        <v>4031.37</v>
      </c>
      <c r="G1302" t="s">
        <v>20</v>
      </c>
      <c r="H1302" t="str">
        <f>INDEX(Product_Data[Product Name],MATCH(Sales_Table7[[#This Row],[ProductID]],Sales_Table[ProductID],0))</f>
        <v>Fama UE-94</v>
      </c>
      <c r="I1302" t="str">
        <f>INDEX(Product_Data[Category],MATCH(Sales_Table7[[#This Row],[ProductID]],Sales_Table[ProductID],0))</f>
        <v>Urban</v>
      </c>
      <c r="J1302" t="str">
        <f>INDEX(Product_Data[Segment],MATCH(Sales_Table7[[#This Row],[ProductID]],Sales_Table[ProductID],0))</f>
        <v>Extreme</v>
      </c>
      <c r="K1302" s="4">
        <f>INDEX(Product_Data[ManufacturerID],MATCH(Sales_Table7[[#This Row],[ProductID]],Sales_Table[ProductID],0))</f>
        <v>5</v>
      </c>
      <c r="L1302" s="4" t="str">
        <f>INDEX(Location_Data[State],MATCH(Sales_Table7[[#This Row],[Zip]],Sales_Table[Zip],0))</f>
        <v>Nova Scotia</v>
      </c>
      <c r="M1302" s="4" t="str">
        <f>INDEX(Manufacturer_Data[Manufacturer Name],MATCH(Sales_Table7[[#This Row],[ManufacturerID]],Manufacturer_Data[ManufacturerID],0))</f>
        <v>Fama</v>
      </c>
      <c r="N1302" s="4">
        <f>1/COUNTIFS(M:M,Sales_Table7[[#This Row],[Manufacturer Name]])</f>
        <v>3.5971223021582736E-3</v>
      </c>
    </row>
    <row r="1303" spans="1:14" x14ac:dyDescent="0.25">
      <c r="A1303">
        <v>295</v>
      </c>
      <c r="B1303" s="2">
        <v>42151</v>
      </c>
      <c r="C1303" s="2" t="str">
        <f>TEXT(Sales_Table7[[#This Row],[Date]],"mmmm")</f>
        <v>May</v>
      </c>
      <c r="D1303" t="s">
        <v>984</v>
      </c>
      <c r="E1303">
        <v>1</v>
      </c>
      <c r="F1303" s="3">
        <v>12596.85</v>
      </c>
      <c r="G1303" t="s">
        <v>20</v>
      </c>
      <c r="H1303" t="str">
        <f>INDEX(Product_Data[Product Name],MATCH(Sales_Table7[[#This Row],[ProductID]],Sales_Table[ProductID],0))</f>
        <v>Abbas UR-32</v>
      </c>
      <c r="I1303" t="str">
        <f>INDEX(Product_Data[Category],MATCH(Sales_Table7[[#This Row],[ProductID]],Sales_Table[ProductID],0))</f>
        <v>Urban</v>
      </c>
      <c r="J1303" t="str">
        <f>INDEX(Product_Data[Segment],MATCH(Sales_Table7[[#This Row],[ProductID]],Sales_Table[ProductID],0))</f>
        <v>Regular</v>
      </c>
      <c r="K1303" s="4">
        <f>INDEX(Product_Data[ManufacturerID],MATCH(Sales_Table7[[#This Row],[ProductID]],Sales_Table[ProductID],0))</f>
        <v>1</v>
      </c>
      <c r="L1303" s="4" t="str">
        <f>INDEX(Location_Data[State],MATCH(Sales_Table7[[#This Row],[Zip]],Sales_Table[Zip],0))</f>
        <v>Nova Scotia</v>
      </c>
      <c r="M1303" s="4" t="str">
        <f>INDEX(Manufacturer_Data[Manufacturer Name],MATCH(Sales_Table7[[#This Row],[ManufacturerID]],Manufacturer_Data[ManufacturerID],0))</f>
        <v>Abbas</v>
      </c>
      <c r="N1303" s="4">
        <f>1/COUNTIFS(M:M,Sales_Table7[[#This Row],[Manufacturer Name]])</f>
        <v>1.152073732718894E-3</v>
      </c>
    </row>
    <row r="1304" spans="1:14" x14ac:dyDescent="0.25">
      <c r="A1304">
        <v>1191</v>
      </c>
      <c r="B1304" s="2">
        <v>42151</v>
      </c>
      <c r="C1304" s="2" t="str">
        <f>TEXT(Sales_Table7[[#This Row],[Date]],"mmmm")</f>
        <v>May</v>
      </c>
      <c r="D1304" t="s">
        <v>984</v>
      </c>
      <c r="E1304">
        <v>1</v>
      </c>
      <c r="F1304" s="3">
        <v>3464.37</v>
      </c>
      <c r="G1304" t="s">
        <v>20</v>
      </c>
      <c r="H1304" t="str">
        <f>INDEX(Product_Data[Product Name],MATCH(Sales_Table7[[#This Row],[ProductID]],Sales_Table[ProductID],0))</f>
        <v>Abbas UM-18</v>
      </c>
      <c r="I1304" t="str">
        <f>INDEX(Product_Data[Category],MATCH(Sales_Table7[[#This Row],[ProductID]],Sales_Table[ProductID],0))</f>
        <v>Urban</v>
      </c>
      <c r="J1304" t="str">
        <f>INDEX(Product_Data[Segment],MATCH(Sales_Table7[[#This Row],[ProductID]],Sales_Table[ProductID],0))</f>
        <v>Moderation</v>
      </c>
      <c r="K1304" s="4">
        <f>INDEX(Product_Data[ManufacturerID],MATCH(Sales_Table7[[#This Row],[ProductID]],Sales_Table[ProductID],0))</f>
        <v>1</v>
      </c>
      <c r="L1304" s="4" t="str">
        <f>INDEX(Location_Data[State],MATCH(Sales_Table7[[#This Row],[Zip]],Sales_Table[Zip],0))</f>
        <v>Nova Scotia</v>
      </c>
      <c r="M1304" s="4" t="str">
        <f>INDEX(Manufacturer_Data[Manufacturer Name],MATCH(Sales_Table7[[#This Row],[ManufacturerID]],Manufacturer_Data[ManufacturerID],0))</f>
        <v>Abbas</v>
      </c>
      <c r="N1304" s="4">
        <f>1/COUNTIFS(M:M,Sales_Table7[[#This Row],[Manufacturer Name]])</f>
        <v>1.152073732718894E-3</v>
      </c>
    </row>
    <row r="1305" spans="1:14" x14ac:dyDescent="0.25">
      <c r="A1305">
        <v>548</v>
      </c>
      <c r="B1305" s="2">
        <v>42094</v>
      </c>
      <c r="C1305" s="2" t="str">
        <f>TEXT(Sales_Table7[[#This Row],[Date]],"mmmm")</f>
        <v>March</v>
      </c>
      <c r="D1305" t="s">
        <v>685</v>
      </c>
      <c r="E1305">
        <v>1</v>
      </c>
      <c r="F1305" s="3">
        <v>6236.37</v>
      </c>
      <c r="G1305" t="s">
        <v>20</v>
      </c>
      <c r="H1305" t="str">
        <f>INDEX(Product_Data[Product Name],MATCH(Sales_Table7[[#This Row],[ProductID]],Sales_Table[ProductID],0))</f>
        <v>Fama UE-07</v>
      </c>
      <c r="I1305" t="str">
        <f>INDEX(Product_Data[Category],MATCH(Sales_Table7[[#This Row],[ProductID]],Sales_Table[ProductID],0))</f>
        <v>Urban</v>
      </c>
      <c r="J1305" t="str">
        <f>INDEX(Product_Data[Segment],MATCH(Sales_Table7[[#This Row],[ProductID]],Sales_Table[ProductID],0))</f>
        <v>Extreme</v>
      </c>
      <c r="K1305" s="4">
        <f>INDEX(Product_Data[ManufacturerID],MATCH(Sales_Table7[[#This Row],[ProductID]],Sales_Table[ProductID],0))</f>
        <v>5</v>
      </c>
      <c r="L1305" s="4" t="str">
        <f>INDEX(Location_Data[State],MATCH(Sales_Table7[[#This Row],[Zip]],Sales_Table[Zip],0))</f>
        <v>Quebec</v>
      </c>
      <c r="M1305" s="4" t="str">
        <f>INDEX(Manufacturer_Data[Manufacturer Name],MATCH(Sales_Table7[[#This Row],[ManufacturerID]],Manufacturer_Data[ManufacturerID],0))</f>
        <v>Fama</v>
      </c>
      <c r="N1305" s="4">
        <f>1/COUNTIFS(M:M,Sales_Table7[[#This Row],[Manufacturer Name]])</f>
        <v>3.5971223021582736E-3</v>
      </c>
    </row>
    <row r="1306" spans="1:14" x14ac:dyDescent="0.25">
      <c r="A1306">
        <v>1078</v>
      </c>
      <c r="B1306" s="2">
        <v>42094</v>
      </c>
      <c r="C1306" s="2" t="str">
        <f>TEXT(Sales_Table7[[#This Row],[Date]],"mmmm")</f>
        <v>March</v>
      </c>
      <c r="D1306" t="s">
        <v>842</v>
      </c>
      <c r="E1306">
        <v>1</v>
      </c>
      <c r="F1306" s="3">
        <v>4220.37</v>
      </c>
      <c r="G1306" t="s">
        <v>20</v>
      </c>
      <c r="H1306" t="str">
        <f>INDEX(Product_Data[Product Name],MATCH(Sales_Table7[[#This Row],[ProductID]],Sales_Table[ProductID],0))</f>
        <v>Abbas RP-15</v>
      </c>
      <c r="I1306" t="str">
        <f>INDEX(Product_Data[Category],MATCH(Sales_Table7[[#This Row],[ProductID]],Sales_Table[ProductID],0))</f>
        <v>Rural</v>
      </c>
      <c r="J1306" t="str">
        <f>INDEX(Product_Data[Segment],MATCH(Sales_Table7[[#This Row],[ProductID]],Sales_Table[ProductID],0))</f>
        <v>Productivity</v>
      </c>
      <c r="K1306" s="4">
        <f>INDEX(Product_Data[ManufacturerID],MATCH(Sales_Table7[[#This Row],[ProductID]],Sales_Table[ProductID],0))</f>
        <v>1</v>
      </c>
      <c r="L1306" s="4" t="str">
        <f>INDEX(Location_Data[State],MATCH(Sales_Table7[[#This Row],[Zip]],Sales_Table[Zip],0))</f>
        <v>Nova Scotia</v>
      </c>
      <c r="M1306" s="4" t="str">
        <f>INDEX(Manufacturer_Data[Manufacturer Name],MATCH(Sales_Table7[[#This Row],[ManufacturerID]],Manufacturer_Data[ManufacturerID],0))</f>
        <v>Abbas</v>
      </c>
      <c r="N1306" s="4">
        <f>1/COUNTIFS(M:M,Sales_Table7[[#This Row],[Manufacturer Name]])</f>
        <v>1.152073732718894E-3</v>
      </c>
    </row>
    <row r="1307" spans="1:14" x14ac:dyDescent="0.25">
      <c r="A1307">
        <v>2396</v>
      </c>
      <c r="B1307" s="2">
        <v>42088</v>
      </c>
      <c r="C1307" s="2" t="str">
        <f>TEXT(Sales_Table7[[#This Row],[Date]],"mmmm")</f>
        <v>March</v>
      </c>
      <c r="D1307" t="s">
        <v>842</v>
      </c>
      <c r="E1307">
        <v>1</v>
      </c>
      <c r="F1307" s="3">
        <v>1385.37</v>
      </c>
      <c r="G1307" t="s">
        <v>20</v>
      </c>
      <c r="H1307" t="str">
        <f>INDEX(Product_Data[Product Name],MATCH(Sales_Table7[[#This Row],[ProductID]],Sales_Table[ProductID],0))</f>
        <v>Abbas UR-28</v>
      </c>
      <c r="I1307" t="str">
        <f>INDEX(Product_Data[Category],MATCH(Sales_Table7[[#This Row],[ProductID]],Sales_Table[ProductID],0))</f>
        <v>Urban</v>
      </c>
      <c r="J1307" t="str">
        <f>INDEX(Product_Data[Segment],MATCH(Sales_Table7[[#This Row],[ProductID]],Sales_Table[ProductID],0))</f>
        <v>Regular</v>
      </c>
      <c r="K1307" s="4">
        <f>INDEX(Product_Data[ManufacturerID],MATCH(Sales_Table7[[#This Row],[ProductID]],Sales_Table[ProductID],0))</f>
        <v>1</v>
      </c>
      <c r="L1307" s="4" t="str">
        <f>INDEX(Location_Data[State],MATCH(Sales_Table7[[#This Row],[Zip]],Sales_Table[Zip],0))</f>
        <v>Nova Scotia</v>
      </c>
      <c r="M1307" s="4" t="str">
        <f>INDEX(Manufacturer_Data[Manufacturer Name],MATCH(Sales_Table7[[#This Row],[ManufacturerID]],Manufacturer_Data[ManufacturerID],0))</f>
        <v>Abbas</v>
      </c>
      <c r="N1307" s="4">
        <f>1/COUNTIFS(M:M,Sales_Table7[[#This Row],[Manufacturer Name]])</f>
        <v>1.152073732718894E-3</v>
      </c>
    </row>
    <row r="1308" spans="1:14" x14ac:dyDescent="0.25">
      <c r="A1308">
        <v>578</v>
      </c>
      <c r="B1308" s="2">
        <v>42088</v>
      </c>
      <c r="C1308" s="2" t="str">
        <f>TEXT(Sales_Table7[[#This Row],[Date]],"mmmm")</f>
        <v>March</v>
      </c>
      <c r="D1308" t="s">
        <v>1214</v>
      </c>
      <c r="E1308">
        <v>1</v>
      </c>
      <c r="F1308" s="3">
        <v>9449.3700000000008</v>
      </c>
      <c r="G1308" t="s">
        <v>20</v>
      </c>
      <c r="H1308" t="str">
        <f>INDEX(Product_Data[Product Name],MATCH(Sales_Table7[[#This Row],[ProductID]],Sales_Table[ProductID],0))</f>
        <v>Abbas UM-06</v>
      </c>
      <c r="I1308" t="str">
        <f>INDEX(Product_Data[Category],MATCH(Sales_Table7[[#This Row],[ProductID]],Sales_Table[ProductID],0))</f>
        <v>Urban</v>
      </c>
      <c r="J1308" t="str">
        <f>INDEX(Product_Data[Segment],MATCH(Sales_Table7[[#This Row],[ProductID]],Sales_Table[ProductID],0))</f>
        <v>Moderation</v>
      </c>
      <c r="K1308" s="4">
        <f>INDEX(Product_Data[ManufacturerID],MATCH(Sales_Table7[[#This Row],[ProductID]],Sales_Table[ProductID],0))</f>
        <v>1</v>
      </c>
      <c r="L1308" s="4" t="str">
        <f>INDEX(Location_Data[State],MATCH(Sales_Table7[[#This Row],[Zip]],Sales_Table[Zip],0))</f>
        <v>Quebec</v>
      </c>
      <c r="M1308" s="4" t="str">
        <f>INDEX(Manufacturer_Data[Manufacturer Name],MATCH(Sales_Table7[[#This Row],[ManufacturerID]],Manufacturer_Data[ManufacturerID],0))</f>
        <v>Abbas</v>
      </c>
      <c r="N1308" s="4">
        <f>1/COUNTIFS(M:M,Sales_Table7[[#This Row],[Manufacturer Name]])</f>
        <v>1.152073732718894E-3</v>
      </c>
    </row>
    <row r="1309" spans="1:14" x14ac:dyDescent="0.25">
      <c r="A1309">
        <v>939</v>
      </c>
      <c r="B1309" s="2">
        <v>42088</v>
      </c>
      <c r="C1309" s="2" t="str">
        <f>TEXT(Sales_Table7[[#This Row],[Date]],"mmmm")</f>
        <v>March</v>
      </c>
      <c r="D1309" t="s">
        <v>983</v>
      </c>
      <c r="E1309">
        <v>1</v>
      </c>
      <c r="F1309" s="3">
        <v>4598.37</v>
      </c>
      <c r="G1309" t="s">
        <v>20</v>
      </c>
      <c r="H1309" t="str">
        <f>INDEX(Product_Data[Product Name],MATCH(Sales_Table7[[#This Row],[ProductID]],Sales_Table[ProductID],0))</f>
        <v>Abbas UM-45</v>
      </c>
      <c r="I1309" t="str">
        <f>INDEX(Product_Data[Category],MATCH(Sales_Table7[[#This Row],[ProductID]],Sales_Table[ProductID],0))</f>
        <v>Urban</v>
      </c>
      <c r="J1309" t="str">
        <f>INDEX(Product_Data[Segment],MATCH(Sales_Table7[[#This Row],[ProductID]],Sales_Table[ProductID],0))</f>
        <v>Moderation</v>
      </c>
      <c r="K1309" s="4">
        <f>INDEX(Product_Data[ManufacturerID],MATCH(Sales_Table7[[#This Row],[ProductID]],Sales_Table[ProductID],0))</f>
        <v>1</v>
      </c>
      <c r="L1309" s="4" t="str">
        <f>INDEX(Location_Data[State],MATCH(Sales_Table7[[#This Row],[Zip]],Sales_Table[Zip],0))</f>
        <v>Newfoundland and Labrador</v>
      </c>
      <c r="M1309" s="4" t="str">
        <f>INDEX(Manufacturer_Data[Manufacturer Name],MATCH(Sales_Table7[[#This Row],[ManufacturerID]],Manufacturer_Data[ManufacturerID],0))</f>
        <v>Abbas</v>
      </c>
      <c r="N1309" s="4">
        <f>1/COUNTIFS(M:M,Sales_Table7[[#This Row],[Manufacturer Name]])</f>
        <v>1.152073732718894E-3</v>
      </c>
    </row>
    <row r="1310" spans="1:14" x14ac:dyDescent="0.25">
      <c r="A1310">
        <v>615</v>
      </c>
      <c r="B1310" s="2">
        <v>42032</v>
      </c>
      <c r="C1310" s="2" t="str">
        <f>TEXT(Sales_Table7[[#This Row],[Date]],"mmmm")</f>
        <v>January</v>
      </c>
      <c r="D1310" t="s">
        <v>1230</v>
      </c>
      <c r="E1310">
        <v>1</v>
      </c>
      <c r="F1310" s="3">
        <v>8189.37</v>
      </c>
      <c r="G1310" t="s">
        <v>20</v>
      </c>
      <c r="H1310" t="str">
        <f>INDEX(Product_Data[Product Name],MATCH(Sales_Table7[[#This Row],[ProductID]],Sales_Table[ProductID],0))</f>
        <v>Abbas MA-03</v>
      </c>
      <c r="I1310" t="str">
        <f>INDEX(Product_Data[Category],MATCH(Sales_Table7[[#This Row],[ProductID]],Sales_Table[ProductID],0))</f>
        <v>Mix</v>
      </c>
      <c r="J1310" t="str">
        <f>INDEX(Product_Data[Segment],MATCH(Sales_Table7[[#This Row],[ProductID]],Sales_Table[ProductID],0))</f>
        <v>All Season</v>
      </c>
      <c r="K1310" s="4">
        <f>INDEX(Product_Data[ManufacturerID],MATCH(Sales_Table7[[#This Row],[ProductID]],Sales_Table[ProductID],0))</f>
        <v>1</v>
      </c>
      <c r="L1310" s="4" t="str">
        <f>INDEX(Location_Data[State],MATCH(Sales_Table7[[#This Row],[Zip]],Sales_Table[Zip],0))</f>
        <v>Newfoundland and Labrador</v>
      </c>
      <c r="M1310" s="4" t="str">
        <f>INDEX(Manufacturer_Data[Manufacturer Name],MATCH(Sales_Table7[[#This Row],[ManufacturerID]],Manufacturer_Data[ManufacturerID],0))</f>
        <v>Abbas</v>
      </c>
      <c r="N1310" s="4">
        <f>1/COUNTIFS(M:M,Sales_Table7[[#This Row],[Manufacturer Name]])</f>
        <v>1.152073732718894E-3</v>
      </c>
    </row>
    <row r="1311" spans="1:14" x14ac:dyDescent="0.25">
      <c r="A1311">
        <v>580</v>
      </c>
      <c r="B1311" s="2">
        <v>42032</v>
      </c>
      <c r="C1311" s="2" t="str">
        <f>TEXT(Sales_Table7[[#This Row],[Date]],"mmmm")</f>
        <v>January</v>
      </c>
      <c r="D1311" t="s">
        <v>1230</v>
      </c>
      <c r="E1311">
        <v>1</v>
      </c>
      <c r="F1311" s="3">
        <v>10013.85</v>
      </c>
      <c r="G1311" t="s">
        <v>20</v>
      </c>
      <c r="H1311" t="str">
        <f>INDEX(Product_Data[Product Name],MATCH(Sales_Table7[[#This Row],[ProductID]],Sales_Table[ProductID],0))</f>
        <v>Quibus RP-02</v>
      </c>
      <c r="I1311" t="str">
        <f>INDEX(Product_Data[Category],MATCH(Sales_Table7[[#This Row],[ProductID]],Sales_Table[ProductID],0))</f>
        <v>Rural</v>
      </c>
      <c r="J1311" t="str">
        <f>INDEX(Product_Data[Segment],MATCH(Sales_Table7[[#This Row],[ProductID]],Sales_Table[ProductID],0))</f>
        <v>Productivity</v>
      </c>
      <c r="K1311" s="4">
        <f>INDEX(Product_Data[ManufacturerID],MATCH(Sales_Table7[[#This Row],[ProductID]],Sales_Table[ProductID],0))</f>
        <v>12</v>
      </c>
      <c r="L1311" s="4" t="str">
        <f>INDEX(Location_Data[State],MATCH(Sales_Table7[[#This Row],[Zip]],Sales_Table[Zip],0))</f>
        <v>Newfoundland and Labrador</v>
      </c>
      <c r="M1311" s="4" t="str">
        <f>INDEX(Manufacturer_Data[Manufacturer Name],MATCH(Sales_Table7[[#This Row],[ManufacturerID]],Manufacturer_Data[ManufacturerID],0))</f>
        <v>Quibus</v>
      </c>
      <c r="N1311" s="4">
        <f>1/COUNTIFS(M:M,Sales_Table7[[#This Row],[Manufacturer Name]])</f>
        <v>5.5555555555555552E-2</v>
      </c>
    </row>
    <row r="1312" spans="1:14" x14ac:dyDescent="0.25">
      <c r="A1312">
        <v>1050</v>
      </c>
      <c r="B1312" s="2">
        <v>42032</v>
      </c>
      <c r="C1312" s="2" t="str">
        <f>TEXT(Sales_Table7[[#This Row],[Date]],"mmmm")</f>
        <v>January</v>
      </c>
      <c r="D1312" t="s">
        <v>983</v>
      </c>
      <c r="E1312">
        <v>1</v>
      </c>
      <c r="F1312" s="3">
        <v>3338.37</v>
      </c>
      <c r="G1312" t="s">
        <v>20</v>
      </c>
      <c r="H1312" t="str">
        <f>INDEX(Product_Data[Product Name],MATCH(Sales_Table7[[#This Row],[ProductID]],Sales_Table[ProductID],0))</f>
        <v>Quibus MA-05</v>
      </c>
      <c r="I1312" t="str">
        <f>INDEX(Product_Data[Category],MATCH(Sales_Table7[[#This Row],[ProductID]],Sales_Table[ProductID],0))</f>
        <v>Mix</v>
      </c>
      <c r="J1312" t="str">
        <f>INDEX(Product_Data[Segment],MATCH(Sales_Table7[[#This Row],[ProductID]],Sales_Table[ProductID],0))</f>
        <v>All Season</v>
      </c>
      <c r="K1312" s="4">
        <f>INDEX(Product_Data[ManufacturerID],MATCH(Sales_Table7[[#This Row],[ProductID]],Sales_Table[ProductID],0))</f>
        <v>12</v>
      </c>
      <c r="L1312" s="4" t="str">
        <f>INDEX(Location_Data[State],MATCH(Sales_Table7[[#This Row],[Zip]],Sales_Table[Zip],0))</f>
        <v>Newfoundland and Labrador</v>
      </c>
      <c r="M1312" s="4" t="str">
        <f>INDEX(Manufacturer_Data[Manufacturer Name],MATCH(Sales_Table7[[#This Row],[ManufacturerID]],Manufacturer_Data[ManufacturerID],0))</f>
        <v>Quibus</v>
      </c>
      <c r="N1312" s="4">
        <f>1/COUNTIFS(M:M,Sales_Table7[[#This Row],[Manufacturer Name]])</f>
        <v>5.5555555555555552E-2</v>
      </c>
    </row>
    <row r="1313" spans="1:14" x14ac:dyDescent="0.25">
      <c r="A1313">
        <v>1145</v>
      </c>
      <c r="B1313" s="2">
        <v>42032</v>
      </c>
      <c r="C1313" s="2" t="str">
        <f>TEXT(Sales_Table7[[#This Row],[Date]],"mmmm")</f>
        <v>January</v>
      </c>
      <c r="D1313" t="s">
        <v>838</v>
      </c>
      <c r="E1313">
        <v>1</v>
      </c>
      <c r="F1313" s="3">
        <v>4031.37</v>
      </c>
      <c r="G1313" t="s">
        <v>20</v>
      </c>
      <c r="H1313" t="str">
        <f>INDEX(Product_Data[Product Name],MATCH(Sales_Table7[[#This Row],[ProductID]],Sales_Table[ProductID],0))</f>
        <v>Fama UE-94</v>
      </c>
      <c r="I1313" t="str">
        <f>INDEX(Product_Data[Category],MATCH(Sales_Table7[[#This Row],[ProductID]],Sales_Table[ProductID],0))</f>
        <v>Urban</v>
      </c>
      <c r="J1313" t="str">
        <f>INDEX(Product_Data[Segment],MATCH(Sales_Table7[[#This Row],[ProductID]],Sales_Table[ProductID],0))</f>
        <v>Extreme</v>
      </c>
      <c r="K1313" s="4">
        <f>INDEX(Product_Data[ManufacturerID],MATCH(Sales_Table7[[#This Row],[ProductID]],Sales_Table[ProductID],0))</f>
        <v>5</v>
      </c>
      <c r="L1313" s="4" t="str">
        <f>INDEX(Location_Data[State],MATCH(Sales_Table7[[#This Row],[Zip]],Sales_Table[Zip],0))</f>
        <v>Newfoundland and Labrador</v>
      </c>
      <c r="M1313" s="4" t="str">
        <f>INDEX(Manufacturer_Data[Manufacturer Name],MATCH(Sales_Table7[[#This Row],[ManufacturerID]],Manufacturer_Data[ManufacturerID],0))</f>
        <v>Fama</v>
      </c>
      <c r="N1313" s="4">
        <f>1/COUNTIFS(M:M,Sales_Table7[[#This Row],[Manufacturer Name]])</f>
        <v>3.5971223021582736E-3</v>
      </c>
    </row>
    <row r="1314" spans="1:14" x14ac:dyDescent="0.25">
      <c r="A1314">
        <v>1916</v>
      </c>
      <c r="B1314" s="2">
        <v>42032</v>
      </c>
      <c r="C1314" s="2" t="str">
        <f>TEXT(Sales_Table7[[#This Row],[Date]],"mmmm")</f>
        <v>January</v>
      </c>
      <c r="D1314" t="s">
        <v>391</v>
      </c>
      <c r="E1314">
        <v>1</v>
      </c>
      <c r="F1314" s="3">
        <v>3590.37</v>
      </c>
      <c r="G1314" t="s">
        <v>20</v>
      </c>
      <c r="H1314" t="str">
        <f>INDEX(Product_Data[Product Name],MATCH(Sales_Table7[[#This Row],[ProductID]],Sales_Table[ProductID],0))</f>
        <v>Maximus UC-61</v>
      </c>
      <c r="I1314" t="str">
        <f>INDEX(Product_Data[Category],MATCH(Sales_Table7[[#This Row],[ProductID]],Sales_Table[ProductID],0))</f>
        <v>Urban</v>
      </c>
      <c r="J1314" t="str">
        <f>INDEX(Product_Data[Segment],MATCH(Sales_Table7[[#This Row],[ProductID]],Sales_Table[ProductID],0))</f>
        <v>Convenience</v>
      </c>
      <c r="K1314" s="4">
        <f>INDEX(Product_Data[ManufacturerID],MATCH(Sales_Table7[[#This Row],[ProductID]],Sales_Table[ProductID],0))</f>
        <v>7</v>
      </c>
      <c r="L1314" s="4" t="str">
        <f>INDEX(Location_Data[State],MATCH(Sales_Table7[[#This Row],[Zip]],Sales_Table[Zip],0))</f>
        <v>Nova Scotia</v>
      </c>
      <c r="M1314" s="4" t="str">
        <f>INDEX(Manufacturer_Data[Manufacturer Name],MATCH(Sales_Table7[[#This Row],[ManufacturerID]],Manufacturer_Data[ManufacturerID],0))</f>
        <v>VanArsdel</v>
      </c>
      <c r="N1314" s="4">
        <f>1/COUNTIFS(M:M,Sales_Table7[[#This Row],[Manufacturer Name]])</f>
        <v>5.9880239520958087E-3</v>
      </c>
    </row>
    <row r="1315" spans="1:14" x14ac:dyDescent="0.25">
      <c r="A1315">
        <v>1182</v>
      </c>
      <c r="B1315" s="2">
        <v>42033</v>
      </c>
      <c r="C1315" s="2" t="str">
        <f>TEXT(Sales_Table7[[#This Row],[Date]],"mmmm")</f>
        <v>January</v>
      </c>
      <c r="D1315" t="s">
        <v>687</v>
      </c>
      <c r="E1315">
        <v>1</v>
      </c>
      <c r="F1315" s="3">
        <v>2582.37</v>
      </c>
      <c r="G1315" t="s">
        <v>20</v>
      </c>
      <c r="H1315" t="str">
        <f>INDEX(Product_Data[Product Name],MATCH(Sales_Table7[[#This Row],[ProductID]],Sales_Table[ProductID],0))</f>
        <v>Abbas UR-12</v>
      </c>
      <c r="I1315" t="str">
        <f>INDEX(Product_Data[Category],MATCH(Sales_Table7[[#This Row],[ProductID]],Sales_Table[ProductID],0))</f>
        <v>Urban</v>
      </c>
      <c r="J1315" t="str">
        <f>INDEX(Product_Data[Segment],MATCH(Sales_Table7[[#This Row],[ProductID]],Sales_Table[ProductID],0))</f>
        <v>Regular</v>
      </c>
      <c r="K1315" s="4">
        <f>INDEX(Product_Data[ManufacturerID],MATCH(Sales_Table7[[#This Row],[ProductID]],Sales_Table[ProductID],0))</f>
        <v>1</v>
      </c>
      <c r="L1315" s="4" t="str">
        <f>INDEX(Location_Data[State],MATCH(Sales_Table7[[#This Row],[Zip]],Sales_Table[Zip],0))</f>
        <v>Newfoundland and Labrador</v>
      </c>
      <c r="M1315" s="4" t="str">
        <f>INDEX(Manufacturer_Data[Manufacturer Name],MATCH(Sales_Table7[[#This Row],[ManufacturerID]],Manufacturer_Data[ManufacturerID],0))</f>
        <v>Abbas</v>
      </c>
      <c r="N1315" s="4">
        <f>1/COUNTIFS(M:M,Sales_Table7[[#This Row],[Manufacturer Name]])</f>
        <v>1.152073732718894E-3</v>
      </c>
    </row>
    <row r="1316" spans="1:14" x14ac:dyDescent="0.25">
      <c r="A1316">
        <v>1142</v>
      </c>
      <c r="B1316" s="2">
        <v>42033</v>
      </c>
      <c r="C1316" s="2" t="str">
        <f>TEXT(Sales_Table7[[#This Row],[Date]],"mmmm")</f>
        <v>January</v>
      </c>
      <c r="D1316" t="s">
        <v>832</v>
      </c>
      <c r="E1316">
        <v>1</v>
      </c>
      <c r="F1316" s="3">
        <v>8441.3700000000008</v>
      </c>
      <c r="G1316" t="s">
        <v>20</v>
      </c>
      <c r="H1316" t="str">
        <f>INDEX(Product_Data[Product Name],MATCH(Sales_Table7[[#This Row],[ProductID]],Sales_Table[ProductID],0))</f>
        <v>Maximus UC-95</v>
      </c>
      <c r="I1316" t="str">
        <f>INDEX(Product_Data[Category],MATCH(Sales_Table7[[#This Row],[ProductID]],Sales_Table[ProductID],0))</f>
        <v>Urban</v>
      </c>
      <c r="J1316" t="str">
        <f>INDEX(Product_Data[Segment],MATCH(Sales_Table7[[#This Row],[ProductID]],Sales_Table[ProductID],0))</f>
        <v>Convenience</v>
      </c>
      <c r="K1316" s="4">
        <f>INDEX(Product_Data[ManufacturerID],MATCH(Sales_Table7[[#This Row],[ProductID]],Sales_Table[ProductID],0))</f>
        <v>7</v>
      </c>
      <c r="L1316" s="4" t="str">
        <f>INDEX(Location_Data[State],MATCH(Sales_Table7[[#This Row],[Zip]],Sales_Table[Zip],0))</f>
        <v>Newfoundland and Labrador</v>
      </c>
      <c r="M1316" s="4" t="str">
        <f>INDEX(Manufacturer_Data[Manufacturer Name],MATCH(Sales_Table7[[#This Row],[ManufacturerID]],Manufacturer_Data[ManufacturerID],0))</f>
        <v>VanArsdel</v>
      </c>
      <c r="N1316" s="4">
        <f>1/COUNTIFS(M:M,Sales_Table7[[#This Row],[Manufacturer Name]])</f>
        <v>5.9880239520958087E-3</v>
      </c>
    </row>
    <row r="1317" spans="1:14" x14ac:dyDescent="0.25">
      <c r="A1317">
        <v>690</v>
      </c>
      <c r="B1317" s="2">
        <v>42033</v>
      </c>
      <c r="C1317" s="2" t="str">
        <f>TEXT(Sales_Table7[[#This Row],[Date]],"mmmm")</f>
        <v>January</v>
      </c>
      <c r="D1317" t="s">
        <v>1222</v>
      </c>
      <c r="E1317">
        <v>1</v>
      </c>
      <c r="F1317" s="3">
        <v>4409.37</v>
      </c>
      <c r="G1317" t="s">
        <v>20</v>
      </c>
      <c r="H1317" t="str">
        <f>INDEX(Product_Data[Product Name],MATCH(Sales_Table7[[#This Row],[ProductID]],Sales_Table[ProductID],0))</f>
        <v>Abbas MA-23</v>
      </c>
      <c r="I1317" t="str">
        <f>INDEX(Product_Data[Category],MATCH(Sales_Table7[[#This Row],[ProductID]],Sales_Table[ProductID],0))</f>
        <v>Mix</v>
      </c>
      <c r="J1317" t="str">
        <f>INDEX(Product_Data[Segment],MATCH(Sales_Table7[[#This Row],[ProductID]],Sales_Table[ProductID],0))</f>
        <v>All Season</v>
      </c>
      <c r="K1317" s="4">
        <f>INDEX(Product_Data[ManufacturerID],MATCH(Sales_Table7[[#This Row],[ProductID]],Sales_Table[ProductID],0))</f>
        <v>1</v>
      </c>
      <c r="L1317" s="4" t="str">
        <f>INDEX(Location_Data[State],MATCH(Sales_Table7[[#This Row],[Zip]],Sales_Table[Zip],0))</f>
        <v>Nova Scotia</v>
      </c>
      <c r="M1317" s="4" t="str">
        <f>INDEX(Manufacturer_Data[Manufacturer Name],MATCH(Sales_Table7[[#This Row],[ManufacturerID]],Manufacturer_Data[ManufacturerID],0))</f>
        <v>Abbas</v>
      </c>
      <c r="N1317" s="4">
        <f>1/COUNTIFS(M:M,Sales_Table7[[#This Row],[Manufacturer Name]])</f>
        <v>1.152073732718894E-3</v>
      </c>
    </row>
    <row r="1318" spans="1:14" x14ac:dyDescent="0.25">
      <c r="A1318">
        <v>412</v>
      </c>
      <c r="B1318" s="2">
        <v>42033</v>
      </c>
      <c r="C1318" s="2" t="str">
        <f>TEXT(Sales_Table7[[#This Row],[Date]],"mmmm")</f>
        <v>January</v>
      </c>
      <c r="D1318" t="s">
        <v>983</v>
      </c>
      <c r="E1318">
        <v>1</v>
      </c>
      <c r="F1318" s="3">
        <v>19529.37</v>
      </c>
      <c r="G1318" t="s">
        <v>20</v>
      </c>
      <c r="H1318" t="str">
        <f>INDEX(Product_Data[Product Name],MATCH(Sales_Table7[[#This Row],[ProductID]],Sales_Table[ProductID],0))</f>
        <v>Quibus RP-09</v>
      </c>
      <c r="I1318" t="str">
        <f>INDEX(Product_Data[Category],MATCH(Sales_Table7[[#This Row],[ProductID]],Sales_Table[ProductID],0))</f>
        <v>Rural</v>
      </c>
      <c r="J1318" t="str">
        <f>INDEX(Product_Data[Segment],MATCH(Sales_Table7[[#This Row],[ProductID]],Sales_Table[ProductID],0))</f>
        <v>Productivity</v>
      </c>
      <c r="K1318" s="4">
        <f>INDEX(Product_Data[ManufacturerID],MATCH(Sales_Table7[[#This Row],[ProductID]],Sales_Table[ProductID],0))</f>
        <v>12</v>
      </c>
      <c r="L1318" s="4" t="str">
        <f>INDEX(Location_Data[State],MATCH(Sales_Table7[[#This Row],[Zip]],Sales_Table[Zip],0))</f>
        <v>Newfoundland and Labrador</v>
      </c>
      <c r="M1318" s="4" t="str">
        <f>INDEX(Manufacturer_Data[Manufacturer Name],MATCH(Sales_Table7[[#This Row],[ManufacturerID]],Manufacturer_Data[ManufacturerID],0))</f>
        <v>Quibus</v>
      </c>
      <c r="N1318" s="4">
        <f>1/COUNTIFS(M:M,Sales_Table7[[#This Row],[Manufacturer Name]])</f>
        <v>5.5555555555555552E-2</v>
      </c>
    </row>
    <row r="1319" spans="1:14" x14ac:dyDescent="0.25">
      <c r="A1319">
        <v>1115</v>
      </c>
      <c r="B1319" s="2">
        <v>42113</v>
      </c>
      <c r="C1319" s="2" t="str">
        <f>TEXT(Sales_Table7[[#This Row],[Date]],"mmmm")</f>
        <v>April</v>
      </c>
      <c r="D1319" t="s">
        <v>1223</v>
      </c>
      <c r="E1319">
        <v>1</v>
      </c>
      <c r="F1319" s="3">
        <v>4409.37</v>
      </c>
      <c r="G1319" t="s">
        <v>20</v>
      </c>
      <c r="H1319" t="str">
        <f>INDEX(Product_Data[Product Name],MATCH(Sales_Table7[[#This Row],[ProductID]],Sales_Table[ProductID],0))</f>
        <v>Maximus UC-63</v>
      </c>
      <c r="I1319" t="str">
        <f>INDEX(Product_Data[Category],MATCH(Sales_Table7[[#This Row],[ProductID]],Sales_Table[ProductID],0))</f>
        <v>Urban</v>
      </c>
      <c r="J1319" t="str">
        <f>INDEX(Product_Data[Segment],MATCH(Sales_Table7[[#This Row],[ProductID]],Sales_Table[ProductID],0))</f>
        <v>Convenience</v>
      </c>
      <c r="K1319" s="4">
        <f>INDEX(Product_Data[ManufacturerID],MATCH(Sales_Table7[[#This Row],[ProductID]],Sales_Table[ProductID],0))</f>
        <v>7</v>
      </c>
      <c r="L1319" s="4" t="str">
        <f>INDEX(Location_Data[State],MATCH(Sales_Table7[[#This Row],[Zip]],Sales_Table[Zip],0))</f>
        <v>Alberta</v>
      </c>
      <c r="M1319" s="4" t="str">
        <f>INDEX(Manufacturer_Data[Manufacturer Name],MATCH(Sales_Table7[[#This Row],[ManufacturerID]],Manufacturer_Data[ManufacturerID],0))</f>
        <v>VanArsdel</v>
      </c>
      <c r="N1319" s="4">
        <f>1/COUNTIFS(M:M,Sales_Table7[[#This Row],[Manufacturer Name]])</f>
        <v>5.9880239520958087E-3</v>
      </c>
    </row>
    <row r="1320" spans="1:14" x14ac:dyDescent="0.25">
      <c r="A1320">
        <v>615</v>
      </c>
      <c r="B1320" s="2">
        <v>42113</v>
      </c>
      <c r="C1320" s="2" t="str">
        <f>TEXT(Sales_Table7[[#This Row],[Date]],"mmmm")</f>
        <v>April</v>
      </c>
      <c r="D1320" t="s">
        <v>984</v>
      </c>
      <c r="E1320">
        <v>1</v>
      </c>
      <c r="F1320" s="3">
        <v>8189.37</v>
      </c>
      <c r="G1320" t="s">
        <v>20</v>
      </c>
      <c r="H1320" t="str">
        <f>INDEX(Product_Data[Product Name],MATCH(Sales_Table7[[#This Row],[ProductID]],Sales_Table[ProductID],0))</f>
        <v>Abbas MA-03</v>
      </c>
      <c r="I1320" t="str">
        <f>INDEX(Product_Data[Category],MATCH(Sales_Table7[[#This Row],[ProductID]],Sales_Table[ProductID],0))</f>
        <v>Mix</v>
      </c>
      <c r="J1320" t="str">
        <f>INDEX(Product_Data[Segment],MATCH(Sales_Table7[[#This Row],[ProductID]],Sales_Table[ProductID],0))</f>
        <v>All Season</v>
      </c>
      <c r="K1320" s="4">
        <f>INDEX(Product_Data[ManufacturerID],MATCH(Sales_Table7[[#This Row],[ProductID]],Sales_Table[ProductID],0))</f>
        <v>1</v>
      </c>
      <c r="L1320" s="4" t="str">
        <f>INDEX(Location_Data[State],MATCH(Sales_Table7[[#This Row],[Zip]],Sales_Table[Zip],0))</f>
        <v>Nova Scotia</v>
      </c>
      <c r="M1320" s="4" t="str">
        <f>INDEX(Manufacturer_Data[Manufacturer Name],MATCH(Sales_Table7[[#This Row],[ManufacturerID]],Manufacturer_Data[ManufacturerID],0))</f>
        <v>Abbas</v>
      </c>
      <c r="N1320" s="4">
        <f>1/COUNTIFS(M:M,Sales_Table7[[#This Row],[Manufacturer Name]])</f>
        <v>1.152073732718894E-3</v>
      </c>
    </row>
    <row r="1321" spans="1:14" x14ac:dyDescent="0.25">
      <c r="A1321">
        <v>1005</v>
      </c>
      <c r="B1321" s="2">
        <v>42113</v>
      </c>
      <c r="C1321" s="2" t="str">
        <f>TEXT(Sales_Table7[[#This Row],[Date]],"mmmm")</f>
        <v>April</v>
      </c>
      <c r="D1321" t="s">
        <v>842</v>
      </c>
      <c r="E1321">
        <v>1</v>
      </c>
      <c r="F1321" s="3">
        <v>1511.37</v>
      </c>
      <c r="G1321" t="s">
        <v>20</v>
      </c>
      <c r="H1321" t="str">
        <f>INDEX(Product_Data[Product Name],MATCH(Sales_Table7[[#This Row],[ProductID]],Sales_Table[ProductID],0))</f>
        <v>Quibus RP-12</v>
      </c>
      <c r="I1321" t="str">
        <f>INDEX(Product_Data[Category],MATCH(Sales_Table7[[#This Row],[ProductID]],Sales_Table[ProductID],0))</f>
        <v>Rural</v>
      </c>
      <c r="J1321" t="str">
        <f>INDEX(Product_Data[Segment],MATCH(Sales_Table7[[#This Row],[ProductID]],Sales_Table[ProductID],0))</f>
        <v>Productivity</v>
      </c>
      <c r="K1321" s="4">
        <f>INDEX(Product_Data[ManufacturerID],MATCH(Sales_Table7[[#This Row],[ProductID]],Sales_Table[ProductID],0))</f>
        <v>12</v>
      </c>
      <c r="L1321" s="4" t="str">
        <f>INDEX(Location_Data[State],MATCH(Sales_Table7[[#This Row],[Zip]],Sales_Table[Zip],0))</f>
        <v>Nova Scotia</v>
      </c>
      <c r="M1321" s="4" t="str">
        <f>INDEX(Manufacturer_Data[Manufacturer Name],MATCH(Sales_Table7[[#This Row],[ManufacturerID]],Manufacturer_Data[ManufacturerID],0))</f>
        <v>Quibus</v>
      </c>
      <c r="N1321" s="4">
        <f>1/COUNTIFS(M:M,Sales_Table7[[#This Row],[Manufacturer Name]])</f>
        <v>5.5555555555555552E-2</v>
      </c>
    </row>
    <row r="1322" spans="1:14" x14ac:dyDescent="0.25">
      <c r="A1322">
        <v>1182</v>
      </c>
      <c r="B1322" s="2">
        <v>42113</v>
      </c>
      <c r="C1322" s="2" t="str">
        <f>TEXT(Sales_Table7[[#This Row],[Date]],"mmmm")</f>
        <v>April</v>
      </c>
      <c r="D1322" t="s">
        <v>945</v>
      </c>
      <c r="E1322">
        <v>1</v>
      </c>
      <c r="F1322" s="3">
        <v>2834.37</v>
      </c>
      <c r="G1322" t="s">
        <v>20</v>
      </c>
      <c r="H1322" t="str">
        <f>INDEX(Product_Data[Product Name],MATCH(Sales_Table7[[#This Row],[ProductID]],Sales_Table[ProductID],0))</f>
        <v>Abbas UR-12</v>
      </c>
      <c r="I1322" t="str">
        <f>INDEX(Product_Data[Category],MATCH(Sales_Table7[[#This Row],[ProductID]],Sales_Table[ProductID],0))</f>
        <v>Urban</v>
      </c>
      <c r="J1322" t="str">
        <f>INDEX(Product_Data[Segment],MATCH(Sales_Table7[[#This Row],[ProductID]],Sales_Table[ProductID],0))</f>
        <v>Regular</v>
      </c>
      <c r="K1322" s="4">
        <f>INDEX(Product_Data[ManufacturerID],MATCH(Sales_Table7[[#This Row],[ProductID]],Sales_Table[ProductID],0))</f>
        <v>1</v>
      </c>
      <c r="L1322" s="4" t="str">
        <f>INDEX(Location_Data[State],MATCH(Sales_Table7[[#This Row],[Zip]],Sales_Table[Zip],0))</f>
        <v>Newfoundland and Labrador</v>
      </c>
      <c r="M1322" s="4" t="str">
        <f>INDEX(Manufacturer_Data[Manufacturer Name],MATCH(Sales_Table7[[#This Row],[ManufacturerID]],Manufacturer_Data[ManufacturerID],0))</f>
        <v>Abbas</v>
      </c>
      <c r="N1322" s="4">
        <f>1/COUNTIFS(M:M,Sales_Table7[[#This Row],[Manufacturer Name]])</f>
        <v>1.152073732718894E-3</v>
      </c>
    </row>
    <row r="1323" spans="1:14" x14ac:dyDescent="0.25">
      <c r="A1323">
        <v>438</v>
      </c>
      <c r="B1323" s="2">
        <v>42113</v>
      </c>
      <c r="C1323" s="2" t="str">
        <f>TEXT(Sales_Table7[[#This Row],[Date]],"mmmm")</f>
        <v>April</v>
      </c>
      <c r="D1323" t="s">
        <v>983</v>
      </c>
      <c r="E1323">
        <v>1</v>
      </c>
      <c r="F1323" s="3">
        <v>11969.37</v>
      </c>
      <c r="G1323" t="s">
        <v>20</v>
      </c>
      <c r="H1323" t="str">
        <f>INDEX(Product_Data[Product Name],MATCH(Sales_Table7[[#This Row],[ProductID]],Sales_Table[ProductID],0))</f>
        <v>Abbas RS-02</v>
      </c>
      <c r="I1323" t="str">
        <f>INDEX(Product_Data[Category],MATCH(Sales_Table7[[#This Row],[ProductID]],Sales_Table[ProductID],0))</f>
        <v>Rural</v>
      </c>
      <c r="J1323" t="str">
        <f>INDEX(Product_Data[Segment],MATCH(Sales_Table7[[#This Row],[ProductID]],Sales_Table[ProductID],0))</f>
        <v>Select</v>
      </c>
      <c r="K1323" s="4">
        <f>INDEX(Product_Data[ManufacturerID],MATCH(Sales_Table7[[#This Row],[ProductID]],Sales_Table[ProductID],0))</f>
        <v>1</v>
      </c>
      <c r="L1323" s="4" t="str">
        <f>INDEX(Location_Data[State],MATCH(Sales_Table7[[#This Row],[Zip]],Sales_Table[Zip],0))</f>
        <v>Newfoundland and Labrador</v>
      </c>
      <c r="M1323" s="4" t="str">
        <f>INDEX(Manufacturer_Data[Manufacturer Name],MATCH(Sales_Table7[[#This Row],[ManufacturerID]],Manufacturer_Data[ManufacturerID],0))</f>
        <v>Abbas</v>
      </c>
      <c r="N1323" s="4">
        <f>1/COUNTIFS(M:M,Sales_Table7[[#This Row],[Manufacturer Name]])</f>
        <v>1.152073732718894E-3</v>
      </c>
    </row>
    <row r="1324" spans="1:14" x14ac:dyDescent="0.25">
      <c r="A1324">
        <v>1217</v>
      </c>
      <c r="B1324" s="2">
        <v>42113</v>
      </c>
      <c r="C1324" s="2" t="str">
        <f>TEXT(Sales_Table7[[#This Row],[Date]],"mmmm")</f>
        <v>April</v>
      </c>
      <c r="D1324" t="s">
        <v>840</v>
      </c>
      <c r="E1324">
        <v>1</v>
      </c>
      <c r="F1324" s="3">
        <v>6992.37</v>
      </c>
      <c r="G1324" t="s">
        <v>20</v>
      </c>
      <c r="H1324" t="str">
        <f>INDEX(Product_Data[Product Name],MATCH(Sales_Table7[[#This Row],[ProductID]],Sales_Table[ProductID],0))</f>
        <v>Quibus RP-15</v>
      </c>
      <c r="I1324" t="str">
        <f>INDEX(Product_Data[Category],MATCH(Sales_Table7[[#This Row],[ProductID]],Sales_Table[ProductID],0))</f>
        <v>Rural</v>
      </c>
      <c r="J1324" t="str">
        <f>INDEX(Product_Data[Segment],MATCH(Sales_Table7[[#This Row],[ProductID]],Sales_Table[ProductID],0))</f>
        <v>Productivity</v>
      </c>
      <c r="K1324" s="4">
        <f>INDEX(Product_Data[ManufacturerID],MATCH(Sales_Table7[[#This Row],[ProductID]],Sales_Table[ProductID],0))</f>
        <v>12</v>
      </c>
      <c r="L1324" s="4" t="str">
        <f>INDEX(Location_Data[State],MATCH(Sales_Table7[[#This Row],[Zip]],Sales_Table[Zip],0))</f>
        <v>Newfoundland and Labrador</v>
      </c>
      <c r="M1324" s="4" t="str">
        <f>INDEX(Manufacturer_Data[Manufacturer Name],MATCH(Sales_Table7[[#This Row],[ManufacturerID]],Manufacturer_Data[ManufacturerID],0))</f>
        <v>Quibus</v>
      </c>
      <c r="N1324" s="4">
        <f>1/COUNTIFS(M:M,Sales_Table7[[#This Row],[Manufacturer Name]])</f>
        <v>5.5555555555555552E-2</v>
      </c>
    </row>
    <row r="1325" spans="1:14" x14ac:dyDescent="0.25">
      <c r="A1325">
        <v>506</v>
      </c>
      <c r="B1325" s="2">
        <v>42113</v>
      </c>
      <c r="C1325" s="2" t="str">
        <f>TEXT(Sales_Table7[[#This Row],[Date]],"mmmm")</f>
        <v>April</v>
      </c>
      <c r="D1325" t="s">
        <v>684</v>
      </c>
      <c r="E1325">
        <v>1</v>
      </c>
      <c r="F1325" s="3">
        <v>15560.37</v>
      </c>
      <c r="G1325" t="s">
        <v>20</v>
      </c>
      <c r="H1325" t="str">
        <f>INDEX(Product_Data[Product Name],MATCH(Sales_Table7[[#This Row],[ProductID]],Sales_Table[ProductID],0))</f>
        <v>Abbas UM-05</v>
      </c>
      <c r="I1325" t="str">
        <f>INDEX(Product_Data[Category],MATCH(Sales_Table7[[#This Row],[ProductID]],Sales_Table[ProductID],0))</f>
        <v>Urban</v>
      </c>
      <c r="J1325" t="str">
        <f>INDEX(Product_Data[Segment],MATCH(Sales_Table7[[#This Row],[ProductID]],Sales_Table[ProductID],0))</f>
        <v>Moderation</v>
      </c>
      <c r="K1325" s="4">
        <f>INDEX(Product_Data[ManufacturerID],MATCH(Sales_Table7[[#This Row],[ProductID]],Sales_Table[ProductID],0))</f>
        <v>1</v>
      </c>
      <c r="L1325" s="4" t="str">
        <f>INDEX(Location_Data[State],MATCH(Sales_Table7[[#This Row],[Zip]],Sales_Table[Zip],0))</f>
        <v>Alberta</v>
      </c>
      <c r="M1325" s="4" t="str">
        <f>INDEX(Manufacturer_Data[Manufacturer Name],MATCH(Sales_Table7[[#This Row],[ManufacturerID]],Manufacturer_Data[ManufacturerID],0))</f>
        <v>Abbas</v>
      </c>
      <c r="N1325" s="4">
        <f>1/COUNTIFS(M:M,Sales_Table7[[#This Row],[Manufacturer Name]])</f>
        <v>1.152073732718894E-3</v>
      </c>
    </row>
    <row r="1326" spans="1:14" x14ac:dyDescent="0.25">
      <c r="A1326">
        <v>2332</v>
      </c>
      <c r="B1326" s="2">
        <v>42085</v>
      </c>
      <c r="C1326" s="2" t="str">
        <f>TEXT(Sales_Table7[[#This Row],[Date]],"mmmm")</f>
        <v>March</v>
      </c>
      <c r="D1326" t="s">
        <v>1220</v>
      </c>
      <c r="E1326">
        <v>1</v>
      </c>
      <c r="F1326" s="3">
        <v>6419.7</v>
      </c>
      <c r="G1326" t="s">
        <v>20</v>
      </c>
      <c r="H1326" t="str">
        <f>INDEX(Product_Data[Product Name],MATCH(Sales_Table7[[#This Row],[ProductID]],Sales_Table[ProductID],0))</f>
        <v>Abbas MA-26</v>
      </c>
      <c r="I1326" t="str">
        <f>INDEX(Product_Data[Category],MATCH(Sales_Table7[[#This Row],[ProductID]],Sales_Table[ProductID],0))</f>
        <v>Mix</v>
      </c>
      <c r="J1326" t="str">
        <f>INDEX(Product_Data[Segment],MATCH(Sales_Table7[[#This Row],[ProductID]],Sales_Table[ProductID],0))</f>
        <v>All Season</v>
      </c>
      <c r="K1326" s="4">
        <f>INDEX(Product_Data[ManufacturerID],MATCH(Sales_Table7[[#This Row],[ProductID]],Sales_Table[ProductID],0))</f>
        <v>1</v>
      </c>
      <c r="L1326" s="4" t="str">
        <f>INDEX(Location_Data[State],MATCH(Sales_Table7[[#This Row],[Zip]],Sales_Table[Zip],0))</f>
        <v>Newfoundland and Labrador</v>
      </c>
      <c r="M1326" s="4" t="str">
        <f>INDEX(Manufacturer_Data[Manufacturer Name],MATCH(Sales_Table7[[#This Row],[ManufacturerID]],Manufacturer_Data[ManufacturerID],0))</f>
        <v>Abbas</v>
      </c>
      <c r="N1326" s="4">
        <f>1/COUNTIFS(M:M,Sales_Table7[[#This Row],[Manufacturer Name]])</f>
        <v>1.152073732718894E-3</v>
      </c>
    </row>
    <row r="1327" spans="1:14" x14ac:dyDescent="0.25">
      <c r="A1327">
        <v>939</v>
      </c>
      <c r="B1327" s="2">
        <v>42124</v>
      </c>
      <c r="C1327" s="2" t="str">
        <f>TEXT(Sales_Table7[[#This Row],[Date]],"mmmm")</f>
        <v>April</v>
      </c>
      <c r="D1327" t="s">
        <v>978</v>
      </c>
      <c r="E1327">
        <v>1</v>
      </c>
      <c r="F1327" s="3">
        <v>4598.37</v>
      </c>
      <c r="G1327" t="s">
        <v>20</v>
      </c>
      <c r="H1327" t="str">
        <f>INDEX(Product_Data[Product Name],MATCH(Sales_Table7[[#This Row],[ProductID]],Sales_Table[ProductID],0))</f>
        <v>Abbas UM-45</v>
      </c>
      <c r="I1327" t="str">
        <f>INDEX(Product_Data[Category],MATCH(Sales_Table7[[#This Row],[ProductID]],Sales_Table[ProductID],0))</f>
        <v>Urban</v>
      </c>
      <c r="J1327" t="str">
        <f>INDEX(Product_Data[Segment],MATCH(Sales_Table7[[#This Row],[ProductID]],Sales_Table[ProductID],0))</f>
        <v>Moderation</v>
      </c>
      <c r="K1327" s="4">
        <f>INDEX(Product_Data[ManufacturerID],MATCH(Sales_Table7[[#This Row],[ProductID]],Sales_Table[ProductID],0))</f>
        <v>1</v>
      </c>
      <c r="L1327" s="4" t="str">
        <f>INDEX(Location_Data[State],MATCH(Sales_Table7[[#This Row],[Zip]],Sales_Table[Zip],0))</f>
        <v>Newfoundland and Labrador</v>
      </c>
      <c r="M1327" s="4" t="str">
        <f>INDEX(Manufacturer_Data[Manufacturer Name],MATCH(Sales_Table7[[#This Row],[ManufacturerID]],Manufacturer_Data[ManufacturerID],0))</f>
        <v>Abbas</v>
      </c>
      <c r="N1327" s="4">
        <f>1/COUNTIFS(M:M,Sales_Table7[[#This Row],[Manufacturer Name]])</f>
        <v>1.152073732718894E-3</v>
      </c>
    </row>
    <row r="1328" spans="1:14" x14ac:dyDescent="0.25">
      <c r="A1328">
        <v>2332</v>
      </c>
      <c r="B1328" s="2">
        <v>42124</v>
      </c>
      <c r="C1328" s="2" t="str">
        <f>TEXT(Sales_Table7[[#This Row],[Date]],"mmmm")</f>
        <v>April</v>
      </c>
      <c r="D1328" t="s">
        <v>1230</v>
      </c>
      <c r="E1328">
        <v>1</v>
      </c>
      <c r="F1328" s="3">
        <v>6419.7</v>
      </c>
      <c r="G1328" t="s">
        <v>20</v>
      </c>
      <c r="H1328" t="str">
        <f>INDEX(Product_Data[Product Name],MATCH(Sales_Table7[[#This Row],[ProductID]],Sales_Table[ProductID],0))</f>
        <v>Abbas MA-26</v>
      </c>
      <c r="I1328" t="str">
        <f>INDEX(Product_Data[Category],MATCH(Sales_Table7[[#This Row],[ProductID]],Sales_Table[ProductID],0))</f>
        <v>Mix</v>
      </c>
      <c r="J1328" t="str">
        <f>INDEX(Product_Data[Segment],MATCH(Sales_Table7[[#This Row],[ProductID]],Sales_Table[ProductID],0))</f>
        <v>All Season</v>
      </c>
      <c r="K1328" s="4">
        <f>INDEX(Product_Data[ManufacturerID],MATCH(Sales_Table7[[#This Row],[ProductID]],Sales_Table[ProductID],0))</f>
        <v>1</v>
      </c>
      <c r="L1328" s="4" t="str">
        <f>INDEX(Location_Data[State],MATCH(Sales_Table7[[#This Row],[Zip]],Sales_Table[Zip],0))</f>
        <v>Newfoundland and Labrador</v>
      </c>
      <c r="M1328" s="4" t="str">
        <f>INDEX(Manufacturer_Data[Manufacturer Name],MATCH(Sales_Table7[[#This Row],[ManufacturerID]],Manufacturer_Data[ManufacturerID],0))</f>
        <v>Abbas</v>
      </c>
      <c r="N1328" s="4">
        <f>1/COUNTIFS(M:M,Sales_Table7[[#This Row],[Manufacturer Name]])</f>
        <v>1.152073732718894E-3</v>
      </c>
    </row>
    <row r="1329" spans="1:14" x14ac:dyDescent="0.25">
      <c r="A1329">
        <v>2064</v>
      </c>
      <c r="B1329" s="2">
        <v>42163</v>
      </c>
      <c r="C1329" s="2" t="str">
        <f>TEXT(Sales_Table7[[#This Row],[Date]],"mmmm")</f>
        <v>June</v>
      </c>
      <c r="D1329" t="s">
        <v>984</v>
      </c>
      <c r="E1329">
        <v>1</v>
      </c>
      <c r="F1329" s="3">
        <v>6929.37</v>
      </c>
      <c r="G1329" t="s">
        <v>20</v>
      </c>
      <c r="H1329" t="str">
        <f>INDEX(Product_Data[Product Name],MATCH(Sales_Table7[[#This Row],[ProductID]],Sales_Table[ProductID],0))</f>
        <v>Fama UE-03</v>
      </c>
      <c r="I1329" t="str">
        <f>INDEX(Product_Data[Category],MATCH(Sales_Table7[[#This Row],[ProductID]],Sales_Table[ProductID],0))</f>
        <v>Urban</v>
      </c>
      <c r="J1329" t="str">
        <f>INDEX(Product_Data[Segment],MATCH(Sales_Table7[[#This Row],[ProductID]],Sales_Table[ProductID],0))</f>
        <v>Extreme</v>
      </c>
      <c r="K1329" s="4">
        <f>INDEX(Product_Data[ManufacturerID],MATCH(Sales_Table7[[#This Row],[ProductID]],Sales_Table[ProductID],0))</f>
        <v>5</v>
      </c>
      <c r="L1329" s="4" t="str">
        <f>INDEX(Location_Data[State],MATCH(Sales_Table7[[#This Row],[Zip]],Sales_Table[Zip],0))</f>
        <v>Nova Scotia</v>
      </c>
      <c r="M1329" s="4" t="str">
        <f>INDEX(Manufacturer_Data[Manufacturer Name],MATCH(Sales_Table7[[#This Row],[ManufacturerID]],Manufacturer_Data[ManufacturerID],0))</f>
        <v>Fama</v>
      </c>
      <c r="N1329" s="4">
        <f>1/COUNTIFS(M:M,Sales_Table7[[#This Row],[Manufacturer Name]])</f>
        <v>3.5971223021582736E-3</v>
      </c>
    </row>
    <row r="1330" spans="1:14" x14ac:dyDescent="0.25">
      <c r="A1330">
        <v>2015</v>
      </c>
      <c r="B1330" s="2">
        <v>42163</v>
      </c>
      <c r="C1330" s="2" t="str">
        <f>TEXT(Sales_Table7[[#This Row],[Date]],"mmmm")</f>
        <v>June</v>
      </c>
      <c r="D1330" t="s">
        <v>984</v>
      </c>
      <c r="E1330">
        <v>1</v>
      </c>
      <c r="F1330" s="3">
        <v>4094.37</v>
      </c>
      <c r="G1330" t="s">
        <v>20</v>
      </c>
      <c r="H1330" t="str">
        <f>INDEX(Product_Data[Product Name],MATCH(Sales_Table7[[#This Row],[ProductID]],Sales_Table[ProductID],0))</f>
        <v>Natura YY-10</v>
      </c>
      <c r="I1330" t="str">
        <f>INDEX(Product_Data[Category],MATCH(Sales_Table7[[#This Row],[ProductID]],Sales_Table[ProductID],0))</f>
        <v>Youth</v>
      </c>
      <c r="J1330" t="str">
        <f>INDEX(Product_Data[Segment],MATCH(Sales_Table7[[#This Row],[ProductID]],Sales_Table[ProductID],0))</f>
        <v>Youth</v>
      </c>
      <c r="K1330" s="4">
        <f>INDEX(Product_Data[ManufacturerID],MATCH(Sales_Table7[[#This Row],[ProductID]],Sales_Table[ProductID],0))</f>
        <v>8</v>
      </c>
      <c r="L1330" s="4" t="str">
        <f>INDEX(Location_Data[State],MATCH(Sales_Table7[[#This Row],[Zip]],Sales_Table[Zip],0))</f>
        <v>Nova Scotia</v>
      </c>
      <c r="M1330" s="4" t="str">
        <f>INDEX(Manufacturer_Data[Manufacturer Name],MATCH(Sales_Table7[[#This Row],[ManufacturerID]],Manufacturer_Data[ManufacturerID],0))</f>
        <v>Natura</v>
      </c>
      <c r="N1330" s="4">
        <f>1/COUNTIFS(M:M,Sales_Table7[[#This Row],[Manufacturer Name]])</f>
        <v>1.7857142857142856E-2</v>
      </c>
    </row>
    <row r="1331" spans="1:14" x14ac:dyDescent="0.25">
      <c r="A1331">
        <v>457</v>
      </c>
      <c r="B1331" s="2">
        <v>42163</v>
      </c>
      <c r="C1331" s="2" t="str">
        <f>TEXT(Sales_Table7[[#This Row],[Date]],"mmmm")</f>
        <v>June</v>
      </c>
      <c r="D1331" t="s">
        <v>842</v>
      </c>
      <c r="E1331">
        <v>1</v>
      </c>
      <c r="F1331" s="3">
        <v>11969.37</v>
      </c>
      <c r="G1331" t="s">
        <v>20</v>
      </c>
      <c r="H1331" t="str">
        <f>INDEX(Product_Data[Product Name],MATCH(Sales_Table7[[#This Row],[ProductID]],Sales_Table[ProductID],0))</f>
        <v>Abbas UM-15</v>
      </c>
      <c r="I1331" t="str">
        <f>INDEX(Product_Data[Category],MATCH(Sales_Table7[[#This Row],[ProductID]],Sales_Table[ProductID],0))</f>
        <v>Urban</v>
      </c>
      <c r="J1331" t="str">
        <f>INDEX(Product_Data[Segment],MATCH(Sales_Table7[[#This Row],[ProductID]],Sales_Table[ProductID],0))</f>
        <v>Moderation</v>
      </c>
      <c r="K1331" s="4">
        <f>INDEX(Product_Data[ManufacturerID],MATCH(Sales_Table7[[#This Row],[ProductID]],Sales_Table[ProductID],0))</f>
        <v>1</v>
      </c>
      <c r="L1331" s="4" t="str">
        <f>INDEX(Location_Data[State],MATCH(Sales_Table7[[#This Row],[Zip]],Sales_Table[Zip],0))</f>
        <v>Nova Scotia</v>
      </c>
      <c r="M1331" s="4" t="str">
        <f>INDEX(Manufacturer_Data[Manufacturer Name],MATCH(Sales_Table7[[#This Row],[ManufacturerID]],Manufacturer_Data[ManufacturerID],0))</f>
        <v>Abbas</v>
      </c>
      <c r="N1331" s="4">
        <f>1/COUNTIFS(M:M,Sales_Table7[[#This Row],[Manufacturer Name]])</f>
        <v>1.152073732718894E-3</v>
      </c>
    </row>
    <row r="1332" spans="1:14" x14ac:dyDescent="0.25">
      <c r="A1332">
        <v>491</v>
      </c>
      <c r="B1332" s="2">
        <v>42164</v>
      </c>
      <c r="C1332" s="2" t="str">
        <f>TEXT(Sales_Table7[[#This Row],[Date]],"mmmm")</f>
        <v>June</v>
      </c>
      <c r="D1332" t="s">
        <v>952</v>
      </c>
      <c r="E1332">
        <v>1</v>
      </c>
      <c r="F1332" s="3">
        <v>10709.37</v>
      </c>
      <c r="G1332" t="s">
        <v>20</v>
      </c>
      <c r="H1332" t="str">
        <f>INDEX(Product_Data[Product Name],MATCH(Sales_Table7[[#This Row],[ProductID]],Sales_Table[ProductID],0))</f>
        <v>Abbas MA-22</v>
      </c>
      <c r="I1332" t="str">
        <f>INDEX(Product_Data[Category],MATCH(Sales_Table7[[#This Row],[ProductID]],Sales_Table[ProductID],0))</f>
        <v>Mix</v>
      </c>
      <c r="J1332" t="str">
        <f>INDEX(Product_Data[Segment],MATCH(Sales_Table7[[#This Row],[ProductID]],Sales_Table[ProductID],0))</f>
        <v>All Season</v>
      </c>
      <c r="K1332" s="4">
        <f>INDEX(Product_Data[ManufacturerID],MATCH(Sales_Table7[[#This Row],[ProductID]],Sales_Table[ProductID],0))</f>
        <v>1</v>
      </c>
      <c r="L1332" s="4" t="str">
        <f>INDEX(Location_Data[State],MATCH(Sales_Table7[[#This Row],[Zip]],Sales_Table[Zip],0))</f>
        <v>Newfoundland and Labrador</v>
      </c>
      <c r="M1332" s="4" t="str">
        <f>INDEX(Manufacturer_Data[Manufacturer Name],MATCH(Sales_Table7[[#This Row],[ManufacturerID]],Manufacturer_Data[ManufacturerID],0))</f>
        <v>Abbas</v>
      </c>
      <c r="N1332" s="4">
        <f>1/COUNTIFS(M:M,Sales_Table7[[#This Row],[Manufacturer Name]])</f>
        <v>1.152073732718894E-3</v>
      </c>
    </row>
    <row r="1333" spans="1:14" x14ac:dyDescent="0.25">
      <c r="A1333">
        <v>1182</v>
      </c>
      <c r="B1333" s="2">
        <v>42164</v>
      </c>
      <c r="C1333" s="2" t="str">
        <f>TEXT(Sales_Table7[[#This Row],[Date]],"mmmm")</f>
        <v>June</v>
      </c>
      <c r="D1333" t="s">
        <v>1230</v>
      </c>
      <c r="E1333">
        <v>1</v>
      </c>
      <c r="F1333" s="3">
        <v>2708.37</v>
      </c>
      <c r="G1333" t="s">
        <v>20</v>
      </c>
      <c r="H1333" t="str">
        <f>INDEX(Product_Data[Product Name],MATCH(Sales_Table7[[#This Row],[ProductID]],Sales_Table[ProductID],0))</f>
        <v>Abbas UR-12</v>
      </c>
      <c r="I1333" t="str">
        <f>INDEX(Product_Data[Category],MATCH(Sales_Table7[[#This Row],[ProductID]],Sales_Table[ProductID],0))</f>
        <v>Urban</v>
      </c>
      <c r="J1333" t="str">
        <f>INDEX(Product_Data[Segment],MATCH(Sales_Table7[[#This Row],[ProductID]],Sales_Table[ProductID],0))</f>
        <v>Regular</v>
      </c>
      <c r="K1333" s="4">
        <f>INDEX(Product_Data[ManufacturerID],MATCH(Sales_Table7[[#This Row],[ProductID]],Sales_Table[ProductID],0))</f>
        <v>1</v>
      </c>
      <c r="L1333" s="4" t="str">
        <f>INDEX(Location_Data[State],MATCH(Sales_Table7[[#This Row],[Zip]],Sales_Table[Zip],0))</f>
        <v>Newfoundland and Labrador</v>
      </c>
      <c r="M1333" s="4" t="str">
        <f>INDEX(Manufacturer_Data[Manufacturer Name],MATCH(Sales_Table7[[#This Row],[ManufacturerID]],Manufacturer_Data[ManufacturerID],0))</f>
        <v>Abbas</v>
      </c>
      <c r="N1333" s="4">
        <f>1/COUNTIFS(M:M,Sales_Table7[[#This Row],[Manufacturer Name]])</f>
        <v>1.152073732718894E-3</v>
      </c>
    </row>
    <row r="1334" spans="1:14" x14ac:dyDescent="0.25">
      <c r="A1334">
        <v>2350</v>
      </c>
      <c r="B1334" s="2">
        <v>42164</v>
      </c>
      <c r="C1334" s="2" t="str">
        <f>TEXT(Sales_Table7[[#This Row],[Date]],"mmmm")</f>
        <v>June</v>
      </c>
      <c r="D1334" t="s">
        <v>1219</v>
      </c>
      <c r="E1334">
        <v>1</v>
      </c>
      <c r="F1334" s="3">
        <v>4466.7</v>
      </c>
      <c r="G1334" t="s">
        <v>20</v>
      </c>
      <c r="H1334" t="str">
        <f>INDEX(Product_Data[Product Name],MATCH(Sales_Table7[[#This Row],[ProductID]],Sales_Table[ProductID],0))</f>
        <v>Abbas MA-13</v>
      </c>
      <c r="I1334" t="str">
        <f>INDEX(Product_Data[Category],MATCH(Sales_Table7[[#This Row],[ProductID]],Sales_Table[ProductID],0))</f>
        <v>Mix</v>
      </c>
      <c r="J1334" t="str">
        <f>INDEX(Product_Data[Segment],MATCH(Sales_Table7[[#This Row],[ProductID]],Sales_Table[ProductID],0))</f>
        <v>All Season</v>
      </c>
      <c r="K1334" s="4">
        <f>INDEX(Product_Data[ManufacturerID],MATCH(Sales_Table7[[#This Row],[ProductID]],Sales_Table[ProductID],0))</f>
        <v>1</v>
      </c>
      <c r="L1334" s="4" t="str">
        <f>INDEX(Location_Data[State],MATCH(Sales_Table7[[#This Row],[Zip]],Sales_Table[Zip],0))</f>
        <v>Newfoundland and Labrador</v>
      </c>
      <c r="M1334" s="4" t="str">
        <f>INDEX(Manufacturer_Data[Manufacturer Name],MATCH(Sales_Table7[[#This Row],[ManufacturerID]],Manufacturer_Data[ManufacturerID],0))</f>
        <v>Abbas</v>
      </c>
      <c r="N1334" s="4">
        <f>1/COUNTIFS(M:M,Sales_Table7[[#This Row],[Manufacturer Name]])</f>
        <v>1.152073732718894E-3</v>
      </c>
    </row>
    <row r="1335" spans="1:14" x14ac:dyDescent="0.25">
      <c r="A1335">
        <v>2133</v>
      </c>
      <c r="B1335" s="2">
        <v>42164</v>
      </c>
      <c r="C1335" s="2" t="str">
        <f>TEXT(Sales_Table7[[#This Row],[Date]],"mmmm")</f>
        <v>June</v>
      </c>
      <c r="D1335" t="s">
        <v>832</v>
      </c>
      <c r="E1335">
        <v>1</v>
      </c>
      <c r="F1335" s="3">
        <v>5480.37</v>
      </c>
      <c r="G1335" t="s">
        <v>20</v>
      </c>
      <c r="H1335" t="str">
        <f>INDEX(Product_Data[Product Name],MATCH(Sales_Table7[[#This Row],[ProductID]],Sales_Table[ProductID],0))</f>
        <v>Quibus RP-26</v>
      </c>
      <c r="I1335" t="str">
        <f>INDEX(Product_Data[Category],MATCH(Sales_Table7[[#This Row],[ProductID]],Sales_Table[ProductID],0))</f>
        <v>Rural</v>
      </c>
      <c r="J1335" t="str">
        <f>INDEX(Product_Data[Segment],MATCH(Sales_Table7[[#This Row],[ProductID]],Sales_Table[ProductID],0))</f>
        <v>Productivity</v>
      </c>
      <c r="K1335" s="4">
        <f>INDEX(Product_Data[ManufacturerID],MATCH(Sales_Table7[[#This Row],[ProductID]],Sales_Table[ProductID],0))</f>
        <v>12</v>
      </c>
      <c r="L1335" s="4" t="str">
        <f>INDEX(Location_Data[State],MATCH(Sales_Table7[[#This Row],[Zip]],Sales_Table[Zip],0))</f>
        <v>Newfoundland and Labrador</v>
      </c>
      <c r="M1335" s="4" t="str">
        <f>INDEX(Manufacturer_Data[Manufacturer Name],MATCH(Sales_Table7[[#This Row],[ManufacturerID]],Manufacturer_Data[ManufacturerID],0))</f>
        <v>Quibus</v>
      </c>
      <c r="N1335" s="4">
        <f>1/COUNTIFS(M:M,Sales_Table7[[#This Row],[Manufacturer Name]])</f>
        <v>5.5555555555555552E-2</v>
      </c>
    </row>
    <row r="1336" spans="1:14" x14ac:dyDescent="0.25">
      <c r="A1336">
        <v>2354</v>
      </c>
      <c r="B1336" s="2">
        <v>42164</v>
      </c>
      <c r="C1336" s="2" t="str">
        <f>TEXT(Sales_Table7[[#This Row],[Date]],"mmmm")</f>
        <v>June</v>
      </c>
      <c r="D1336" t="s">
        <v>391</v>
      </c>
      <c r="E1336">
        <v>1</v>
      </c>
      <c r="F1336" s="3">
        <v>4661.37</v>
      </c>
      <c r="G1336" t="s">
        <v>20</v>
      </c>
      <c r="H1336" t="str">
        <f>INDEX(Product_Data[Product Name],MATCH(Sales_Table7[[#This Row],[ProductID]],Sales_Table[ProductID],0))</f>
        <v>Abbas UE-14</v>
      </c>
      <c r="I1336" t="str">
        <f>INDEX(Product_Data[Category],MATCH(Sales_Table7[[#This Row],[ProductID]],Sales_Table[ProductID],0))</f>
        <v>Urban</v>
      </c>
      <c r="J1336" t="str">
        <f>INDEX(Product_Data[Segment],MATCH(Sales_Table7[[#This Row],[ProductID]],Sales_Table[ProductID],0))</f>
        <v>Extreme</v>
      </c>
      <c r="K1336" s="4">
        <f>INDEX(Product_Data[ManufacturerID],MATCH(Sales_Table7[[#This Row],[ProductID]],Sales_Table[ProductID],0))</f>
        <v>1</v>
      </c>
      <c r="L1336" s="4" t="str">
        <f>INDEX(Location_Data[State],MATCH(Sales_Table7[[#This Row],[Zip]],Sales_Table[Zip],0))</f>
        <v>Nova Scotia</v>
      </c>
      <c r="M1336" s="4" t="str">
        <f>INDEX(Manufacturer_Data[Manufacturer Name],MATCH(Sales_Table7[[#This Row],[ManufacturerID]],Manufacturer_Data[ManufacturerID],0))</f>
        <v>Abbas</v>
      </c>
      <c r="N1336" s="4">
        <f>1/COUNTIFS(M:M,Sales_Table7[[#This Row],[Manufacturer Name]])</f>
        <v>1.152073732718894E-3</v>
      </c>
    </row>
    <row r="1337" spans="1:14" x14ac:dyDescent="0.25">
      <c r="A1337">
        <v>2269</v>
      </c>
      <c r="B1337" s="2">
        <v>42165</v>
      </c>
      <c r="C1337" s="2" t="str">
        <f>TEXT(Sales_Table7[[#This Row],[Date]],"mmmm")</f>
        <v>June</v>
      </c>
      <c r="D1337" t="s">
        <v>1216</v>
      </c>
      <c r="E1337">
        <v>1</v>
      </c>
      <c r="F1337" s="3">
        <v>4188.87</v>
      </c>
      <c r="G1337" t="s">
        <v>20</v>
      </c>
      <c r="H1337" t="str">
        <f>INDEX(Product_Data[Product Name],MATCH(Sales_Table7[[#This Row],[ProductID]],Sales_Table[ProductID],0))</f>
        <v>Maximus UM-90</v>
      </c>
      <c r="I1337" t="str">
        <f>INDEX(Product_Data[Category],MATCH(Sales_Table7[[#This Row],[ProductID]],Sales_Table[ProductID],0))</f>
        <v>Urban</v>
      </c>
      <c r="J1337" t="str">
        <f>INDEX(Product_Data[Segment],MATCH(Sales_Table7[[#This Row],[ProductID]],Sales_Table[ProductID],0))</f>
        <v>Moderation</v>
      </c>
      <c r="K1337" s="4">
        <f>INDEX(Product_Data[ManufacturerID],MATCH(Sales_Table7[[#This Row],[ProductID]],Sales_Table[ProductID],0))</f>
        <v>7</v>
      </c>
      <c r="L1337" s="4" t="str">
        <f>INDEX(Location_Data[State],MATCH(Sales_Table7[[#This Row],[Zip]],Sales_Table[Zip],0))</f>
        <v>Newfoundland and Labrador</v>
      </c>
      <c r="M1337" s="4" t="str">
        <f>INDEX(Manufacturer_Data[Manufacturer Name],MATCH(Sales_Table7[[#This Row],[ManufacturerID]],Manufacturer_Data[ManufacturerID],0))</f>
        <v>VanArsdel</v>
      </c>
      <c r="N1337" s="4">
        <f>1/COUNTIFS(M:M,Sales_Table7[[#This Row],[Manufacturer Name]])</f>
        <v>5.9880239520958087E-3</v>
      </c>
    </row>
    <row r="1338" spans="1:14" x14ac:dyDescent="0.25">
      <c r="A1338">
        <v>977</v>
      </c>
      <c r="B1338" s="2">
        <v>42165</v>
      </c>
      <c r="C1338" s="2" t="str">
        <f>TEXT(Sales_Table7[[#This Row],[Date]],"mmmm")</f>
        <v>June</v>
      </c>
      <c r="D1338" t="s">
        <v>1212</v>
      </c>
      <c r="E1338">
        <v>1</v>
      </c>
      <c r="F1338" s="3">
        <v>6299.37</v>
      </c>
      <c r="G1338" t="s">
        <v>20</v>
      </c>
      <c r="H1338" t="str">
        <f>INDEX(Product_Data[Product Name],MATCH(Sales_Table7[[#This Row],[ProductID]],Sales_Table[ProductID],0))</f>
        <v>Abbas UM-17</v>
      </c>
      <c r="I1338" t="str">
        <f>INDEX(Product_Data[Category],MATCH(Sales_Table7[[#This Row],[ProductID]],Sales_Table[ProductID],0))</f>
        <v>Urban</v>
      </c>
      <c r="J1338" t="str">
        <f>INDEX(Product_Data[Segment],MATCH(Sales_Table7[[#This Row],[ProductID]],Sales_Table[ProductID],0))</f>
        <v>Moderation</v>
      </c>
      <c r="K1338" s="4">
        <f>INDEX(Product_Data[ManufacturerID],MATCH(Sales_Table7[[#This Row],[ProductID]],Sales_Table[ProductID],0))</f>
        <v>1</v>
      </c>
      <c r="L1338" s="4" t="str">
        <f>INDEX(Location_Data[State],MATCH(Sales_Table7[[#This Row],[Zip]],Sales_Table[Zip],0))</f>
        <v>Newfoundland and Labrador</v>
      </c>
      <c r="M1338" s="4" t="str">
        <f>INDEX(Manufacturer_Data[Manufacturer Name],MATCH(Sales_Table7[[#This Row],[ManufacturerID]],Manufacturer_Data[ManufacturerID],0))</f>
        <v>Abbas</v>
      </c>
      <c r="N1338" s="4">
        <f>1/COUNTIFS(M:M,Sales_Table7[[#This Row],[Manufacturer Name]])</f>
        <v>1.152073732718894E-3</v>
      </c>
    </row>
    <row r="1339" spans="1:14" x14ac:dyDescent="0.25">
      <c r="A1339">
        <v>674</v>
      </c>
      <c r="B1339" s="2">
        <v>42165</v>
      </c>
      <c r="C1339" s="2" t="str">
        <f>TEXT(Sales_Table7[[#This Row],[Date]],"mmmm")</f>
        <v>June</v>
      </c>
      <c r="D1339" t="s">
        <v>983</v>
      </c>
      <c r="E1339">
        <v>1</v>
      </c>
      <c r="F1339" s="3">
        <v>8189.37</v>
      </c>
      <c r="G1339" t="s">
        <v>20</v>
      </c>
      <c r="H1339" t="str">
        <f>INDEX(Product_Data[Product Name],MATCH(Sales_Table7[[#This Row],[ProductID]],Sales_Table[ProductID],0))</f>
        <v>Abbas MA-40</v>
      </c>
      <c r="I1339" t="str">
        <f>INDEX(Product_Data[Category],MATCH(Sales_Table7[[#This Row],[ProductID]],Sales_Table[ProductID],0))</f>
        <v>Mix</v>
      </c>
      <c r="J1339" t="str">
        <f>INDEX(Product_Data[Segment],MATCH(Sales_Table7[[#This Row],[ProductID]],Sales_Table[ProductID],0))</f>
        <v>All Season</v>
      </c>
      <c r="K1339" s="4">
        <f>INDEX(Product_Data[ManufacturerID],MATCH(Sales_Table7[[#This Row],[ProductID]],Sales_Table[ProductID],0))</f>
        <v>1</v>
      </c>
      <c r="L1339" s="4" t="str">
        <f>INDEX(Location_Data[State],MATCH(Sales_Table7[[#This Row],[Zip]],Sales_Table[Zip],0))</f>
        <v>Newfoundland and Labrador</v>
      </c>
      <c r="M1339" s="4" t="str">
        <f>INDEX(Manufacturer_Data[Manufacturer Name],MATCH(Sales_Table7[[#This Row],[ManufacturerID]],Manufacturer_Data[ManufacturerID],0))</f>
        <v>Abbas</v>
      </c>
      <c r="N1339" s="4">
        <f>1/COUNTIFS(M:M,Sales_Table7[[#This Row],[Manufacturer Name]])</f>
        <v>1.152073732718894E-3</v>
      </c>
    </row>
    <row r="1340" spans="1:14" x14ac:dyDescent="0.25">
      <c r="A1340">
        <v>548</v>
      </c>
      <c r="B1340" s="2">
        <v>42139</v>
      </c>
      <c r="C1340" s="2" t="str">
        <f>TEXT(Sales_Table7[[#This Row],[Date]],"mmmm")</f>
        <v>May</v>
      </c>
      <c r="D1340" t="s">
        <v>945</v>
      </c>
      <c r="E1340">
        <v>1</v>
      </c>
      <c r="F1340" s="3">
        <v>6236.37</v>
      </c>
      <c r="G1340" t="s">
        <v>20</v>
      </c>
      <c r="H1340" t="str">
        <f>INDEX(Product_Data[Product Name],MATCH(Sales_Table7[[#This Row],[ProductID]],Sales_Table[ProductID],0))</f>
        <v>Fama UE-07</v>
      </c>
      <c r="I1340" t="str">
        <f>INDEX(Product_Data[Category],MATCH(Sales_Table7[[#This Row],[ProductID]],Sales_Table[ProductID],0))</f>
        <v>Urban</v>
      </c>
      <c r="J1340" t="str">
        <f>INDEX(Product_Data[Segment],MATCH(Sales_Table7[[#This Row],[ProductID]],Sales_Table[ProductID],0))</f>
        <v>Extreme</v>
      </c>
      <c r="K1340" s="4">
        <f>INDEX(Product_Data[ManufacturerID],MATCH(Sales_Table7[[#This Row],[ProductID]],Sales_Table[ProductID],0))</f>
        <v>5</v>
      </c>
      <c r="L1340" s="4" t="str">
        <f>INDEX(Location_Data[State],MATCH(Sales_Table7[[#This Row],[Zip]],Sales_Table[Zip],0))</f>
        <v>Newfoundland and Labrador</v>
      </c>
      <c r="M1340" s="4" t="str">
        <f>INDEX(Manufacturer_Data[Manufacturer Name],MATCH(Sales_Table7[[#This Row],[ManufacturerID]],Manufacturer_Data[ManufacturerID],0))</f>
        <v>Fama</v>
      </c>
      <c r="N1340" s="4">
        <f>1/COUNTIFS(M:M,Sales_Table7[[#This Row],[Manufacturer Name]])</f>
        <v>3.5971223021582736E-3</v>
      </c>
    </row>
    <row r="1341" spans="1:14" x14ac:dyDescent="0.25">
      <c r="A1341">
        <v>1129</v>
      </c>
      <c r="B1341" s="2">
        <v>42085</v>
      </c>
      <c r="C1341" s="2" t="str">
        <f>TEXT(Sales_Table7[[#This Row],[Date]],"mmmm")</f>
        <v>March</v>
      </c>
      <c r="D1341" t="s">
        <v>394</v>
      </c>
      <c r="E1341">
        <v>1</v>
      </c>
      <c r="F1341" s="3">
        <v>5543.37</v>
      </c>
      <c r="G1341" t="s">
        <v>20</v>
      </c>
      <c r="H1341" t="str">
        <f>INDEX(Product_Data[Product Name],MATCH(Sales_Table7[[#This Row],[ProductID]],Sales_Table[ProductID],0))</f>
        <v>Abbas MA-42</v>
      </c>
      <c r="I1341" t="str">
        <f>INDEX(Product_Data[Category],MATCH(Sales_Table7[[#This Row],[ProductID]],Sales_Table[ProductID],0))</f>
        <v>Mix</v>
      </c>
      <c r="J1341" t="str">
        <f>INDEX(Product_Data[Segment],MATCH(Sales_Table7[[#This Row],[ProductID]],Sales_Table[ProductID],0))</f>
        <v>All Season</v>
      </c>
      <c r="K1341" s="4">
        <f>INDEX(Product_Data[ManufacturerID],MATCH(Sales_Table7[[#This Row],[ProductID]],Sales_Table[ProductID],0))</f>
        <v>1</v>
      </c>
      <c r="L1341" s="4" t="str">
        <f>INDEX(Location_Data[State],MATCH(Sales_Table7[[#This Row],[Zip]],Sales_Table[Zip],0))</f>
        <v>Nova Scotia</v>
      </c>
      <c r="M1341" s="4" t="str">
        <f>INDEX(Manufacturer_Data[Manufacturer Name],MATCH(Sales_Table7[[#This Row],[ManufacturerID]],Manufacturer_Data[ManufacturerID],0))</f>
        <v>Abbas</v>
      </c>
      <c r="N1341" s="4">
        <f>1/COUNTIFS(M:M,Sales_Table7[[#This Row],[Manufacturer Name]])</f>
        <v>1.152073732718894E-3</v>
      </c>
    </row>
    <row r="1342" spans="1:14" x14ac:dyDescent="0.25">
      <c r="A1342">
        <v>1180</v>
      </c>
      <c r="B1342" s="2">
        <v>42085</v>
      </c>
      <c r="C1342" s="2" t="str">
        <f>TEXT(Sales_Table7[[#This Row],[Date]],"mmmm")</f>
        <v>March</v>
      </c>
      <c r="D1342" t="s">
        <v>838</v>
      </c>
      <c r="E1342">
        <v>2</v>
      </c>
      <c r="F1342" s="3">
        <v>12472.74</v>
      </c>
      <c r="G1342" t="s">
        <v>20</v>
      </c>
      <c r="H1342" t="str">
        <f>INDEX(Product_Data[Product Name],MATCH(Sales_Table7[[#This Row],[ProductID]],Sales_Table[ProductID],0))</f>
        <v>Abbas MA-38</v>
      </c>
      <c r="I1342" t="str">
        <f>INDEX(Product_Data[Category],MATCH(Sales_Table7[[#This Row],[ProductID]],Sales_Table[ProductID],0))</f>
        <v>Mix</v>
      </c>
      <c r="J1342" t="str">
        <f>INDEX(Product_Data[Segment],MATCH(Sales_Table7[[#This Row],[ProductID]],Sales_Table[ProductID],0))</f>
        <v>All Season</v>
      </c>
      <c r="K1342" s="4">
        <f>INDEX(Product_Data[ManufacturerID],MATCH(Sales_Table7[[#This Row],[ProductID]],Sales_Table[ProductID],0))</f>
        <v>1</v>
      </c>
      <c r="L1342" s="4" t="str">
        <f>INDEX(Location_Data[State],MATCH(Sales_Table7[[#This Row],[Zip]],Sales_Table[Zip],0))</f>
        <v>Newfoundland and Labrador</v>
      </c>
      <c r="M1342" s="4" t="str">
        <f>INDEX(Manufacturer_Data[Manufacturer Name],MATCH(Sales_Table7[[#This Row],[ManufacturerID]],Manufacturer_Data[ManufacturerID],0))</f>
        <v>Abbas</v>
      </c>
      <c r="N1342" s="4">
        <f>1/COUNTIFS(M:M,Sales_Table7[[#This Row],[Manufacturer Name]])</f>
        <v>1.152073732718894E-3</v>
      </c>
    </row>
    <row r="1343" spans="1:14" x14ac:dyDescent="0.25">
      <c r="A1343">
        <v>438</v>
      </c>
      <c r="B1343" s="2">
        <v>42086</v>
      </c>
      <c r="C1343" s="2" t="str">
        <f>TEXT(Sales_Table7[[#This Row],[Date]],"mmmm")</f>
        <v>March</v>
      </c>
      <c r="D1343" t="s">
        <v>826</v>
      </c>
      <c r="E1343">
        <v>1</v>
      </c>
      <c r="F1343" s="3">
        <v>11969.37</v>
      </c>
      <c r="G1343" t="s">
        <v>20</v>
      </c>
      <c r="H1343" t="str">
        <f>INDEX(Product_Data[Product Name],MATCH(Sales_Table7[[#This Row],[ProductID]],Sales_Table[ProductID],0))</f>
        <v>Abbas RS-02</v>
      </c>
      <c r="I1343" t="str">
        <f>INDEX(Product_Data[Category],MATCH(Sales_Table7[[#This Row],[ProductID]],Sales_Table[ProductID],0))</f>
        <v>Rural</v>
      </c>
      <c r="J1343" t="str">
        <f>INDEX(Product_Data[Segment],MATCH(Sales_Table7[[#This Row],[ProductID]],Sales_Table[ProductID],0))</f>
        <v>Select</v>
      </c>
      <c r="K1343" s="4">
        <f>INDEX(Product_Data[ManufacturerID],MATCH(Sales_Table7[[#This Row],[ProductID]],Sales_Table[ProductID],0))</f>
        <v>1</v>
      </c>
      <c r="L1343" s="4" t="str">
        <f>INDEX(Location_Data[State],MATCH(Sales_Table7[[#This Row],[Zip]],Sales_Table[Zip],0))</f>
        <v>New Brunswick</v>
      </c>
      <c r="M1343" s="4" t="str">
        <f>INDEX(Manufacturer_Data[Manufacturer Name],MATCH(Sales_Table7[[#This Row],[ManufacturerID]],Manufacturer_Data[ManufacturerID],0))</f>
        <v>Abbas</v>
      </c>
      <c r="N1343" s="4">
        <f>1/COUNTIFS(M:M,Sales_Table7[[#This Row],[Manufacturer Name]])</f>
        <v>1.152073732718894E-3</v>
      </c>
    </row>
    <row r="1344" spans="1:14" x14ac:dyDescent="0.25">
      <c r="A1344">
        <v>1959</v>
      </c>
      <c r="B1344" s="2">
        <v>42086</v>
      </c>
      <c r="C1344" s="2" t="str">
        <f>TEXT(Sales_Table7[[#This Row],[Date]],"mmmm")</f>
        <v>March</v>
      </c>
      <c r="D1344" t="s">
        <v>959</v>
      </c>
      <c r="E1344">
        <v>1</v>
      </c>
      <c r="F1344" s="3">
        <v>944.37</v>
      </c>
      <c r="G1344" t="s">
        <v>20</v>
      </c>
      <c r="H1344" t="str">
        <f>INDEX(Product_Data[Product Name],MATCH(Sales_Table7[[#This Row],[ProductID]],Sales_Table[ProductID],0))</f>
        <v>Quibus RP-35</v>
      </c>
      <c r="I1344" t="str">
        <f>INDEX(Product_Data[Category],MATCH(Sales_Table7[[#This Row],[ProductID]],Sales_Table[ProductID],0))</f>
        <v>Rural</v>
      </c>
      <c r="J1344" t="str">
        <f>INDEX(Product_Data[Segment],MATCH(Sales_Table7[[#This Row],[ProductID]],Sales_Table[ProductID],0))</f>
        <v>Productivity</v>
      </c>
      <c r="K1344" s="4">
        <f>INDEX(Product_Data[ManufacturerID],MATCH(Sales_Table7[[#This Row],[ProductID]],Sales_Table[ProductID],0))</f>
        <v>12</v>
      </c>
      <c r="L1344" s="4" t="str">
        <f>INDEX(Location_Data[State],MATCH(Sales_Table7[[#This Row],[Zip]],Sales_Table[Zip],0))</f>
        <v>Nova Scotia</v>
      </c>
      <c r="M1344" s="4" t="str">
        <f>INDEX(Manufacturer_Data[Manufacturer Name],MATCH(Sales_Table7[[#This Row],[ManufacturerID]],Manufacturer_Data[ManufacturerID],0))</f>
        <v>Quibus</v>
      </c>
      <c r="N1344" s="4">
        <f>1/COUNTIFS(M:M,Sales_Table7[[#This Row],[Manufacturer Name]])</f>
        <v>5.5555555555555552E-2</v>
      </c>
    </row>
    <row r="1345" spans="1:14" x14ac:dyDescent="0.25">
      <c r="A1345">
        <v>995</v>
      </c>
      <c r="B1345" s="2">
        <v>42089</v>
      </c>
      <c r="C1345" s="2" t="str">
        <f>TEXT(Sales_Table7[[#This Row],[Date]],"mmmm")</f>
        <v>March</v>
      </c>
      <c r="D1345" t="s">
        <v>1227</v>
      </c>
      <c r="E1345">
        <v>1</v>
      </c>
      <c r="F1345" s="3">
        <v>7181.37</v>
      </c>
      <c r="G1345" t="s">
        <v>20</v>
      </c>
      <c r="H1345" t="str">
        <f>INDEX(Product_Data[Product Name],MATCH(Sales_Table7[[#This Row],[ProductID]],Sales_Table[ProductID],0))</f>
        <v>Abbas UM-14</v>
      </c>
      <c r="I1345" t="str">
        <f>INDEX(Product_Data[Category],MATCH(Sales_Table7[[#This Row],[ProductID]],Sales_Table[ProductID],0))</f>
        <v>Urban</v>
      </c>
      <c r="J1345" t="str">
        <f>INDEX(Product_Data[Segment],MATCH(Sales_Table7[[#This Row],[ProductID]],Sales_Table[ProductID],0))</f>
        <v>Moderation</v>
      </c>
      <c r="K1345" s="4">
        <f>INDEX(Product_Data[ManufacturerID],MATCH(Sales_Table7[[#This Row],[ProductID]],Sales_Table[ProductID],0))</f>
        <v>1</v>
      </c>
      <c r="L1345" s="4" t="str">
        <f>INDEX(Location_Data[State],MATCH(Sales_Table7[[#This Row],[Zip]],Sales_Table[Zip],0))</f>
        <v>Quebec</v>
      </c>
      <c r="M1345" s="4" t="str">
        <f>INDEX(Manufacturer_Data[Manufacturer Name],MATCH(Sales_Table7[[#This Row],[ManufacturerID]],Manufacturer_Data[ManufacturerID],0))</f>
        <v>Abbas</v>
      </c>
      <c r="N1345" s="4">
        <f>1/COUNTIFS(M:M,Sales_Table7[[#This Row],[Manufacturer Name]])</f>
        <v>1.152073732718894E-3</v>
      </c>
    </row>
    <row r="1346" spans="1:14" x14ac:dyDescent="0.25">
      <c r="A1346">
        <v>907</v>
      </c>
      <c r="B1346" s="2">
        <v>42090</v>
      </c>
      <c r="C1346" s="2" t="str">
        <f>TEXT(Sales_Table7[[#This Row],[Date]],"mmmm")</f>
        <v>March</v>
      </c>
      <c r="D1346" t="s">
        <v>840</v>
      </c>
      <c r="E1346">
        <v>1</v>
      </c>
      <c r="F1346" s="3">
        <v>7307.37</v>
      </c>
      <c r="G1346" t="s">
        <v>20</v>
      </c>
      <c r="H1346" t="str">
        <f>INDEX(Product_Data[Product Name],MATCH(Sales_Table7[[#This Row],[ProductID]],Sales_Table[ProductID],0))</f>
        <v>Abbas RP-17</v>
      </c>
      <c r="I1346" t="str">
        <f>INDEX(Product_Data[Category],MATCH(Sales_Table7[[#This Row],[ProductID]],Sales_Table[ProductID],0))</f>
        <v>Rural</v>
      </c>
      <c r="J1346" t="str">
        <f>INDEX(Product_Data[Segment],MATCH(Sales_Table7[[#This Row],[ProductID]],Sales_Table[ProductID],0))</f>
        <v>Productivity</v>
      </c>
      <c r="K1346" s="4">
        <f>INDEX(Product_Data[ManufacturerID],MATCH(Sales_Table7[[#This Row],[ProductID]],Sales_Table[ProductID],0))</f>
        <v>1</v>
      </c>
      <c r="L1346" s="4" t="str">
        <f>INDEX(Location_Data[State],MATCH(Sales_Table7[[#This Row],[Zip]],Sales_Table[Zip],0))</f>
        <v>Newfoundland and Labrador</v>
      </c>
      <c r="M1346" s="4" t="str">
        <f>INDEX(Manufacturer_Data[Manufacturer Name],MATCH(Sales_Table7[[#This Row],[ManufacturerID]],Manufacturer_Data[ManufacturerID],0))</f>
        <v>Abbas</v>
      </c>
      <c r="N1346" s="4">
        <f>1/COUNTIFS(M:M,Sales_Table7[[#This Row],[Manufacturer Name]])</f>
        <v>1.152073732718894E-3</v>
      </c>
    </row>
    <row r="1347" spans="1:14" x14ac:dyDescent="0.25">
      <c r="A1347">
        <v>977</v>
      </c>
      <c r="B1347" s="2">
        <v>42090</v>
      </c>
      <c r="C1347" s="2" t="str">
        <f>TEXT(Sales_Table7[[#This Row],[Date]],"mmmm")</f>
        <v>March</v>
      </c>
      <c r="D1347" t="s">
        <v>978</v>
      </c>
      <c r="E1347">
        <v>1</v>
      </c>
      <c r="F1347" s="3">
        <v>6047.37</v>
      </c>
      <c r="G1347" t="s">
        <v>20</v>
      </c>
      <c r="H1347" t="str">
        <f>INDEX(Product_Data[Product Name],MATCH(Sales_Table7[[#This Row],[ProductID]],Sales_Table[ProductID],0))</f>
        <v>Abbas UM-17</v>
      </c>
      <c r="I1347" t="str">
        <f>INDEX(Product_Data[Category],MATCH(Sales_Table7[[#This Row],[ProductID]],Sales_Table[ProductID],0))</f>
        <v>Urban</v>
      </c>
      <c r="J1347" t="str">
        <f>INDEX(Product_Data[Segment],MATCH(Sales_Table7[[#This Row],[ProductID]],Sales_Table[ProductID],0))</f>
        <v>Moderation</v>
      </c>
      <c r="K1347" s="4">
        <f>INDEX(Product_Data[ManufacturerID],MATCH(Sales_Table7[[#This Row],[ProductID]],Sales_Table[ProductID],0))</f>
        <v>1</v>
      </c>
      <c r="L1347" s="4" t="str">
        <f>INDEX(Location_Data[State],MATCH(Sales_Table7[[#This Row],[Zip]],Sales_Table[Zip],0))</f>
        <v>Newfoundland and Labrador</v>
      </c>
      <c r="M1347" s="4" t="str">
        <f>INDEX(Manufacturer_Data[Manufacturer Name],MATCH(Sales_Table7[[#This Row],[ManufacturerID]],Manufacturer_Data[ManufacturerID],0))</f>
        <v>Abbas</v>
      </c>
      <c r="N1347" s="4">
        <f>1/COUNTIFS(M:M,Sales_Table7[[#This Row],[Manufacturer Name]])</f>
        <v>1.152073732718894E-3</v>
      </c>
    </row>
    <row r="1348" spans="1:14" x14ac:dyDescent="0.25">
      <c r="A1348">
        <v>2332</v>
      </c>
      <c r="B1348" s="2">
        <v>42090</v>
      </c>
      <c r="C1348" s="2" t="str">
        <f>TEXT(Sales_Table7[[#This Row],[Date]],"mmmm")</f>
        <v>March</v>
      </c>
      <c r="D1348" t="s">
        <v>838</v>
      </c>
      <c r="E1348">
        <v>1</v>
      </c>
      <c r="F1348" s="3">
        <v>5858.37</v>
      </c>
      <c r="G1348" t="s">
        <v>20</v>
      </c>
      <c r="H1348" t="str">
        <f>INDEX(Product_Data[Product Name],MATCH(Sales_Table7[[#This Row],[ProductID]],Sales_Table[ProductID],0))</f>
        <v>Abbas MA-26</v>
      </c>
      <c r="I1348" t="str">
        <f>INDEX(Product_Data[Category],MATCH(Sales_Table7[[#This Row],[ProductID]],Sales_Table[ProductID],0))</f>
        <v>Mix</v>
      </c>
      <c r="J1348" t="str">
        <f>INDEX(Product_Data[Segment],MATCH(Sales_Table7[[#This Row],[ProductID]],Sales_Table[ProductID],0))</f>
        <v>All Season</v>
      </c>
      <c r="K1348" s="4">
        <f>INDEX(Product_Data[ManufacturerID],MATCH(Sales_Table7[[#This Row],[ProductID]],Sales_Table[ProductID],0))</f>
        <v>1</v>
      </c>
      <c r="L1348" s="4" t="str">
        <f>INDEX(Location_Data[State],MATCH(Sales_Table7[[#This Row],[Zip]],Sales_Table[Zip],0))</f>
        <v>Newfoundland and Labrador</v>
      </c>
      <c r="M1348" s="4" t="str">
        <f>INDEX(Manufacturer_Data[Manufacturer Name],MATCH(Sales_Table7[[#This Row],[ManufacturerID]],Manufacturer_Data[ManufacturerID],0))</f>
        <v>Abbas</v>
      </c>
      <c r="N1348" s="4">
        <f>1/COUNTIFS(M:M,Sales_Table7[[#This Row],[Manufacturer Name]])</f>
        <v>1.152073732718894E-3</v>
      </c>
    </row>
    <row r="1349" spans="1:14" x14ac:dyDescent="0.25">
      <c r="A1349">
        <v>659</v>
      </c>
      <c r="B1349" s="2">
        <v>42140</v>
      </c>
      <c r="C1349" s="2" t="str">
        <f>TEXT(Sales_Table7[[#This Row],[Date]],"mmmm")</f>
        <v>May</v>
      </c>
      <c r="D1349" t="s">
        <v>394</v>
      </c>
      <c r="E1349">
        <v>1</v>
      </c>
      <c r="F1349" s="3">
        <v>17639.37</v>
      </c>
      <c r="G1349" t="s">
        <v>20</v>
      </c>
      <c r="H1349" t="str">
        <f>INDEX(Product_Data[Product Name],MATCH(Sales_Table7[[#This Row],[ProductID]],Sales_Table[ProductID],0))</f>
        <v>Maximus UM-19</v>
      </c>
      <c r="I1349" t="str">
        <f>INDEX(Product_Data[Category],MATCH(Sales_Table7[[#This Row],[ProductID]],Sales_Table[ProductID],0))</f>
        <v>Urban</v>
      </c>
      <c r="J1349" t="str">
        <f>INDEX(Product_Data[Segment],MATCH(Sales_Table7[[#This Row],[ProductID]],Sales_Table[ProductID],0))</f>
        <v>Moderation</v>
      </c>
      <c r="K1349" s="4">
        <f>INDEX(Product_Data[ManufacturerID],MATCH(Sales_Table7[[#This Row],[ProductID]],Sales_Table[ProductID],0))</f>
        <v>7</v>
      </c>
      <c r="L1349" s="4" t="str">
        <f>INDEX(Location_Data[State],MATCH(Sales_Table7[[#This Row],[Zip]],Sales_Table[Zip],0))</f>
        <v>Nova Scotia</v>
      </c>
      <c r="M1349" s="4" t="str">
        <f>INDEX(Manufacturer_Data[Manufacturer Name],MATCH(Sales_Table7[[#This Row],[ManufacturerID]],Manufacturer_Data[ManufacturerID],0))</f>
        <v>VanArsdel</v>
      </c>
      <c r="N1349" s="4">
        <f>1/COUNTIFS(M:M,Sales_Table7[[#This Row],[Manufacturer Name]])</f>
        <v>5.9880239520958087E-3</v>
      </c>
    </row>
    <row r="1350" spans="1:14" x14ac:dyDescent="0.25">
      <c r="A1350">
        <v>2084</v>
      </c>
      <c r="B1350" s="2">
        <v>42122</v>
      </c>
      <c r="C1350" s="2" t="str">
        <f>TEXT(Sales_Table7[[#This Row],[Date]],"mmmm")</f>
        <v>April</v>
      </c>
      <c r="D1350" t="s">
        <v>972</v>
      </c>
      <c r="E1350">
        <v>1</v>
      </c>
      <c r="F1350" s="3">
        <v>8252.3700000000008</v>
      </c>
      <c r="G1350" t="s">
        <v>20</v>
      </c>
      <c r="H1350" t="str">
        <f>INDEX(Product_Data[Product Name],MATCH(Sales_Table7[[#This Row],[ProductID]],Sales_Table[ProductID],0))</f>
        <v>Fama UE-67</v>
      </c>
      <c r="I1350" t="str">
        <f>INDEX(Product_Data[Category],MATCH(Sales_Table7[[#This Row],[ProductID]],Sales_Table[ProductID],0))</f>
        <v>Urban</v>
      </c>
      <c r="J1350" t="str">
        <f>INDEX(Product_Data[Segment],MATCH(Sales_Table7[[#This Row],[ProductID]],Sales_Table[ProductID],0))</f>
        <v>Extreme</v>
      </c>
      <c r="K1350" s="4">
        <f>INDEX(Product_Data[ManufacturerID],MATCH(Sales_Table7[[#This Row],[ProductID]],Sales_Table[ProductID],0))</f>
        <v>5</v>
      </c>
      <c r="L1350" s="4" t="str">
        <f>INDEX(Location_Data[State],MATCH(Sales_Table7[[#This Row],[Zip]],Sales_Table[Zip],0))</f>
        <v>Quebec</v>
      </c>
      <c r="M1350" s="4" t="str">
        <f>INDEX(Manufacturer_Data[Manufacturer Name],MATCH(Sales_Table7[[#This Row],[ManufacturerID]],Manufacturer_Data[ManufacturerID],0))</f>
        <v>Fama</v>
      </c>
      <c r="N1350" s="4">
        <f>1/COUNTIFS(M:M,Sales_Table7[[#This Row],[Manufacturer Name]])</f>
        <v>3.5971223021582736E-3</v>
      </c>
    </row>
    <row r="1351" spans="1:14" x14ac:dyDescent="0.25">
      <c r="A1351">
        <v>487</v>
      </c>
      <c r="B1351" s="2">
        <v>42122</v>
      </c>
      <c r="C1351" s="2" t="str">
        <f>TEXT(Sales_Table7[[#This Row],[Date]],"mmmm")</f>
        <v>April</v>
      </c>
      <c r="D1351" t="s">
        <v>984</v>
      </c>
      <c r="E1351">
        <v>1</v>
      </c>
      <c r="F1351" s="3">
        <v>13229.37</v>
      </c>
      <c r="G1351" t="s">
        <v>20</v>
      </c>
      <c r="H1351" t="str">
        <f>INDEX(Product_Data[Product Name],MATCH(Sales_Table7[[#This Row],[ProductID]],Sales_Table[ProductID],0))</f>
        <v>Abbas MA-25</v>
      </c>
      <c r="I1351" t="str">
        <f>INDEX(Product_Data[Category],MATCH(Sales_Table7[[#This Row],[ProductID]],Sales_Table[ProductID],0))</f>
        <v>Mix</v>
      </c>
      <c r="J1351" t="str">
        <f>INDEX(Product_Data[Segment],MATCH(Sales_Table7[[#This Row],[ProductID]],Sales_Table[ProductID],0))</f>
        <v>All Season</v>
      </c>
      <c r="K1351" s="4">
        <f>INDEX(Product_Data[ManufacturerID],MATCH(Sales_Table7[[#This Row],[ProductID]],Sales_Table[ProductID],0))</f>
        <v>1</v>
      </c>
      <c r="L1351" s="4" t="str">
        <f>INDEX(Location_Data[State],MATCH(Sales_Table7[[#This Row],[Zip]],Sales_Table[Zip],0))</f>
        <v>Nova Scotia</v>
      </c>
      <c r="M1351" s="4" t="str">
        <f>INDEX(Manufacturer_Data[Manufacturer Name],MATCH(Sales_Table7[[#This Row],[ManufacturerID]],Manufacturer_Data[ManufacturerID],0))</f>
        <v>Abbas</v>
      </c>
      <c r="N1351" s="4">
        <f>1/COUNTIFS(M:M,Sales_Table7[[#This Row],[Manufacturer Name]])</f>
        <v>1.152073732718894E-3</v>
      </c>
    </row>
    <row r="1352" spans="1:14" x14ac:dyDescent="0.25">
      <c r="A1352">
        <v>993</v>
      </c>
      <c r="B1352" s="2">
        <v>42122</v>
      </c>
      <c r="C1352" s="2" t="str">
        <f>TEXT(Sales_Table7[[#This Row],[Date]],"mmmm")</f>
        <v>April</v>
      </c>
      <c r="D1352" t="s">
        <v>1230</v>
      </c>
      <c r="E1352">
        <v>2</v>
      </c>
      <c r="F1352" s="3">
        <v>9007.74</v>
      </c>
      <c r="G1352" t="s">
        <v>20</v>
      </c>
      <c r="H1352" t="str">
        <f>INDEX(Product_Data[Product Name],MATCH(Sales_Table7[[#This Row],[ProductID]],Sales_Table[ProductID],0))</f>
        <v>Abbas MA-11</v>
      </c>
      <c r="I1352" t="str">
        <f>INDEX(Product_Data[Category],MATCH(Sales_Table7[[#This Row],[ProductID]],Sales_Table[ProductID],0))</f>
        <v>Mix</v>
      </c>
      <c r="J1352" t="str">
        <f>INDEX(Product_Data[Segment],MATCH(Sales_Table7[[#This Row],[ProductID]],Sales_Table[ProductID],0))</f>
        <v>All Season</v>
      </c>
      <c r="K1352" s="4">
        <f>INDEX(Product_Data[ManufacturerID],MATCH(Sales_Table7[[#This Row],[ProductID]],Sales_Table[ProductID],0))</f>
        <v>1</v>
      </c>
      <c r="L1352" s="4" t="str">
        <f>INDEX(Location_Data[State],MATCH(Sales_Table7[[#This Row],[Zip]],Sales_Table[Zip],0))</f>
        <v>Newfoundland and Labrador</v>
      </c>
      <c r="M1352" s="4" t="str">
        <f>INDEX(Manufacturer_Data[Manufacturer Name],MATCH(Sales_Table7[[#This Row],[ManufacturerID]],Manufacturer_Data[ManufacturerID],0))</f>
        <v>Abbas</v>
      </c>
      <c r="N1352" s="4">
        <f>1/COUNTIFS(M:M,Sales_Table7[[#This Row],[Manufacturer Name]])</f>
        <v>1.152073732718894E-3</v>
      </c>
    </row>
    <row r="1353" spans="1:14" x14ac:dyDescent="0.25">
      <c r="A1353">
        <v>1180</v>
      </c>
      <c r="B1353" s="2">
        <v>42123</v>
      </c>
      <c r="C1353" s="2" t="str">
        <f>TEXT(Sales_Table7[[#This Row],[Date]],"mmmm")</f>
        <v>April</v>
      </c>
      <c r="D1353" t="s">
        <v>839</v>
      </c>
      <c r="E1353">
        <v>1</v>
      </c>
      <c r="F1353" s="3">
        <v>6173.37</v>
      </c>
      <c r="G1353" t="s">
        <v>20</v>
      </c>
      <c r="H1353" t="str">
        <f>INDEX(Product_Data[Product Name],MATCH(Sales_Table7[[#This Row],[ProductID]],Sales_Table[ProductID],0))</f>
        <v>Abbas MA-38</v>
      </c>
      <c r="I1353" t="str">
        <f>INDEX(Product_Data[Category],MATCH(Sales_Table7[[#This Row],[ProductID]],Sales_Table[ProductID],0))</f>
        <v>Mix</v>
      </c>
      <c r="J1353" t="str">
        <f>INDEX(Product_Data[Segment],MATCH(Sales_Table7[[#This Row],[ProductID]],Sales_Table[ProductID],0))</f>
        <v>All Season</v>
      </c>
      <c r="K1353" s="4">
        <f>INDEX(Product_Data[ManufacturerID],MATCH(Sales_Table7[[#This Row],[ProductID]],Sales_Table[ProductID],0))</f>
        <v>1</v>
      </c>
      <c r="L1353" s="4" t="str">
        <f>INDEX(Location_Data[State],MATCH(Sales_Table7[[#This Row],[Zip]],Sales_Table[Zip],0))</f>
        <v>Newfoundland and Labrador</v>
      </c>
      <c r="M1353" s="4" t="str">
        <f>INDEX(Manufacturer_Data[Manufacturer Name],MATCH(Sales_Table7[[#This Row],[ManufacturerID]],Manufacturer_Data[ManufacturerID],0))</f>
        <v>Abbas</v>
      </c>
      <c r="N1353" s="4">
        <f>1/COUNTIFS(M:M,Sales_Table7[[#This Row],[Manufacturer Name]])</f>
        <v>1.152073732718894E-3</v>
      </c>
    </row>
    <row r="1354" spans="1:14" x14ac:dyDescent="0.25">
      <c r="A1354">
        <v>1175</v>
      </c>
      <c r="B1354" s="2">
        <v>42170</v>
      </c>
      <c r="C1354" s="2" t="str">
        <f>TEXT(Sales_Table7[[#This Row],[Date]],"mmmm")</f>
        <v>June</v>
      </c>
      <c r="D1354" t="s">
        <v>983</v>
      </c>
      <c r="E1354">
        <v>1</v>
      </c>
      <c r="F1354" s="3">
        <v>7811.37</v>
      </c>
      <c r="G1354" t="s">
        <v>20</v>
      </c>
      <c r="H1354" t="str">
        <f>INDEX(Product_Data[Product Name],MATCH(Sales_Table7[[#This Row],[ProductID]],Sales_Table[ProductID],0))</f>
        <v>Fama UE-01</v>
      </c>
      <c r="I1354" t="str">
        <f>INDEX(Product_Data[Category],MATCH(Sales_Table7[[#This Row],[ProductID]],Sales_Table[ProductID],0))</f>
        <v>Urban</v>
      </c>
      <c r="J1354" t="str">
        <f>INDEX(Product_Data[Segment],MATCH(Sales_Table7[[#This Row],[ProductID]],Sales_Table[ProductID],0))</f>
        <v>Extreme</v>
      </c>
      <c r="K1354" s="4">
        <f>INDEX(Product_Data[ManufacturerID],MATCH(Sales_Table7[[#This Row],[ProductID]],Sales_Table[ProductID],0))</f>
        <v>5</v>
      </c>
      <c r="L1354" s="4" t="str">
        <f>INDEX(Location_Data[State],MATCH(Sales_Table7[[#This Row],[Zip]],Sales_Table[Zip],0))</f>
        <v>Newfoundland and Labrador</v>
      </c>
      <c r="M1354" s="4" t="str">
        <f>INDEX(Manufacturer_Data[Manufacturer Name],MATCH(Sales_Table7[[#This Row],[ManufacturerID]],Manufacturer_Data[ManufacturerID],0))</f>
        <v>Fama</v>
      </c>
      <c r="N1354" s="4">
        <f>1/COUNTIFS(M:M,Sales_Table7[[#This Row],[Manufacturer Name]])</f>
        <v>3.5971223021582736E-3</v>
      </c>
    </row>
    <row r="1355" spans="1:14" x14ac:dyDescent="0.25">
      <c r="A1355">
        <v>2331</v>
      </c>
      <c r="B1355" s="2">
        <v>42170</v>
      </c>
      <c r="C1355" s="2" t="str">
        <f>TEXT(Sales_Table7[[#This Row],[Date]],"mmmm")</f>
        <v>June</v>
      </c>
      <c r="D1355" t="s">
        <v>842</v>
      </c>
      <c r="E1355">
        <v>1</v>
      </c>
      <c r="F1355" s="3">
        <v>7868.7</v>
      </c>
      <c r="G1355" t="s">
        <v>20</v>
      </c>
      <c r="H1355" t="str">
        <f>INDEX(Product_Data[Product Name],MATCH(Sales_Table7[[#This Row],[ProductID]],Sales_Table[ProductID],0))</f>
        <v>Abbas UM-16</v>
      </c>
      <c r="I1355" t="str">
        <f>INDEX(Product_Data[Category],MATCH(Sales_Table7[[#This Row],[ProductID]],Sales_Table[ProductID],0))</f>
        <v>Urban</v>
      </c>
      <c r="J1355" t="str">
        <f>INDEX(Product_Data[Segment],MATCH(Sales_Table7[[#This Row],[ProductID]],Sales_Table[ProductID],0))</f>
        <v>Moderation</v>
      </c>
      <c r="K1355" s="4">
        <f>INDEX(Product_Data[ManufacturerID],MATCH(Sales_Table7[[#This Row],[ProductID]],Sales_Table[ProductID],0))</f>
        <v>1</v>
      </c>
      <c r="L1355" s="4" t="str">
        <f>INDEX(Location_Data[State],MATCH(Sales_Table7[[#This Row],[Zip]],Sales_Table[Zip],0))</f>
        <v>Nova Scotia</v>
      </c>
      <c r="M1355" s="4" t="str">
        <f>INDEX(Manufacturer_Data[Manufacturer Name],MATCH(Sales_Table7[[#This Row],[ManufacturerID]],Manufacturer_Data[ManufacturerID],0))</f>
        <v>Abbas</v>
      </c>
      <c r="N1355" s="4">
        <f>1/COUNTIFS(M:M,Sales_Table7[[#This Row],[Manufacturer Name]])</f>
        <v>1.152073732718894E-3</v>
      </c>
    </row>
    <row r="1356" spans="1:14" x14ac:dyDescent="0.25">
      <c r="A1356">
        <v>2055</v>
      </c>
      <c r="B1356" s="2">
        <v>42171</v>
      </c>
      <c r="C1356" s="2" t="str">
        <f>TEXT(Sales_Table7[[#This Row],[Date]],"mmmm")</f>
        <v>June</v>
      </c>
      <c r="D1356" t="s">
        <v>994</v>
      </c>
      <c r="E1356">
        <v>1</v>
      </c>
      <c r="F1356" s="3">
        <v>7874.37</v>
      </c>
      <c r="G1356" t="s">
        <v>20</v>
      </c>
      <c r="H1356" t="str">
        <f>INDEX(Product_Data[Product Name],MATCH(Sales_Table7[[#This Row],[ProductID]],Sales_Table[ProductID],0))</f>
        <v>Abbas UM-10</v>
      </c>
      <c r="I1356" t="str">
        <f>INDEX(Product_Data[Category],MATCH(Sales_Table7[[#This Row],[ProductID]],Sales_Table[ProductID],0))</f>
        <v>Urban</v>
      </c>
      <c r="J1356" t="str">
        <f>INDEX(Product_Data[Segment],MATCH(Sales_Table7[[#This Row],[ProductID]],Sales_Table[ProductID],0))</f>
        <v>Moderation</v>
      </c>
      <c r="K1356" s="4">
        <f>INDEX(Product_Data[ManufacturerID],MATCH(Sales_Table7[[#This Row],[ProductID]],Sales_Table[ProductID],0))</f>
        <v>1</v>
      </c>
      <c r="L1356" s="4" t="str">
        <f>INDEX(Location_Data[State],MATCH(Sales_Table7[[#This Row],[Zip]],Sales_Table[Zip],0))</f>
        <v>Newfoundland and Labrador</v>
      </c>
      <c r="M1356" s="4" t="str">
        <f>INDEX(Manufacturer_Data[Manufacturer Name],MATCH(Sales_Table7[[#This Row],[ManufacturerID]],Manufacturer_Data[ManufacturerID],0))</f>
        <v>Abbas</v>
      </c>
      <c r="N1356" s="4">
        <f>1/COUNTIFS(M:M,Sales_Table7[[#This Row],[Manufacturer Name]])</f>
        <v>1.152073732718894E-3</v>
      </c>
    </row>
    <row r="1357" spans="1:14" x14ac:dyDescent="0.25">
      <c r="A1357">
        <v>926</v>
      </c>
      <c r="B1357" s="2">
        <v>42171</v>
      </c>
      <c r="C1357" s="2" t="str">
        <f>TEXT(Sales_Table7[[#This Row],[Date]],"mmmm")</f>
        <v>June</v>
      </c>
      <c r="D1357" t="s">
        <v>1230</v>
      </c>
      <c r="E1357">
        <v>1</v>
      </c>
      <c r="F1357" s="3">
        <v>6803.37</v>
      </c>
      <c r="G1357" t="s">
        <v>20</v>
      </c>
      <c r="H1357" t="str">
        <f>INDEX(Product_Data[Product Name],MATCH(Sales_Table7[[#This Row],[ProductID]],Sales_Table[ProductID],0))</f>
        <v>Abbas UE-11</v>
      </c>
      <c r="I1357" t="str">
        <f>INDEX(Product_Data[Category],MATCH(Sales_Table7[[#This Row],[ProductID]],Sales_Table[ProductID],0))</f>
        <v>Urban</v>
      </c>
      <c r="J1357" t="str">
        <f>INDEX(Product_Data[Segment],MATCH(Sales_Table7[[#This Row],[ProductID]],Sales_Table[ProductID],0))</f>
        <v>Extreme</v>
      </c>
      <c r="K1357" s="4">
        <f>INDEX(Product_Data[ManufacturerID],MATCH(Sales_Table7[[#This Row],[ProductID]],Sales_Table[ProductID],0))</f>
        <v>1</v>
      </c>
      <c r="L1357" s="4" t="str">
        <f>INDEX(Location_Data[State],MATCH(Sales_Table7[[#This Row],[Zip]],Sales_Table[Zip],0))</f>
        <v>Newfoundland and Labrador</v>
      </c>
      <c r="M1357" s="4" t="str">
        <f>INDEX(Manufacturer_Data[Manufacturer Name],MATCH(Sales_Table7[[#This Row],[ManufacturerID]],Manufacturer_Data[ManufacturerID],0))</f>
        <v>Abbas</v>
      </c>
      <c r="N1357" s="4">
        <f>1/COUNTIFS(M:M,Sales_Table7[[#This Row],[Manufacturer Name]])</f>
        <v>1.152073732718894E-3</v>
      </c>
    </row>
    <row r="1358" spans="1:14" x14ac:dyDescent="0.25">
      <c r="A1358">
        <v>945</v>
      </c>
      <c r="B1358" s="2">
        <v>42171</v>
      </c>
      <c r="C1358" s="2" t="str">
        <f>TEXT(Sales_Table7[[#This Row],[Date]],"mmmm")</f>
        <v>June</v>
      </c>
      <c r="D1358" t="s">
        <v>1229</v>
      </c>
      <c r="E1358">
        <v>1</v>
      </c>
      <c r="F1358" s="3">
        <v>8189.37</v>
      </c>
      <c r="G1358" t="s">
        <v>20</v>
      </c>
      <c r="H1358" t="str">
        <f>INDEX(Product_Data[Product Name],MATCH(Sales_Table7[[#This Row],[ProductID]],Sales_Table[ProductID],0))</f>
        <v>Abbas UM-40</v>
      </c>
      <c r="I1358" t="str">
        <f>INDEX(Product_Data[Category],MATCH(Sales_Table7[[#This Row],[ProductID]],Sales_Table[ProductID],0))</f>
        <v>Urban</v>
      </c>
      <c r="J1358" t="str">
        <f>INDEX(Product_Data[Segment],MATCH(Sales_Table7[[#This Row],[ProductID]],Sales_Table[ProductID],0))</f>
        <v>Moderation</v>
      </c>
      <c r="K1358" s="4">
        <f>INDEX(Product_Data[ManufacturerID],MATCH(Sales_Table7[[#This Row],[ProductID]],Sales_Table[ProductID],0))</f>
        <v>1</v>
      </c>
      <c r="L1358" s="4" t="str">
        <f>INDEX(Location_Data[State],MATCH(Sales_Table7[[#This Row],[Zip]],Sales_Table[Zip],0))</f>
        <v>Prince Edward Island</v>
      </c>
      <c r="M1358" s="4" t="str">
        <f>INDEX(Manufacturer_Data[Manufacturer Name],MATCH(Sales_Table7[[#This Row],[ManufacturerID]],Manufacturer_Data[ManufacturerID],0))</f>
        <v>Abbas</v>
      </c>
      <c r="N1358" s="4">
        <f>1/COUNTIFS(M:M,Sales_Table7[[#This Row],[Manufacturer Name]])</f>
        <v>1.152073732718894E-3</v>
      </c>
    </row>
    <row r="1359" spans="1:14" x14ac:dyDescent="0.25">
      <c r="A1359">
        <v>26</v>
      </c>
      <c r="B1359" s="2">
        <v>42183</v>
      </c>
      <c r="C1359" s="2" t="str">
        <f>TEXT(Sales_Table7[[#This Row],[Date]],"mmmm")</f>
        <v>June</v>
      </c>
      <c r="D1359" t="s">
        <v>832</v>
      </c>
      <c r="E1359">
        <v>1</v>
      </c>
      <c r="F1359" s="3">
        <v>9292.5</v>
      </c>
      <c r="G1359" t="s">
        <v>20</v>
      </c>
      <c r="H1359" t="str">
        <f>INDEX(Product_Data[Product Name],MATCH(Sales_Table7[[#This Row],[ProductID]],Sales_Table[ProductID],0))</f>
        <v>Abbas UR-01</v>
      </c>
      <c r="I1359" t="str">
        <f>INDEX(Product_Data[Category],MATCH(Sales_Table7[[#This Row],[ProductID]],Sales_Table[ProductID],0))</f>
        <v>Urban</v>
      </c>
      <c r="J1359" t="str">
        <f>INDEX(Product_Data[Segment],MATCH(Sales_Table7[[#This Row],[ProductID]],Sales_Table[ProductID],0))</f>
        <v>Regular</v>
      </c>
      <c r="K1359" s="4">
        <f>INDEX(Product_Data[ManufacturerID],MATCH(Sales_Table7[[#This Row],[ProductID]],Sales_Table[ProductID],0))</f>
        <v>1</v>
      </c>
      <c r="L1359" s="4" t="str">
        <f>INDEX(Location_Data[State],MATCH(Sales_Table7[[#This Row],[Zip]],Sales_Table[Zip],0))</f>
        <v>Newfoundland and Labrador</v>
      </c>
      <c r="M1359" s="4" t="str">
        <f>INDEX(Manufacturer_Data[Manufacturer Name],MATCH(Sales_Table7[[#This Row],[ManufacturerID]],Manufacturer_Data[ManufacturerID],0))</f>
        <v>Abbas</v>
      </c>
      <c r="N1359" s="4">
        <f>1/COUNTIFS(M:M,Sales_Table7[[#This Row],[Manufacturer Name]])</f>
        <v>1.152073732718894E-3</v>
      </c>
    </row>
    <row r="1360" spans="1:14" x14ac:dyDescent="0.25">
      <c r="A1360">
        <v>1077</v>
      </c>
      <c r="B1360" s="2">
        <v>42183</v>
      </c>
      <c r="C1360" s="2" t="str">
        <f>TEXT(Sales_Table7[[#This Row],[Date]],"mmmm")</f>
        <v>June</v>
      </c>
      <c r="D1360" t="s">
        <v>945</v>
      </c>
      <c r="E1360">
        <v>1</v>
      </c>
      <c r="F1360" s="3">
        <v>4220.37</v>
      </c>
      <c r="G1360" t="s">
        <v>20</v>
      </c>
      <c r="H1360" t="str">
        <f>INDEX(Product_Data[Product Name],MATCH(Sales_Table7[[#This Row],[ProductID]],Sales_Table[ProductID],0))</f>
        <v>Abbas RP-14</v>
      </c>
      <c r="I1360" t="str">
        <f>INDEX(Product_Data[Category],MATCH(Sales_Table7[[#This Row],[ProductID]],Sales_Table[ProductID],0))</f>
        <v>Rural</v>
      </c>
      <c r="J1360" t="str">
        <f>INDEX(Product_Data[Segment],MATCH(Sales_Table7[[#This Row],[ProductID]],Sales_Table[ProductID],0))</f>
        <v>Productivity</v>
      </c>
      <c r="K1360" s="4">
        <f>INDEX(Product_Data[ManufacturerID],MATCH(Sales_Table7[[#This Row],[ProductID]],Sales_Table[ProductID],0))</f>
        <v>1</v>
      </c>
      <c r="L1360" s="4" t="str">
        <f>INDEX(Location_Data[State],MATCH(Sales_Table7[[#This Row],[Zip]],Sales_Table[Zip],0))</f>
        <v>Newfoundland and Labrador</v>
      </c>
      <c r="M1360" s="4" t="str">
        <f>INDEX(Manufacturer_Data[Manufacturer Name],MATCH(Sales_Table7[[#This Row],[ManufacturerID]],Manufacturer_Data[ManufacturerID],0))</f>
        <v>Abbas</v>
      </c>
      <c r="N1360" s="4">
        <f>1/COUNTIFS(M:M,Sales_Table7[[#This Row],[Manufacturer Name]])</f>
        <v>1.152073732718894E-3</v>
      </c>
    </row>
    <row r="1361" spans="1:14" x14ac:dyDescent="0.25">
      <c r="A1361">
        <v>1809</v>
      </c>
      <c r="B1361" s="2">
        <v>42119</v>
      </c>
      <c r="C1361" s="2" t="str">
        <f>TEXT(Sales_Table7[[#This Row],[Date]],"mmmm")</f>
        <v>April</v>
      </c>
      <c r="D1361" t="s">
        <v>840</v>
      </c>
      <c r="E1361">
        <v>1</v>
      </c>
      <c r="F1361" s="3">
        <v>2771.37</v>
      </c>
      <c r="G1361" t="s">
        <v>20</v>
      </c>
      <c r="H1361" t="str">
        <f>INDEX(Product_Data[Product Name],MATCH(Sales_Table7[[#This Row],[ProductID]],Sales_Table[ProductID],0))</f>
        <v>Abbas MA-06</v>
      </c>
      <c r="I1361" t="str">
        <f>INDEX(Product_Data[Category],MATCH(Sales_Table7[[#This Row],[ProductID]],Sales_Table[ProductID],0))</f>
        <v>Mix</v>
      </c>
      <c r="J1361" t="str">
        <f>INDEX(Product_Data[Segment],MATCH(Sales_Table7[[#This Row],[ProductID]],Sales_Table[ProductID],0))</f>
        <v>All Season</v>
      </c>
      <c r="K1361" s="4">
        <f>INDEX(Product_Data[ManufacturerID],MATCH(Sales_Table7[[#This Row],[ProductID]],Sales_Table[ProductID],0))</f>
        <v>1</v>
      </c>
      <c r="L1361" s="4" t="str">
        <f>INDEX(Location_Data[State],MATCH(Sales_Table7[[#This Row],[Zip]],Sales_Table[Zip],0))</f>
        <v>Newfoundland and Labrador</v>
      </c>
      <c r="M1361" s="4" t="str">
        <f>INDEX(Manufacturer_Data[Manufacturer Name],MATCH(Sales_Table7[[#This Row],[ManufacturerID]],Manufacturer_Data[ManufacturerID],0))</f>
        <v>Abbas</v>
      </c>
      <c r="N1361" s="4">
        <f>1/COUNTIFS(M:M,Sales_Table7[[#This Row],[Manufacturer Name]])</f>
        <v>1.152073732718894E-3</v>
      </c>
    </row>
    <row r="1362" spans="1:14" x14ac:dyDescent="0.25">
      <c r="A1362">
        <v>520</v>
      </c>
      <c r="B1362" s="2">
        <v>42119</v>
      </c>
      <c r="C1362" s="2" t="str">
        <f>TEXT(Sales_Table7[[#This Row],[Date]],"mmmm")</f>
        <v>April</v>
      </c>
      <c r="D1362" t="s">
        <v>1218</v>
      </c>
      <c r="E1362">
        <v>1</v>
      </c>
      <c r="F1362" s="3">
        <v>7367.85</v>
      </c>
      <c r="G1362" t="s">
        <v>20</v>
      </c>
      <c r="H1362" t="str">
        <f>INDEX(Product_Data[Product Name],MATCH(Sales_Table7[[#This Row],[ProductID]],Sales_Table[ProductID],0))</f>
        <v>Maximus UM-38</v>
      </c>
      <c r="I1362" t="str">
        <f>INDEX(Product_Data[Category],MATCH(Sales_Table7[[#This Row],[ProductID]],Sales_Table[ProductID],0))</f>
        <v>Urban</v>
      </c>
      <c r="J1362" t="str">
        <f>INDEX(Product_Data[Segment],MATCH(Sales_Table7[[#This Row],[ProductID]],Sales_Table[ProductID],0))</f>
        <v>Moderation</v>
      </c>
      <c r="K1362" s="4">
        <f>INDEX(Product_Data[ManufacturerID],MATCH(Sales_Table7[[#This Row],[ProductID]],Sales_Table[ProductID],0))</f>
        <v>7</v>
      </c>
      <c r="L1362" s="4" t="str">
        <f>INDEX(Location_Data[State],MATCH(Sales_Table7[[#This Row],[Zip]],Sales_Table[Zip],0))</f>
        <v>Nova Scotia</v>
      </c>
      <c r="M1362" s="4" t="str">
        <f>INDEX(Manufacturer_Data[Manufacturer Name],MATCH(Sales_Table7[[#This Row],[ManufacturerID]],Manufacturer_Data[ManufacturerID],0))</f>
        <v>VanArsdel</v>
      </c>
      <c r="N1362" s="4">
        <f>1/COUNTIFS(M:M,Sales_Table7[[#This Row],[Manufacturer Name]])</f>
        <v>5.9880239520958087E-3</v>
      </c>
    </row>
    <row r="1363" spans="1:14" x14ac:dyDescent="0.25">
      <c r="A1363">
        <v>1077</v>
      </c>
      <c r="B1363" s="2">
        <v>42120</v>
      </c>
      <c r="C1363" s="2" t="str">
        <f>TEXT(Sales_Table7[[#This Row],[Date]],"mmmm")</f>
        <v>April</v>
      </c>
      <c r="D1363" t="s">
        <v>952</v>
      </c>
      <c r="E1363">
        <v>1</v>
      </c>
      <c r="F1363" s="3">
        <v>4220.37</v>
      </c>
      <c r="G1363" t="s">
        <v>20</v>
      </c>
      <c r="H1363" t="str">
        <f>INDEX(Product_Data[Product Name],MATCH(Sales_Table7[[#This Row],[ProductID]],Sales_Table[ProductID],0))</f>
        <v>Abbas RP-14</v>
      </c>
      <c r="I1363" t="str">
        <f>INDEX(Product_Data[Category],MATCH(Sales_Table7[[#This Row],[ProductID]],Sales_Table[ProductID],0))</f>
        <v>Rural</v>
      </c>
      <c r="J1363" t="str">
        <f>INDEX(Product_Data[Segment],MATCH(Sales_Table7[[#This Row],[ProductID]],Sales_Table[ProductID],0))</f>
        <v>Productivity</v>
      </c>
      <c r="K1363" s="4">
        <f>INDEX(Product_Data[ManufacturerID],MATCH(Sales_Table7[[#This Row],[ProductID]],Sales_Table[ProductID],0))</f>
        <v>1</v>
      </c>
      <c r="L1363" s="4" t="str">
        <f>INDEX(Location_Data[State],MATCH(Sales_Table7[[#This Row],[Zip]],Sales_Table[Zip],0))</f>
        <v>Newfoundland and Labrador</v>
      </c>
      <c r="M1363" s="4" t="str">
        <f>INDEX(Manufacturer_Data[Manufacturer Name],MATCH(Sales_Table7[[#This Row],[ManufacturerID]],Manufacturer_Data[ManufacturerID],0))</f>
        <v>Abbas</v>
      </c>
      <c r="N1363" s="4">
        <f>1/COUNTIFS(M:M,Sales_Table7[[#This Row],[Manufacturer Name]])</f>
        <v>1.152073732718894E-3</v>
      </c>
    </row>
    <row r="1364" spans="1:14" x14ac:dyDescent="0.25">
      <c r="A1364">
        <v>590</v>
      </c>
      <c r="B1364" s="2">
        <v>42120</v>
      </c>
      <c r="C1364" s="2" t="str">
        <f>TEXT(Sales_Table7[[#This Row],[Date]],"mmmm")</f>
        <v>April</v>
      </c>
      <c r="D1364" t="s">
        <v>1217</v>
      </c>
      <c r="E1364">
        <v>1</v>
      </c>
      <c r="F1364" s="3">
        <v>10709.37</v>
      </c>
      <c r="G1364" t="s">
        <v>20</v>
      </c>
      <c r="H1364" t="str">
        <f>INDEX(Product_Data[Product Name],MATCH(Sales_Table7[[#This Row],[ProductID]],Sales_Table[ProductID],0))</f>
        <v>Abbas MA-33</v>
      </c>
      <c r="I1364" t="str">
        <f>INDEX(Product_Data[Category],MATCH(Sales_Table7[[#This Row],[ProductID]],Sales_Table[ProductID],0))</f>
        <v>Mix</v>
      </c>
      <c r="J1364" t="str">
        <f>INDEX(Product_Data[Segment],MATCH(Sales_Table7[[#This Row],[ProductID]],Sales_Table[ProductID],0))</f>
        <v>All Season</v>
      </c>
      <c r="K1364" s="4">
        <f>INDEX(Product_Data[ManufacturerID],MATCH(Sales_Table7[[#This Row],[ProductID]],Sales_Table[ProductID],0))</f>
        <v>1</v>
      </c>
      <c r="L1364" s="4" t="str">
        <f>INDEX(Location_Data[State],MATCH(Sales_Table7[[#This Row],[Zip]],Sales_Table[Zip],0))</f>
        <v>Ontario</v>
      </c>
      <c r="M1364" s="4" t="str">
        <f>INDEX(Manufacturer_Data[Manufacturer Name],MATCH(Sales_Table7[[#This Row],[ManufacturerID]],Manufacturer_Data[ManufacturerID],0))</f>
        <v>Abbas</v>
      </c>
      <c r="N1364" s="4">
        <f>1/COUNTIFS(M:M,Sales_Table7[[#This Row],[Manufacturer Name]])</f>
        <v>1.152073732718894E-3</v>
      </c>
    </row>
    <row r="1365" spans="1:14" x14ac:dyDescent="0.25">
      <c r="A1365">
        <v>1115</v>
      </c>
      <c r="B1365" s="2">
        <v>42120</v>
      </c>
      <c r="C1365" s="2" t="str">
        <f>TEXT(Sales_Table7[[#This Row],[Date]],"mmmm")</f>
        <v>April</v>
      </c>
      <c r="D1365" t="s">
        <v>984</v>
      </c>
      <c r="E1365">
        <v>1</v>
      </c>
      <c r="F1365" s="3">
        <v>4409.37</v>
      </c>
      <c r="G1365" t="s">
        <v>20</v>
      </c>
      <c r="H1365" t="str">
        <f>INDEX(Product_Data[Product Name],MATCH(Sales_Table7[[#This Row],[ProductID]],Sales_Table[ProductID],0))</f>
        <v>Maximus UC-63</v>
      </c>
      <c r="I1365" t="str">
        <f>INDEX(Product_Data[Category],MATCH(Sales_Table7[[#This Row],[ProductID]],Sales_Table[ProductID],0))</f>
        <v>Urban</v>
      </c>
      <c r="J1365" t="str">
        <f>INDEX(Product_Data[Segment],MATCH(Sales_Table7[[#This Row],[ProductID]],Sales_Table[ProductID],0))</f>
        <v>Convenience</v>
      </c>
      <c r="K1365" s="4">
        <f>INDEX(Product_Data[ManufacturerID],MATCH(Sales_Table7[[#This Row],[ProductID]],Sales_Table[ProductID],0))</f>
        <v>7</v>
      </c>
      <c r="L1365" s="4" t="str">
        <f>INDEX(Location_Data[State],MATCH(Sales_Table7[[#This Row],[Zip]],Sales_Table[Zip],0))</f>
        <v>Nova Scotia</v>
      </c>
      <c r="M1365" s="4" t="str">
        <f>INDEX(Manufacturer_Data[Manufacturer Name],MATCH(Sales_Table7[[#This Row],[ManufacturerID]],Manufacturer_Data[ManufacturerID],0))</f>
        <v>VanArsdel</v>
      </c>
      <c r="N1365" s="4">
        <f>1/COUNTIFS(M:M,Sales_Table7[[#This Row],[Manufacturer Name]])</f>
        <v>5.9880239520958087E-3</v>
      </c>
    </row>
    <row r="1366" spans="1:14" x14ac:dyDescent="0.25">
      <c r="A1366">
        <v>1114</v>
      </c>
      <c r="B1366" s="2">
        <v>42120</v>
      </c>
      <c r="C1366" s="2" t="str">
        <f>TEXT(Sales_Table7[[#This Row],[Date]],"mmmm")</f>
        <v>April</v>
      </c>
      <c r="D1366" t="s">
        <v>952</v>
      </c>
      <c r="E1366">
        <v>1</v>
      </c>
      <c r="F1366" s="3">
        <v>2204.37</v>
      </c>
      <c r="G1366" t="s">
        <v>20</v>
      </c>
      <c r="H1366" t="str">
        <f>INDEX(Product_Data[Product Name],MATCH(Sales_Table7[[#This Row],[ProductID]],Sales_Table[ProductID],0))</f>
        <v>Fama UR-18</v>
      </c>
      <c r="I1366" t="str">
        <f>INDEX(Product_Data[Category],MATCH(Sales_Table7[[#This Row],[ProductID]],Sales_Table[ProductID],0))</f>
        <v>Urban</v>
      </c>
      <c r="J1366" t="str">
        <f>INDEX(Product_Data[Segment],MATCH(Sales_Table7[[#This Row],[ProductID]],Sales_Table[ProductID],0))</f>
        <v>Regular</v>
      </c>
      <c r="K1366" s="4">
        <f>INDEX(Product_Data[ManufacturerID],MATCH(Sales_Table7[[#This Row],[ProductID]],Sales_Table[ProductID],0))</f>
        <v>5</v>
      </c>
      <c r="L1366" s="4" t="str">
        <f>INDEX(Location_Data[State],MATCH(Sales_Table7[[#This Row],[Zip]],Sales_Table[Zip],0))</f>
        <v>Newfoundland and Labrador</v>
      </c>
      <c r="M1366" s="4" t="str">
        <f>INDEX(Manufacturer_Data[Manufacturer Name],MATCH(Sales_Table7[[#This Row],[ManufacturerID]],Manufacturer_Data[ManufacturerID],0))</f>
        <v>Fama</v>
      </c>
      <c r="N1366" s="4">
        <f>1/COUNTIFS(M:M,Sales_Table7[[#This Row],[Manufacturer Name]])</f>
        <v>3.5971223021582736E-3</v>
      </c>
    </row>
    <row r="1367" spans="1:14" x14ac:dyDescent="0.25">
      <c r="A1367">
        <v>1114</v>
      </c>
      <c r="B1367" s="2">
        <v>42120</v>
      </c>
      <c r="C1367" s="2" t="str">
        <f>TEXT(Sales_Table7[[#This Row],[Date]],"mmmm")</f>
        <v>April</v>
      </c>
      <c r="D1367" t="s">
        <v>994</v>
      </c>
      <c r="E1367">
        <v>1</v>
      </c>
      <c r="F1367" s="3">
        <v>2424.87</v>
      </c>
      <c r="G1367" t="s">
        <v>20</v>
      </c>
      <c r="H1367" t="str">
        <f>INDEX(Product_Data[Product Name],MATCH(Sales_Table7[[#This Row],[ProductID]],Sales_Table[ProductID],0))</f>
        <v>Fama UR-18</v>
      </c>
      <c r="I1367" t="str">
        <f>INDEX(Product_Data[Category],MATCH(Sales_Table7[[#This Row],[ProductID]],Sales_Table[ProductID],0))</f>
        <v>Urban</v>
      </c>
      <c r="J1367" t="str">
        <f>INDEX(Product_Data[Segment],MATCH(Sales_Table7[[#This Row],[ProductID]],Sales_Table[ProductID],0))</f>
        <v>Regular</v>
      </c>
      <c r="K1367" s="4">
        <f>INDEX(Product_Data[ManufacturerID],MATCH(Sales_Table7[[#This Row],[ProductID]],Sales_Table[ProductID],0))</f>
        <v>5</v>
      </c>
      <c r="L1367" s="4" t="str">
        <f>INDEX(Location_Data[State],MATCH(Sales_Table7[[#This Row],[Zip]],Sales_Table[Zip],0))</f>
        <v>Newfoundland and Labrador</v>
      </c>
      <c r="M1367" s="4" t="str">
        <f>INDEX(Manufacturer_Data[Manufacturer Name],MATCH(Sales_Table7[[#This Row],[ManufacturerID]],Manufacturer_Data[ManufacturerID],0))</f>
        <v>Fama</v>
      </c>
      <c r="N1367" s="4">
        <f>1/COUNTIFS(M:M,Sales_Table7[[#This Row],[Manufacturer Name]])</f>
        <v>3.5971223021582736E-3</v>
      </c>
    </row>
    <row r="1368" spans="1:14" x14ac:dyDescent="0.25">
      <c r="A1368">
        <v>1078</v>
      </c>
      <c r="B1368" s="2">
        <v>42120</v>
      </c>
      <c r="C1368" s="2" t="str">
        <f>TEXT(Sales_Table7[[#This Row],[Date]],"mmmm")</f>
        <v>April</v>
      </c>
      <c r="D1368" t="s">
        <v>952</v>
      </c>
      <c r="E1368">
        <v>1</v>
      </c>
      <c r="F1368" s="3">
        <v>4220.37</v>
      </c>
      <c r="G1368" t="s">
        <v>20</v>
      </c>
      <c r="H1368" t="str">
        <f>INDEX(Product_Data[Product Name],MATCH(Sales_Table7[[#This Row],[ProductID]],Sales_Table[ProductID],0))</f>
        <v>Abbas RP-15</v>
      </c>
      <c r="I1368" t="str">
        <f>INDEX(Product_Data[Category],MATCH(Sales_Table7[[#This Row],[ProductID]],Sales_Table[ProductID],0))</f>
        <v>Rural</v>
      </c>
      <c r="J1368" t="str">
        <f>INDEX(Product_Data[Segment],MATCH(Sales_Table7[[#This Row],[ProductID]],Sales_Table[ProductID],0))</f>
        <v>Productivity</v>
      </c>
      <c r="K1368" s="4">
        <f>INDEX(Product_Data[ManufacturerID],MATCH(Sales_Table7[[#This Row],[ProductID]],Sales_Table[ProductID],0))</f>
        <v>1</v>
      </c>
      <c r="L1368" s="4" t="str">
        <f>INDEX(Location_Data[State],MATCH(Sales_Table7[[#This Row],[Zip]],Sales_Table[Zip],0))</f>
        <v>Newfoundland and Labrador</v>
      </c>
      <c r="M1368" s="4" t="str">
        <f>INDEX(Manufacturer_Data[Manufacturer Name],MATCH(Sales_Table7[[#This Row],[ManufacturerID]],Manufacturer_Data[ManufacturerID],0))</f>
        <v>Abbas</v>
      </c>
      <c r="N1368" s="4">
        <f>1/COUNTIFS(M:M,Sales_Table7[[#This Row],[Manufacturer Name]])</f>
        <v>1.152073732718894E-3</v>
      </c>
    </row>
    <row r="1369" spans="1:14" x14ac:dyDescent="0.25">
      <c r="A1369">
        <v>2087</v>
      </c>
      <c r="B1369" s="2">
        <v>42170</v>
      </c>
      <c r="C1369" s="2" t="str">
        <f>TEXT(Sales_Table7[[#This Row],[Date]],"mmmm")</f>
        <v>June</v>
      </c>
      <c r="D1369" t="s">
        <v>945</v>
      </c>
      <c r="E1369">
        <v>1</v>
      </c>
      <c r="F1369" s="3">
        <v>8693.3700000000008</v>
      </c>
      <c r="G1369" t="s">
        <v>20</v>
      </c>
      <c r="H1369" t="str">
        <f>INDEX(Product_Data[Product Name],MATCH(Sales_Table7[[#This Row],[ProductID]],Sales_Table[ProductID],0))</f>
        <v>Quibus RP-60</v>
      </c>
      <c r="I1369" t="str">
        <f>INDEX(Product_Data[Category],MATCH(Sales_Table7[[#This Row],[ProductID]],Sales_Table[ProductID],0))</f>
        <v>Rural</v>
      </c>
      <c r="J1369" t="str">
        <f>INDEX(Product_Data[Segment],MATCH(Sales_Table7[[#This Row],[ProductID]],Sales_Table[ProductID],0))</f>
        <v>Productivity</v>
      </c>
      <c r="K1369" s="4">
        <f>INDEX(Product_Data[ManufacturerID],MATCH(Sales_Table7[[#This Row],[ProductID]],Sales_Table[ProductID],0))</f>
        <v>12</v>
      </c>
      <c r="L1369" s="4" t="str">
        <f>INDEX(Location_Data[State],MATCH(Sales_Table7[[#This Row],[Zip]],Sales_Table[Zip],0))</f>
        <v>Newfoundland and Labrador</v>
      </c>
      <c r="M1369" s="4" t="str">
        <f>INDEX(Manufacturer_Data[Manufacturer Name],MATCH(Sales_Table7[[#This Row],[ManufacturerID]],Manufacturer_Data[ManufacturerID],0))</f>
        <v>Quibus</v>
      </c>
      <c r="N1369" s="4">
        <f>1/COUNTIFS(M:M,Sales_Table7[[#This Row],[Manufacturer Name]])</f>
        <v>5.5555555555555552E-2</v>
      </c>
    </row>
    <row r="1370" spans="1:14" x14ac:dyDescent="0.25">
      <c r="A1370">
        <v>615</v>
      </c>
      <c r="B1370" s="2">
        <v>42121</v>
      </c>
      <c r="C1370" s="2" t="str">
        <f>TEXT(Sales_Table7[[#This Row],[Date]],"mmmm")</f>
        <v>April</v>
      </c>
      <c r="D1370" t="s">
        <v>685</v>
      </c>
      <c r="E1370">
        <v>1</v>
      </c>
      <c r="F1370" s="3">
        <v>8189.37</v>
      </c>
      <c r="G1370" t="s">
        <v>20</v>
      </c>
      <c r="H1370" t="str">
        <f>INDEX(Product_Data[Product Name],MATCH(Sales_Table7[[#This Row],[ProductID]],Sales_Table[ProductID],0))</f>
        <v>Abbas MA-03</v>
      </c>
      <c r="I1370" t="str">
        <f>INDEX(Product_Data[Category],MATCH(Sales_Table7[[#This Row],[ProductID]],Sales_Table[ProductID],0))</f>
        <v>Mix</v>
      </c>
      <c r="J1370" t="str">
        <f>INDEX(Product_Data[Segment],MATCH(Sales_Table7[[#This Row],[ProductID]],Sales_Table[ProductID],0))</f>
        <v>All Season</v>
      </c>
      <c r="K1370" s="4">
        <f>INDEX(Product_Data[ManufacturerID],MATCH(Sales_Table7[[#This Row],[ProductID]],Sales_Table[ProductID],0))</f>
        <v>1</v>
      </c>
      <c r="L1370" s="4" t="str">
        <f>INDEX(Location_Data[State],MATCH(Sales_Table7[[#This Row],[Zip]],Sales_Table[Zip],0))</f>
        <v>Quebec</v>
      </c>
      <c r="M1370" s="4" t="str">
        <f>INDEX(Manufacturer_Data[Manufacturer Name],MATCH(Sales_Table7[[#This Row],[ManufacturerID]],Manufacturer_Data[ManufacturerID],0))</f>
        <v>Abbas</v>
      </c>
      <c r="N1370" s="4">
        <f>1/COUNTIFS(M:M,Sales_Table7[[#This Row],[Manufacturer Name]])</f>
        <v>1.152073732718894E-3</v>
      </c>
    </row>
    <row r="1371" spans="1:14" x14ac:dyDescent="0.25">
      <c r="A1371">
        <v>1343</v>
      </c>
      <c r="B1371" s="2">
        <v>42148</v>
      </c>
      <c r="C1371" s="2" t="str">
        <f>TEXT(Sales_Table7[[#This Row],[Date]],"mmmm")</f>
        <v>May</v>
      </c>
      <c r="D1371" t="s">
        <v>994</v>
      </c>
      <c r="E1371">
        <v>1</v>
      </c>
      <c r="F1371" s="3">
        <v>4408.74</v>
      </c>
      <c r="G1371" t="s">
        <v>20</v>
      </c>
      <c r="H1371" t="str">
        <f>INDEX(Product_Data[Product Name],MATCH(Sales_Table7[[#This Row],[ProductID]],Sales_Table[ProductID],0))</f>
        <v>Fama UR-45</v>
      </c>
      <c r="I1371" t="str">
        <f>INDEX(Product_Data[Category],MATCH(Sales_Table7[[#This Row],[ProductID]],Sales_Table[ProductID],0))</f>
        <v>Urban</v>
      </c>
      <c r="J1371" t="str">
        <f>INDEX(Product_Data[Segment],MATCH(Sales_Table7[[#This Row],[ProductID]],Sales_Table[ProductID],0))</f>
        <v>Regular</v>
      </c>
      <c r="K1371" s="4">
        <f>INDEX(Product_Data[ManufacturerID],MATCH(Sales_Table7[[#This Row],[ProductID]],Sales_Table[ProductID],0))</f>
        <v>5</v>
      </c>
      <c r="L1371" s="4" t="str">
        <f>INDEX(Location_Data[State],MATCH(Sales_Table7[[#This Row],[Zip]],Sales_Table[Zip],0))</f>
        <v>Newfoundland and Labrador</v>
      </c>
      <c r="M1371" s="4" t="str">
        <f>INDEX(Manufacturer_Data[Manufacturer Name],MATCH(Sales_Table7[[#This Row],[ManufacturerID]],Manufacturer_Data[ManufacturerID],0))</f>
        <v>Fama</v>
      </c>
      <c r="N1371" s="4">
        <f>1/COUNTIFS(M:M,Sales_Table7[[#This Row],[Manufacturer Name]])</f>
        <v>3.5971223021582736E-3</v>
      </c>
    </row>
    <row r="1372" spans="1:14" x14ac:dyDescent="0.25">
      <c r="A1372">
        <v>1826</v>
      </c>
      <c r="B1372" s="2">
        <v>42148</v>
      </c>
      <c r="C1372" s="2" t="str">
        <f>TEXT(Sales_Table7[[#This Row],[Date]],"mmmm")</f>
        <v>May</v>
      </c>
      <c r="D1372" t="s">
        <v>840</v>
      </c>
      <c r="E1372">
        <v>1</v>
      </c>
      <c r="F1372" s="3">
        <v>2645.37</v>
      </c>
      <c r="G1372" t="s">
        <v>20</v>
      </c>
      <c r="H1372" t="str">
        <f>INDEX(Product_Data[Product Name],MATCH(Sales_Table7[[#This Row],[ProductID]],Sales_Table[ProductID],0))</f>
        <v>Quibus RP-63</v>
      </c>
      <c r="I1372" t="str">
        <f>INDEX(Product_Data[Category],MATCH(Sales_Table7[[#This Row],[ProductID]],Sales_Table[ProductID],0))</f>
        <v>Rural</v>
      </c>
      <c r="J1372" t="str">
        <f>INDEX(Product_Data[Segment],MATCH(Sales_Table7[[#This Row],[ProductID]],Sales_Table[ProductID],0))</f>
        <v>Productivity</v>
      </c>
      <c r="K1372" s="4">
        <f>INDEX(Product_Data[ManufacturerID],MATCH(Sales_Table7[[#This Row],[ProductID]],Sales_Table[ProductID],0))</f>
        <v>12</v>
      </c>
      <c r="L1372" s="4" t="str">
        <f>INDEX(Location_Data[State],MATCH(Sales_Table7[[#This Row],[Zip]],Sales_Table[Zip],0))</f>
        <v>Newfoundland and Labrador</v>
      </c>
      <c r="M1372" s="4" t="str">
        <f>INDEX(Manufacturer_Data[Manufacturer Name],MATCH(Sales_Table7[[#This Row],[ManufacturerID]],Manufacturer_Data[ManufacturerID],0))</f>
        <v>Quibus</v>
      </c>
      <c r="N1372" s="4">
        <f>1/COUNTIFS(M:M,Sales_Table7[[#This Row],[Manufacturer Name]])</f>
        <v>5.5555555555555552E-2</v>
      </c>
    </row>
    <row r="1373" spans="1:14" x14ac:dyDescent="0.25">
      <c r="A1373">
        <v>1809</v>
      </c>
      <c r="B1373" s="2">
        <v>42148</v>
      </c>
      <c r="C1373" s="2" t="str">
        <f>TEXT(Sales_Table7[[#This Row],[Date]],"mmmm")</f>
        <v>May</v>
      </c>
      <c r="D1373" t="s">
        <v>840</v>
      </c>
      <c r="E1373">
        <v>2</v>
      </c>
      <c r="F1373" s="3">
        <v>5542.74</v>
      </c>
      <c r="G1373" t="s">
        <v>20</v>
      </c>
      <c r="H1373" t="str">
        <f>INDEX(Product_Data[Product Name],MATCH(Sales_Table7[[#This Row],[ProductID]],Sales_Table[ProductID],0))</f>
        <v>Abbas MA-06</v>
      </c>
      <c r="I1373" t="str">
        <f>INDEX(Product_Data[Category],MATCH(Sales_Table7[[#This Row],[ProductID]],Sales_Table[ProductID],0))</f>
        <v>Mix</v>
      </c>
      <c r="J1373" t="str">
        <f>INDEX(Product_Data[Segment],MATCH(Sales_Table7[[#This Row],[ProductID]],Sales_Table[ProductID],0))</f>
        <v>All Season</v>
      </c>
      <c r="K1373" s="4">
        <f>INDEX(Product_Data[ManufacturerID],MATCH(Sales_Table7[[#This Row],[ProductID]],Sales_Table[ProductID],0))</f>
        <v>1</v>
      </c>
      <c r="L1373" s="4" t="str">
        <f>INDEX(Location_Data[State],MATCH(Sales_Table7[[#This Row],[Zip]],Sales_Table[Zip],0))</f>
        <v>Newfoundland and Labrador</v>
      </c>
      <c r="M1373" s="4" t="str">
        <f>INDEX(Manufacturer_Data[Manufacturer Name],MATCH(Sales_Table7[[#This Row],[ManufacturerID]],Manufacturer_Data[ManufacturerID],0))</f>
        <v>Abbas</v>
      </c>
      <c r="N1373" s="4">
        <f>1/COUNTIFS(M:M,Sales_Table7[[#This Row],[Manufacturer Name]])</f>
        <v>1.152073732718894E-3</v>
      </c>
    </row>
    <row r="1374" spans="1:14" x14ac:dyDescent="0.25">
      <c r="A1374">
        <v>1714</v>
      </c>
      <c r="B1374" s="2">
        <v>42144</v>
      </c>
      <c r="C1374" s="2" t="str">
        <f>TEXT(Sales_Table7[[#This Row],[Date]],"mmmm")</f>
        <v>May</v>
      </c>
      <c r="D1374" t="s">
        <v>680</v>
      </c>
      <c r="E1374">
        <v>1</v>
      </c>
      <c r="F1374" s="3">
        <v>1259.3699999999999</v>
      </c>
      <c r="G1374" t="s">
        <v>20</v>
      </c>
      <c r="H1374" t="str">
        <f>INDEX(Product_Data[Product Name],MATCH(Sales_Table7[[#This Row],[ProductID]],Sales_Table[ProductID],0))</f>
        <v>Abbas MA-36</v>
      </c>
      <c r="I1374" t="str">
        <f>INDEX(Product_Data[Category],MATCH(Sales_Table7[[#This Row],[ProductID]],Sales_Table[ProductID],0))</f>
        <v>Mix</v>
      </c>
      <c r="J1374" t="str">
        <f>INDEX(Product_Data[Segment],MATCH(Sales_Table7[[#This Row],[ProductID]],Sales_Table[ProductID],0))</f>
        <v>All Season</v>
      </c>
      <c r="K1374" s="4">
        <f>INDEX(Product_Data[ManufacturerID],MATCH(Sales_Table7[[#This Row],[ProductID]],Sales_Table[ProductID],0))</f>
        <v>1</v>
      </c>
      <c r="L1374" s="4" t="str">
        <f>INDEX(Location_Data[State],MATCH(Sales_Table7[[#This Row],[Zip]],Sales_Table[Zip],0))</f>
        <v>Nova Scotia</v>
      </c>
      <c r="M1374" s="4" t="str">
        <f>INDEX(Manufacturer_Data[Manufacturer Name],MATCH(Sales_Table7[[#This Row],[ManufacturerID]],Manufacturer_Data[ManufacturerID],0))</f>
        <v>Abbas</v>
      </c>
      <c r="N1374" s="4">
        <f>1/COUNTIFS(M:M,Sales_Table7[[#This Row],[Manufacturer Name]])</f>
        <v>1.152073732718894E-3</v>
      </c>
    </row>
    <row r="1375" spans="1:14" x14ac:dyDescent="0.25">
      <c r="A1375">
        <v>1667</v>
      </c>
      <c r="B1375" s="2">
        <v>42135</v>
      </c>
      <c r="C1375" s="2" t="str">
        <f>TEXT(Sales_Table7[[#This Row],[Date]],"mmmm")</f>
        <v>May</v>
      </c>
      <c r="D1375" t="s">
        <v>1220</v>
      </c>
      <c r="E1375">
        <v>1</v>
      </c>
      <c r="F1375" s="3">
        <v>4409.37</v>
      </c>
      <c r="G1375" t="s">
        <v>20</v>
      </c>
      <c r="H1375" t="str">
        <f>INDEX(Product_Data[Product Name],MATCH(Sales_Table7[[#This Row],[ProductID]],Sales_Table[ProductID],0))</f>
        <v>Quibus RP-66</v>
      </c>
      <c r="I1375" t="str">
        <f>INDEX(Product_Data[Category],MATCH(Sales_Table7[[#This Row],[ProductID]],Sales_Table[ProductID],0))</f>
        <v>Rural</v>
      </c>
      <c r="J1375" t="str">
        <f>INDEX(Product_Data[Segment],MATCH(Sales_Table7[[#This Row],[ProductID]],Sales_Table[ProductID],0))</f>
        <v>Productivity</v>
      </c>
      <c r="K1375" s="4">
        <f>INDEX(Product_Data[ManufacturerID],MATCH(Sales_Table7[[#This Row],[ProductID]],Sales_Table[ProductID],0))</f>
        <v>12</v>
      </c>
      <c r="L1375" s="4" t="str">
        <f>INDEX(Location_Data[State],MATCH(Sales_Table7[[#This Row],[Zip]],Sales_Table[Zip],0))</f>
        <v>Newfoundland and Labrador</v>
      </c>
      <c r="M1375" s="4" t="str">
        <f>INDEX(Manufacturer_Data[Manufacturer Name],MATCH(Sales_Table7[[#This Row],[ManufacturerID]],Manufacturer_Data[ManufacturerID],0))</f>
        <v>Quibus</v>
      </c>
      <c r="N1375" s="4">
        <f>1/COUNTIFS(M:M,Sales_Table7[[#This Row],[Manufacturer Name]])</f>
        <v>5.5555555555555552E-2</v>
      </c>
    </row>
    <row r="1376" spans="1:14" x14ac:dyDescent="0.25">
      <c r="A1376">
        <v>1053</v>
      </c>
      <c r="B1376" s="2">
        <v>42067</v>
      </c>
      <c r="C1376" s="2" t="str">
        <f>TEXT(Sales_Table7[[#This Row],[Date]],"mmmm")</f>
        <v>March</v>
      </c>
      <c r="D1376" t="s">
        <v>969</v>
      </c>
      <c r="E1376">
        <v>1</v>
      </c>
      <c r="F1376" s="3">
        <v>3527.37</v>
      </c>
      <c r="G1376" t="s">
        <v>20</v>
      </c>
      <c r="H1376" t="str">
        <f>INDEX(Product_Data[Product Name],MATCH(Sales_Table7[[#This Row],[ProductID]],Sales_Table[ProductID],0))</f>
        <v>Maximus UM-77</v>
      </c>
      <c r="I1376" t="str">
        <f>INDEX(Product_Data[Category],MATCH(Sales_Table7[[#This Row],[ProductID]],Sales_Table[ProductID],0))</f>
        <v>Urban</v>
      </c>
      <c r="J1376" t="str">
        <f>INDEX(Product_Data[Segment],MATCH(Sales_Table7[[#This Row],[ProductID]],Sales_Table[ProductID],0))</f>
        <v>Moderation</v>
      </c>
      <c r="K1376" s="4">
        <f>INDEX(Product_Data[ManufacturerID],MATCH(Sales_Table7[[#This Row],[ProductID]],Sales_Table[ProductID],0))</f>
        <v>7</v>
      </c>
      <c r="L1376" s="4" t="str">
        <f>INDEX(Location_Data[State],MATCH(Sales_Table7[[#This Row],[Zip]],Sales_Table[Zip],0))</f>
        <v>New Brunswick</v>
      </c>
      <c r="M1376" s="4" t="str">
        <f>INDEX(Manufacturer_Data[Manufacturer Name],MATCH(Sales_Table7[[#This Row],[ManufacturerID]],Manufacturer_Data[ManufacturerID],0))</f>
        <v>VanArsdel</v>
      </c>
      <c r="N1376" s="4">
        <f>1/COUNTIFS(M:M,Sales_Table7[[#This Row],[Manufacturer Name]])</f>
        <v>5.9880239520958087E-3</v>
      </c>
    </row>
    <row r="1377" spans="1:14" x14ac:dyDescent="0.25">
      <c r="A1377">
        <v>1140</v>
      </c>
      <c r="B1377" s="2">
        <v>42067</v>
      </c>
      <c r="C1377" s="2" t="str">
        <f>TEXT(Sales_Table7[[#This Row],[Date]],"mmmm")</f>
        <v>March</v>
      </c>
      <c r="D1377" t="s">
        <v>839</v>
      </c>
      <c r="E1377">
        <v>1</v>
      </c>
      <c r="F1377" s="3">
        <v>9575.3700000000008</v>
      </c>
      <c r="G1377" t="s">
        <v>20</v>
      </c>
      <c r="H1377" t="str">
        <f>INDEX(Product_Data[Product Name],MATCH(Sales_Table7[[#This Row],[ProductID]],Sales_Table[ProductID],0))</f>
        <v>Quibus RP-68</v>
      </c>
      <c r="I1377" t="str">
        <f>INDEX(Product_Data[Category],MATCH(Sales_Table7[[#This Row],[ProductID]],Sales_Table[ProductID],0))</f>
        <v>Rural</v>
      </c>
      <c r="J1377" t="str">
        <f>INDEX(Product_Data[Segment],MATCH(Sales_Table7[[#This Row],[ProductID]],Sales_Table[ProductID],0))</f>
        <v>Productivity</v>
      </c>
      <c r="K1377" s="4">
        <f>INDEX(Product_Data[ManufacturerID],MATCH(Sales_Table7[[#This Row],[ProductID]],Sales_Table[ProductID],0))</f>
        <v>12</v>
      </c>
      <c r="L1377" s="4" t="str">
        <f>INDEX(Location_Data[State],MATCH(Sales_Table7[[#This Row],[Zip]],Sales_Table[Zip],0))</f>
        <v>Newfoundland and Labrador</v>
      </c>
      <c r="M1377" s="4" t="str">
        <f>INDEX(Manufacturer_Data[Manufacturer Name],MATCH(Sales_Table7[[#This Row],[ManufacturerID]],Manufacturer_Data[ManufacturerID],0))</f>
        <v>Quibus</v>
      </c>
      <c r="N1377" s="4">
        <f>1/COUNTIFS(M:M,Sales_Table7[[#This Row],[Manufacturer Name]])</f>
        <v>5.5555555555555552E-2</v>
      </c>
    </row>
    <row r="1378" spans="1:14" x14ac:dyDescent="0.25">
      <c r="A1378">
        <v>440</v>
      </c>
      <c r="B1378" s="2">
        <v>42068</v>
      </c>
      <c r="C1378" s="2" t="str">
        <f>TEXT(Sales_Table7[[#This Row],[Date]],"mmmm")</f>
        <v>March</v>
      </c>
      <c r="D1378" t="s">
        <v>960</v>
      </c>
      <c r="E1378">
        <v>1</v>
      </c>
      <c r="F1378" s="3">
        <v>19529.37</v>
      </c>
      <c r="G1378" t="s">
        <v>20</v>
      </c>
      <c r="H1378" t="str">
        <f>INDEX(Product_Data[Product Name],MATCH(Sales_Table7[[#This Row],[ProductID]],Sales_Table[ProductID],0))</f>
        <v>Fama UE-60</v>
      </c>
      <c r="I1378" t="str">
        <f>INDEX(Product_Data[Category],MATCH(Sales_Table7[[#This Row],[ProductID]],Sales_Table[ProductID],0))</f>
        <v>Urban</v>
      </c>
      <c r="J1378" t="str">
        <f>INDEX(Product_Data[Segment],MATCH(Sales_Table7[[#This Row],[ProductID]],Sales_Table[ProductID],0))</f>
        <v>Extreme</v>
      </c>
      <c r="K1378" s="4">
        <f>INDEX(Product_Data[ManufacturerID],MATCH(Sales_Table7[[#This Row],[ProductID]],Sales_Table[ProductID],0))</f>
        <v>5</v>
      </c>
      <c r="L1378" s="4" t="str">
        <f>INDEX(Location_Data[State],MATCH(Sales_Table7[[#This Row],[Zip]],Sales_Table[Zip],0))</f>
        <v>Nova Scotia</v>
      </c>
      <c r="M1378" s="4" t="str">
        <f>INDEX(Manufacturer_Data[Manufacturer Name],MATCH(Sales_Table7[[#This Row],[ManufacturerID]],Manufacturer_Data[ManufacturerID],0))</f>
        <v>Fama</v>
      </c>
      <c r="N1378" s="4">
        <f>1/COUNTIFS(M:M,Sales_Table7[[#This Row],[Manufacturer Name]])</f>
        <v>3.5971223021582736E-3</v>
      </c>
    </row>
    <row r="1379" spans="1:14" x14ac:dyDescent="0.25">
      <c r="A1379">
        <v>2239</v>
      </c>
      <c r="B1379" s="2">
        <v>42068</v>
      </c>
      <c r="C1379" s="2" t="str">
        <f>TEXT(Sales_Table7[[#This Row],[Date]],"mmmm")</f>
        <v>March</v>
      </c>
      <c r="D1379" t="s">
        <v>685</v>
      </c>
      <c r="E1379">
        <v>1</v>
      </c>
      <c r="F1379" s="3">
        <v>1637.37</v>
      </c>
      <c r="G1379" t="s">
        <v>20</v>
      </c>
      <c r="H1379" t="str">
        <f>INDEX(Product_Data[Product Name],MATCH(Sales_Table7[[#This Row],[ProductID]],Sales_Table[ProductID],0))</f>
        <v>Natura UR-16</v>
      </c>
      <c r="I1379" t="str">
        <f>INDEX(Product_Data[Category],MATCH(Sales_Table7[[#This Row],[ProductID]],Sales_Table[ProductID],0))</f>
        <v>Urban</v>
      </c>
      <c r="J1379" t="str">
        <f>INDEX(Product_Data[Segment],MATCH(Sales_Table7[[#This Row],[ProductID]],Sales_Table[ProductID],0))</f>
        <v>Regular</v>
      </c>
      <c r="K1379" s="4">
        <f>INDEX(Product_Data[ManufacturerID],MATCH(Sales_Table7[[#This Row],[ProductID]],Sales_Table[ProductID],0))</f>
        <v>8</v>
      </c>
      <c r="L1379" s="4" t="str">
        <f>INDEX(Location_Data[State],MATCH(Sales_Table7[[#This Row],[Zip]],Sales_Table[Zip],0))</f>
        <v>Quebec</v>
      </c>
      <c r="M1379" s="4" t="str">
        <f>INDEX(Manufacturer_Data[Manufacturer Name],MATCH(Sales_Table7[[#This Row],[ManufacturerID]],Manufacturer_Data[ManufacturerID],0))</f>
        <v>Natura</v>
      </c>
      <c r="N1379" s="4">
        <f>1/COUNTIFS(M:M,Sales_Table7[[#This Row],[Manufacturer Name]])</f>
        <v>1.7857142857142856E-2</v>
      </c>
    </row>
    <row r="1380" spans="1:14" x14ac:dyDescent="0.25">
      <c r="A1380">
        <v>2238</v>
      </c>
      <c r="B1380" s="2">
        <v>42068</v>
      </c>
      <c r="C1380" s="2" t="str">
        <f>TEXT(Sales_Table7[[#This Row],[Date]],"mmmm")</f>
        <v>March</v>
      </c>
      <c r="D1380" t="s">
        <v>685</v>
      </c>
      <c r="E1380">
        <v>1</v>
      </c>
      <c r="F1380" s="3">
        <v>1637.37</v>
      </c>
      <c r="G1380" t="s">
        <v>20</v>
      </c>
      <c r="H1380" t="str">
        <f>INDEX(Product_Data[Product Name],MATCH(Sales_Table7[[#This Row],[ProductID]],Sales_Table[ProductID],0))</f>
        <v>Natura UR-15</v>
      </c>
      <c r="I1380" t="str">
        <f>INDEX(Product_Data[Category],MATCH(Sales_Table7[[#This Row],[ProductID]],Sales_Table[ProductID],0))</f>
        <v>Urban</v>
      </c>
      <c r="J1380" t="str">
        <f>INDEX(Product_Data[Segment],MATCH(Sales_Table7[[#This Row],[ProductID]],Sales_Table[ProductID],0))</f>
        <v>Regular</v>
      </c>
      <c r="K1380" s="4">
        <f>INDEX(Product_Data[ManufacturerID],MATCH(Sales_Table7[[#This Row],[ProductID]],Sales_Table[ProductID],0))</f>
        <v>8</v>
      </c>
      <c r="L1380" s="4" t="str">
        <f>INDEX(Location_Data[State],MATCH(Sales_Table7[[#This Row],[Zip]],Sales_Table[Zip],0))</f>
        <v>Quebec</v>
      </c>
      <c r="M1380" s="4" t="str">
        <f>INDEX(Manufacturer_Data[Manufacturer Name],MATCH(Sales_Table7[[#This Row],[ManufacturerID]],Manufacturer_Data[ManufacturerID],0))</f>
        <v>Natura</v>
      </c>
      <c r="N1380" s="4">
        <f>1/COUNTIFS(M:M,Sales_Table7[[#This Row],[Manufacturer Name]])</f>
        <v>1.7857142857142856E-2</v>
      </c>
    </row>
    <row r="1381" spans="1:14" x14ac:dyDescent="0.25">
      <c r="A1381">
        <v>2197</v>
      </c>
      <c r="B1381" s="2">
        <v>42068</v>
      </c>
      <c r="C1381" s="2" t="str">
        <f>TEXT(Sales_Table7[[#This Row],[Date]],"mmmm")</f>
        <v>March</v>
      </c>
      <c r="D1381" t="s">
        <v>687</v>
      </c>
      <c r="E1381">
        <v>1</v>
      </c>
      <c r="F1381" s="3">
        <v>2865.87</v>
      </c>
      <c r="G1381" t="s">
        <v>20</v>
      </c>
      <c r="H1381" t="str">
        <f>INDEX(Product_Data[Product Name],MATCH(Sales_Table7[[#This Row],[ProductID]],Sales_Table[ProductID],0))</f>
        <v>Maximus UC-41</v>
      </c>
      <c r="I1381" t="str">
        <f>INDEX(Product_Data[Category],MATCH(Sales_Table7[[#This Row],[ProductID]],Sales_Table[ProductID],0))</f>
        <v>Urban</v>
      </c>
      <c r="J1381" t="str">
        <f>INDEX(Product_Data[Segment],MATCH(Sales_Table7[[#This Row],[ProductID]],Sales_Table[ProductID],0))</f>
        <v>Convenience</v>
      </c>
      <c r="K1381" s="4">
        <f>INDEX(Product_Data[ManufacturerID],MATCH(Sales_Table7[[#This Row],[ProductID]],Sales_Table[ProductID],0))</f>
        <v>7</v>
      </c>
      <c r="L1381" s="4" t="str">
        <f>INDEX(Location_Data[State],MATCH(Sales_Table7[[#This Row],[Zip]],Sales_Table[Zip],0))</f>
        <v>Newfoundland and Labrador</v>
      </c>
      <c r="M1381" s="4" t="str">
        <f>INDEX(Manufacturer_Data[Manufacturer Name],MATCH(Sales_Table7[[#This Row],[ManufacturerID]],Manufacturer_Data[ManufacturerID],0))</f>
        <v>VanArsdel</v>
      </c>
      <c r="N1381" s="4">
        <f>1/COUNTIFS(M:M,Sales_Table7[[#This Row],[Manufacturer Name]])</f>
        <v>5.9880239520958087E-3</v>
      </c>
    </row>
    <row r="1382" spans="1:14" x14ac:dyDescent="0.25">
      <c r="A1382">
        <v>615</v>
      </c>
      <c r="B1382" s="2">
        <v>42045</v>
      </c>
      <c r="C1382" s="2" t="str">
        <f>TEXT(Sales_Table7[[#This Row],[Date]],"mmmm")</f>
        <v>February</v>
      </c>
      <c r="D1382" t="s">
        <v>953</v>
      </c>
      <c r="E1382">
        <v>1</v>
      </c>
      <c r="F1382" s="3">
        <v>8189.37</v>
      </c>
      <c r="G1382" t="s">
        <v>20</v>
      </c>
      <c r="H1382" t="str">
        <f>INDEX(Product_Data[Product Name],MATCH(Sales_Table7[[#This Row],[ProductID]],Sales_Table[ProductID],0))</f>
        <v>Abbas MA-03</v>
      </c>
      <c r="I1382" t="str">
        <f>INDEX(Product_Data[Category],MATCH(Sales_Table7[[#This Row],[ProductID]],Sales_Table[ProductID],0))</f>
        <v>Mix</v>
      </c>
      <c r="J1382" t="str">
        <f>INDEX(Product_Data[Segment],MATCH(Sales_Table7[[#This Row],[ProductID]],Sales_Table[ProductID],0))</f>
        <v>All Season</v>
      </c>
      <c r="K1382" s="4">
        <f>INDEX(Product_Data[ManufacturerID],MATCH(Sales_Table7[[#This Row],[ProductID]],Sales_Table[ProductID],0))</f>
        <v>1</v>
      </c>
      <c r="L1382" s="4" t="str">
        <f>INDEX(Location_Data[State],MATCH(Sales_Table7[[#This Row],[Zip]],Sales_Table[Zip],0))</f>
        <v>Newfoundland and Labrador</v>
      </c>
      <c r="M1382" s="4" t="str">
        <f>INDEX(Manufacturer_Data[Manufacturer Name],MATCH(Sales_Table7[[#This Row],[ManufacturerID]],Manufacturer_Data[ManufacturerID],0))</f>
        <v>Abbas</v>
      </c>
      <c r="N1382" s="4">
        <f>1/COUNTIFS(M:M,Sales_Table7[[#This Row],[Manufacturer Name]])</f>
        <v>1.152073732718894E-3</v>
      </c>
    </row>
    <row r="1383" spans="1:14" x14ac:dyDescent="0.25">
      <c r="A1383">
        <v>1182</v>
      </c>
      <c r="B1383" s="2">
        <v>42045</v>
      </c>
      <c r="C1383" s="2" t="str">
        <f>TEXT(Sales_Table7[[#This Row],[Date]],"mmmm")</f>
        <v>February</v>
      </c>
      <c r="D1383" t="s">
        <v>1230</v>
      </c>
      <c r="E1383">
        <v>1</v>
      </c>
      <c r="F1383" s="3">
        <v>2708.37</v>
      </c>
      <c r="G1383" t="s">
        <v>20</v>
      </c>
      <c r="H1383" t="str">
        <f>INDEX(Product_Data[Product Name],MATCH(Sales_Table7[[#This Row],[ProductID]],Sales_Table[ProductID],0))</f>
        <v>Abbas UR-12</v>
      </c>
      <c r="I1383" t="str">
        <f>INDEX(Product_Data[Category],MATCH(Sales_Table7[[#This Row],[ProductID]],Sales_Table[ProductID],0))</f>
        <v>Urban</v>
      </c>
      <c r="J1383" t="str">
        <f>INDEX(Product_Data[Segment],MATCH(Sales_Table7[[#This Row],[ProductID]],Sales_Table[ProductID],0))</f>
        <v>Regular</v>
      </c>
      <c r="K1383" s="4">
        <f>INDEX(Product_Data[ManufacturerID],MATCH(Sales_Table7[[#This Row],[ProductID]],Sales_Table[ProductID],0))</f>
        <v>1</v>
      </c>
      <c r="L1383" s="4" t="str">
        <f>INDEX(Location_Data[State],MATCH(Sales_Table7[[#This Row],[Zip]],Sales_Table[Zip],0))</f>
        <v>Newfoundland and Labrador</v>
      </c>
      <c r="M1383" s="4" t="str">
        <f>INDEX(Manufacturer_Data[Manufacturer Name],MATCH(Sales_Table7[[#This Row],[ManufacturerID]],Manufacturer_Data[ManufacturerID],0))</f>
        <v>Abbas</v>
      </c>
      <c r="N1383" s="4">
        <f>1/COUNTIFS(M:M,Sales_Table7[[#This Row],[Manufacturer Name]])</f>
        <v>1.152073732718894E-3</v>
      </c>
    </row>
    <row r="1384" spans="1:14" x14ac:dyDescent="0.25">
      <c r="A1384">
        <v>993</v>
      </c>
      <c r="B1384" s="2">
        <v>42111</v>
      </c>
      <c r="C1384" s="2" t="str">
        <f>TEXT(Sales_Table7[[#This Row],[Date]],"mmmm")</f>
        <v>April</v>
      </c>
      <c r="D1384" t="s">
        <v>1220</v>
      </c>
      <c r="E1384">
        <v>1</v>
      </c>
      <c r="F1384" s="3">
        <v>4409.37</v>
      </c>
      <c r="G1384" t="s">
        <v>20</v>
      </c>
      <c r="H1384" t="str">
        <f>INDEX(Product_Data[Product Name],MATCH(Sales_Table7[[#This Row],[ProductID]],Sales_Table[ProductID],0))</f>
        <v>Abbas MA-11</v>
      </c>
      <c r="I1384" t="str">
        <f>INDEX(Product_Data[Category],MATCH(Sales_Table7[[#This Row],[ProductID]],Sales_Table[ProductID],0))</f>
        <v>Mix</v>
      </c>
      <c r="J1384" t="str">
        <f>INDEX(Product_Data[Segment],MATCH(Sales_Table7[[#This Row],[ProductID]],Sales_Table[ProductID],0))</f>
        <v>All Season</v>
      </c>
      <c r="K1384" s="4">
        <f>INDEX(Product_Data[ManufacturerID],MATCH(Sales_Table7[[#This Row],[ProductID]],Sales_Table[ProductID],0))</f>
        <v>1</v>
      </c>
      <c r="L1384" s="4" t="str">
        <f>INDEX(Location_Data[State],MATCH(Sales_Table7[[#This Row],[Zip]],Sales_Table[Zip],0))</f>
        <v>Newfoundland and Labrador</v>
      </c>
      <c r="M1384" s="4" t="str">
        <f>INDEX(Manufacturer_Data[Manufacturer Name],MATCH(Sales_Table7[[#This Row],[ManufacturerID]],Manufacturer_Data[ManufacturerID],0))</f>
        <v>Abbas</v>
      </c>
      <c r="N1384" s="4">
        <f>1/COUNTIFS(M:M,Sales_Table7[[#This Row],[Manufacturer Name]])</f>
        <v>1.152073732718894E-3</v>
      </c>
    </row>
    <row r="1385" spans="1:14" x14ac:dyDescent="0.25">
      <c r="A1385">
        <v>1145</v>
      </c>
      <c r="B1385" s="2">
        <v>42106</v>
      </c>
      <c r="C1385" s="2" t="str">
        <f>TEXT(Sales_Table7[[#This Row],[Date]],"mmmm")</f>
        <v>April</v>
      </c>
      <c r="D1385" t="s">
        <v>687</v>
      </c>
      <c r="E1385">
        <v>1</v>
      </c>
      <c r="F1385" s="3">
        <v>4031.37</v>
      </c>
      <c r="G1385" t="s">
        <v>20</v>
      </c>
      <c r="H1385" t="str">
        <f>INDEX(Product_Data[Product Name],MATCH(Sales_Table7[[#This Row],[ProductID]],Sales_Table[ProductID],0))</f>
        <v>Fama UE-94</v>
      </c>
      <c r="I1385" t="str">
        <f>INDEX(Product_Data[Category],MATCH(Sales_Table7[[#This Row],[ProductID]],Sales_Table[ProductID],0))</f>
        <v>Urban</v>
      </c>
      <c r="J1385" t="str">
        <f>INDEX(Product_Data[Segment],MATCH(Sales_Table7[[#This Row],[ProductID]],Sales_Table[ProductID],0))</f>
        <v>Extreme</v>
      </c>
      <c r="K1385" s="4">
        <f>INDEX(Product_Data[ManufacturerID],MATCH(Sales_Table7[[#This Row],[ProductID]],Sales_Table[ProductID],0))</f>
        <v>5</v>
      </c>
      <c r="L1385" s="4" t="str">
        <f>INDEX(Location_Data[State],MATCH(Sales_Table7[[#This Row],[Zip]],Sales_Table[Zip],0))</f>
        <v>Newfoundland and Labrador</v>
      </c>
      <c r="M1385" s="4" t="str">
        <f>INDEX(Manufacturer_Data[Manufacturer Name],MATCH(Sales_Table7[[#This Row],[ManufacturerID]],Manufacturer_Data[ManufacturerID],0))</f>
        <v>Fama</v>
      </c>
      <c r="N1385" s="4">
        <f>1/COUNTIFS(M:M,Sales_Table7[[#This Row],[Manufacturer Name]])</f>
        <v>3.5971223021582736E-3</v>
      </c>
    </row>
    <row r="1386" spans="1:14" x14ac:dyDescent="0.25">
      <c r="A1386">
        <v>826</v>
      </c>
      <c r="B1386" s="2">
        <v>42106</v>
      </c>
      <c r="C1386" s="2" t="str">
        <f>TEXT(Sales_Table7[[#This Row],[Date]],"mmmm")</f>
        <v>April</v>
      </c>
      <c r="D1386" t="s">
        <v>687</v>
      </c>
      <c r="E1386">
        <v>1</v>
      </c>
      <c r="F1386" s="3">
        <v>13922.37</v>
      </c>
      <c r="G1386" t="s">
        <v>20</v>
      </c>
      <c r="H1386" t="str">
        <f>INDEX(Product_Data[Product Name],MATCH(Sales_Table7[[#This Row],[ProductID]],Sales_Table[ProductID],0))</f>
        <v>Abbas UM-43</v>
      </c>
      <c r="I1386" t="str">
        <f>INDEX(Product_Data[Category],MATCH(Sales_Table7[[#This Row],[ProductID]],Sales_Table[ProductID],0))</f>
        <v>Urban</v>
      </c>
      <c r="J1386" t="str">
        <f>INDEX(Product_Data[Segment],MATCH(Sales_Table7[[#This Row],[ProductID]],Sales_Table[ProductID],0))</f>
        <v>Moderation</v>
      </c>
      <c r="K1386" s="4">
        <f>INDEX(Product_Data[ManufacturerID],MATCH(Sales_Table7[[#This Row],[ProductID]],Sales_Table[ProductID],0))</f>
        <v>1</v>
      </c>
      <c r="L1386" s="4" t="str">
        <f>INDEX(Location_Data[State],MATCH(Sales_Table7[[#This Row],[Zip]],Sales_Table[Zip],0))</f>
        <v>Newfoundland and Labrador</v>
      </c>
      <c r="M1386" s="4" t="str">
        <f>INDEX(Manufacturer_Data[Manufacturer Name],MATCH(Sales_Table7[[#This Row],[ManufacturerID]],Manufacturer_Data[ManufacturerID],0))</f>
        <v>Abbas</v>
      </c>
      <c r="N1386" s="4">
        <f>1/COUNTIFS(M:M,Sales_Table7[[#This Row],[Manufacturer Name]])</f>
        <v>1.152073732718894E-3</v>
      </c>
    </row>
    <row r="1387" spans="1:14" x14ac:dyDescent="0.25">
      <c r="A1387">
        <v>438</v>
      </c>
      <c r="B1387" s="2">
        <v>42106</v>
      </c>
      <c r="C1387" s="2" t="str">
        <f>TEXT(Sales_Table7[[#This Row],[Date]],"mmmm")</f>
        <v>April</v>
      </c>
      <c r="D1387" t="s">
        <v>969</v>
      </c>
      <c r="E1387">
        <v>1</v>
      </c>
      <c r="F1387" s="3">
        <v>11969.37</v>
      </c>
      <c r="G1387" t="s">
        <v>20</v>
      </c>
      <c r="H1387" t="str">
        <f>INDEX(Product_Data[Product Name],MATCH(Sales_Table7[[#This Row],[ProductID]],Sales_Table[ProductID],0))</f>
        <v>Abbas RS-02</v>
      </c>
      <c r="I1387" t="str">
        <f>INDEX(Product_Data[Category],MATCH(Sales_Table7[[#This Row],[ProductID]],Sales_Table[ProductID],0))</f>
        <v>Rural</v>
      </c>
      <c r="J1387" t="str">
        <f>INDEX(Product_Data[Segment],MATCH(Sales_Table7[[#This Row],[ProductID]],Sales_Table[ProductID],0))</f>
        <v>Select</v>
      </c>
      <c r="K1387" s="4">
        <f>INDEX(Product_Data[ManufacturerID],MATCH(Sales_Table7[[#This Row],[ProductID]],Sales_Table[ProductID],0))</f>
        <v>1</v>
      </c>
      <c r="L1387" s="4" t="str">
        <f>INDEX(Location_Data[State],MATCH(Sales_Table7[[#This Row],[Zip]],Sales_Table[Zip],0))</f>
        <v>New Brunswick</v>
      </c>
      <c r="M1387" s="4" t="str">
        <f>INDEX(Manufacturer_Data[Manufacturer Name],MATCH(Sales_Table7[[#This Row],[ManufacturerID]],Manufacturer_Data[ManufacturerID],0))</f>
        <v>Abbas</v>
      </c>
      <c r="N1387" s="4">
        <f>1/COUNTIFS(M:M,Sales_Table7[[#This Row],[Manufacturer Name]])</f>
        <v>1.152073732718894E-3</v>
      </c>
    </row>
    <row r="1388" spans="1:14" x14ac:dyDescent="0.25">
      <c r="A1388">
        <v>578</v>
      </c>
      <c r="B1388" s="2">
        <v>42106</v>
      </c>
      <c r="C1388" s="2" t="str">
        <f>TEXT(Sales_Table7[[#This Row],[Date]],"mmmm")</f>
        <v>April</v>
      </c>
      <c r="D1388" t="s">
        <v>994</v>
      </c>
      <c r="E1388">
        <v>1</v>
      </c>
      <c r="F1388" s="3">
        <v>9449.3700000000008</v>
      </c>
      <c r="G1388" t="s">
        <v>20</v>
      </c>
      <c r="H1388" t="str">
        <f>INDEX(Product_Data[Product Name],MATCH(Sales_Table7[[#This Row],[ProductID]],Sales_Table[ProductID],0))</f>
        <v>Abbas UM-06</v>
      </c>
      <c r="I1388" t="str">
        <f>INDEX(Product_Data[Category],MATCH(Sales_Table7[[#This Row],[ProductID]],Sales_Table[ProductID],0))</f>
        <v>Urban</v>
      </c>
      <c r="J1388" t="str">
        <f>INDEX(Product_Data[Segment],MATCH(Sales_Table7[[#This Row],[ProductID]],Sales_Table[ProductID],0))</f>
        <v>Moderation</v>
      </c>
      <c r="K1388" s="4">
        <f>INDEX(Product_Data[ManufacturerID],MATCH(Sales_Table7[[#This Row],[ProductID]],Sales_Table[ProductID],0))</f>
        <v>1</v>
      </c>
      <c r="L1388" s="4" t="str">
        <f>INDEX(Location_Data[State],MATCH(Sales_Table7[[#This Row],[Zip]],Sales_Table[Zip],0))</f>
        <v>Newfoundland and Labrador</v>
      </c>
      <c r="M1388" s="4" t="str">
        <f>INDEX(Manufacturer_Data[Manufacturer Name],MATCH(Sales_Table7[[#This Row],[ManufacturerID]],Manufacturer_Data[ManufacturerID],0))</f>
        <v>Abbas</v>
      </c>
      <c r="N1388" s="4">
        <f>1/COUNTIFS(M:M,Sales_Table7[[#This Row],[Manufacturer Name]])</f>
        <v>1.152073732718894E-3</v>
      </c>
    </row>
    <row r="1389" spans="1:14" x14ac:dyDescent="0.25">
      <c r="A1389">
        <v>927</v>
      </c>
      <c r="B1389" s="2">
        <v>42106</v>
      </c>
      <c r="C1389" s="2" t="str">
        <f>TEXT(Sales_Table7[[#This Row],[Date]],"mmmm")</f>
        <v>April</v>
      </c>
      <c r="D1389" t="s">
        <v>832</v>
      </c>
      <c r="E1389">
        <v>1</v>
      </c>
      <c r="F1389" s="3">
        <v>6173.37</v>
      </c>
      <c r="G1389" t="s">
        <v>20</v>
      </c>
      <c r="H1389" t="str">
        <f>INDEX(Product_Data[Product Name],MATCH(Sales_Table7[[#This Row],[ProductID]],Sales_Table[ProductID],0))</f>
        <v>Abbas MA-32</v>
      </c>
      <c r="I1389" t="str">
        <f>INDEX(Product_Data[Category],MATCH(Sales_Table7[[#This Row],[ProductID]],Sales_Table[ProductID],0))</f>
        <v>Mix</v>
      </c>
      <c r="J1389" t="str">
        <f>INDEX(Product_Data[Segment],MATCH(Sales_Table7[[#This Row],[ProductID]],Sales_Table[ProductID],0))</f>
        <v>All Season</v>
      </c>
      <c r="K1389" s="4">
        <f>INDEX(Product_Data[ManufacturerID],MATCH(Sales_Table7[[#This Row],[ProductID]],Sales_Table[ProductID],0))</f>
        <v>1</v>
      </c>
      <c r="L1389" s="4" t="str">
        <f>INDEX(Location_Data[State],MATCH(Sales_Table7[[#This Row],[Zip]],Sales_Table[Zip],0))</f>
        <v>Newfoundland and Labrador</v>
      </c>
      <c r="M1389" s="4" t="str">
        <f>INDEX(Manufacturer_Data[Manufacturer Name],MATCH(Sales_Table7[[#This Row],[ManufacturerID]],Manufacturer_Data[ManufacturerID],0))</f>
        <v>Abbas</v>
      </c>
      <c r="N1389" s="4">
        <f>1/COUNTIFS(M:M,Sales_Table7[[#This Row],[Manufacturer Name]])</f>
        <v>1.152073732718894E-3</v>
      </c>
    </row>
    <row r="1390" spans="1:14" x14ac:dyDescent="0.25">
      <c r="A1390">
        <v>1347</v>
      </c>
      <c r="B1390" s="2">
        <v>42106</v>
      </c>
      <c r="C1390" s="2" t="str">
        <f>TEXT(Sales_Table7[[#This Row],[Date]],"mmmm")</f>
        <v>April</v>
      </c>
      <c r="D1390" t="s">
        <v>705</v>
      </c>
      <c r="E1390">
        <v>1</v>
      </c>
      <c r="F1390" s="3">
        <v>4156.74</v>
      </c>
      <c r="G1390" t="s">
        <v>20</v>
      </c>
      <c r="H1390" t="str">
        <f>INDEX(Product_Data[Product Name],MATCH(Sales_Table7[[#This Row],[ProductID]],Sales_Table[ProductID],0))</f>
        <v>Maximus UM-68</v>
      </c>
      <c r="I1390" t="str">
        <f>INDEX(Product_Data[Category],MATCH(Sales_Table7[[#This Row],[ProductID]],Sales_Table[ProductID],0))</f>
        <v>Urban</v>
      </c>
      <c r="J1390" t="str">
        <f>INDEX(Product_Data[Segment],MATCH(Sales_Table7[[#This Row],[ProductID]],Sales_Table[ProductID],0))</f>
        <v>Moderation</v>
      </c>
      <c r="K1390" s="4">
        <f>INDEX(Product_Data[ManufacturerID],MATCH(Sales_Table7[[#This Row],[ProductID]],Sales_Table[ProductID],0))</f>
        <v>7</v>
      </c>
      <c r="L1390" s="4" t="str">
        <f>INDEX(Location_Data[State],MATCH(Sales_Table7[[#This Row],[Zip]],Sales_Table[Zip],0))</f>
        <v>Quebec</v>
      </c>
      <c r="M1390" s="4" t="str">
        <f>INDEX(Manufacturer_Data[Manufacturer Name],MATCH(Sales_Table7[[#This Row],[ManufacturerID]],Manufacturer_Data[ManufacturerID],0))</f>
        <v>VanArsdel</v>
      </c>
      <c r="N1390" s="4">
        <f>1/COUNTIFS(M:M,Sales_Table7[[#This Row],[Manufacturer Name]])</f>
        <v>5.9880239520958087E-3</v>
      </c>
    </row>
    <row r="1391" spans="1:14" x14ac:dyDescent="0.25">
      <c r="A1391">
        <v>2054</v>
      </c>
      <c r="B1391" s="2">
        <v>42085</v>
      </c>
      <c r="C1391" s="2" t="str">
        <f>TEXT(Sales_Table7[[#This Row],[Date]],"mmmm")</f>
        <v>March</v>
      </c>
      <c r="D1391" t="s">
        <v>391</v>
      </c>
      <c r="E1391">
        <v>1</v>
      </c>
      <c r="F1391" s="3">
        <v>7244.37</v>
      </c>
      <c r="G1391" t="s">
        <v>20</v>
      </c>
      <c r="H1391" t="str">
        <f>INDEX(Product_Data[Product Name],MATCH(Sales_Table7[[#This Row],[ProductID]],Sales_Table[ProductID],0))</f>
        <v>Fama UR-29</v>
      </c>
      <c r="I1391" t="str">
        <f>INDEX(Product_Data[Category],MATCH(Sales_Table7[[#This Row],[ProductID]],Sales_Table[ProductID],0))</f>
        <v>Urban</v>
      </c>
      <c r="J1391" t="str">
        <f>INDEX(Product_Data[Segment],MATCH(Sales_Table7[[#This Row],[ProductID]],Sales_Table[ProductID],0))</f>
        <v>Regular</v>
      </c>
      <c r="K1391" s="4">
        <f>INDEX(Product_Data[ManufacturerID],MATCH(Sales_Table7[[#This Row],[ProductID]],Sales_Table[ProductID],0))</f>
        <v>5</v>
      </c>
      <c r="L1391" s="4" t="str">
        <f>INDEX(Location_Data[State],MATCH(Sales_Table7[[#This Row],[Zip]],Sales_Table[Zip],0))</f>
        <v>Nova Scotia</v>
      </c>
      <c r="M1391" s="4" t="str">
        <f>INDEX(Manufacturer_Data[Manufacturer Name],MATCH(Sales_Table7[[#This Row],[ManufacturerID]],Manufacturer_Data[ManufacturerID],0))</f>
        <v>Fama</v>
      </c>
      <c r="N1391" s="4">
        <f>1/COUNTIFS(M:M,Sales_Table7[[#This Row],[Manufacturer Name]])</f>
        <v>3.5971223021582736E-3</v>
      </c>
    </row>
    <row r="1392" spans="1:14" x14ac:dyDescent="0.25">
      <c r="A1392">
        <v>2334</v>
      </c>
      <c r="B1392" s="2">
        <v>42085</v>
      </c>
      <c r="C1392" s="2" t="str">
        <f>TEXT(Sales_Table7[[#This Row],[Date]],"mmmm")</f>
        <v>March</v>
      </c>
      <c r="D1392" t="s">
        <v>838</v>
      </c>
      <c r="E1392">
        <v>1</v>
      </c>
      <c r="F1392" s="3">
        <v>4592.7</v>
      </c>
      <c r="G1392" t="s">
        <v>20</v>
      </c>
      <c r="H1392" t="str">
        <f>INDEX(Product_Data[Product Name],MATCH(Sales_Table7[[#This Row],[ProductID]],Sales_Table[ProductID],0))</f>
        <v>Pirum MA-04</v>
      </c>
      <c r="I1392" t="str">
        <f>INDEX(Product_Data[Category],MATCH(Sales_Table7[[#This Row],[ProductID]],Sales_Table[ProductID],0))</f>
        <v>Mix</v>
      </c>
      <c r="J1392" t="str">
        <f>INDEX(Product_Data[Segment],MATCH(Sales_Table7[[#This Row],[ProductID]],Sales_Table[ProductID],0))</f>
        <v>All Season</v>
      </c>
      <c r="K1392" s="4">
        <f>INDEX(Product_Data[ManufacturerID],MATCH(Sales_Table7[[#This Row],[ProductID]],Sales_Table[ProductID],0))</f>
        <v>10</v>
      </c>
      <c r="L1392" s="4" t="str">
        <f>INDEX(Location_Data[State],MATCH(Sales_Table7[[#This Row],[Zip]],Sales_Table[Zip],0))</f>
        <v>Newfoundland and Labrador</v>
      </c>
      <c r="M1392" s="4" t="str">
        <f>INDEX(Manufacturer_Data[Manufacturer Name],MATCH(Sales_Table7[[#This Row],[ManufacturerID]],Manufacturer_Data[ManufacturerID],0))</f>
        <v>Pirum</v>
      </c>
      <c r="N1392" s="4">
        <f>1/COUNTIFS(M:M,Sales_Table7[[#This Row],[Manufacturer Name]])</f>
        <v>5.5555555555555552E-2</v>
      </c>
    </row>
    <row r="1393" spans="1:14" x14ac:dyDescent="0.25">
      <c r="A1393">
        <v>689</v>
      </c>
      <c r="B1393" s="2">
        <v>42085</v>
      </c>
      <c r="C1393" s="2" t="str">
        <f>TEXT(Sales_Table7[[#This Row],[Date]],"mmmm")</f>
        <v>March</v>
      </c>
      <c r="D1393" t="s">
        <v>1219</v>
      </c>
      <c r="E1393">
        <v>1</v>
      </c>
      <c r="F1393" s="3">
        <v>2516.85</v>
      </c>
      <c r="G1393" t="s">
        <v>20</v>
      </c>
      <c r="H1393" t="str">
        <f>INDEX(Product_Data[Product Name],MATCH(Sales_Table7[[#This Row],[ProductID]],Sales_Table[ProductID],0))</f>
        <v>Quibus RP-84</v>
      </c>
      <c r="I1393" t="str">
        <f>INDEX(Product_Data[Category],MATCH(Sales_Table7[[#This Row],[ProductID]],Sales_Table[ProductID],0))</f>
        <v>Rural</v>
      </c>
      <c r="J1393" t="str">
        <f>INDEX(Product_Data[Segment],MATCH(Sales_Table7[[#This Row],[ProductID]],Sales_Table[ProductID],0))</f>
        <v>Productivity</v>
      </c>
      <c r="K1393" s="4">
        <f>INDEX(Product_Data[ManufacturerID],MATCH(Sales_Table7[[#This Row],[ProductID]],Sales_Table[ProductID],0))</f>
        <v>12</v>
      </c>
      <c r="L1393" s="4" t="str">
        <f>INDEX(Location_Data[State],MATCH(Sales_Table7[[#This Row],[Zip]],Sales_Table[Zip],0))</f>
        <v>Newfoundland and Labrador</v>
      </c>
      <c r="M1393" s="4" t="str">
        <f>INDEX(Manufacturer_Data[Manufacturer Name],MATCH(Sales_Table7[[#This Row],[ManufacturerID]],Manufacturer_Data[ManufacturerID],0))</f>
        <v>Quibus</v>
      </c>
      <c r="N1393" s="4">
        <f>1/COUNTIFS(M:M,Sales_Table7[[#This Row],[Manufacturer Name]])</f>
        <v>5.5555555555555552E-2</v>
      </c>
    </row>
    <row r="1394" spans="1:14" x14ac:dyDescent="0.25">
      <c r="A1394">
        <v>778</v>
      </c>
      <c r="B1394" s="2">
        <v>42172</v>
      </c>
      <c r="C1394" s="2" t="str">
        <f>TEXT(Sales_Table7[[#This Row],[Date]],"mmmm")</f>
        <v>June</v>
      </c>
      <c r="D1394" t="s">
        <v>1219</v>
      </c>
      <c r="E1394">
        <v>1</v>
      </c>
      <c r="F1394" s="3">
        <v>1542.87</v>
      </c>
      <c r="G1394" t="s">
        <v>20</v>
      </c>
      <c r="H1394" t="str">
        <f>INDEX(Product_Data[Product Name],MATCH(Sales_Table7[[#This Row],[ProductID]],Sales_Table[ProductID],0))</f>
        <v>Maximus UC-25</v>
      </c>
      <c r="I1394" t="str">
        <f>INDEX(Product_Data[Category],MATCH(Sales_Table7[[#This Row],[ProductID]],Sales_Table[ProductID],0))</f>
        <v>Urban</v>
      </c>
      <c r="J1394" t="str">
        <f>INDEX(Product_Data[Segment],MATCH(Sales_Table7[[#This Row],[ProductID]],Sales_Table[ProductID],0))</f>
        <v>Convenience</v>
      </c>
      <c r="K1394" s="4">
        <f>INDEX(Product_Data[ManufacturerID],MATCH(Sales_Table7[[#This Row],[ProductID]],Sales_Table[ProductID],0))</f>
        <v>7</v>
      </c>
      <c r="L1394" s="4" t="str">
        <f>INDEX(Location_Data[State],MATCH(Sales_Table7[[#This Row],[Zip]],Sales_Table[Zip],0))</f>
        <v>Newfoundland and Labrador</v>
      </c>
      <c r="M1394" s="4" t="str">
        <f>INDEX(Manufacturer_Data[Manufacturer Name],MATCH(Sales_Table7[[#This Row],[ManufacturerID]],Manufacturer_Data[ManufacturerID],0))</f>
        <v>VanArsdel</v>
      </c>
      <c r="N1394" s="4">
        <f>1/COUNTIFS(M:M,Sales_Table7[[#This Row],[Manufacturer Name]])</f>
        <v>5.9880239520958087E-3</v>
      </c>
    </row>
    <row r="1395" spans="1:14" x14ac:dyDescent="0.25">
      <c r="A1395">
        <v>1145</v>
      </c>
      <c r="B1395" s="2">
        <v>42173</v>
      </c>
      <c r="C1395" s="2" t="str">
        <f>TEXT(Sales_Table7[[#This Row],[Date]],"mmmm")</f>
        <v>June</v>
      </c>
      <c r="D1395" t="s">
        <v>983</v>
      </c>
      <c r="E1395">
        <v>1</v>
      </c>
      <c r="F1395" s="3">
        <v>4031.37</v>
      </c>
      <c r="G1395" t="s">
        <v>20</v>
      </c>
      <c r="H1395" t="str">
        <f>INDEX(Product_Data[Product Name],MATCH(Sales_Table7[[#This Row],[ProductID]],Sales_Table[ProductID],0))</f>
        <v>Fama UE-94</v>
      </c>
      <c r="I1395" t="str">
        <f>INDEX(Product_Data[Category],MATCH(Sales_Table7[[#This Row],[ProductID]],Sales_Table[ProductID],0))</f>
        <v>Urban</v>
      </c>
      <c r="J1395" t="str">
        <f>INDEX(Product_Data[Segment],MATCH(Sales_Table7[[#This Row],[ProductID]],Sales_Table[ProductID],0))</f>
        <v>Extreme</v>
      </c>
      <c r="K1395" s="4">
        <f>INDEX(Product_Data[ManufacturerID],MATCH(Sales_Table7[[#This Row],[ProductID]],Sales_Table[ProductID],0))</f>
        <v>5</v>
      </c>
      <c r="L1395" s="4" t="str">
        <f>INDEX(Location_Data[State],MATCH(Sales_Table7[[#This Row],[Zip]],Sales_Table[Zip],0))</f>
        <v>Newfoundland and Labrador</v>
      </c>
      <c r="M1395" s="4" t="str">
        <f>INDEX(Manufacturer_Data[Manufacturer Name],MATCH(Sales_Table7[[#This Row],[ManufacturerID]],Manufacturer_Data[ManufacturerID],0))</f>
        <v>Fama</v>
      </c>
      <c r="N1395" s="4">
        <f>1/COUNTIFS(M:M,Sales_Table7[[#This Row],[Manufacturer Name]])</f>
        <v>3.5971223021582736E-3</v>
      </c>
    </row>
    <row r="1396" spans="1:14" x14ac:dyDescent="0.25">
      <c r="A1396">
        <v>506</v>
      </c>
      <c r="B1396" s="2">
        <v>42173</v>
      </c>
      <c r="C1396" s="2" t="str">
        <f>TEXT(Sales_Table7[[#This Row],[Date]],"mmmm")</f>
        <v>June</v>
      </c>
      <c r="D1396" t="s">
        <v>1220</v>
      </c>
      <c r="E1396">
        <v>1</v>
      </c>
      <c r="F1396" s="3">
        <v>15560.37</v>
      </c>
      <c r="G1396" t="s">
        <v>20</v>
      </c>
      <c r="H1396" t="str">
        <f>INDEX(Product_Data[Product Name],MATCH(Sales_Table7[[#This Row],[ProductID]],Sales_Table[ProductID],0))</f>
        <v>Abbas UM-05</v>
      </c>
      <c r="I1396" t="str">
        <f>INDEX(Product_Data[Category],MATCH(Sales_Table7[[#This Row],[ProductID]],Sales_Table[ProductID],0))</f>
        <v>Urban</v>
      </c>
      <c r="J1396" t="str">
        <f>INDEX(Product_Data[Segment],MATCH(Sales_Table7[[#This Row],[ProductID]],Sales_Table[ProductID],0))</f>
        <v>Moderation</v>
      </c>
      <c r="K1396" s="4">
        <f>INDEX(Product_Data[ManufacturerID],MATCH(Sales_Table7[[#This Row],[ProductID]],Sales_Table[ProductID],0))</f>
        <v>1</v>
      </c>
      <c r="L1396" s="4" t="str">
        <f>INDEX(Location_Data[State],MATCH(Sales_Table7[[#This Row],[Zip]],Sales_Table[Zip],0))</f>
        <v>Newfoundland and Labrador</v>
      </c>
      <c r="M1396" s="4" t="str">
        <f>INDEX(Manufacturer_Data[Manufacturer Name],MATCH(Sales_Table7[[#This Row],[ManufacturerID]],Manufacturer_Data[ManufacturerID],0))</f>
        <v>Abbas</v>
      </c>
      <c r="N1396" s="4">
        <f>1/COUNTIFS(M:M,Sales_Table7[[#This Row],[Manufacturer Name]])</f>
        <v>1.152073732718894E-3</v>
      </c>
    </row>
    <row r="1397" spans="1:14" x14ac:dyDescent="0.25">
      <c r="A1397">
        <v>2269</v>
      </c>
      <c r="B1397" s="2">
        <v>42173</v>
      </c>
      <c r="C1397" s="2" t="str">
        <f>TEXT(Sales_Table7[[#This Row],[Date]],"mmmm")</f>
        <v>June</v>
      </c>
      <c r="D1397" t="s">
        <v>1230</v>
      </c>
      <c r="E1397">
        <v>1</v>
      </c>
      <c r="F1397" s="3">
        <v>4466.7</v>
      </c>
      <c r="G1397" t="s">
        <v>20</v>
      </c>
      <c r="H1397" t="str">
        <f>INDEX(Product_Data[Product Name],MATCH(Sales_Table7[[#This Row],[ProductID]],Sales_Table[ProductID],0))</f>
        <v>Maximus UM-90</v>
      </c>
      <c r="I1397" t="str">
        <f>INDEX(Product_Data[Category],MATCH(Sales_Table7[[#This Row],[ProductID]],Sales_Table[ProductID],0))</f>
        <v>Urban</v>
      </c>
      <c r="J1397" t="str">
        <f>INDEX(Product_Data[Segment],MATCH(Sales_Table7[[#This Row],[ProductID]],Sales_Table[ProductID],0))</f>
        <v>Moderation</v>
      </c>
      <c r="K1397" s="4">
        <f>INDEX(Product_Data[ManufacturerID],MATCH(Sales_Table7[[#This Row],[ProductID]],Sales_Table[ProductID],0))</f>
        <v>7</v>
      </c>
      <c r="L1397" s="4" t="str">
        <f>INDEX(Location_Data[State],MATCH(Sales_Table7[[#This Row],[Zip]],Sales_Table[Zip],0))</f>
        <v>Newfoundland and Labrador</v>
      </c>
      <c r="M1397" s="4" t="str">
        <f>INDEX(Manufacturer_Data[Manufacturer Name],MATCH(Sales_Table7[[#This Row],[ManufacturerID]],Manufacturer_Data[ManufacturerID],0))</f>
        <v>VanArsdel</v>
      </c>
      <c r="N1397" s="4">
        <f>1/COUNTIFS(M:M,Sales_Table7[[#This Row],[Manufacturer Name]])</f>
        <v>5.9880239520958087E-3</v>
      </c>
    </row>
    <row r="1398" spans="1:14" x14ac:dyDescent="0.25">
      <c r="A1398">
        <v>491</v>
      </c>
      <c r="B1398" s="2">
        <v>42174</v>
      </c>
      <c r="C1398" s="2" t="str">
        <f>TEXT(Sales_Table7[[#This Row],[Date]],"mmmm")</f>
        <v>June</v>
      </c>
      <c r="D1398" t="s">
        <v>972</v>
      </c>
      <c r="E1398">
        <v>1</v>
      </c>
      <c r="F1398" s="3">
        <v>10709.37</v>
      </c>
      <c r="G1398" t="s">
        <v>20</v>
      </c>
      <c r="H1398" t="str">
        <f>INDEX(Product_Data[Product Name],MATCH(Sales_Table7[[#This Row],[ProductID]],Sales_Table[ProductID],0))</f>
        <v>Abbas MA-22</v>
      </c>
      <c r="I1398" t="str">
        <f>INDEX(Product_Data[Category],MATCH(Sales_Table7[[#This Row],[ProductID]],Sales_Table[ProductID],0))</f>
        <v>Mix</v>
      </c>
      <c r="J1398" t="str">
        <f>INDEX(Product_Data[Segment],MATCH(Sales_Table7[[#This Row],[ProductID]],Sales_Table[ProductID],0))</f>
        <v>All Season</v>
      </c>
      <c r="K1398" s="4">
        <f>INDEX(Product_Data[ManufacturerID],MATCH(Sales_Table7[[#This Row],[ProductID]],Sales_Table[ProductID],0))</f>
        <v>1</v>
      </c>
      <c r="L1398" s="4" t="str">
        <f>INDEX(Location_Data[State],MATCH(Sales_Table7[[#This Row],[Zip]],Sales_Table[Zip],0))</f>
        <v>Quebec</v>
      </c>
      <c r="M1398" s="4" t="str">
        <f>INDEX(Manufacturer_Data[Manufacturer Name],MATCH(Sales_Table7[[#This Row],[ManufacturerID]],Manufacturer_Data[ManufacturerID],0))</f>
        <v>Abbas</v>
      </c>
      <c r="N1398" s="4">
        <f>1/COUNTIFS(M:M,Sales_Table7[[#This Row],[Manufacturer Name]])</f>
        <v>1.152073732718894E-3</v>
      </c>
    </row>
    <row r="1399" spans="1:14" x14ac:dyDescent="0.25">
      <c r="A1399">
        <v>415</v>
      </c>
      <c r="B1399" s="2">
        <v>42174</v>
      </c>
      <c r="C1399" s="2" t="str">
        <f>TEXT(Sales_Table7[[#This Row],[Date]],"mmmm")</f>
        <v>June</v>
      </c>
      <c r="D1399" t="s">
        <v>839</v>
      </c>
      <c r="E1399">
        <v>1</v>
      </c>
      <c r="F1399" s="3">
        <v>10709.37</v>
      </c>
      <c r="G1399" t="s">
        <v>20</v>
      </c>
      <c r="H1399" t="str">
        <f>INDEX(Product_Data[Product Name],MATCH(Sales_Table7[[#This Row],[ProductID]],Sales_Table[ProductID],0))</f>
        <v>Quibus MA-03</v>
      </c>
      <c r="I1399" t="str">
        <f>INDEX(Product_Data[Category],MATCH(Sales_Table7[[#This Row],[ProductID]],Sales_Table[ProductID],0))</f>
        <v>Mix</v>
      </c>
      <c r="J1399" t="str">
        <f>INDEX(Product_Data[Segment],MATCH(Sales_Table7[[#This Row],[ProductID]],Sales_Table[ProductID],0))</f>
        <v>All Season</v>
      </c>
      <c r="K1399" s="4">
        <f>INDEX(Product_Data[ManufacturerID],MATCH(Sales_Table7[[#This Row],[ProductID]],Sales_Table[ProductID],0))</f>
        <v>12</v>
      </c>
      <c r="L1399" s="4" t="str">
        <f>INDEX(Location_Data[State],MATCH(Sales_Table7[[#This Row],[Zip]],Sales_Table[Zip],0))</f>
        <v>Newfoundland and Labrador</v>
      </c>
      <c r="M1399" s="4" t="str">
        <f>INDEX(Manufacturer_Data[Manufacturer Name],MATCH(Sales_Table7[[#This Row],[ManufacturerID]],Manufacturer_Data[ManufacturerID],0))</f>
        <v>Quibus</v>
      </c>
      <c r="N1399" s="4">
        <f>1/COUNTIFS(M:M,Sales_Table7[[#This Row],[Manufacturer Name]])</f>
        <v>5.5555555555555552E-2</v>
      </c>
    </row>
    <row r="1400" spans="1:14" x14ac:dyDescent="0.25">
      <c r="A1400">
        <v>2295</v>
      </c>
      <c r="B1400" s="2">
        <v>42174</v>
      </c>
      <c r="C1400" s="2" t="str">
        <f>TEXT(Sales_Table7[[#This Row],[Date]],"mmmm")</f>
        <v>June</v>
      </c>
      <c r="D1400" t="s">
        <v>838</v>
      </c>
      <c r="E1400">
        <v>1</v>
      </c>
      <c r="F1400" s="3">
        <v>10898.37</v>
      </c>
      <c r="G1400" t="s">
        <v>20</v>
      </c>
      <c r="H1400" t="str">
        <f>INDEX(Product_Data[Product Name],MATCH(Sales_Table7[[#This Row],[ProductID]],Sales_Table[ProductID],0))</f>
        <v>Maximus UM-71</v>
      </c>
      <c r="I1400" t="str">
        <f>INDEX(Product_Data[Category],MATCH(Sales_Table7[[#This Row],[ProductID]],Sales_Table[ProductID],0))</f>
        <v>Urban</v>
      </c>
      <c r="J1400" t="str">
        <f>INDEX(Product_Data[Segment],MATCH(Sales_Table7[[#This Row],[ProductID]],Sales_Table[ProductID],0))</f>
        <v>Moderation</v>
      </c>
      <c r="K1400" s="4">
        <f>INDEX(Product_Data[ManufacturerID],MATCH(Sales_Table7[[#This Row],[ProductID]],Sales_Table[ProductID],0))</f>
        <v>7</v>
      </c>
      <c r="L1400" s="4" t="str">
        <f>INDEX(Location_Data[State],MATCH(Sales_Table7[[#This Row],[Zip]],Sales_Table[Zip],0))</f>
        <v>Newfoundland and Labrador</v>
      </c>
      <c r="M1400" s="4" t="str">
        <f>INDEX(Manufacturer_Data[Manufacturer Name],MATCH(Sales_Table7[[#This Row],[ManufacturerID]],Manufacturer_Data[ManufacturerID],0))</f>
        <v>VanArsdel</v>
      </c>
      <c r="N1400" s="4">
        <f>1/COUNTIFS(M:M,Sales_Table7[[#This Row],[Manufacturer Name]])</f>
        <v>5.9880239520958087E-3</v>
      </c>
    </row>
    <row r="1401" spans="1:14" x14ac:dyDescent="0.25">
      <c r="A1401">
        <v>927</v>
      </c>
      <c r="B1401" s="2">
        <v>42167</v>
      </c>
      <c r="C1401" s="2" t="str">
        <f>TEXT(Sales_Table7[[#This Row],[Date]],"mmmm")</f>
        <v>June</v>
      </c>
      <c r="D1401" t="s">
        <v>838</v>
      </c>
      <c r="E1401">
        <v>1</v>
      </c>
      <c r="F1401" s="3">
        <v>6173.37</v>
      </c>
      <c r="G1401" t="s">
        <v>20</v>
      </c>
      <c r="H1401" t="str">
        <f>INDEX(Product_Data[Product Name],MATCH(Sales_Table7[[#This Row],[ProductID]],Sales_Table[ProductID],0))</f>
        <v>Abbas MA-32</v>
      </c>
      <c r="I1401" t="str">
        <f>INDEX(Product_Data[Category],MATCH(Sales_Table7[[#This Row],[ProductID]],Sales_Table[ProductID],0))</f>
        <v>Mix</v>
      </c>
      <c r="J1401" t="str">
        <f>INDEX(Product_Data[Segment],MATCH(Sales_Table7[[#This Row],[ProductID]],Sales_Table[ProductID],0))</f>
        <v>All Season</v>
      </c>
      <c r="K1401" s="4">
        <f>INDEX(Product_Data[ManufacturerID],MATCH(Sales_Table7[[#This Row],[ProductID]],Sales_Table[ProductID],0))</f>
        <v>1</v>
      </c>
      <c r="L1401" s="4" t="str">
        <f>INDEX(Location_Data[State],MATCH(Sales_Table7[[#This Row],[Zip]],Sales_Table[Zip],0))</f>
        <v>Newfoundland and Labrador</v>
      </c>
      <c r="M1401" s="4" t="str">
        <f>INDEX(Manufacturer_Data[Manufacturer Name],MATCH(Sales_Table7[[#This Row],[ManufacturerID]],Manufacturer_Data[ManufacturerID],0))</f>
        <v>Abbas</v>
      </c>
      <c r="N1401" s="4">
        <f>1/COUNTIFS(M:M,Sales_Table7[[#This Row],[Manufacturer Name]])</f>
        <v>1.152073732718894E-3</v>
      </c>
    </row>
    <row r="1402" spans="1:14" x14ac:dyDescent="0.25">
      <c r="A1402">
        <v>826</v>
      </c>
      <c r="B1402" s="2">
        <v>42167</v>
      </c>
      <c r="C1402" s="2" t="str">
        <f>TEXT(Sales_Table7[[#This Row],[Date]],"mmmm")</f>
        <v>June</v>
      </c>
      <c r="D1402" t="s">
        <v>1220</v>
      </c>
      <c r="E1402">
        <v>1</v>
      </c>
      <c r="F1402" s="3">
        <v>14426.37</v>
      </c>
      <c r="G1402" t="s">
        <v>20</v>
      </c>
      <c r="H1402" t="str">
        <f>INDEX(Product_Data[Product Name],MATCH(Sales_Table7[[#This Row],[ProductID]],Sales_Table[ProductID],0))</f>
        <v>Abbas UM-43</v>
      </c>
      <c r="I1402" t="str">
        <f>INDEX(Product_Data[Category],MATCH(Sales_Table7[[#This Row],[ProductID]],Sales_Table[ProductID],0))</f>
        <v>Urban</v>
      </c>
      <c r="J1402" t="str">
        <f>INDEX(Product_Data[Segment],MATCH(Sales_Table7[[#This Row],[ProductID]],Sales_Table[ProductID],0))</f>
        <v>Moderation</v>
      </c>
      <c r="K1402" s="4">
        <f>INDEX(Product_Data[ManufacturerID],MATCH(Sales_Table7[[#This Row],[ProductID]],Sales_Table[ProductID],0))</f>
        <v>1</v>
      </c>
      <c r="L1402" s="4" t="str">
        <f>INDEX(Location_Data[State],MATCH(Sales_Table7[[#This Row],[Zip]],Sales_Table[Zip],0))</f>
        <v>Newfoundland and Labrador</v>
      </c>
      <c r="M1402" s="4" t="str">
        <f>INDEX(Manufacturer_Data[Manufacturer Name],MATCH(Sales_Table7[[#This Row],[ManufacturerID]],Manufacturer_Data[ManufacturerID],0))</f>
        <v>Abbas</v>
      </c>
      <c r="N1402" s="4">
        <f>1/COUNTIFS(M:M,Sales_Table7[[#This Row],[Manufacturer Name]])</f>
        <v>1.152073732718894E-3</v>
      </c>
    </row>
    <row r="1403" spans="1:14" x14ac:dyDescent="0.25">
      <c r="A1403">
        <v>939</v>
      </c>
      <c r="B1403" s="2">
        <v>42167</v>
      </c>
      <c r="C1403" s="2" t="str">
        <f>TEXT(Sales_Table7[[#This Row],[Date]],"mmmm")</f>
        <v>June</v>
      </c>
      <c r="D1403" t="s">
        <v>838</v>
      </c>
      <c r="E1403">
        <v>1</v>
      </c>
      <c r="F1403" s="3">
        <v>4598.37</v>
      </c>
      <c r="G1403" t="s">
        <v>20</v>
      </c>
      <c r="H1403" t="str">
        <f>INDEX(Product_Data[Product Name],MATCH(Sales_Table7[[#This Row],[ProductID]],Sales_Table[ProductID],0))</f>
        <v>Abbas UM-45</v>
      </c>
      <c r="I1403" t="str">
        <f>INDEX(Product_Data[Category],MATCH(Sales_Table7[[#This Row],[ProductID]],Sales_Table[ProductID],0))</f>
        <v>Urban</v>
      </c>
      <c r="J1403" t="str">
        <f>INDEX(Product_Data[Segment],MATCH(Sales_Table7[[#This Row],[ProductID]],Sales_Table[ProductID],0))</f>
        <v>Moderation</v>
      </c>
      <c r="K1403" s="4">
        <f>INDEX(Product_Data[ManufacturerID],MATCH(Sales_Table7[[#This Row],[ProductID]],Sales_Table[ProductID],0))</f>
        <v>1</v>
      </c>
      <c r="L1403" s="4" t="str">
        <f>INDEX(Location_Data[State],MATCH(Sales_Table7[[#This Row],[Zip]],Sales_Table[Zip],0))</f>
        <v>Newfoundland and Labrador</v>
      </c>
      <c r="M1403" s="4" t="str">
        <f>INDEX(Manufacturer_Data[Manufacturer Name],MATCH(Sales_Table7[[#This Row],[ManufacturerID]],Manufacturer_Data[ManufacturerID],0))</f>
        <v>Abbas</v>
      </c>
      <c r="N1403" s="4">
        <f>1/COUNTIFS(M:M,Sales_Table7[[#This Row],[Manufacturer Name]])</f>
        <v>1.152073732718894E-3</v>
      </c>
    </row>
    <row r="1404" spans="1:14" x14ac:dyDescent="0.25">
      <c r="A1404">
        <v>609</v>
      </c>
      <c r="B1404" s="2">
        <v>42168</v>
      </c>
      <c r="C1404" s="2" t="str">
        <f>TEXT(Sales_Table7[[#This Row],[Date]],"mmmm")</f>
        <v>June</v>
      </c>
      <c r="D1404" t="s">
        <v>391</v>
      </c>
      <c r="E1404">
        <v>1</v>
      </c>
      <c r="F1404" s="3">
        <v>10079.370000000001</v>
      </c>
      <c r="G1404" t="s">
        <v>20</v>
      </c>
      <c r="H1404" t="str">
        <f>INDEX(Product_Data[Product Name],MATCH(Sales_Table7[[#This Row],[ProductID]],Sales_Table[ProductID],0))</f>
        <v>Maximus UM-97</v>
      </c>
      <c r="I1404" t="str">
        <f>INDEX(Product_Data[Category],MATCH(Sales_Table7[[#This Row],[ProductID]],Sales_Table[ProductID],0))</f>
        <v>Urban</v>
      </c>
      <c r="J1404" t="str">
        <f>INDEX(Product_Data[Segment],MATCH(Sales_Table7[[#This Row],[ProductID]],Sales_Table[ProductID],0))</f>
        <v>Moderation</v>
      </c>
      <c r="K1404" s="4">
        <f>INDEX(Product_Data[ManufacturerID],MATCH(Sales_Table7[[#This Row],[ProductID]],Sales_Table[ProductID],0))</f>
        <v>7</v>
      </c>
      <c r="L1404" s="4" t="str">
        <f>INDEX(Location_Data[State],MATCH(Sales_Table7[[#This Row],[Zip]],Sales_Table[Zip],0))</f>
        <v>Nova Scotia</v>
      </c>
      <c r="M1404" s="4" t="str">
        <f>INDEX(Manufacturer_Data[Manufacturer Name],MATCH(Sales_Table7[[#This Row],[ManufacturerID]],Manufacturer_Data[ManufacturerID],0))</f>
        <v>VanArsdel</v>
      </c>
      <c r="N1404" s="4">
        <f>1/COUNTIFS(M:M,Sales_Table7[[#This Row],[Manufacturer Name]])</f>
        <v>5.9880239520958087E-3</v>
      </c>
    </row>
    <row r="1405" spans="1:14" x14ac:dyDescent="0.25">
      <c r="A1405">
        <v>1183</v>
      </c>
      <c r="B1405" s="2">
        <v>42169</v>
      </c>
      <c r="C1405" s="2" t="str">
        <f>TEXT(Sales_Table7[[#This Row],[Date]],"mmmm")</f>
        <v>June</v>
      </c>
      <c r="D1405" t="s">
        <v>838</v>
      </c>
      <c r="E1405">
        <v>1</v>
      </c>
      <c r="F1405" s="3">
        <v>7275.87</v>
      </c>
      <c r="G1405" t="s">
        <v>20</v>
      </c>
      <c r="H1405" t="str">
        <f>INDEX(Product_Data[Product Name],MATCH(Sales_Table7[[#This Row],[ProductID]],Sales_Table[ProductID],0))</f>
        <v>Abbas UC-07</v>
      </c>
      <c r="I1405" t="str">
        <f>INDEX(Product_Data[Category],MATCH(Sales_Table7[[#This Row],[ProductID]],Sales_Table[ProductID],0))</f>
        <v>Urban</v>
      </c>
      <c r="J1405" t="str">
        <f>INDEX(Product_Data[Segment],MATCH(Sales_Table7[[#This Row],[ProductID]],Sales_Table[ProductID],0))</f>
        <v>Convenience</v>
      </c>
      <c r="K1405" s="4">
        <f>INDEX(Product_Data[ManufacturerID],MATCH(Sales_Table7[[#This Row],[ProductID]],Sales_Table[ProductID],0))</f>
        <v>1</v>
      </c>
      <c r="L1405" s="4" t="str">
        <f>INDEX(Location_Data[State],MATCH(Sales_Table7[[#This Row],[Zip]],Sales_Table[Zip],0))</f>
        <v>Newfoundland and Labrador</v>
      </c>
      <c r="M1405" s="4" t="str">
        <f>INDEX(Manufacturer_Data[Manufacturer Name],MATCH(Sales_Table7[[#This Row],[ManufacturerID]],Manufacturer_Data[ManufacturerID],0))</f>
        <v>Abbas</v>
      </c>
      <c r="N1405" s="4">
        <f>1/COUNTIFS(M:M,Sales_Table7[[#This Row],[Manufacturer Name]])</f>
        <v>1.152073732718894E-3</v>
      </c>
    </row>
    <row r="1406" spans="1:14" x14ac:dyDescent="0.25">
      <c r="A1406">
        <v>676</v>
      </c>
      <c r="B1406" s="2">
        <v>42169</v>
      </c>
      <c r="C1406" s="2" t="str">
        <f>TEXT(Sales_Table7[[#This Row],[Date]],"mmmm")</f>
        <v>June</v>
      </c>
      <c r="D1406" t="s">
        <v>992</v>
      </c>
      <c r="E1406">
        <v>1</v>
      </c>
      <c r="F1406" s="3">
        <v>9134.3700000000008</v>
      </c>
      <c r="G1406" t="s">
        <v>20</v>
      </c>
      <c r="H1406" t="str">
        <f>INDEX(Product_Data[Product Name],MATCH(Sales_Table7[[#This Row],[ProductID]],Sales_Table[ProductID],0))</f>
        <v>Fama UR-51</v>
      </c>
      <c r="I1406" t="str">
        <f>INDEX(Product_Data[Category],MATCH(Sales_Table7[[#This Row],[ProductID]],Sales_Table[ProductID],0))</f>
        <v>Urban</v>
      </c>
      <c r="J1406" t="str">
        <f>INDEX(Product_Data[Segment],MATCH(Sales_Table7[[#This Row],[ProductID]],Sales_Table[ProductID],0))</f>
        <v>Regular</v>
      </c>
      <c r="K1406" s="4">
        <f>INDEX(Product_Data[ManufacturerID],MATCH(Sales_Table7[[#This Row],[ProductID]],Sales_Table[ProductID],0))</f>
        <v>5</v>
      </c>
      <c r="L1406" s="4" t="str">
        <f>INDEX(Location_Data[State],MATCH(Sales_Table7[[#This Row],[Zip]],Sales_Table[Zip],0))</f>
        <v>Newfoundland and Labrador</v>
      </c>
      <c r="M1406" s="4" t="str">
        <f>INDEX(Manufacturer_Data[Manufacturer Name],MATCH(Sales_Table7[[#This Row],[ManufacturerID]],Manufacturer_Data[ManufacturerID],0))</f>
        <v>Fama</v>
      </c>
      <c r="N1406" s="4">
        <f>1/COUNTIFS(M:M,Sales_Table7[[#This Row],[Manufacturer Name]])</f>
        <v>3.5971223021582736E-3</v>
      </c>
    </row>
    <row r="1407" spans="1:14" x14ac:dyDescent="0.25">
      <c r="A1407">
        <v>2365</v>
      </c>
      <c r="B1407" s="2">
        <v>42184</v>
      </c>
      <c r="C1407" s="2" t="str">
        <f>TEXT(Sales_Table7[[#This Row],[Date]],"mmmm")</f>
        <v>June</v>
      </c>
      <c r="D1407" t="s">
        <v>1219</v>
      </c>
      <c r="E1407">
        <v>1</v>
      </c>
      <c r="F1407" s="3">
        <v>6356.7</v>
      </c>
      <c r="G1407" t="s">
        <v>20</v>
      </c>
      <c r="H1407" t="str">
        <f>INDEX(Product_Data[Product Name],MATCH(Sales_Table7[[#This Row],[ProductID]],Sales_Table[ProductID],0))</f>
        <v>Abbas MA-16</v>
      </c>
      <c r="I1407" t="str">
        <f>INDEX(Product_Data[Category],MATCH(Sales_Table7[[#This Row],[ProductID]],Sales_Table[ProductID],0))</f>
        <v>Mix</v>
      </c>
      <c r="J1407" t="str">
        <f>INDEX(Product_Data[Segment],MATCH(Sales_Table7[[#This Row],[ProductID]],Sales_Table[ProductID],0))</f>
        <v>All Season</v>
      </c>
      <c r="K1407" s="4">
        <f>INDEX(Product_Data[ManufacturerID],MATCH(Sales_Table7[[#This Row],[ProductID]],Sales_Table[ProductID],0))</f>
        <v>1</v>
      </c>
      <c r="L1407" s="4" t="str">
        <f>INDEX(Location_Data[State],MATCH(Sales_Table7[[#This Row],[Zip]],Sales_Table[Zip],0))</f>
        <v>Newfoundland and Labrador</v>
      </c>
      <c r="M1407" s="4" t="str">
        <f>INDEX(Manufacturer_Data[Manufacturer Name],MATCH(Sales_Table7[[#This Row],[ManufacturerID]],Manufacturer_Data[ManufacturerID],0))</f>
        <v>Abbas</v>
      </c>
      <c r="N1407" s="4">
        <f>1/COUNTIFS(M:M,Sales_Table7[[#This Row],[Manufacturer Name]])</f>
        <v>1.152073732718894E-3</v>
      </c>
    </row>
    <row r="1408" spans="1:14" x14ac:dyDescent="0.25">
      <c r="A1408">
        <v>782</v>
      </c>
      <c r="B1408" s="2">
        <v>42185</v>
      </c>
      <c r="C1408" s="2" t="str">
        <f>TEXT(Sales_Table7[[#This Row],[Date]],"mmmm")</f>
        <v>June</v>
      </c>
      <c r="D1408" t="s">
        <v>825</v>
      </c>
      <c r="E1408">
        <v>1</v>
      </c>
      <c r="F1408" s="3">
        <v>1303.47</v>
      </c>
      <c r="G1408" t="s">
        <v>20</v>
      </c>
      <c r="H1408" t="str">
        <f>INDEX(Product_Data[Product Name],MATCH(Sales_Table7[[#This Row],[ProductID]],Sales_Table[ProductID],0))</f>
        <v>Abbas UR-42</v>
      </c>
      <c r="I1408" t="str">
        <f>INDEX(Product_Data[Category],MATCH(Sales_Table7[[#This Row],[ProductID]],Sales_Table[ProductID],0))</f>
        <v>Urban</v>
      </c>
      <c r="J1408" t="str">
        <f>INDEX(Product_Data[Segment],MATCH(Sales_Table7[[#This Row],[ProductID]],Sales_Table[ProductID],0))</f>
        <v>Regular</v>
      </c>
      <c r="K1408" s="4">
        <f>INDEX(Product_Data[ManufacturerID],MATCH(Sales_Table7[[#This Row],[ProductID]],Sales_Table[ProductID],0))</f>
        <v>1</v>
      </c>
      <c r="L1408" s="4" t="str">
        <f>INDEX(Location_Data[State],MATCH(Sales_Table7[[#This Row],[Zip]],Sales_Table[Zip],0))</f>
        <v>Newfoundland and Labrador</v>
      </c>
      <c r="M1408" s="4" t="str">
        <f>INDEX(Manufacturer_Data[Manufacturer Name],MATCH(Sales_Table7[[#This Row],[ManufacturerID]],Manufacturer_Data[ManufacturerID],0))</f>
        <v>Abbas</v>
      </c>
      <c r="N1408" s="4">
        <f>1/COUNTIFS(M:M,Sales_Table7[[#This Row],[Manufacturer Name]])</f>
        <v>1.152073732718894E-3</v>
      </c>
    </row>
    <row r="1409" spans="1:14" x14ac:dyDescent="0.25">
      <c r="A1409">
        <v>1009</v>
      </c>
      <c r="B1409" s="2">
        <v>42185</v>
      </c>
      <c r="C1409" s="2" t="str">
        <f>TEXT(Sales_Table7[[#This Row],[Date]],"mmmm")</f>
        <v>June</v>
      </c>
      <c r="D1409" t="s">
        <v>842</v>
      </c>
      <c r="E1409">
        <v>1</v>
      </c>
      <c r="F1409" s="3">
        <v>1353.87</v>
      </c>
      <c r="G1409" t="s">
        <v>20</v>
      </c>
      <c r="H1409" t="str">
        <f>INDEX(Product_Data[Product Name],MATCH(Sales_Table7[[#This Row],[ProductID]],Sales_Table[ProductID],0))</f>
        <v>Fama RP-10</v>
      </c>
      <c r="I1409" t="str">
        <f>INDEX(Product_Data[Category],MATCH(Sales_Table7[[#This Row],[ProductID]],Sales_Table[ProductID],0))</f>
        <v>Rural</v>
      </c>
      <c r="J1409" t="str">
        <f>INDEX(Product_Data[Segment],MATCH(Sales_Table7[[#This Row],[ProductID]],Sales_Table[ProductID],0))</f>
        <v>Productivity</v>
      </c>
      <c r="K1409" s="4">
        <f>INDEX(Product_Data[ManufacturerID],MATCH(Sales_Table7[[#This Row],[ProductID]],Sales_Table[ProductID],0))</f>
        <v>5</v>
      </c>
      <c r="L1409" s="4" t="str">
        <f>INDEX(Location_Data[State],MATCH(Sales_Table7[[#This Row],[Zip]],Sales_Table[Zip],0))</f>
        <v>Nova Scotia</v>
      </c>
      <c r="M1409" s="4" t="str">
        <f>INDEX(Manufacturer_Data[Manufacturer Name],MATCH(Sales_Table7[[#This Row],[ManufacturerID]],Manufacturer_Data[ManufacturerID],0))</f>
        <v>Fama</v>
      </c>
      <c r="N1409" s="4">
        <f>1/COUNTIFS(M:M,Sales_Table7[[#This Row],[Manufacturer Name]])</f>
        <v>3.5971223021582736E-3</v>
      </c>
    </row>
    <row r="1410" spans="1:14" x14ac:dyDescent="0.25">
      <c r="A1410">
        <v>2091</v>
      </c>
      <c r="B1410" s="2">
        <v>42185</v>
      </c>
      <c r="C1410" s="2" t="str">
        <f>TEXT(Sales_Table7[[#This Row],[Date]],"mmmm")</f>
        <v>June</v>
      </c>
      <c r="D1410" t="s">
        <v>838</v>
      </c>
      <c r="E1410">
        <v>1</v>
      </c>
      <c r="F1410" s="3">
        <v>2204.37</v>
      </c>
      <c r="G1410" t="s">
        <v>20</v>
      </c>
      <c r="H1410" t="str">
        <f>INDEX(Product_Data[Product Name],MATCH(Sales_Table7[[#This Row],[ProductID]],Sales_Table[ProductID],0))</f>
        <v>Pirum RS-05</v>
      </c>
      <c r="I1410" t="str">
        <f>INDEX(Product_Data[Category],MATCH(Sales_Table7[[#This Row],[ProductID]],Sales_Table[ProductID],0))</f>
        <v>Rural</v>
      </c>
      <c r="J1410" t="str">
        <f>INDEX(Product_Data[Segment],MATCH(Sales_Table7[[#This Row],[ProductID]],Sales_Table[ProductID],0))</f>
        <v>Select</v>
      </c>
      <c r="K1410" s="4">
        <f>INDEX(Product_Data[ManufacturerID],MATCH(Sales_Table7[[#This Row],[ProductID]],Sales_Table[ProductID],0))</f>
        <v>10</v>
      </c>
      <c r="L1410" s="4" t="str">
        <f>INDEX(Location_Data[State],MATCH(Sales_Table7[[#This Row],[Zip]],Sales_Table[Zip],0))</f>
        <v>Newfoundland and Labrador</v>
      </c>
      <c r="M1410" s="4" t="str">
        <f>INDEX(Manufacturer_Data[Manufacturer Name],MATCH(Sales_Table7[[#This Row],[ManufacturerID]],Manufacturer_Data[ManufacturerID],0))</f>
        <v>Pirum</v>
      </c>
      <c r="N1410" s="4">
        <f>1/COUNTIFS(M:M,Sales_Table7[[#This Row],[Manufacturer Name]])</f>
        <v>5.5555555555555552E-2</v>
      </c>
    </row>
    <row r="1411" spans="1:14" x14ac:dyDescent="0.25">
      <c r="A1411">
        <v>2186</v>
      </c>
      <c r="B1411" s="2">
        <v>42185</v>
      </c>
      <c r="C1411" s="2" t="str">
        <f>TEXT(Sales_Table7[[#This Row],[Date]],"mmmm")</f>
        <v>June</v>
      </c>
      <c r="D1411" t="s">
        <v>687</v>
      </c>
      <c r="E1411">
        <v>1</v>
      </c>
      <c r="F1411" s="3">
        <v>5480.37</v>
      </c>
      <c r="G1411" t="s">
        <v>20</v>
      </c>
      <c r="H1411" t="str">
        <f>INDEX(Product_Data[Product Name],MATCH(Sales_Table7[[#This Row],[ProductID]],Sales_Table[ProductID],0))</f>
        <v>Fama UR-38</v>
      </c>
      <c r="I1411" t="str">
        <f>INDEX(Product_Data[Category],MATCH(Sales_Table7[[#This Row],[ProductID]],Sales_Table[ProductID],0))</f>
        <v>Urban</v>
      </c>
      <c r="J1411" t="str">
        <f>INDEX(Product_Data[Segment],MATCH(Sales_Table7[[#This Row],[ProductID]],Sales_Table[ProductID],0))</f>
        <v>Regular</v>
      </c>
      <c r="K1411" s="4">
        <f>INDEX(Product_Data[ManufacturerID],MATCH(Sales_Table7[[#This Row],[ProductID]],Sales_Table[ProductID],0))</f>
        <v>5</v>
      </c>
      <c r="L1411" s="4" t="str">
        <f>INDEX(Location_Data[State],MATCH(Sales_Table7[[#This Row],[Zip]],Sales_Table[Zip],0))</f>
        <v>Newfoundland and Labrador</v>
      </c>
      <c r="M1411" s="4" t="str">
        <f>INDEX(Manufacturer_Data[Manufacturer Name],MATCH(Sales_Table7[[#This Row],[ManufacturerID]],Manufacturer_Data[ManufacturerID],0))</f>
        <v>Fama</v>
      </c>
      <c r="N1411" s="4">
        <f>1/COUNTIFS(M:M,Sales_Table7[[#This Row],[Manufacturer Name]])</f>
        <v>3.5971223021582736E-3</v>
      </c>
    </row>
    <row r="1412" spans="1:14" x14ac:dyDescent="0.25">
      <c r="A1412">
        <v>993</v>
      </c>
      <c r="B1412" s="2">
        <v>42185</v>
      </c>
      <c r="C1412" s="2" t="str">
        <f>TEXT(Sales_Table7[[#This Row],[Date]],"mmmm")</f>
        <v>June</v>
      </c>
      <c r="D1412" t="s">
        <v>687</v>
      </c>
      <c r="E1412">
        <v>1</v>
      </c>
      <c r="F1412" s="3">
        <v>4598.37</v>
      </c>
      <c r="G1412" t="s">
        <v>20</v>
      </c>
      <c r="H1412" t="str">
        <f>INDEX(Product_Data[Product Name],MATCH(Sales_Table7[[#This Row],[ProductID]],Sales_Table[ProductID],0))</f>
        <v>Abbas MA-11</v>
      </c>
      <c r="I1412" t="str">
        <f>INDEX(Product_Data[Category],MATCH(Sales_Table7[[#This Row],[ProductID]],Sales_Table[ProductID],0))</f>
        <v>Mix</v>
      </c>
      <c r="J1412" t="str">
        <f>INDEX(Product_Data[Segment],MATCH(Sales_Table7[[#This Row],[ProductID]],Sales_Table[ProductID],0))</f>
        <v>All Season</v>
      </c>
      <c r="K1412" s="4">
        <f>INDEX(Product_Data[ManufacturerID],MATCH(Sales_Table7[[#This Row],[ProductID]],Sales_Table[ProductID],0))</f>
        <v>1</v>
      </c>
      <c r="L1412" s="4" t="str">
        <f>INDEX(Location_Data[State],MATCH(Sales_Table7[[#This Row],[Zip]],Sales_Table[Zip],0))</f>
        <v>Newfoundland and Labrador</v>
      </c>
      <c r="M1412" s="4" t="str">
        <f>INDEX(Manufacturer_Data[Manufacturer Name],MATCH(Sales_Table7[[#This Row],[ManufacturerID]],Manufacturer_Data[ManufacturerID],0))</f>
        <v>Abbas</v>
      </c>
      <c r="N1412" s="4">
        <f>1/COUNTIFS(M:M,Sales_Table7[[#This Row],[Manufacturer Name]])</f>
        <v>1.152073732718894E-3</v>
      </c>
    </row>
    <row r="1413" spans="1:14" x14ac:dyDescent="0.25">
      <c r="A1413">
        <v>1171</v>
      </c>
      <c r="B1413" s="2">
        <v>42185</v>
      </c>
      <c r="C1413" s="2" t="str">
        <f>TEXT(Sales_Table7[[#This Row],[Date]],"mmmm")</f>
        <v>June</v>
      </c>
      <c r="D1413" t="s">
        <v>1218</v>
      </c>
      <c r="E1413">
        <v>1</v>
      </c>
      <c r="F1413" s="3">
        <v>4283.37</v>
      </c>
      <c r="G1413" t="s">
        <v>20</v>
      </c>
      <c r="H1413" t="str">
        <f>INDEX(Product_Data[Product Name],MATCH(Sales_Table7[[#This Row],[ProductID]],Sales_Table[ProductID],0))</f>
        <v>Fama UE-31</v>
      </c>
      <c r="I1413" t="str">
        <f>INDEX(Product_Data[Category],MATCH(Sales_Table7[[#This Row],[ProductID]],Sales_Table[ProductID],0))</f>
        <v>Urban</v>
      </c>
      <c r="J1413" t="str">
        <f>INDEX(Product_Data[Segment],MATCH(Sales_Table7[[#This Row],[ProductID]],Sales_Table[ProductID],0))</f>
        <v>Extreme</v>
      </c>
      <c r="K1413" s="4">
        <f>INDEX(Product_Data[ManufacturerID],MATCH(Sales_Table7[[#This Row],[ProductID]],Sales_Table[ProductID],0))</f>
        <v>5</v>
      </c>
      <c r="L1413" s="4" t="str">
        <f>INDEX(Location_Data[State],MATCH(Sales_Table7[[#This Row],[Zip]],Sales_Table[Zip],0))</f>
        <v>Nova Scotia</v>
      </c>
      <c r="M1413" s="4" t="str">
        <f>INDEX(Manufacturer_Data[Manufacturer Name],MATCH(Sales_Table7[[#This Row],[ManufacturerID]],Manufacturer_Data[ManufacturerID],0))</f>
        <v>Fama</v>
      </c>
      <c r="N1413" s="4">
        <f>1/COUNTIFS(M:M,Sales_Table7[[#This Row],[Manufacturer Name]])</f>
        <v>3.5971223021582736E-3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22"/>
  <sheetViews>
    <sheetView workbookViewId="0">
      <selection sqref="A1:N122"/>
    </sheetView>
  </sheetViews>
  <sheetFormatPr defaultRowHeight="15" x14ac:dyDescent="0.25"/>
  <cols>
    <col min="1" max="1" width="11.85546875" customWidth="1"/>
    <col min="6" max="6" width="11" customWidth="1"/>
    <col min="7" max="7" width="10.140625" customWidth="1"/>
    <col min="8" max="8" width="15.7109375" customWidth="1"/>
    <col min="9" max="10" width="11" customWidth="1"/>
    <col min="11" max="11" width="17.140625" customWidth="1"/>
    <col min="13" max="14" width="21" customWidth="1"/>
  </cols>
  <sheetData>
    <row r="1" spans="1:14" x14ac:dyDescent="0.25">
      <c r="A1" t="s">
        <v>1652</v>
      </c>
      <c r="B1" t="s">
        <v>1653</v>
      </c>
      <c r="C1" t="s">
        <v>3854</v>
      </c>
      <c r="D1" t="s">
        <v>15</v>
      </c>
      <c r="E1" t="s">
        <v>1654</v>
      </c>
      <c r="F1" t="s">
        <v>1655</v>
      </c>
      <c r="G1" t="s">
        <v>17</v>
      </c>
      <c r="H1" t="s">
        <v>3842</v>
      </c>
      <c r="I1" t="s">
        <v>1656</v>
      </c>
      <c r="J1" t="s">
        <v>1657</v>
      </c>
      <c r="K1" t="s">
        <v>0</v>
      </c>
      <c r="L1" t="s">
        <v>16</v>
      </c>
      <c r="M1" t="s">
        <v>3841</v>
      </c>
      <c r="N1" t="s">
        <v>3855</v>
      </c>
    </row>
    <row r="2" spans="1:14" x14ac:dyDescent="0.25">
      <c r="A2">
        <v>690</v>
      </c>
      <c r="B2" s="2">
        <v>42033</v>
      </c>
      <c r="C2" t="s">
        <v>3856</v>
      </c>
      <c r="D2" t="s">
        <v>1222</v>
      </c>
      <c r="E2">
        <v>1</v>
      </c>
      <c r="F2">
        <v>4409.37</v>
      </c>
      <c r="G2" t="s">
        <v>20</v>
      </c>
      <c r="H2" t="s">
        <v>1682</v>
      </c>
      <c r="I2" t="s">
        <v>1659</v>
      </c>
      <c r="J2" t="s">
        <v>1660</v>
      </c>
      <c r="K2">
        <v>1</v>
      </c>
      <c r="L2" t="s">
        <v>56</v>
      </c>
      <c r="M2" t="s">
        <v>1</v>
      </c>
      <c r="N2">
        <v>1.152073732718894E-3</v>
      </c>
    </row>
    <row r="3" spans="1:14" x14ac:dyDescent="0.25">
      <c r="A3">
        <v>1050</v>
      </c>
      <c r="B3" s="2">
        <v>42032</v>
      </c>
      <c r="C3" t="s">
        <v>3856</v>
      </c>
      <c r="D3" t="s">
        <v>983</v>
      </c>
      <c r="E3">
        <v>1</v>
      </c>
      <c r="F3">
        <v>3338.37</v>
      </c>
      <c r="G3" t="s">
        <v>20</v>
      </c>
      <c r="H3" t="s">
        <v>2856</v>
      </c>
      <c r="I3" t="s">
        <v>1659</v>
      </c>
      <c r="J3" t="s">
        <v>1660</v>
      </c>
      <c r="K3">
        <v>12</v>
      </c>
      <c r="L3" t="s">
        <v>19</v>
      </c>
      <c r="M3" t="s">
        <v>12</v>
      </c>
      <c r="N3">
        <v>5.5555555555555552E-2</v>
      </c>
    </row>
    <row r="4" spans="1:14" x14ac:dyDescent="0.25">
      <c r="A4">
        <v>615</v>
      </c>
      <c r="B4" s="2">
        <v>42032</v>
      </c>
      <c r="C4" t="s">
        <v>3856</v>
      </c>
      <c r="D4" t="s">
        <v>1230</v>
      </c>
      <c r="E4">
        <v>1</v>
      </c>
      <c r="F4">
        <v>8189.37</v>
      </c>
      <c r="G4" t="s">
        <v>20</v>
      </c>
      <c r="H4" t="s">
        <v>1662</v>
      </c>
      <c r="I4" t="s">
        <v>1659</v>
      </c>
      <c r="J4" t="s">
        <v>1660</v>
      </c>
      <c r="K4">
        <v>1</v>
      </c>
      <c r="L4" t="s">
        <v>19</v>
      </c>
      <c r="M4" t="s">
        <v>1</v>
      </c>
      <c r="N4">
        <v>1.152073732718894E-3</v>
      </c>
    </row>
    <row r="5" spans="1:14" x14ac:dyDescent="0.25">
      <c r="A5">
        <v>1129</v>
      </c>
      <c r="B5" s="2">
        <v>42032</v>
      </c>
      <c r="C5" t="s">
        <v>3856</v>
      </c>
      <c r="D5" t="s">
        <v>1574</v>
      </c>
      <c r="E5">
        <v>1</v>
      </c>
      <c r="F5">
        <v>5543.37</v>
      </c>
      <c r="G5" t="s">
        <v>20</v>
      </c>
      <c r="H5" t="s">
        <v>1701</v>
      </c>
      <c r="I5" t="s">
        <v>1659</v>
      </c>
      <c r="J5" t="s">
        <v>1660</v>
      </c>
      <c r="K5">
        <v>1</v>
      </c>
      <c r="L5" t="s">
        <v>665</v>
      </c>
      <c r="M5" t="s">
        <v>1</v>
      </c>
      <c r="N5">
        <v>1.152073732718894E-3</v>
      </c>
    </row>
    <row r="6" spans="1:14" x14ac:dyDescent="0.25">
      <c r="A6">
        <v>1180</v>
      </c>
      <c r="B6" s="2">
        <v>42032</v>
      </c>
      <c r="C6" t="s">
        <v>3856</v>
      </c>
      <c r="D6" t="s">
        <v>1401</v>
      </c>
      <c r="E6">
        <v>1</v>
      </c>
      <c r="F6">
        <v>6299.37</v>
      </c>
      <c r="G6" t="s">
        <v>20</v>
      </c>
      <c r="H6" t="s">
        <v>1697</v>
      </c>
      <c r="I6" t="s">
        <v>1659</v>
      </c>
      <c r="J6" t="s">
        <v>1660</v>
      </c>
      <c r="K6">
        <v>1</v>
      </c>
      <c r="L6" t="s">
        <v>141</v>
      </c>
      <c r="M6" t="s">
        <v>1</v>
      </c>
      <c r="N6">
        <v>1.152073732718894E-3</v>
      </c>
    </row>
    <row r="7" spans="1:14" x14ac:dyDescent="0.25">
      <c r="A7">
        <v>1180</v>
      </c>
      <c r="B7" s="2">
        <v>42033</v>
      </c>
      <c r="C7" t="s">
        <v>3856</v>
      </c>
      <c r="D7" t="s">
        <v>1559</v>
      </c>
      <c r="E7">
        <v>1</v>
      </c>
      <c r="F7">
        <v>6173.37</v>
      </c>
      <c r="G7" t="s">
        <v>20</v>
      </c>
      <c r="H7" t="s">
        <v>1697</v>
      </c>
      <c r="I7" t="s">
        <v>1659</v>
      </c>
      <c r="J7" t="s">
        <v>1660</v>
      </c>
      <c r="K7">
        <v>1</v>
      </c>
      <c r="L7" t="s">
        <v>252</v>
      </c>
      <c r="M7" t="s">
        <v>1</v>
      </c>
      <c r="N7">
        <v>1.152073732718894E-3</v>
      </c>
    </row>
    <row r="8" spans="1:14" x14ac:dyDescent="0.25">
      <c r="A8">
        <v>585</v>
      </c>
      <c r="B8" s="2">
        <v>42010</v>
      </c>
      <c r="C8" t="s">
        <v>3856</v>
      </c>
      <c r="D8" t="s">
        <v>1569</v>
      </c>
      <c r="E8">
        <v>1</v>
      </c>
      <c r="F8">
        <v>5039.37</v>
      </c>
      <c r="G8" t="s">
        <v>20</v>
      </c>
      <c r="H8" t="s">
        <v>1703</v>
      </c>
      <c r="I8" t="s">
        <v>1659</v>
      </c>
      <c r="J8" t="s">
        <v>1660</v>
      </c>
      <c r="K8">
        <v>1</v>
      </c>
      <c r="L8" t="s">
        <v>141</v>
      </c>
      <c r="M8" t="s">
        <v>1</v>
      </c>
      <c r="N8">
        <v>1.152073732718894E-3</v>
      </c>
    </row>
    <row r="9" spans="1:14" x14ac:dyDescent="0.25">
      <c r="A9">
        <v>1049</v>
      </c>
      <c r="B9" s="2">
        <v>42009</v>
      </c>
      <c r="C9" t="s">
        <v>3856</v>
      </c>
      <c r="D9" t="s">
        <v>1570</v>
      </c>
      <c r="E9">
        <v>1</v>
      </c>
      <c r="F9">
        <v>3086.37</v>
      </c>
      <c r="G9" t="s">
        <v>20</v>
      </c>
      <c r="H9" t="s">
        <v>1700</v>
      </c>
      <c r="I9" t="s">
        <v>1659</v>
      </c>
      <c r="J9" t="s">
        <v>1660</v>
      </c>
      <c r="K9">
        <v>1</v>
      </c>
      <c r="L9" t="s">
        <v>141</v>
      </c>
      <c r="M9" t="s">
        <v>1</v>
      </c>
      <c r="N9">
        <v>1.152073732718894E-3</v>
      </c>
    </row>
    <row r="10" spans="1:14" x14ac:dyDescent="0.25">
      <c r="A10">
        <v>487</v>
      </c>
      <c r="B10" s="2">
        <v>42026</v>
      </c>
      <c r="C10" t="s">
        <v>3856</v>
      </c>
      <c r="D10" t="s">
        <v>1559</v>
      </c>
      <c r="E10">
        <v>1</v>
      </c>
      <c r="F10">
        <v>13229.37</v>
      </c>
      <c r="G10" t="s">
        <v>20</v>
      </c>
      <c r="H10" t="s">
        <v>1684</v>
      </c>
      <c r="I10" t="s">
        <v>1659</v>
      </c>
      <c r="J10" t="s">
        <v>1660</v>
      </c>
      <c r="K10">
        <v>1</v>
      </c>
      <c r="L10" t="s">
        <v>252</v>
      </c>
      <c r="M10" t="s">
        <v>1</v>
      </c>
      <c r="N10">
        <v>1.152073732718894E-3</v>
      </c>
    </row>
    <row r="11" spans="1:14" x14ac:dyDescent="0.25">
      <c r="A11">
        <v>690</v>
      </c>
      <c r="B11" s="2">
        <v>42035</v>
      </c>
      <c r="C11" t="s">
        <v>3856</v>
      </c>
      <c r="D11" t="s">
        <v>832</v>
      </c>
      <c r="E11">
        <v>1</v>
      </c>
      <c r="F11">
        <v>4409.37</v>
      </c>
      <c r="G11" t="s">
        <v>20</v>
      </c>
      <c r="H11" t="s">
        <v>1682</v>
      </c>
      <c r="I11" t="s">
        <v>1659</v>
      </c>
      <c r="J11" t="s">
        <v>1660</v>
      </c>
      <c r="K11">
        <v>1</v>
      </c>
      <c r="L11" t="s">
        <v>19</v>
      </c>
      <c r="M11" t="s">
        <v>1</v>
      </c>
      <c r="N11">
        <v>1.152073732718894E-3</v>
      </c>
    </row>
    <row r="12" spans="1:14" x14ac:dyDescent="0.25">
      <c r="A12">
        <v>1517</v>
      </c>
      <c r="B12" s="2">
        <v>42018</v>
      </c>
      <c r="C12" t="s">
        <v>3856</v>
      </c>
      <c r="D12" t="s">
        <v>1577</v>
      </c>
      <c r="E12">
        <v>1</v>
      </c>
      <c r="F12">
        <v>2770.74</v>
      </c>
      <c r="G12" t="s">
        <v>20</v>
      </c>
      <c r="H12" t="s">
        <v>1661</v>
      </c>
      <c r="I12" t="s">
        <v>1659</v>
      </c>
      <c r="J12" t="s">
        <v>1660</v>
      </c>
      <c r="K12">
        <v>1</v>
      </c>
      <c r="L12" t="s">
        <v>141</v>
      </c>
      <c r="M12" t="s">
        <v>1</v>
      </c>
      <c r="N12">
        <v>1.152073732718894E-3</v>
      </c>
    </row>
    <row r="13" spans="1:14" x14ac:dyDescent="0.25">
      <c r="A13">
        <v>1129</v>
      </c>
      <c r="B13" s="2">
        <v>42018</v>
      </c>
      <c r="C13" t="s">
        <v>3856</v>
      </c>
      <c r="D13" t="s">
        <v>1209</v>
      </c>
      <c r="E13">
        <v>1</v>
      </c>
      <c r="F13">
        <v>5543.37</v>
      </c>
      <c r="G13" t="s">
        <v>20</v>
      </c>
      <c r="H13" t="s">
        <v>1701</v>
      </c>
      <c r="I13" t="s">
        <v>1659</v>
      </c>
      <c r="J13" t="s">
        <v>1660</v>
      </c>
      <c r="K13">
        <v>1</v>
      </c>
      <c r="L13" t="s">
        <v>252</v>
      </c>
      <c r="M13" t="s">
        <v>1</v>
      </c>
      <c r="N13">
        <v>1.152073732718894E-3</v>
      </c>
    </row>
    <row r="14" spans="1:14" x14ac:dyDescent="0.25">
      <c r="A14">
        <v>993</v>
      </c>
      <c r="B14" s="2">
        <v>42034</v>
      </c>
      <c r="C14" t="s">
        <v>3856</v>
      </c>
      <c r="D14" t="s">
        <v>1230</v>
      </c>
      <c r="E14">
        <v>1</v>
      </c>
      <c r="F14">
        <v>4409.37</v>
      </c>
      <c r="G14" t="s">
        <v>20</v>
      </c>
      <c r="H14" t="s">
        <v>1670</v>
      </c>
      <c r="I14" t="s">
        <v>1659</v>
      </c>
      <c r="J14" t="s">
        <v>1660</v>
      </c>
      <c r="K14">
        <v>1</v>
      </c>
      <c r="L14" t="s">
        <v>19</v>
      </c>
      <c r="M14" t="s">
        <v>1</v>
      </c>
      <c r="N14">
        <v>1.152073732718894E-3</v>
      </c>
    </row>
    <row r="15" spans="1:14" x14ac:dyDescent="0.25">
      <c r="A15">
        <v>1714</v>
      </c>
      <c r="B15" s="2">
        <v>42017</v>
      </c>
      <c r="C15" t="s">
        <v>3856</v>
      </c>
      <c r="D15" t="s">
        <v>1219</v>
      </c>
      <c r="E15">
        <v>1</v>
      </c>
      <c r="F15">
        <v>1259.3699999999999</v>
      </c>
      <c r="G15" t="s">
        <v>20</v>
      </c>
      <c r="H15" t="s">
        <v>1695</v>
      </c>
      <c r="I15" t="s">
        <v>1659</v>
      </c>
      <c r="J15" t="s">
        <v>1660</v>
      </c>
      <c r="K15">
        <v>1</v>
      </c>
      <c r="L15" t="s">
        <v>19</v>
      </c>
      <c r="M15" t="s">
        <v>1</v>
      </c>
      <c r="N15">
        <v>1.152073732718894E-3</v>
      </c>
    </row>
    <row r="16" spans="1:14" x14ac:dyDescent="0.25">
      <c r="A16">
        <v>487</v>
      </c>
      <c r="B16" s="2">
        <v>42019</v>
      </c>
      <c r="C16" t="s">
        <v>3856</v>
      </c>
      <c r="D16" t="s">
        <v>973</v>
      </c>
      <c r="E16">
        <v>1</v>
      </c>
      <c r="F16">
        <v>13229.37</v>
      </c>
      <c r="G16" t="s">
        <v>20</v>
      </c>
      <c r="H16" t="s">
        <v>1684</v>
      </c>
      <c r="I16" t="s">
        <v>1659</v>
      </c>
      <c r="J16" t="s">
        <v>1660</v>
      </c>
      <c r="K16">
        <v>1</v>
      </c>
      <c r="L16" t="s">
        <v>19</v>
      </c>
      <c r="M16" t="s">
        <v>1</v>
      </c>
      <c r="N16">
        <v>1.152073732718894E-3</v>
      </c>
    </row>
    <row r="17" spans="1:14" x14ac:dyDescent="0.25">
      <c r="A17">
        <v>1180</v>
      </c>
      <c r="B17" s="2">
        <v>42010</v>
      </c>
      <c r="C17" t="s">
        <v>3856</v>
      </c>
      <c r="D17" t="s">
        <v>1214</v>
      </c>
      <c r="E17">
        <v>1</v>
      </c>
      <c r="F17">
        <v>6299.37</v>
      </c>
      <c r="G17" t="s">
        <v>20</v>
      </c>
      <c r="H17" t="s">
        <v>1697</v>
      </c>
      <c r="I17" t="s">
        <v>1659</v>
      </c>
      <c r="J17" t="s">
        <v>1660</v>
      </c>
      <c r="K17">
        <v>1</v>
      </c>
      <c r="L17" t="s">
        <v>252</v>
      </c>
      <c r="M17" t="s">
        <v>1</v>
      </c>
      <c r="N17">
        <v>1.152073732718894E-3</v>
      </c>
    </row>
    <row r="18" spans="1:14" x14ac:dyDescent="0.25">
      <c r="A18">
        <v>590</v>
      </c>
      <c r="B18" s="2">
        <v>42023</v>
      </c>
      <c r="C18" t="s">
        <v>3856</v>
      </c>
      <c r="D18" t="s">
        <v>1220</v>
      </c>
      <c r="E18">
        <v>1</v>
      </c>
      <c r="F18">
        <v>10709.37</v>
      </c>
      <c r="G18" t="s">
        <v>20</v>
      </c>
      <c r="H18" t="s">
        <v>1692</v>
      </c>
      <c r="I18" t="s">
        <v>1659</v>
      </c>
      <c r="J18" t="s">
        <v>1660</v>
      </c>
      <c r="K18">
        <v>1</v>
      </c>
      <c r="L18" t="s">
        <v>19</v>
      </c>
      <c r="M18" t="s">
        <v>1</v>
      </c>
      <c r="N18">
        <v>1.152073732718894E-3</v>
      </c>
    </row>
    <row r="19" spans="1:14" x14ac:dyDescent="0.25">
      <c r="A19">
        <v>674</v>
      </c>
      <c r="B19" s="2">
        <v>42022</v>
      </c>
      <c r="C19" t="s">
        <v>3856</v>
      </c>
      <c r="D19" t="s">
        <v>984</v>
      </c>
      <c r="E19">
        <v>1</v>
      </c>
      <c r="F19">
        <v>8189.37</v>
      </c>
      <c r="G19" t="s">
        <v>20</v>
      </c>
      <c r="H19" t="s">
        <v>1699</v>
      </c>
      <c r="I19" t="s">
        <v>1659</v>
      </c>
      <c r="J19" t="s">
        <v>1660</v>
      </c>
      <c r="K19">
        <v>1</v>
      </c>
      <c r="L19" t="s">
        <v>56</v>
      </c>
      <c r="M19" t="s">
        <v>1</v>
      </c>
      <c r="N19">
        <v>1.152073732718894E-3</v>
      </c>
    </row>
    <row r="20" spans="1:14" x14ac:dyDescent="0.25">
      <c r="A20">
        <v>412</v>
      </c>
      <c r="B20" s="2">
        <v>42033</v>
      </c>
      <c r="C20" t="s">
        <v>3856</v>
      </c>
      <c r="D20" t="s">
        <v>983</v>
      </c>
      <c r="E20">
        <v>1</v>
      </c>
      <c r="F20">
        <v>19529.37</v>
      </c>
      <c r="G20" t="s">
        <v>20</v>
      </c>
      <c r="H20" t="s">
        <v>2904</v>
      </c>
      <c r="I20" t="s">
        <v>1706</v>
      </c>
      <c r="J20" t="s">
        <v>1707</v>
      </c>
      <c r="K20">
        <v>12</v>
      </c>
      <c r="L20" t="s">
        <v>19</v>
      </c>
      <c r="M20" t="s">
        <v>12</v>
      </c>
      <c r="N20">
        <v>5.5555555555555552E-2</v>
      </c>
    </row>
    <row r="21" spans="1:14" x14ac:dyDescent="0.25">
      <c r="A21">
        <v>580</v>
      </c>
      <c r="B21" s="2">
        <v>42032</v>
      </c>
      <c r="C21" t="s">
        <v>3856</v>
      </c>
      <c r="D21" t="s">
        <v>1230</v>
      </c>
      <c r="E21">
        <v>1</v>
      </c>
      <c r="F21">
        <v>10013.85</v>
      </c>
      <c r="G21" t="s">
        <v>20</v>
      </c>
      <c r="H21" t="s">
        <v>2897</v>
      </c>
      <c r="I21" t="s">
        <v>1706</v>
      </c>
      <c r="J21" t="s">
        <v>1707</v>
      </c>
      <c r="K21">
        <v>12</v>
      </c>
      <c r="L21" t="s">
        <v>19</v>
      </c>
      <c r="M21" t="s">
        <v>12</v>
      </c>
      <c r="N21">
        <v>5.5555555555555552E-2</v>
      </c>
    </row>
    <row r="22" spans="1:14" x14ac:dyDescent="0.25">
      <c r="A22">
        <v>2225</v>
      </c>
      <c r="B22" s="2">
        <v>42031</v>
      </c>
      <c r="C22" t="s">
        <v>3856</v>
      </c>
      <c r="D22" t="s">
        <v>1563</v>
      </c>
      <c r="E22">
        <v>1</v>
      </c>
      <c r="F22">
        <v>818.37</v>
      </c>
      <c r="G22" t="s">
        <v>20</v>
      </c>
      <c r="H22" t="s">
        <v>1727</v>
      </c>
      <c r="I22" t="s">
        <v>1706</v>
      </c>
      <c r="J22" t="s">
        <v>1707</v>
      </c>
      <c r="K22">
        <v>1</v>
      </c>
      <c r="L22" t="s">
        <v>141</v>
      </c>
      <c r="M22" t="s">
        <v>1</v>
      </c>
      <c r="N22">
        <v>1.152073732718894E-3</v>
      </c>
    </row>
    <row r="23" spans="1:14" x14ac:dyDescent="0.25">
      <c r="A23">
        <v>2224</v>
      </c>
      <c r="B23" s="2">
        <v>42031</v>
      </c>
      <c r="C23" t="s">
        <v>3856</v>
      </c>
      <c r="D23" t="s">
        <v>1563</v>
      </c>
      <c r="E23">
        <v>1</v>
      </c>
      <c r="F23">
        <v>818.37</v>
      </c>
      <c r="G23" t="s">
        <v>20</v>
      </c>
      <c r="H23" t="s">
        <v>1728</v>
      </c>
      <c r="I23" t="s">
        <v>1706</v>
      </c>
      <c r="J23" t="s">
        <v>1707</v>
      </c>
      <c r="K23">
        <v>1</v>
      </c>
      <c r="L23" t="s">
        <v>141</v>
      </c>
      <c r="M23" t="s">
        <v>1</v>
      </c>
      <c r="N23">
        <v>1.152073732718894E-3</v>
      </c>
    </row>
    <row r="24" spans="1:14" x14ac:dyDescent="0.25">
      <c r="A24">
        <v>907</v>
      </c>
      <c r="B24" s="2">
        <v>42033</v>
      </c>
      <c r="C24" t="s">
        <v>3856</v>
      </c>
      <c r="D24" t="s">
        <v>1385</v>
      </c>
      <c r="E24">
        <v>1</v>
      </c>
      <c r="F24">
        <v>7307.37</v>
      </c>
      <c r="G24" t="s">
        <v>20</v>
      </c>
      <c r="H24" t="s">
        <v>1723</v>
      </c>
      <c r="I24" t="s">
        <v>1706</v>
      </c>
      <c r="J24" t="s">
        <v>1707</v>
      </c>
      <c r="K24">
        <v>1</v>
      </c>
      <c r="L24" t="s">
        <v>252</v>
      </c>
      <c r="M24" t="s">
        <v>1</v>
      </c>
      <c r="N24">
        <v>1.152073732718894E-3</v>
      </c>
    </row>
    <row r="25" spans="1:14" x14ac:dyDescent="0.25">
      <c r="A25">
        <v>2117</v>
      </c>
      <c r="B25" s="2">
        <v>42033</v>
      </c>
      <c r="C25" t="s">
        <v>3856</v>
      </c>
      <c r="D25" t="s">
        <v>1563</v>
      </c>
      <c r="E25">
        <v>1</v>
      </c>
      <c r="F25">
        <v>8189.37</v>
      </c>
      <c r="G25" t="s">
        <v>20</v>
      </c>
      <c r="H25" t="s">
        <v>2341</v>
      </c>
      <c r="I25" t="s">
        <v>1706</v>
      </c>
      <c r="J25" t="s">
        <v>1707</v>
      </c>
      <c r="K25">
        <v>8</v>
      </c>
      <c r="L25" t="s">
        <v>141</v>
      </c>
      <c r="M25" t="s">
        <v>8</v>
      </c>
      <c r="N25">
        <v>1.7857142857142856E-2</v>
      </c>
    </row>
    <row r="26" spans="1:14" x14ac:dyDescent="0.25">
      <c r="A26">
        <v>1722</v>
      </c>
      <c r="B26" s="2">
        <v>42033</v>
      </c>
      <c r="C26" t="s">
        <v>3856</v>
      </c>
      <c r="D26" t="s">
        <v>1569</v>
      </c>
      <c r="E26">
        <v>1</v>
      </c>
      <c r="F26">
        <v>1038.8699999999999</v>
      </c>
      <c r="G26" t="s">
        <v>20</v>
      </c>
      <c r="H26" t="s">
        <v>1711</v>
      </c>
      <c r="I26" t="s">
        <v>1706</v>
      </c>
      <c r="J26" t="s">
        <v>1707</v>
      </c>
      <c r="K26">
        <v>1</v>
      </c>
      <c r="L26" t="s">
        <v>141</v>
      </c>
      <c r="M26" t="s">
        <v>1</v>
      </c>
      <c r="N26">
        <v>1.152073732718894E-3</v>
      </c>
    </row>
    <row r="27" spans="1:14" x14ac:dyDescent="0.25">
      <c r="A27">
        <v>438</v>
      </c>
      <c r="B27" s="2">
        <v>42014</v>
      </c>
      <c r="C27" t="s">
        <v>3856</v>
      </c>
      <c r="D27" t="s">
        <v>1563</v>
      </c>
      <c r="E27">
        <v>1</v>
      </c>
      <c r="F27">
        <v>11969.37</v>
      </c>
      <c r="G27" t="s">
        <v>20</v>
      </c>
      <c r="H27" t="s">
        <v>1731</v>
      </c>
      <c r="I27" t="s">
        <v>1706</v>
      </c>
      <c r="J27" t="s">
        <v>1730</v>
      </c>
      <c r="K27">
        <v>1</v>
      </c>
      <c r="L27" t="s">
        <v>141</v>
      </c>
      <c r="M27" t="s">
        <v>1</v>
      </c>
      <c r="N27">
        <v>1.152073732718894E-3</v>
      </c>
    </row>
    <row r="28" spans="1:14" x14ac:dyDescent="0.25">
      <c r="A28">
        <v>1060</v>
      </c>
      <c r="B28" s="2">
        <v>42012</v>
      </c>
      <c r="C28" t="s">
        <v>3856</v>
      </c>
      <c r="D28" t="s">
        <v>1560</v>
      </c>
      <c r="E28">
        <v>1</v>
      </c>
      <c r="F28">
        <v>2078.37</v>
      </c>
      <c r="G28" t="s">
        <v>20</v>
      </c>
      <c r="H28" t="s">
        <v>1715</v>
      </c>
      <c r="I28" t="s">
        <v>1706</v>
      </c>
      <c r="J28" t="s">
        <v>1707</v>
      </c>
      <c r="K28">
        <v>1</v>
      </c>
      <c r="L28" t="s">
        <v>141</v>
      </c>
      <c r="M28" t="s">
        <v>1</v>
      </c>
      <c r="N28">
        <v>1.152073732718894E-3</v>
      </c>
    </row>
    <row r="29" spans="1:14" x14ac:dyDescent="0.25">
      <c r="A29">
        <v>959</v>
      </c>
      <c r="B29" s="2">
        <v>42029</v>
      </c>
      <c r="C29" t="s">
        <v>3856</v>
      </c>
      <c r="D29" t="s">
        <v>1577</v>
      </c>
      <c r="E29">
        <v>1</v>
      </c>
      <c r="F29">
        <v>10362.870000000001</v>
      </c>
      <c r="G29" t="s">
        <v>20</v>
      </c>
      <c r="H29" t="s">
        <v>1712</v>
      </c>
      <c r="I29" t="s">
        <v>1706</v>
      </c>
      <c r="J29" t="s">
        <v>1707</v>
      </c>
      <c r="K29">
        <v>1</v>
      </c>
      <c r="L29" t="s">
        <v>141</v>
      </c>
      <c r="M29" t="s">
        <v>1</v>
      </c>
      <c r="N29">
        <v>1.152073732718894E-3</v>
      </c>
    </row>
    <row r="30" spans="1:14" x14ac:dyDescent="0.25">
      <c r="A30">
        <v>438</v>
      </c>
      <c r="B30" s="2">
        <v>42025</v>
      </c>
      <c r="C30" t="s">
        <v>3856</v>
      </c>
      <c r="D30" t="s">
        <v>1600</v>
      </c>
      <c r="E30">
        <v>1</v>
      </c>
      <c r="F30">
        <v>11969.37</v>
      </c>
      <c r="G30" t="s">
        <v>20</v>
      </c>
      <c r="H30" t="s">
        <v>1731</v>
      </c>
      <c r="I30" t="s">
        <v>1706</v>
      </c>
      <c r="J30" t="s">
        <v>1730</v>
      </c>
      <c r="K30">
        <v>1</v>
      </c>
      <c r="L30" t="s">
        <v>141</v>
      </c>
      <c r="M30" t="s">
        <v>1</v>
      </c>
      <c r="N30">
        <v>1.152073732718894E-3</v>
      </c>
    </row>
    <row r="31" spans="1:14" x14ac:dyDescent="0.25">
      <c r="A31">
        <v>1883</v>
      </c>
      <c r="B31" s="2">
        <v>42017</v>
      </c>
      <c r="C31" t="s">
        <v>3856</v>
      </c>
      <c r="D31" t="s">
        <v>1577</v>
      </c>
      <c r="E31">
        <v>1</v>
      </c>
      <c r="F31">
        <v>9134.3700000000008</v>
      </c>
      <c r="G31" t="s">
        <v>20</v>
      </c>
      <c r="H31" t="s">
        <v>1885</v>
      </c>
      <c r="I31" t="s">
        <v>1706</v>
      </c>
      <c r="J31" t="s">
        <v>1707</v>
      </c>
      <c r="K31">
        <v>5</v>
      </c>
      <c r="L31" t="s">
        <v>141</v>
      </c>
      <c r="M31" t="s">
        <v>5</v>
      </c>
      <c r="N31">
        <v>3.5971223021582736E-3</v>
      </c>
    </row>
    <row r="32" spans="1:14" x14ac:dyDescent="0.25">
      <c r="A32">
        <v>907</v>
      </c>
      <c r="B32" s="2">
        <v>42016</v>
      </c>
      <c r="C32" t="s">
        <v>3856</v>
      </c>
      <c r="D32" t="s">
        <v>840</v>
      </c>
      <c r="E32">
        <v>1</v>
      </c>
      <c r="F32">
        <v>7307.37</v>
      </c>
      <c r="G32" t="s">
        <v>20</v>
      </c>
      <c r="H32" t="s">
        <v>1723</v>
      </c>
      <c r="I32" t="s">
        <v>1706</v>
      </c>
      <c r="J32" t="s">
        <v>1707</v>
      </c>
      <c r="K32">
        <v>1</v>
      </c>
      <c r="L32" t="s">
        <v>19</v>
      </c>
      <c r="M32" t="s">
        <v>1</v>
      </c>
      <c r="N32">
        <v>1.152073732718894E-3</v>
      </c>
    </row>
    <row r="33" spans="1:14" x14ac:dyDescent="0.25">
      <c r="A33">
        <v>1883</v>
      </c>
      <c r="B33" s="2">
        <v>42034</v>
      </c>
      <c r="C33" t="s">
        <v>3856</v>
      </c>
      <c r="D33" t="s">
        <v>1400</v>
      </c>
      <c r="E33">
        <v>1</v>
      </c>
      <c r="F33">
        <v>9134.3700000000008</v>
      </c>
      <c r="G33" t="s">
        <v>20</v>
      </c>
      <c r="H33" t="s">
        <v>1885</v>
      </c>
      <c r="I33" t="s">
        <v>1706</v>
      </c>
      <c r="J33" t="s">
        <v>1707</v>
      </c>
      <c r="K33">
        <v>5</v>
      </c>
      <c r="L33" t="s">
        <v>141</v>
      </c>
      <c r="M33" t="s">
        <v>5</v>
      </c>
      <c r="N33">
        <v>3.5971223021582736E-3</v>
      </c>
    </row>
    <row r="34" spans="1:14" x14ac:dyDescent="0.25">
      <c r="A34">
        <v>978</v>
      </c>
      <c r="B34" s="2">
        <v>42034</v>
      </c>
      <c r="C34" t="s">
        <v>3856</v>
      </c>
      <c r="D34" t="s">
        <v>1401</v>
      </c>
      <c r="E34">
        <v>1</v>
      </c>
      <c r="F34">
        <v>9638.3700000000008</v>
      </c>
      <c r="G34" t="s">
        <v>20</v>
      </c>
      <c r="H34" t="s">
        <v>1726</v>
      </c>
      <c r="I34" t="s">
        <v>1706</v>
      </c>
      <c r="J34" t="s">
        <v>1707</v>
      </c>
      <c r="K34">
        <v>1</v>
      </c>
      <c r="L34" t="s">
        <v>141</v>
      </c>
      <c r="M34" t="s">
        <v>1</v>
      </c>
      <c r="N34">
        <v>1.152073732718894E-3</v>
      </c>
    </row>
    <row r="35" spans="1:14" x14ac:dyDescent="0.25">
      <c r="A35">
        <v>1142</v>
      </c>
      <c r="B35" s="2">
        <v>42033</v>
      </c>
      <c r="C35" t="s">
        <v>3856</v>
      </c>
      <c r="D35" t="s">
        <v>832</v>
      </c>
      <c r="E35">
        <v>1</v>
      </c>
      <c r="F35">
        <v>8441.3700000000008</v>
      </c>
      <c r="G35" t="s">
        <v>20</v>
      </c>
      <c r="H35" t="s">
        <v>2275</v>
      </c>
      <c r="I35" t="s">
        <v>1737</v>
      </c>
      <c r="J35" t="s">
        <v>1856</v>
      </c>
      <c r="K35">
        <v>7</v>
      </c>
      <c r="L35" t="s">
        <v>19</v>
      </c>
      <c r="M35" t="s">
        <v>7</v>
      </c>
      <c r="N35">
        <v>5.9880239520958087E-3</v>
      </c>
    </row>
    <row r="36" spans="1:14" x14ac:dyDescent="0.25">
      <c r="A36">
        <v>1182</v>
      </c>
      <c r="B36" s="2">
        <v>42033</v>
      </c>
      <c r="C36" t="s">
        <v>3856</v>
      </c>
      <c r="D36" t="s">
        <v>687</v>
      </c>
      <c r="E36">
        <v>1</v>
      </c>
      <c r="F36">
        <v>2582.37</v>
      </c>
      <c r="G36" t="s">
        <v>20</v>
      </c>
      <c r="H36" t="s">
        <v>1806</v>
      </c>
      <c r="I36" t="s">
        <v>1737</v>
      </c>
      <c r="J36" t="s">
        <v>1795</v>
      </c>
      <c r="K36">
        <v>1</v>
      </c>
      <c r="L36" t="s">
        <v>19</v>
      </c>
      <c r="M36" t="s">
        <v>1</v>
      </c>
      <c r="N36">
        <v>1.152073732718894E-3</v>
      </c>
    </row>
    <row r="37" spans="1:14" x14ac:dyDescent="0.25">
      <c r="A37">
        <v>1916</v>
      </c>
      <c r="B37" s="2">
        <v>42032</v>
      </c>
      <c r="C37" t="s">
        <v>3856</v>
      </c>
      <c r="D37" t="s">
        <v>391</v>
      </c>
      <c r="E37">
        <v>1</v>
      </c>
      <c r="F37">
        <v>3590.37</v>
      </c>
      <c r="G37" t="s">
        <v>20</v>
      </c>
      <c r="H37" t="s">
        <v>2241</v>
      </c>
      <c r="I37" t="s">
        <v>1737</v>
      </c>
      <c r="J37" t="s">
        <v>1856</v>
      </c>
      <c r="K37">
        <v>7</v>
      </c>
      <c r="L37" t="s">
        <v>56</v>
      </c>
      <c r="M37" t="s">
        <v>7</v>
      </c>
      <c r="N37">
        <v>5.9880239520958087E-3</v>
      </c>
    </row>
    <row r="38" spans="1:14" x14ac:dyDescent="0.25">
      <c r="A38">
        <v>1145</v>
      </c>
      <c r="B38" s="2">
        <v>42032</v>
      </c>
      <c r="C38" t="s">
        <v>3856</v>
      </c>
      <c r="D38" t="s">
        <v>838</v>
      </c>
      <c r="E38">
        <v>1</v>
      </c>
      <c r="F38">
        <v>4031.37</v>
      </c>
      <c r="G38" t="s">
        <v>20</v>
      </c>
      <c r="H38" t="s">
        <v>2041</v>
      </c>
      <c r="I38" t="s">
        <v>1737</v>
      </c>
      <c r="J38" t="s">
        <v>1839</v>
      </c>
      <c r="K38">
        <v>5</v>
      </c>
      <c r="L38" t="s">
        <v>19</v>
      </c>
      <c r="M38" t="s">
        <v>5</v>
      </c>
      <c r="N38">
        <v>3.5971223021582736E-3</v>
      </c>
    </row>
    <row r="39" spans="1:14" x14ac:dyDescent="0.25">
      <c r="A39">
        <v>496</v>
      </c>
      <c r="B39" s="2">
        <v>42032</v>
      </c>
      <c r="C39" t="s">
        <v>3856</v>
      </c>
      <c r="D39" t="s">
        <v>1563</v>
      </c>
      <c r="E39">
        <v>1</v>
      </c>
      <c r="F39">
        <v>11339.37</v>
      </c>
      <c r="G39" t="s">
        <v>20</v>
      </c>
      <c r="H39" t="s">
        <v>1790</v>
      </c>
      <c r="I39" t="s">
        <v>1737</v>
      </c>
      <c r="J39" t="s">
        <v>1738</v>
      </c>
      <c r="K39">
        <v>1</v>
      </c>
      <c r="L39" t="s">
        <v>141</v>
      </c>
      <c r="M39" t="s">
        <v>1</v>
      </c>
      <c r="N39">
        <v>1.152073732718894E-3</v>
      </c>
    </row>
    <row r="40" spans="1:14" x14ac:dyDescent="0.25">
      <c r="A40">
        <v>2402</v>
      </c>
      <c r="B40" s="2">
        <v>42032</v>
      </c>
      <c r="C40" t="s">
        <v>3856</v>
      </c>
      <c r="D40" t="s">
        <v>1400</v>
      </c>
      <c r="E40">
        <v>1</v>
      </c>
      <c r="F40">
        <v>3842.37</v>
      </c>
      <c r="G40" t="s">
        <v>20</v>
      </c>
      <c r="H40" t="s">
        <v>2225</v>
      </c>
      <c r="I40" t="s">
        <v>1737</v>
      </c>
      <c r="J40" t="s">
        <v>1856</v>
      </c>
      <c r="K40">
        <v>7</v>
      </c>
      <c r="L40" t="s">
        <v>141</v>
      </c>
      <c r="M40" t="s">
        <v>7</v>
      </c>
      <c r="N40">
        <v>5.9880239520958087E-3</v>
      </c>
    </row>
    <row r="41" spans="1:14" x14ac:dyDescent="0.25">
      <c r="A41">
        <v>2385</v>
      </c>
      <c r="B41" s="2">
        <v>42031</v>
      </c>
      <c r="C41" t="s">
        <v>3856</v>
      </c>
      <c r="D41" t="s">
        <v>1345</v>
      </c>
      <c r="E41">
        <v>1</v>
      </c>
      <c r="F41">
        <v>9569.7000000000007</v>
      </c>
      <c r="G41" t="s">
        <v>20</v>
      </c>
      <c r="H41" t="s">
        <v>2136</v>
      </c>
      <c r="I41" t="s">
        <v>1737</v>
      </c>
      <c r="J41" t="s">
        <v>1738</v>
      </c>
      <c r="K41">
        <v>7</v>
      </c>
      <c r="L41" t="s">
        <v>141</v>
      </c>
      <c r="M41" t="s">
        <v>7</v>
      </c>
      <c r="N41">
        <v>5.9880239520958087E-3</v>
      </c>
    </row>
    <row r="42" spans="1:14" x14ac:dyDescent="0.25">
      <c r="A42">
        <v>577</v>
      </c>
      <c r="B42" s="2">
        <v>42031</v>
      </c>
      <c r="C42" t="s">
        <v>3856</v>
      </c>
      <c r="D42" t="s">
        <v>1560</v>
      </c>
      <c r="E42">
        <v>1</v>
      </c>
      <c r="F42">
        <v>12284.37</v>
      </c>
      <c r="G42" t="s">
        <v>20</v>
      </c>
      <c r="H42" t="s">
        <v>2160</v>
      </c>
      <c r="I42" t="s">
        <v>1737</v>
      </c>
      <c r="J42" t="s">
        <v>1839</v>
      </c>
      <c r="K42">
        <v>7</v>
      </c>
      <c r="L42" t="s">
        <v>141</v>
      </c>
      <c r="M42" t="s">
        <v>7</v>
      </c>
      <c r="N42">
        <v>5.9880239520958087E-3</v>
      </c>
    </row>
    <row r="43" spans="1:14" x14ac:dyDescent="0.25">
      <c r="A43">
        <v>405</v>
      </c>
      <c r="B43" s="2">
        <v>42031</v>
      </c>
      <c r="C43" t="s">
        <v>3856</v>
      </c>
      <c r="D43" t="s">
        <v>1395</v>
      </c>
      <c r="E43">
        <v>1</v>
      </c>
      <c r="F43">
        <v>22994.37</v>
      </c>
      <c r="G43" t="s">
        <v>20</v>
      </c>
      <c r="H43" t="s">
        <v>1762</v>
      </c>
      <c r="I43" t="s">
        <v>1737</v>
      </c>
      <c r="J43" t="s">
        <v>1738</v>
      </c>
      <c r="K43">
        <v>1</v>
      </c>
      <c r="L43" t="s">
        <v>141</v>
      </c>
      <c r="M43" t="s">
        <v>1</v>
      </c>
      <c r="N43">
        <v>1.152073732718894E-3</v>
      </c>
    </row>
    <row r="44" spans="1:14" x14ac:dyDescent="0.25">
      <c r="A44">
        <v>1175</v>
      </c>
      <c r="B44" s="2">
        <v>42033</v>
      </c>
      <c r="C44" t="s">
        <v>3856</v>
      </c>
      <c r="D44" t="s">
        <v>1560</v>
      </c>
      <c r="E44">
        <v>1</v>
      </c>
      <c r="F44">
        <v>7622.37</v>
      </c>
      <c r="G44" t="s">
        <v>20</v>
      </c>
      <c r="H44" t="s">
        <v>1948</v>
      </c>
      <c r="I44" t="s">
        <v>1737</v>
      </c>
      <c r="J44" t="s">
        <v>1839</v>
      </c>
      <c r="K44">
        <v>5</v>
      </c>
      <c r="L44" t="s">
        <v>141</v>
      </c>
      <c r="M44" t="s">
        <v>5</v>
      </c>
      <c r="N44">
        <v>3.5971223021582736E-3</v>
      </c>
    </row>
    <row r="45" spans="1:14" x14ac:dyDescent="0.25">
      <c r="A45">
        <v>1022</v>
      </c>
      <c r="B45" s="2">
        <v>42032</v>
      </c>
      <c r="C45" t="s">
        <v>3856</v>
      </c>
      <c r="D45" t="s">
        <v>1395</v>
      </c>
      <c r="E45">
        <v>1</v>
      </c>
      <c r="F45">
        <v>1889.37</v>
      </c>
      <c r="G45" t="s">
        <v>20</v>
      </c>
      <c r="H45" t="s">
        <v>1859</v>
      </c>
      <c r="I45" t="s">
        <v>1737</v>
      </c>
      <c r="J45" t="s">
        <v>1856</v>
      </c>
      <c r="K45">
        <v>1</v>
      </c>
      <c r="L45" t="s">
        <v>141</v>
      </c>
      <c r="M45" t="s">
        <v>1</v>
      </c>
      <c r="N45">
        <v>1.152073732718894E-3</v>
      </c>
    </row>
    <row r="46" spans="1:14" x14ac:dyDescent="0.25">
      <c r="A46">
        <v>1495</v>
      </c>
      <c r="B46" s="2">
        <v>42029</v>
      </c>
      <c r="C46" t="s">
        <v>3856</v>
      </c>
      <c r="D46" t="s">
        <v>1334</v>
      </c>
      <c r="E46">
        <v>1</v>
      </c>
      <c r="F46">
        <v>5038.74</v>
      </c>
      <c r="G46" t="s">
        <v>20</v>
      </c>
      <c r="H46" t="s">
        <v>2038</v>
      </c>
      <c r="I46" t="s">
        <v>1737</v>
      </c>
      <c r="J46" t="s">
        <v>1839</v>
      </c>
      <c r="K46">
        <v>5</v>
      </c>
      <c r="L46" t="s">
        <v>252</v>
      </c>
      <c r="M46" t="s">
        <v>5</v>
      </c>
      <c r="N46">
        <v>3.5971223021582736E-3</v>
      </c>
    </row>
    <row r="47" spans="1:14" x14ac:dyDescent="0.25">
      <c r="A47">
        <v>762</v>
      </c>
      <c r="B47" s="2">
        <v>42011</v>
      </c>
      <c r="C47" t="s">
        <v>3856</v>
      </c>
      <c r="D47" t="s">
        <v>1202</v>
      </c>
      <c r="E47">
        <v>1</v>
      </c>
      <c r="F47">
        <v>2298.87</v>
      </c>
      <c r="G47" t="s">
        <v>20</v>
      </c>
      <c r="H47" t="s">
        <v>1953</v>
      </c>
      <c r="I47" t="s">
        <v>1737</v>
      </c>
      <c r="J47" t="s">
        <v>1839</v>
      </c>
      <c r="K47">
        <v>5</v>
      </c>
      <c r="L47" t="s">
        <v>141</v>
      </c>
      <c r="M47" t="s">
        <v>5</v>
      </c>
      <c r="N47">
        <v>3.5971223021582736E-3</v>
      </c>
    </row>
    <row r="48" spans="1:14" x14ac:dyDescent="0.25">
      <c r="A48">
        <v>1171</v>
      </c>
      <c r="B48" s="2">
        <v>42011</v>
      </c>
      <c r="C48" t="s">
        <v>3856</v>
      </c>
      <c r="D48" t="s">
        <v>1202</v>
      </c>
      <c r="E48">
        <v>1</v>
      </c>
      <c r="F48">
        <v>4283.37</v>
      </c>
      <c r="G48" t="s">
        <v>20</v>
      </c>
      <c r="H48" t="s">
        <v>1978</v>
      </c>
      <c r="I48" t="s">
        <v>1737</v>
      </c>
      <c r="J48" t="s">
        <v>1839</v>
      </c>
      <c r="K48">
        <v>5</v>
      </c>
      <c r="L48" t="s">
        <v>141</v>
      </c>
      <c r="M48" t="s">
        <v>5</v>
      </c>
      <c r="N48">
        <v>3.5971223021582736E-3</v>
      </c>
    </row>
    <row r="49" spans="1:14" x14ac:dyDescent="0.25">
      <c r="A49">
        <v>761</v>
      </c>
      <c r="B49" s="2">
        <v>42011</v>
      </c>
      <c r="C49" t="s">
        <v>3856</v>
      </c>
      <c r="D49" t="s">
        <v>1202</v>
      </c>
      <c r="E49">
        <v>1</v>
      </c>
      <c r="F49">
        <v>2298.87</v>
      </c>
      <c r="G49" t="s">
        <v>20</v>
      </c>
      <c r="H49" t="s">
        <v>1952</v>
      </c>
      <c r="I49" t="s">
        <v>1737</v>
      </c>
      <c r="J49" t="s">
        <v>1839</v>
      </c>
      <c r="K49">
        <v>5</v>
      </c>
      <c r="L49" t="s">
        <v>141</v>
      </c>
      <c r="M49" t="s">
        <v>5</v>
      </c>
      <c r="N49">
        <v>3.5971223021582736E-3</v>
      </c>
    </row>
    <row r="50" spans="1:14" x14ac:dyDescent="0.25">
      <c r="A50">
        <v>2396</v>
      </c>
      <c r="B50" s="2">
        <v>42009</v>
      </c>
      <c r="C50" t="s">
        <v>3856</v>
      </c>
      <c r="D50" t="s">
        <v>1559</v>
      </c>
      <c r="E50">
        <v>1</v>
      </c>
      <c r="F50">
        <v>1385.37</v>
      </c>
      <c r="G50" t="s">
        <v>20</v>
      </c>
      <c r="H50" t="s">
        <v>1822</v>
      </c>
      <c r="I50" t="s">
        <v>1737</v>
      </c>
      <c r="J50" t="s">
        <v>1795</v>
      </c>
      <c r="K50">
        <v>1</v>
      </c>
      <c r="L50" t="s">
        <v>252</v>
      </c>
      <c r="M50" t="s">
        <v>1</v>
      </c>
      <c r="N50">
        <v>1.152073732718894E-3</v>
      </c>
    </row>
    <row r="51" spans="1:14" x14ac:dyDescent="0.25">
      <c r="A51">
        <v>1085</v>
      </c>
      <c r="B51" s="2">
        <v>42009</v>
      </c>
      <c r="C51" t="s">
        <v>3856</v>
      </c>
      <c r="D51" t="s">
        <v>1327</v>
      </c>
      <c r="E51">
        <v>1</v>
      </c>
      <c r="F51">
        <v>1416.87</v>
      </c>
      <c r="G51" t="s">
        <v>20</v>
      </c>
      <c r="H51" t="s">
        <v>2021</v>
      </c>
      <c r="I51" t="s">
        <v>1737</v>
      </c>
      <c r="J51" t="s">
        <v>1839</v>
      </c>
      <c r="K51">
        <v>5</v>
      </c>
      <c r="L51" t="s">
        <v>252</v>
      </c>
      <c r="M51" t="s">
        <v>5</v>
      </c>
      <c r="N51">
        <v>3.5971223021582736E-3</v>
      </c>
    </row>
    <row r="52" spans="1:14" x14ac:dyDescent="0.25">
      <c r="A52">
        <v>2045</v>
      </c>
      <c r="B52" s="2">
        <v>42015</v>
      </c>
      <c r="C52" t="s">
        <v>3856</v>
      </c>
      <c r="D52" t="s">
        <v>1578</v>
      </c>
      <c r="E52">
        <v>1</v>
      </c>
      <c r="F52">
        <v>5921.37</v>
      </c>
      <c r="G52" t="s">
        <v>20</v>
      </c>
      <c r="H52" t="s">
        <v>1854</v>
      </c>
      <c r="I52" t="s">
        <v>1737</v>
      </c>
      <c r="J52" t="s">
        <v>1839</v>
      </c>
      <c r="K52">
        <v>1</v>
      </c>
      <c r="L52" t="s">
        <v>252</v>
      </c>
      <c r="M52" t="s">
        <v>1</v>
      </c>
      <c r="N52">
        <v>1.152073732718894E-3</v>
      </c>
    </row>
    <row r="53" spans="1:14" x14ac:dyDescent="0.25">
      <c r="A53">
        <v>1916</v>
      </c>
      <c r="B53" s="2">
        <v>42015</v>
      </c>
      <c r="C53" t="s">
        <v>3856</v>
      </c>
      <c r="D53" t="s">
        <v>1570</v>
      </c>
      <c r="E53">
        <v>1</v>
      </c>
      <c r="F53">
        <v>3590.37</v>
      </c>
      <c r="G53" t="s">
        <v>20</v>
      </c>
      <c r="H53" t="s">
        <v>2241</v>
      </c>
      <c r="I53" t="s">
        <v>1737</v>
      </c>
      <c r="J53" t="s">
        <v>1856</v>
      </c>
      <c r="K53">
        <v>7</v>
      </c>
      <c r="L53" t="s">
        <v>141</v>
      </c>
      <c r="M53" t="s">
        <v>7</v>
      </c>
      <c r="N53">
        <v>5.9880239520958087E-3</v>
      </c>
    </row>
    <row r="54" spans="1:14" x14ac:dyDescent="0.25">
      <c r="A54">
        <v>1000</v>
      </c>
      <c r="B54" s="2">
        <v>42013</v>
      </c>
      <c r="C54" t="s">
        <v>3856</v>
      </c>
      <c r="D54" t="s">
        <v>1564</v>
      </c>
      <c r="E54">
        <v>1</v>
      </c>
      <c r="F54">
        <v>1290.8699999999999</v>
      </c>
      <c r="G54" t="s">
        <v>20</v>
      </c>
      <c r="H54" t="s">
        <v>2239</v>
      </c>
      <c r="I54" t="s">
        <v>1737</v>
      </c>
      <c r="J54" t="s">
        <v>1856</v>
      </c>
      <c r="K54">
        <v>7</v>
      </c>
      <c r="L54" t="s">
        <v>141</v>
      </c>
      <c r="M54" t="s">
        <v>7</v>
      </c>
      <c r="N54">
        <v>5.9880239520958087E-3</v>
      </c>
    </row>
    <row r="55" spans="1:14" x14ac:dyDescent="0.25">
      <c r="A55">
        <v>1085</v>
      </c>
      <c r="B55" s="2">
        <v>42012</v>
      </c>
      <c r="C55" t="s">
        <v>3856</v>
      </c>
      <c r="D55" t="s">
        <v>1560</v>
      </c>
      <c r="E55">
        <v>1</v>
      </c>
      <c r="F55">
        <v>1101.8699999999999</v>
      </c>
      <c r="G55" t="s">
        <v>20</v>
      </c>
      <c r="H55" t="s">
        <v>2021</v>
      </c>
      <c r="I55" t="s">
        <v>1737</v>
      </c>
      <c r="J55" t="s">
        <v>1839</v>
      </c>
      <c r="K55">
        <v>5</v>
      </c>
      <c r="L55" t="s">
        <v>141</v>
      </c>
      <c r="M55" t="s">
        <v>5</v>
      </c>
      <c r="N55">
        <v>3.5971223021582736E-3</v>
      </c>
    </row>
    <row r="56" spans="1:14" x14ac:dyDescent="0.25">
      <c r="A56">
        <v>1059</v>
      </c>
      <c r="B56" s="2">
        <v>42012</v>
      </c>
      <c r="C56" t="s">
        <v>3856</v>
      </c>
      <c r="D56" t="s">
        <v>1560</v>
      </c>
      <c r="E56">
        <v>1</v>
      </c>
      <c r="F56">
        <v>2078.37</v>
      </c>
      <c r="G56" t="s">
        <v>20</v>
      </c>
      <c r="H56" t="s">
        <v>2010</v>
      </c>
      <c r="I56" t="s">
        <v>1737</v>
      </c>
      <c r="J56" t="s">
        <v>1839</v>
      </c>
      <c r="K56">
        <v>5</v>
      </c>
      <c r="L56" t="s">
        <v>141</v>
      </c>
      <c r="M56" t="s">
        <v>5</v>
      </c>
      <c r="N56">
        <v>3.5971223021582736E-3</v>
      </c>
    </row>
    <row r="57" spans="1:14" x14ac:dyDescent="0.25">
      <c r="A57">
        <v>1086</v>
      </c>
      <c r="B57" s="2">
        <v>42012</v>
      </c>
      <c r="C57" t="s">
        <v>3856</v>
      </c>
      <c r="D57" t="s">
        <v>1560</v>
      </c>
      <c r="E57">
        <v>1</v>
      </c>
      <c r="F57">
        <v>1101.8699999999999</v>
      </c>
      <c r="G57" t="s">
        <v>20</v>
      </c>
      <c r="H57" t="s">
        <v>1924</v>
      </c>
      <c r="I57" t="s">
        <v>1737</v>
      </c>
      <c r="J57" t="s">
        <v>1795</v>
      </c>
      <c r="K57">
        <v>5</v>
      </c>
      <c r="L57" t="s">
        <v>141</v>
      </c>
      <c r="M57" t="s">
        <v>5</v>
      </c>
      <c r="N57">
        <v>3.5971223021582736E-3</v>
      </c>
    </row>
    <row r="58" spans="1:14" x14ac:dyDescent="0.25">
      <c r="A58">
        <v>2395</v>
      </c>
      <c r="B58" s="2">
        <v>42011</v>
      </c>
      <c r="C58" t="s">
        <v>3856</v>
      </c>
      <c r="D58" t="s">
        <v>1202</v>
      </c>
      <c r="E58">
        <v>1</v>
      </c>
      <c r="F58">
        <v>1889.37</v>
      </c>
      <c r="G58" t="s">
        <v>20</v>
      </c>
      <c r="H58" t="s">
        <v>1932</v>
      </c>
      <c r="I58" t="s">
        <v>1737</v>
      </c>
      <c r="J58" t="s">
        <v>1795</v>
      </c>
      <c r="K58">
        <v>5</v>
      </c>
      <c r="L58" t="s">
        <v>141</v>
      </c>
      <c r="M58" t="s">
        <v>5</v>
      </c>
      <c r="N58">
        <v>3.5971223021582736E-3</v>
      </c>
    </row>
    <row r="59" spans="1:14" x14ac:dyDescent="0.25">
      <c r="A59">
        <v>1496</v>
      </c>
      <c r="B59" s="2">
        <v>42029</v>
      </c>
      <c r="C59" t="s">
        <v>3856</v>
      </c>
      <c r="D59" t="s">
        <v>1334</v>
      </c>
      <c r="E59">
        <v>1</v>
      </c>
      <c r="F59">
        <v>5038.74</v>
      </c>
      <c r="G59" t="s">
        <v>20</v>
      </c>
      <c r="H59" t="s">
        <v>1938</v>
      </c>
      <c r="I59" t="s">
        <v>1737</v>
      </c>
      <c r="J59" t="s">
        <v>1795</v>
      </c>
      <c r="K59">
        <v>5</v>
      </c>
      <c r="L59" t="s">
        <v>252</v>
      </c>
      <c r="M59" t="s">
        <v>5</v>
      </c>
      <c r="N59">
        <v>3.5971223021582736E-3</v>
      </c>
    </row>
    <row r="60" spans="1:14" x14ac:dyDescent="0.25">
      <c r="A60">
        <v>2388</v>
      </c>
      <c r="B60" s="2">
        <v>42028</v>
      </c>
      <c r="C60" t="s">
        <v>3856</v>
      </c>
      <c r="D60" t="s">
        <v>1583</v>
      </c>
      <c r="E60">
        <v>1</v>
      </c>
      <c r="F60">
        <v>4031.37</v>
      </c>
      <c r="G60" t="s">
        <v>20</v>
      </c>
      <c r="H60" t="s">
        <v>1970</v>
      </c>
      <c r="I60" t="s">
        <v>1737</v>
      </c>
      <c r="J60" t="s">
        <v>1839</v>
      </c>
      <c r="K60">
        <v>5</v>
      </c>
      <c r="L60" t="s">
        <v>141</v>
      </c>
      <c r="M60" t="s">
        <v>5</v>
      </c>
      <c r="N60">
        <v>3.5971223021582736E-3</v>
      </c>
    </row>
    <row r="61" spans="1:14" x14ac:dyDescent="0.25">
      <c r="A61">
        <v>791</v>
      </c>
      <c r="B61" s="2">
        <v>42026</v>
      </c>
      <c r="C61" t="s">
        <v>3856</v>
      </c>
      <c r="D61" t="s">
        <v>1553</v>
      </c>
      <c r="E61">
        <v>1</v>
      </c>
      <c r="F61">
        <v>849.87</v>
      </c>
      <c r="G61" t="s">
        <v>20</v>
      </c>
      <c r="H61" t="s">
        <v>1991</v>
      </c>
      <c r="I61" t="s">
        <v>1737</v>
      </c>
      <c r="J61" t="s">
        <v>1839</v>
      </c>
      <c r="K61">
        <v>5</v>
      </c>
      <c r="L61" t="s">
        <v>141</v>
      </c>
      <c r="M61" t="s">
        <v>5</v>
      </c>
      <c r="N61">
        <v>3.5971223021582736E-3</v>
      </c>
    </row>
    <row r="62" spans="1:14" x14ac:dyDescent="0.25">
      <c r="A62">
        <v>2402</v>
      </c>
      <c r="B62" s="2">
        <v>42026</v>
      </c>
      <c r="C62" t="s">
        <v>3856</v>
      </c>
      <c r="D62" t="s">
        <v>1401</v>
      </c>
      <c r="E62">
        <v>1</v>
      </c>
      <c r="F62">
        <v>4151.7</v>
      </c>
      <c r="G62" t="s">
        <v>20</v>
      </c>
      <c r="H62" t="s">
        <v>2225</v>
      </c>
      <c r="I62" t="s">
        <v>1737</v>
      </c>
      <c r="J62" t="s">
        <v>1856</v>
      </c>
      <c r="K62">
        <v>7</v>
      </c>
      <c r="L62" t="s">
        <v>141</v>
      </c>
      <c r="M62" t="s">
        <v>7</v>
      </c>
      <c r="N62">
        <v>5.9880239520958087E-3</v>
      </c>
    </row>
    <row r="63" spans="1:14" x14ac:dyDescent="0.25">
      <c r="A63">
        <v>792</v>
      </c>
      <c r="B63" s="2">
        <v>42026</v>
      </c>
      <c r="C63" t="s">
        <v>3856</v>
      </c>
      <c r="D63" t="s">
        <v>1553</v>
      </c>
      <c r="E63">
        <v>1</v>
      </c>
      <c r="F63">
        <v>849.87</v>
      </c>
      <c r="G63" t="s">
        <v>20</v>
      </c>
      <c r="H63" t="s">
        <v>2000</v>
      </c>
      <c r="I63" t="s">
        <v>1737</v>
      </c>
      <c r="J63" t="s">
        <v>1839</v>
      </c>
      <c r="K63">
        <v>5</v>
      </c>
      <c r="L63" t="s">
        <v>141</v>
      </c>
      <c r="M63" t="s">
        <v>5</v>
      </c>
      <c r="N63">
        <v>3.5971223021582736E-3</v>
      </c>
    </row>
    <row r="64" spans="1:14" x14ac:dyDescent="0.25">
      <c r="A64">
        <v>1086</v>
      </c>
      <c r="B64" s="2">
        <v>42009</v>
      </c>
      <c r="C64" t="s">
        <v>3856</v>
      </c>
      <c r="D64" t="s">
        <v>1327</v>
      </c>
      <c r="E64">
        <v>1</v>
      </c>
      <c r="F64">
        <v>1416.87</v>
      </c>
      <c r="G64" t="s">
        <v>20</v>
      </c>
      <c r="H64" t="s">
        <v>1924</v>
      </c>
      <c r="I64" t="s">
        <v>1737</v>
      </c>
      <c r="J64" t="s">
        <v>1795</v>
      </c>
      <c r="K64">
        <v>5</v>
      </c>
      <c r="L64" t="s">
        <v>252</v>
      </c>
      <c r="M64" t="s">
        <v>5</v>
      </c>
      <c r="N64">
        <v>3.5971223021582736E-3</v>
      </c>
    </row>
    <row r="65" spans="1:14" x14ac:dyDescent="0.25">
      <c r="A65">
        <v>496</v>
      </c>
      <c r="B65" s="2">
        <v>42008</v>
      </c>
      <c r="C65" t="s">
        <v>3856</v>
      </c>
      <c r="D65" t="s">
        <v>1602</v>
      </c>
      <c r="E65">
        <v>1</v>
      </c>
      <c r="F65">
        <v>11147.85</v>
      </c>
      <c r="G65" t="s">
        <v>20</v>
      </c>
      <c r="H65" t="s">
        <v>1790</v>
      </c>
      <c r="I65" t="s">
        <v>1737</v>
      </c>
      <c r="J65" t="s">
        <v>1738</v>
      </c>
      <c r="K65">
        <v>1</v>
      </c>
      <c r="L65" t="s">
        <v>252</v>
      </c>
      <c r="M65" t="s">
        <v>1</v>
      </c>
      <c r="N65">
        <v>1.152073732718894E-3</v>
      </c>
    </row>
    <row r="66" spans="1:14" x14ac:dyDescent="0.25">
      <c r="A66">
        <v>1837</v>
      </c>
      <c r="B66" s="2">
        <v>42005</v>
      </c>
      <c r="C66" t="s">
        <v>3856</v>
      </c>
      <c r="D66" t="s">
        <v>1384</v>
      </c>
      <c r="E66">
        <v>1</v>
      </c>
      <c r="F66">
        <v>1952.37</v>
      </c>
      <c r="G66" t="s">
        <v>20</v>
      </c>
      <c r="H66" t="s">
        <v>2216</v>
      </c>
      <c r="I66" t="s">
        <v>1737</v>
      </c>
      <c r="J66" t="s">
        <v>1856</v>
      </c>
      <c r="K66">
        <v>7</v>
      </c>
      <c r="L66" t="s">
        <v>141</v>
      </c>
      <c r="M66" t="s">
        <v>7</v>
      </c>
      <c r="N66">
        <v>5.9880239520958087E-3</v>
      </c>
    </row>
    <row r="67" spans="1:14" x14ac:dyDescent="0.25">
      <c r="A67">
        <v>1763</v>
      </c>
      <c r="B67" s="2">
        <v>42005</v>
      </c>
      <c r="C67" t="s">
        <v>3856</v>
      </c>
      <c r="D67" t="s">
        <v>1401</v>
      </c>
      <c r="E67">
        <v>1</v>
      </c>
      <c r="F67">
        <v>5669.37</v>
      </c>
      <c r="G67" t="s">
        <v>20</v>
      </c>
      <c r="H67" t="s">
        <v>2215</v>
      </c>
      <c r="I67" t="s">
        <v>1737</v>
      </c>
      <c r="J67" t="s">
        <v>1856</v>
      </c>
      <c r="K67">
        <v>7</v>
      </c>
      <c r="L67" t="s">
        <v>141</v>
      </c>
      <c r="M67" t="s">
        <v>7</v>
      </c>
      <c r="N67">
        <v>5.9880239520958087E-3</v>
      </c>
    </row>
    <row r="68" spans="1:14" x14ac:dyDescent="0.25">
      <c r="A68">
        <v>115</v>
      </c>
      <c r="B68" s="2">
        <v>42025</v>
      </c>
      <c r="C68" t="s">
        <v>3856</v>
      </c>
      <c r="D68" t="s">
        <v>1600</v>
      </c>
      <c r="E68">
        <v>1</v>
      </c>
      <c r="F68">
        <v>10584</v>
      </c>
      <c r="G68" t="s">
        <v>20</v>
      </c>
      <c r="H68" t="s">
        <v>2214</v>
      </c>
      <c r="I68" t="s">
        <v>1737</v>
      </c>
      <c r="J68" t="s">
        <v>1856</v>
      </c>
      <c r="K68">
        <v>7</v>
      </c>
      <c r="L68" t="s">
        <v>141</v>
      </c>
      <c r="M68" t="s">
        <v>7</v>
      </c>
      <c r="N68">
        <v>5.9880239520958087E-3</v>
      </c>
    </row>
    <row r="69" spans="1:14" x14ac:dyDescent="0.25">
      <c r="A69">
        <v>1172</v>
      </c>
      <c r="B69" s="2">
        <v>42025</v>
      </c>
      <c r="C69" t="s">
        <v>3856</v>
      </c>
      <c r="D69" t="s">
        <v>1345</v>
      </c>
      <c r="E69">
        <v>1</v>
      </c>
      <c r="F69">
        <v>5732.37</v>
      </c>
      <c r="G69" t="s">
        <v>20</v>
      </c>
      <c r="H69" t="s">
        <v>1899</v>
      </c>
      <c r="I69" t="s">
        <v>1737</v>
      </c>
      <c r="J69" t="s">
        <v>1795</v>
      </c>
      <c r="K69">
        <v>5</v>
      </c>
      <c r="L69" t="s">
        <v>141</v>
      </c>
      <c r="M69" t="s">
        <v>5</v>
      </c>
      <c r="N69">
        <v>3.5971223021582736E-3</v>
      </c>
    </row>
    <row r="70" spans="1:14" x14ac:dyDescent="0.25">
      <c r="A70">
        <v>457</v>
      </c>
      <c r="B70" s="2">
        <v>42024</v>
      </c>
      <c r="C70" t="s">
        <v>3856</v>
      </c>
      <c r="D70" t="s">
        <v>1202</v>
      </c>
      <c r="E70">
        <v>1</v>
      </c>
      <c r="F70">
        <v>11969.37</v>
      </c>
      <c r="G70" t="s">
        <v>20</v>
      </c>
      <c r="H70" t="s">
        <v>1752</v>
      </c>
      <c r="I70" t="s">
        <v>1737</v>
      </c>
      <c r="J70" t="s">
        <v>1738</v>
      </c>
      <c r="K70">
        <v>1</v>
      </c>
      <c r="L70" t="s">
        <v>141</v>
      </c>
      <c r="M70" t="s">
        <v>1</v>
      </c>
      <c r="N70">
        <v>1.152073732718894E-3</v>
      </c>
    </row>
    <row r="71" spans="1:14" x14ac:dyDescent="0.25">
      <c r="A71">
        <v>430</v>
      </c>
      <c r="B71" s="2">
        <v>42021</v>
      </c>
      <c r="C71" t="s">
        <v>3856</v>
      </c>
      <c r="D71" t="s">
        <v>1334</v>
      </c>
      <c r="E71">
        <v>1</v>
      </c>
      <c r="F71">
        <v>10827.81</v>
      </c>
      <c r="G71" t="s">
        <v>20</v>
      </c>
      <c r="H71" t="s">
        <v>2188</v>
      </c>
      <c r="I71" t="s">
        <v>1737</v>
      </c>
      <c r="J71" t="s">
        <v>1856</v>
      </c>
      <c r="K71">
        <v>7</v>
      </c>
      <c r="L71" t="s">
        <v>252</v>
      </c>
      <c r="M71" t="s">
        <v>7</v>
      </c>
      <c r="N71">
        <v>5.9880239520958087E-3</v>
      </c>
    </row>
    <row r="72" spans="1:14" x14ac:dyDescent="0.25">
      <c r="A72">
        <v>240</v>
      </c>
      <c r="B72" s="2">
        <v>42020</v>
      </c>
      <c r="C72" t="s">
        <v>3856</v>
      </c>
      <c r="D72" t="s">
        <v>1553</v>
      </c>
      <c r="E72">
        <v>1</v>
      </c>
      <c r="F72">
        <v>5528.25</v>
      </c>
      <c r="G72" t="s">
        <v>20</v>
      </c>
      <c r="H72" t="s">
        <v>2187</v>
      </c>
      <c r="I72" t="s">
        <v>1737</v>
      </c>
      <c r="J72" t="s">
        <v>1856</v>
      </c>
      <c r="K72">
        <v>7</v>
      </c>
      <c r="L72" t="s">
        <v>141</v>
      </c>
      <c r="M72" t="s">
        <v>7</v>
      </c>
      <c r="N72">
        <v>5.9880239520958087E-3</v>
      </c>
    </row>
    <row r="73" spans="1:14" x14ac:dyDescent="0.25">
      <c r="A73">
        <v>556</v>
      </c>
      <c r="B73" s="2">
        <v>42019</v>
      </c>
      <c r="C73" t="s">
        <v>3856</v>
      </c>
      <c r="D73" t="s">
        <v>1600</v>
      </c>
      <c r="E73">
        <v>1</v>
      </c>
      <c r="F73">
        <v>10268.370000000001</v>
      </c>
      <c r="G73" t="s">
        <v>20</v>
      </c>
      <c r="H73" t="s">
        <v>1739</v>
      </c>
      <c r="I73" t="s">
        <v>1737</v>
      </c>
      <c r="J73" t="s">
        <v>1738</v>
      </c>
      <c r="K73">
        <v>1</v>
      </c>
      <c r="L73" t="s">
        <v>141</v>
      </c>
      <c r="M73" t="s">
        <v>1</v>
      </c>
      <c r="N73">
        <v>1.152073732718894E-3</v>
      </c>
    </row>
    <row r="74" spans="1:14" x14ac:dyDescent="0.25">
      <c r="A74">
        <v>2092</v>
      </c>
      <c r="B74" s="2">
        <v>42018</v>
      </c>
      <c r="C74" t="s">
        <v>3856</v>
      </c>
      <c r="D74" t="s">
        <v>1200</v>
      </c>
      <c r="E74">
        <v>1</v>
      </c>
      <c r="F74">
        <v>4220.37</v>
      </c>
      <c r="G74" t="s">
        <v>20</v>
      </c>
      <c r="H74" t="s">
        <v>2184</v>
      </c>
      <c r="I74" t="s">
        <v>1737</v>
      </c>
      <c r="J74" t="s">
        <v>1856</v>
      </c>
      <c r="K74">
        <v>7</v>
      </c>
      <c r="L74" t="s">
        <v>252</v>
      </c>
      <c r="M74" t="s">
        <v>7</v>
      </c>
      <c r="N74">
        <v>5.9880239520958087E-3</v>
      </c>
    </row>
    <row r="75" spans="1:14" x14ac:dyDescent="0.25">
      <c r="A75">
        <v>1518</v>
      </c>
      <c r="B75" s="2">
        <v>42018</v>
      </c>
      <c r="C75" t="s">
        <v>3856</v>
      </c>
      <c r="D75" t="s">
        <v>1577</v>
      </c>
      <c r="E75">
        <v>1</v>
      </c>
      <c r="F75">
        <v>2770.74</v>
      </c>
      <c r="G75" t="s">
        <v>20</v>
      </c>
      <c r="H75" t="s">
        <v>1801</v>
      </c>
      <c r="I75" t="s">
        <v>1737</v>
      </c>
      <c r="J75" t="s">
        <v>1795</v>
      </c>
      <c r="K75">
        <v>1</v>
      </c>
      <c r="L75" t="s">
        <v>141</v>
      </c>
      <c r="M75" t="s">
        <v>1</v>
      </c>
      <c r="N75">
        <v>1.152073732718894E-3</v>
      </c>
    </row>
    <row r="76" spans="1:14" x14ac:dyDescent="0.25">
      <c r="A76">
        <v>506</v>
      </c>
      <c r="B76" s="2">
        <v>42017</v>
      </c>
      <c r="C76" t="s">
        <v>3856</v>
      </c>
      <c r="D76" t="s">
        <v>1202</v>
      </c>
      <c r="E76">
        <v>1</v>
      </c>
      <c r="F76">
        <v>15560.37</v>
      </c>
      <c r="G76" t="s">
        <v>20</v>
      </c>
      <c r="H76" t="s">
        <v>1742</v>
      </c>
      <c r="I76" t="s">
        <v>1737</v>
      </c>
      <c r="J76" t="s">
        <v>1738</v>
      </c>
      <c r="K76">
        <v>1</v>
      </c>
      <c r="L76" t="s">
        <v>141</v>
      </c>
      <c r="M76" t="s">
        <v>1</v>
      </c>
      <c r="N76">
        <v>1.152073732718894E-3</v>
      </c>
    </row>
    <row r="77" spans="1:14" x14ac:dyDescent="0.25">
      <c r="A77">
        <v>1145</v>
      </c>
      <c r="B77" s="2">
        <v>42032</v>
      </c>
      <c r="C77" t="s">
        <v>3856</v>
      </c>
      <c r="D77" t="s">
        <v>840</v>
      </c>
      <c r="E77">
        <v>1</v>
      </c>
      <c r="F77">
        <v>4031.37</v>
      </c>
      <c r="G77" t="s">
        <v>20</v>
      </c>
      <c r="H77" t="s">
        <v>2041</v>
      </c>
      <c r="I77" t="s">
        <v>1737</v>
      </c>
      <c r="J77" t="s">
        <v>1839</v>
      </c>
      <c r="K77">
        <v>5</v>
      </c>
      <c r="L77" t="s">
        <v>19</v>
      </c>
      <c r="M77" t="s">
        <v>5</v>
      </c>
      <c r="N77">
        <v>3.5971223021582736E-3</v>
      </c>
    </row>
    <row r="78" spans="1:14" x14ac:dyDescent="0.25">
      <c r="A78">
        <v>676</v>
      </c>
      <c r="B78" s="2">
        <v>42032</v>
      </c>
      <c r="C78" t="s">
        <v>3856</v>
      </c>
      <c r="D78" t="s">
        <v>1218</v>
      </c>
      <c r="E78">
        <v>1</v>
      </c>
      <c r="F78">
        <v>9134.3700000000008</v>
      </c>
      <c r="G78" t="s">
        <v>20</v>
      </c>
      <c r="H78" t="s">
        <v>1947</v>
      </c>
      <c r="I78" t="s">
        <v>1737</v>
      </c>
      <c r="J78" t="s">
        <v>1795</v>
      </c>
      <c r="K78">
        <v>5</v>
      </c>
      <c r="L78" t="s">
        <v>56</v>
      </c>
      <c r="M78" t="s">
        <v>5</v>
      </c>
      <c r="N78">
        <v>3.5971223021582736E-3</v>
      </c>
    </row>
    <row r="79" spans="1:14" x14ac:dyDescent="0.25">
      <c r="A79">
        <v>2090</v>
      </c>
      <c r="B79" s="2">
        <v>42031</v>
      </c>
      <c r="C79" t="s">
        <v>3856</v>
      </c>
      <c r="D79" t="s">
        <v>832</v>
      </c>
      <c r="E79">
        <v>1</v>
      </c>
      <c r="F79">
        <v>4598.37</v>
      </c>
      <c r="G79" t="s">
        <v>20</v>
      </c>
      <c r="H79" t="s">
        <v>2166</v>
      </c>
      <c r="I79" t="s">
        <v>1737</v>
      </c>
      <c r="J79" t="s">
        <v>1839</v>
      </c>
      <c r="K79">
        <v>7</v>
      </c>
      <c r="L79" t="s">
        <v>19</v>
      </c>
      <c r="M79" t="s">
        <v>7</v>
      </c>
      <c r="N79">
        <v>5.9880239520958087E-3</v>
      </c>
    </row>
    <row r="80" spans="1:14" x14ac:dyDescent="0.25">
      <c r="A80">
        <v>1522</v>
      </c>
      <c r="B80" s="2">
        <v>42023</v>
      </c>
      <c r="C80" t="s">
        <v>3856</v>
      </c>
      <c r="D80" t="s">
        <v>1564</v>
      </c>
      <c r="E80">
        <v>1</v>
      </c>
      <c r="F80">
        <v>6298.74</v>
      </c>
      <c r="G80" t="s">
        <v>20</v>
      </c>
      <c r="H80" t="s">
        <v>1875</v>
      </c>
      <c r="I80" t="s">
        <v>1737</v>
      </c>
      <c r="J80" t="s">
        <v>1738</v>
      </c>
      <c r="K80">
        <v>3</v>
      </c>
      <c r="L80" t="s">
        <v>141</v>
      </c>
      <c r="M80" t="s">
        <v>3</v>
      </c>
      <c r="N80">
        <v>0.16666666666666666</v>
      </c>
    </row>
    <row r="81" spans="1:14" x14ac:dyDescent="0.25">
      <c r="A81">
        <v>1521</v>
      </c>
      <c r="B81" s="2">
        <v>42023</v>
      </c>
      <c r="C81" t="s">
        <v>3856</v>
      </c>
      <c r="D81" t="s">
        <v>1564</v>
      </c>
      <c r="E81">
        <v>1</v>
      </c>
      <c r="F81">
        <v>6298.74</v>
      </c>
      <c r="G81" t="s">
        <v>20</v>
      </c>
      <c r="H81" t="s">
        <v>1876</v>
      </c>
      <c r="I81" t="s">
        <v>1737</v>
      </c>
      <c r="J81" t="s">
        <v>1738</v>
      </c>
      <c r="K81">
        <v>3</v>
      </c>
      <c r="L81" t="s">
        <v>141</v>
      </c>
      <c r="M81" t="s">
        <v>3</v>
      </c>
      <c r="N81">
        <v>0.16666666666666666</v>
      </c>
    </row>
    <row r="82" spans="1:14" x14ac:dyDescent="0.25">
      <c r="A82">
        <v>457</v>
      </c>
      <c r="B82" s="2">
        <v>42023</v>
      </c>
      <c r="C82" t="s">
        <v>3856</v>
      </c>
      <c r="D82" t="s">
        <v>1400</v>
      </c>
      <c r="E82">
        <v>1</v>
      </c>
      <c r="F82">
        <v>11969.37</v>
      </c>
      <c r="G82" t="s">
        <v>20</v>
      </c>
      <c r="H82" t="s">
        <v>1752</v>
      </c>
      <c r="I82" t="s">
        <v>1737</v>
      </c>
      <c r="J82" t="s">
        <v>1738</v>
      </c>
      <c r="K82">
        <v>1</v>
      </c>
      <c r="L82" t="s">
        <v>141</v>
      </c>
      <c r="M82" t="s">
        <v>1</v>
      </c>
      <c r="N82">
        <v>1.152073732718894E-3</v>
      </c>
    </row>
    <row r="83" spans="1:14" x14ac:dyDescent="0.25">
      <c r="A83">
        <v>1178</v>
      </c>
      <c r="B83" s="2">
        <v>42023</v>
      </c>
      <c r="C83" t="s">
        <v>3856</v>
      </c>
      <c r="D83" t="s">
        <v>1595</v>
      </c>
      <c r="E83">
        <v>1</v>
      </c>
      <c r="F83">
        <v>7086.87</v>
      </c>
      <c r="G83" t="s">
        <v>20</v>
      </c>
      <c r="H83" t="s">
        <v>2154</v>
      </c>
      <c r="I83" t="s">
        <v>1737</v>
      </c>
      <c r="J83" t="s">
        <v>1738</v>
      </c>
      <c r="K83">
        <v>7</v>
      </c>
      <c r="L83" t="s">
        <v>252</v>
      </c>
      <c r="M83" t="s">
        <v>7</v>
      </c>
      <c r="N83">
        <v>5.9880239520958087E-3</v>
      </c>
    </row>
    <row r="84" spans="1:14" x14ac:dyDescent="0.25">
      <c r="A84">
        <v>609</v>
      </c>
      <c r="B84" s="2">
        <v>42022</v>
      </c>
      <c r="C84" t="s">
        <v>3856</v>
      </c>
      <c r="D84" t="s">
        <v>1559</v>
      </c>
      <c r="E84">
        <v>1</v>
      </c>
      <c r="F84">
        <v>10079.370000000001</v>
      </c>
      <c r="G84" t="s">
        <v>20</v>
      </c>
      <c r="H84" t="s">
        <v>2153</v>
      </c>
      <c r="I84" t="s">
        <v>1737</v>
      </c>
      <c r="J84" t="s">
        <v>1738</v>
      </c>
      <c r="K84">
        <v>7</v>
      </c>
      <c r="L84" t="s">
        <v>252</v>
      </c>
      <c r="M84" t="s">
        <v>7</v>
      </c>
      <c r="N84">
        <v>5.9880239520958087E-3</v>
      </c>
    </row>
    <row r="85" spans="1:14" x14ac:dyDescent="0.25">
      <c r="A85">
        <v>636</v>
      </c>
      <c r="B85" s="2">
        <v>42022</v>
      </c>
      <c r="C85" t="s">
        <v>3856</v>
      </c>
      <c r="D85" t="s">
        <v>1577</v>
      </c>
      <c r="E85">
        <v>1</v>
      </c>
      <c r="F85">
        <v>11118.87</v>
      </c>
      <c r="G85" t="s">
        <v>20</v>
      </c>
      <c r="H85" t="s">
        <v>1772</v>
      </c>
      <c r="I85" t="s">
        <v>1737</v>
      </c>
      <c r="J85" t="s">
        <v>1738</v>
      </c>
      <c r="K85">
        <v>1</v>
      </c>
      <c r="L85" t="s">
        <v>141</v>
      </c>
      <c r="M85" t="s">
        <v>1</v>
      </c>
      <c r="N85">
        <v>1.152073732718894E-3</v>
      </c>
    </row>
    <row r="86" spans="1:14" x14ac:dyDescent="0.25">
      <c r="A86">
        <v>1879</v>
      </c>
      <c r="B86" s="2">
        <v>42035</v>
      </c>
      <c r="C86" t="s">
        <v>3856</v>
      </c>
      <c r="D86" t="s">
        <v>1400</v>
      </c>
      <c r="E86">
        <v>1</v>
      </c>
      <c r="F86">
        <v>11717.37</v>
      </c>
      <c r="G86" t="s">
        <v>20</v>
      </c>
      <c r="H86" t="s">
        <v>1863</v>
      </c>
      <c r="I86" t="s">
        <v>1737</v>
      </c>
      <c r="J86" t="s">
        <v>1856</v>
      </c>
      <c r="K86">
        <v>1</v>
      </c>
      <c r="L86" t="s">
        <v>141</v>
      </c>
      <c r="M86" t="s">
        <v>1</v>
      </c>
      <c r="N86">
        <v>1.152073732718894E-3</v>
      </c>
    </row>
    <row r="87" spans="1:14" x14ac:dyDescent="0.25">
      <c r="A87">
        <v>17</v>
      </c>
      <c r="B87" s="2">
        <v>42035</v>
      </c>
      <c r="C87" t="s">
        <v>3856</v>
      </c>
      <c r="D87" t="s">
        <v>1393</v>
      </c>
      <c r="E87">
        <v>1</v>
      </c>
      <c r="F87">
        <v>4832.1000000000004</v>
      </c>
      <c r="G87" t="s">
        <v>20</v>
      </c>
      <c r="H87" t="s">
        <v>2068</v>
      </c>
      <c r="I87" t="s">
        <v>1737</v>
      </c>
      <c r="J87" t="s">
        <v>1738</v>
      </c>
      <c r="K87">
        <v>7</v>
      </c>
      <c r="L87" t="s">
        <v>252</v>
      </c>
      <c r="M87" t="s">
        <v>7</v>
      </c>
      <c r="N87">
        <v>5.9880239520958087E-3</v>
      </c>
    </row>
    <row r="88" spans="1:14" x14ac:dyDescent="0.25">
      <c r="A88">
        <v>506</v>
      </c>
      <c r="B88" s="2">
        <v>42034</v>
      </c>
      <c r="C88" t="s">
        <v>3856</v>
      </c>
      <c r="D88" t="s">
        <v>839</v>
      </c>
      <c r="E88">
        <v>1</v>
      </c>
      <c r="F88">
        <v>15560.37</v>
      </c>
      <c r="G88" t="s">
        <v>20</v>
      </c>
      <c r="H88" t="s">
        <v>1742</v>
      </c>
      <c r="I88" t="s">
        <v>1737</v>
      </c>
      <c r="J88" t="s">
        <v>1738</v>
      </c>
      <c r="K88">
        <v>1</v>
      </c>
      <c r="L88" t="s">
        <v>19</v>
      </c>
      <c r="M88" t="s">
        <v>1</v>
      </c>
      <c r="N88">
        <v>1.152073732718894E-3</v>
      </c>
    </row>
    <row r="89" spans="1:14" x14ac:dyDescent="0.25">
      <c r="A89">
        <v>578</v>
      </c>
      <c r="B89" s="2">
        <v>42034</v>
      </c>
      <c r="C89" t="s">
        <v>3856</v>
      </c>
      <c r="D89" t="s">
        <v>838</v>
      </c>
      <c r="E89">
        <v>1</v>
      </c>
      <c r="F89">
        <v>9449.3700000000008</v>
      </c>
      <c r="G89" t="s">
        <v>20</v>
      </c>
      <c r="H89" t="s">
        <v>1743</v>
      </c>
      <c r="I89" t="s">
        <v>1737</v>
      </c>
      <c r="J89" t="s">
        <v>1738</v>
      </c>
      <c r="K89">
        <v>1</v>
      </c>
      <c r="L89" t="s">
        <v>19</v>
      </c>
      <c r="M89" t="s">
        <v>1</v>
      </c>
      <c r="N89">
        <v>1.152073732718894E-3</v>
      </c>
    </row>
    <row r="90" spans="1:14" x14ac:dyDescent="0.25">
      <c r="A90">
        <v>793</v>
      </c>
      <c r="B90" s="2">
        <v>42027</v>
      </c>
      <c r="C90" t="s">
        <v>3856</v>
      </c>
      <c r="D90" t="s">
        <v>838</v>
      </c>
      <c r="E90">
        <v>1</v>
      </c>
      <c r="F90">
        <v>1070.3699999999999</v>
      </c>
      <c r="G90" t="s">
        <v>20</v>
      </c>
      <c r="H90" t="s">
        <v>1805</v>
      </c>
      <c r="I90" t="s">
        <v>1737</v>
      </c>
      <c r="J90" t="s">
        <v>1795</v>
      </c>
      <c r="K90">
        <v>1</v>
      </c>
      <c r="L90" t="s">
        <v>19</v>
      </c>
      <c r="M90" t="s">
        <v>1</v>
      </c>
      <c r="N90">
        <v>1.152073732718894E-3</v>
      </c>
    </row>
    <row r="91" spans="1:14" x14ac:dyDescent="0.25">
      <c r="A91">
        <v>794</v>
      </c>
      <c r="B91" s="2">
        <v>42027</v>
      </c>
      <c r="C91" t="s">
        <v>3856</v>
      </c>
      <c r="D91" t="s">
        <v>842</v>
      </c>
      <c r="E91">
        <v>1</v>
      </c>
      <c r="F91">
        <v>1070.3699999999999</v>
      </c>
      <c r="G91" t="s">
        <v>20</v>
      </c>
      <c r="H91" t="s">
        <v>1811</v>
      </c>
      <c r="I91" t="s">
        <v>1737</v>
      </c>
      <c r="J91" t="s">
        <v>1795</v>
      </c>
      <c r="K91">
        <v>1</v>
      </c>
      <c r="L91" t="s">
        <v>56</v>
      </c>
      <c r="M91" t="s">
        <v>1</v>
      </c>
      <c r="N91">
        <v>1.152073732718894E-3</v>
      </c>
    </row>
    <row r="92" spans="1:14" x14ac:dyDescent="0.25">
      <c r="A92">
        <v>793</v>
      </c>
      <c r="B92" s="2">
        <v>42027</v>
      </c>
      <c r="C92" t="s">
        <v>3856</v>
      </c>
      <c r="D92" t="s">
        <v>842</v>
      </c>
      <c r="E92">
        <v>1</v>
      </c>
      <c r="F92">
        <v>1070.3699999999999</v>
      </c>
      <c r="G92" t="s">
        <v>20</v>
      </c>
      <c r="H92" t="s">
        <v>1805</v>
      </c>
      <c r="I92" t="s">
        <v>1737</v>
      </c>
      <c r="J92" t="s">
        <v>1795</v>
      </c>
      <c r="K92">
        <v>1</v>
      </c>
      <c r="L92" t="s">
        <v>56</v>
      </c>
      <c r="M92" t="s">
        <v>1</v>
      </c>
      <c r="N92">
        <v>1.152073732718894E-3</v>
      </c>
    </row>
    <row r="93" spans="1:14" x14ac:dyDescent="0.25">
      <c r="A93">
        <v>794</v>
      </c>
      <c r="B93" s="2">
        <v>42027</v>
      </c>
      <c r="C93" t="s">
        <v>3856</v>
      </c>
      <c r="D93" t="s">
        <v>838</v>
      </c>
      <c r="E93">
        <v>1</v>
      </c>
      <c r="F93">
        <v>1070.3699999999999</v>
      </c>
      <c r="G93" t="s">
        <v>20</v>
      </c>
      <c r="H93" t="s">
        <v>1811</v>
      </c>
      <c r="I93" t="s">
        <v>1737</v>
      </c>
      <c r="J93" t="s">
        <v>1795</v>
      </c>
      <c r="K93">
        <v>1</v>
      </c>
      <c r="L93" t="s">
        <v>19</v>
      </c>
      <c r="M93" t="s">
        <v>1</v>
      </c>
      <c r="N93">
        <v>1.152073732718894E-3</v>
      </c>
    </row>
    <row r="94" spans="1:14" x14ac:dyDescent="0.25">
      <c r="A94">
        <v>782</v>
      </c>
      <c r="B94" s="2">
        <v>42008</v>
      </c>
      <c r="C94" t="s">
        <v>3856</v>
      </c>
      <c r="D94" t="s">
        <v>838</v>
      </c>
      <c r="E94">
        <v>1</v>
      </c>
      <c r="F94">
        <v>1303.47</v>
      </c>
      <c r="G94" t="s">
        <v>20</v>
      </c>
      <c r="H94" t="s">
        <v>1836</v>
      </c>
      <c r="I94" t="s">
        <v>1737</v>
      </c>
      <c r="J94" t="s">
        <v>1795</v>
      </c>
      <c r="K94">
        <v>1</v>
      </c>
      <c r="L94" t="s">
        <v>19</v>
      </c>
      <c r="M94" t="s">
        <v>1</v>
      </c>
      <c r="N94">
        <v>1.152073732718894E-3</v>
      </c>
    </row>
    <row r="95" spans="1:14" x14ac:dyDescent="0.25">
      <c r="A95">
        <v>781</v>
      </c>
      <c r="B95" s="2">
        <v>42008</v>
      </c>
      <c r="C95" t="s">
        <v>3856</v>
      </c>
      <c r="D95" t="s">
        <v>838</v>
      </c>
      <c r="E95">
        <v>1</v>
      </c>
      <c r="F95">
        <v>1303.47</v>
      </c>
      <c r="G95" t="s">
        <v>20</v>
      </c>
      <c r="H95" t="s">
        <v>1831</v>
      </c>
      <c r="I95" t="s">
        <v>1737</v>
      </c>
      <c r="J95" t="s">
        <v>1795</v>
      </c>
      <c r="K95">
        <v>1</v>
      </c>
      <c r="L95" t="s">
        <v>19</v>
      </c>
      <c r="M95" t="s">
        <v>1</v>
      </c>
      <c r="N95">
        <v>1.152073732718894E-3</v>
      </c>
    </row>
    <row r="96" spans="1:14" x14ac:dyDescent="0.25">
      <c r="A96">
        <v>1851</v>
      </c>
      <c r="B96" s="2">
        <v>42005</v>
      </c>
      <c r="C96" t="s">
        <v>3856</v>
      </c>
      <c r="D96" t="s">
        <v>834</v>
      </c>
      <c r="E96">
        <v>1</v>
      </c>
      <c r="F96">
        <v>3905.37</v>
      </c>
      <c r="G96" t="s">
        <v>20</v>
      </c>
      <c r="H96" t="s">
        <v>1995</v>
      </c>
      <c r="I96" t="s">
        <v>1737</v>
      </c>
      <c r="J96" t="s">
        <v>1839</v>
      </c>
      <c r="K96">
        <v>5</v>
      </c>
      <c r="L96" t="s">
        <v>252</v>
      </c>
      <c r="M96" t="s">
        <v>5</v>
      </c>
      <c r="N96">
        <v>3.5971223021582736E-3</v>
      </c>
    </row>
    <row r="97" spans="1:14" x14ac:dyDescent="0.25">
      <c r="A97">
        <v>1853</v>
      </c>
      <c r="B97" s="2">
        <v>42005</v>
      </c>
      <c r="C97" t="s">
        <v>3856</v>
      </c>
      <c r="D97" t="s">
        <v>838</v>
      </c>
      <c r="E97">
        <v>1</v>
      </c>
      <c r="F97">
        <v>4409.37</v>
      </c>
      <c r="G97" t="s">
        <v>20</v>
      </c>
      <c r="H97" t="s">
        <v>1994</v>
      </c>
      <c r="I97" t="s">
        <v>1737</v>
      </c>
      <c r="J97" t="s">
        <v>1839</v>
      </c>
      <c r="K97">
        <v>5</v>
      </c>
      <c r="L97" t="s">
        <v>19</v>
      </c>
      <c r="M97" t="s">
        <v>5</v>
      </c>
      <c r="N97">
        <v>3.5971223021582736E-3</v>
      </c>
    </row>
    <row r="98" spans="1:14" x14ac:dyDescent="0.25">
      <c r="A98">
        <v>1182</v>
      </c>
      <c r="B98" s="2">
        <v>42025</v>
      </c>
      <c r="C98" t="s">
        <v>3856</v>
      </c>
      <c r="D98" t="s">
        <v>838</v>
      </c>
      <c r="E98">
        <v>1</v>
      </c>
      <c r="F98">
        <v>2519.37</v>
      </c>
      <c r="G98" t="s">
        <v>20</v>
      </c>
      <c r="H98" t="s">
        <v>1806</v>
      </c>
      <c r="I98" t="s">
        <v>1737</v>
      </c>
      <c r="J98" t="s">
        <v>1795</v>
      </c>
      <c r="K98">
        <v>1</v>
      </c>
      <c r="L98" t="s">
        <v>19</v>
      </c>
      <c r="M98" t="s">
        <v>1</v>
      </c>
      <c r="N98">
        <v>1.152073732718894E-3</v>
      </c>
    </row>
    <row r="99" spans="1:14" x14ac:dyDescent="0.25">
      <c r="A99">
        <v>1183</v>
      </c>
      <c r="B99" s="2">
        <v>42024</v>
      </c>
      <c r="C99" t="s">
        <v>3856</v>
      </c>
      <c r="D99" t="s">
        <v>687</v>
      </c>
      <c r="E99">
        <v>1</v>
      </c>
      <c r="F99">
        <v>7433.37</v>
      </c>
      <c r="G99" t="s">
        <v>20</v>
      </c>
      <c r="H99" t="s">
        <v>1862</v>
      </c>
      <c r="I99" t="s">
        <v>1737</v>
      </c>
      <c r="J99" t="s">
        <v>1856</v>
      </c>
      <c r="K99">
        <v>1</v>
      </c>
      <c r="L99" t="s">
        <v>19</v>
      </c>
      <c r="M99" t="s">
        <v>1</v>
      </c>
      <c r="N99">
        <v>1.152073732718894E-3</v>
      </c>
    </row>
    <row r="100" spans="1:14" x14ac:dyDescent="0.25">
      <c r="A100">
        <v>736</v>
      </c>
      <c r="B100" s="2">
        <v>42030</v>
      </c>
      <c r="C100" t="s">
        <v>3856</v>
      </c>
      <c r="D100" t="s">
        <v>1212</v>
      </c>
      <c r="E100">
        <v>1</v>
      </c>
      <c r="F100">
        <v>4724.37</v>
      </c>
      <c r="G100" t="s">
        <v>20</v>
      </c>
      <c r="H100" t="s">
        <v>1770</v>
      </c>
      <c r="I100" t="s">
        <v>1737</v>
      </c>
      <c r="J100" t="s">
        <v>1738</v>
      </c>
      <c r="K100">
        <v>1</v>
      </c>
      <c r="L100" t="s">
        <v>19</v>
      </c>
      <c r="M100" t="s">
        <v>1</v>
      </c>
      <c r="N100">
        <v>1.152073732718894E-3</v>
      </c>
    </row>
    <row r="101" spans="1:14" x14ac:dyDescent="0.25">
      <c r="A101">
        <v>735</v>
      </c>
      <c r="B101" s="2">
        <v>42030</v>
      </c>
      <c r="C101" t="s">
        <v>3856</v>
      </c>
      <c r="D101" t="s">
        <v>1212</v>
      </c>
      <c r="E101">
        <v>1</v>
      </c>
      <c r="F101">
        <v>4724.37</v>
      </c>
      <c r="G101" t="s">
        <v>20</v>
      </c>
      <c r="H101" t="s">
        <v>1774</v>
      </c>
      <c r="I101" t="s">
        <v>1737</v>
      </c>
      <c r="J101" t="s">
        <v>1738</v>
      </c>
      <c r="K101">
        <v>1</v>
      </c>
      <c r="L101" t="s">
        <v>19</v>
      </c>
      <c r="M101" t="s">
        <v>1</v>
      </c>
      <c r="N101">
        <v>1.152073732718894E-3</v>
      </c>
    </row>
    <row r="102" spans="1:14" x14ac:dyDescent="0.25">
      <c r="A102">
        <v>2186</v>
      </c>
      <c r="B102" s="2">
        <v>42030</v>
      </c>
      <c r="C102" t="s">
        <v>3856</v>
      </c>
      <c r="D102" t="s">
        <v>969</v>
      </c>
      <c r="E102">
        <v>1</v>
      </c>
      <c r="F102">
        <v>5606.37</v>
      </c>
      <c r="G102" t="s">
        <v>20</v>
      </c>
      <c r="H102" t="s">
        <v>1934</v>
      </c>
      <c r="I102" t="s">
        <v>1737</v>
      </c>
      <c r="J102" t="s">
        <v>1795</v>
      </c>
      <c r="K102">
        <v>5</v>
      </c>
      <c r="L102" t="s">
        <v>141</v>
      </c>
      <c r="M102" t="s">
        <v>5</v>
      </c>
      <c r="N102">
        <v>3.5971223021582736E-3</v>
      </c>
    </row>
    <row r="103" spans="1:14" x14ac:dyDescent="0.25">
      <c r="A103">
        <v>531</v>
      </c>
      <c r="B103" s="2">
        <v>42016</v>
      </c>
      <c r="C103" t="s">
        <v>3856</v>
      </c>
      <c r="D103" t="s">
        <v>983</v>
      </c>
      <c r="E103">
        <v>1</v>
      </c>
      <c r="F103">
        <v>7556.85</v>
      </c>
      <c r="G103" t="s">
        <v>20</v>
      </c>
      <c r="H103" t="s">
        <v>1758</v>
      </c>
      <c r="I103" t="s">
        <v>1737</v>
      </c>
      <c r="J103" t="s">
        <v>1738</v>
      </c>
      <c r="K103">
        <v>1</v>
      </c>
      <c r="L103" t="s">
        <v>19</v>
      </c>
      <c r="M103" t="s">
        <v>1</v>
      </c>
      <c r="N103">
        <v>1.152073732718894E-3</v>
      </c>
    </row>
    <row r="104" spans="1:14" x14ac:dyDescent="0.25">
      <c r="A104">
        <v>457</v>
      </c>
      <c r="B104" s="2">
        <v>42018</v>
      </c>
      <c r="C104" t="s">
        <v>3856</v>
      </c>
      <c r="D104" t="s">
        <v>839</v>
      </c>
      <c r="E104">
        <v>1</v>
      </c>
      <c r="F104">
        <v>11969.37</v>
      </c>
      <c r="G104" t="s">
        <v>20</v>
      </c>
      <c r="H104" t="s">
        <v>1752</v>
      </c>
      <c r="I104" t="s">
        <v>1737</v>
      </c>
      <c r="J104" t="s">
        <v>1738</v>
      </c>
      <c r="K104">
        <v>1</v>
      </c>
      <c r="L104" t="s">
        <v>19</v>
      </c>
      <c r="M104" t="s">
        <v>1</v>
      </c>
      <c r="N104">
        <v>1.152073732718894E-3</v>
      </c>
    </row>
    <row r="105" spans="1:14" x14ac:dyDescent="0.25">
      <c r="A105">
        <v>405</v>
      </c>
      <c r="B105" s="2">
        <v>42018</v>
      </c>
      <c r="C105" t="s">
        <v>3856</v>
      </c>
      <c r="D105" t="s">
        <v>960</v>
      </c>
      <c r="E105">
        <v>1</v>
      </c>
      <c r="F105">
        <v>22994.37</v>
      </c>
      <c r="G105" t="s">
        <v>20</v>
      </c>
      <c r="H105" t="s">
        <v>1762</v>
      </c>
      <c r="I105" t="s">
        <v>1737</v>
      </c>
      <c r="J105" t="s">
        <v>1738</v>
      </c>
      <c r="K105">
        <v>1</v>
      </c>
      <c r="L105" t="s">
        <v>56</v>
      </c>
      <c r="M105" t="s">
        <v>1</v>
      </c>
      <c r="N105">
        <v>1.152073732718894E-3</v>
      </c>
    </row>
    <row r="106" spans="1:14" x14ac:dyDescent="0.25">
      <c r="A106">
        <v>626</v>
      </c>
      <c r="B106" s="2">
        <v>42019</v>
      </c>
      <c r="C106" t="s">
        <v>3856</v>
      </c>
      <c r="D106" t="s">
        <v>394</v>
      </c>
      <c r="E106">
        <v>1</v>
      </c>
      <c r="F106">
        <v>17009.37</v>
      </c>
      <c r="G106" t="s">
        <v>20</v>
      </c>
      <c r="H106" t="s">
        <v>1764</v>
      </c>
      <c r="I106" t="s">
        <v>1737</v>
      </c>
      <c r="J106" t="s">
        <v>1738</v>
      </c>
      <c r="K106">
        <v>1</v>
      </c>
      <c r="L106" t="s">
        <v>56</v>
      </c>
      <c r="M106" t="s">
        <v>1</v>
      </c>
      <c r="N106">
        <v>1.152073732718894E-3</v>
      </c>
    </row>
    <row r="107" spans="1:14" x14ac:dyDescent="0.25">
      <c r="A107">
        <v>808</v>
      </c>
      <c r="B107" s="2">
        <v>42020</v>
      </c>
      <c r="C107" t="s">
        <v>3856</v>
      </c>
      <c r="D107" t="s">
        <v>687</v>
      </c>
      <c r="E107">
        <v>1</v>
      </c>
      <c r="F107">
        <v>4535.37</v>
      </c>
      <c r="G107" t="s">
        <v>20</v>
      </c>
      <c r="H107" t="s">
        <v>1765</v>
      </c>
      <c r="I107" t="s">
        <v>1737</v>
      </c>
      <c r="J107" t="s">
        <v>1738</v>
      </c>
      <c r="K107">
        <v>1</v>
      </c>
      <c r="L107" t="s">
        <v>19</v>
      </c>
      <c r="M107" t="s">
        <v>1</v>
      </c>
      <c r="N107">
        <v>1.152073732718894E-3</v>
      </c>
    </row>
    <row r="108" spans="1:14" x14ac:dyDescent="0.25">
      <c r="A108">
        <v>2284</v>
      </c>
      <c r="B108" s="2">
        <v>42029</v>
      </c>
      <c r="C108" t="s">
        <v>3856</v>
      </c>
      <c r="D108" t="s">
        <v>687</v>
      </c>
      <c r="E108">
        <v>1</v>
      </c>
      <c r="F108">
        <v>4157.37</v>
      </c>
      <c r="G108" t="s">
        <v>20</v>
      </c>
      <c r="H108" t="s">
        <v>1933</v>
      </c>
      <c r="I108" t="s">
        <v>1737</v>
      </c>
      <c r="J108" t="s">
        <v>1795</v>
      </c>
      <c r="K108">
        <v>5</v>
      </c>
      <c r="L108" t="s">
        <v>19</v>
      </c>
      <c r="M108" t="s">
        <v>5</v>
      </c>
      <c r="N108">
        <v>3.5971223021582736E-3</v>
      </c>
    </row>
    <row r="109" spans="1:14" x14ac:dyDescent="0.25">
      <c r="A109">
        <v>1114</v>
      </c>
      <c r="B109" s="2">
        <v>42011</v>
      </c>
      <c r="C109" t="s">
        <v>3856</v>
      </c>
      <c r="D109" t="s">
        <v>960</v>
      </c>
      <c r="E109">
        <v>1</v>
      </c>
      <c r="F109">
        <v>2424.87</v>
      </c>
      <c r="G109" t="s">
        <v>20</v>
      </c>
      <c r="H109" t="s">
        <v>1914</v>
      </c>
      <c r="I109" t="s">
        <v>1737</v>
      </c>
      <c r="J109" t="s">
        <v>1795</v>
      </c>
      <c r="K109">
        <v>5</v>
      </c>
      <c r="L109" t="s">
        <v>56</v>
      </c>
      <c r="M109" t="s">
        <v>5</v>
      </c>
      <c r="N109">
        <v>3.5971223021582736E-3</v>
      </c>
    </row>
    <row r="110" spans="1:14" x14ac:dyDescent="0.25">
      <c r="A110">
        <v>12</v>
      </c>
      <c r="B110" s="2">
        <v>42010</v>
      </c>
      <c r="C110" t="s">
        <v>3856</v>
      </c>
      <c r="D110" t="s">
        <v>838</v>
      </c>
      <c r="E110">
        <v>1</v>
      </c>
      <c r="F110">
        <v>5480.37</v>
      </c>
      <c r="G110" t="s">
        <v>20</v>
      </c>
      <c r="H110" t="s">
        <v>1916</v>
      </c>
      <c r="I110" t="s">
        <v>1737</v>
      </c>
      <c r="J110" t="s">
        <v>1795</v>
      </c>
      <c r="K110">
        <v>5</v>
      </c>
      <c r="L110" t="s">
        <v>19</v>
      </c>
      <c r="M110" t="s">
        <v>5</v>
      </c>
      <c r="N110">
        <v>3.5971223021582736E-3</v>
      </c>
    </row>
    <row r="111" spans="1:14" x14ac:dyDescent="0.25">
      <c r="A111">
        <v>1114</v>
      </c>
      <c r="B111" s="2">
        <v>42009</v>
      </c>
      <c r="C111" t="s">
        <v>3856</v>
      </c>
      <c r="D111" t="s">
        <v>1215</v>
      </c>
      <c r="E111">
        <v>1</v>
      </c>
      <c r="F111">
        <v>2424.87</v>
      </c>
      <c r="G111" t="s">
        <v>20</v>
      </c>
      <c r="H111" t="s">
        <v>1914</v>
      </c>
      <c r="I111" t="s">
        <v>1737</v>
      </c>
      <c r="J111" t="s">
        <v>1795</v>
      </c>
      <c r="K111">
        <v>5</v>
      </c>
      <c r="L111" t="s">
        <v>141</v>
      </c>
      <c r="M111" t="s">
        <v>5</v>
      </c>
      <c r="N111">
        <v>3.5971223021582736E-3</v>
      </c>
    </row>
    <row r="112" spans="1:14" x14ac:dyDescent="0.25">
      <c r="A112">
        <v>2061</v>
      </c>
      <c r="B112" s="2">
        <v>42009</v>
      </c>
      <c r="C112" t="s">
        <v>3856</v>
      </c>
      <c r="D112" t="s">
        <v>839</v>
      </c>
      <c r="E112">
        <v>1</v>
      </c>
      <c r="F112">
        <v>4409.37</v>
      </c>
      <c r="G112" t="s">
        <v>20</v>
      </c>
      <c r="H112" t="s">
        <v>1913</v>
      </c>
      <c r="I112" t="s">
        <v>1737</v>
      </c>
      <c r="J112" t="s">
        <v>1795</v>
      </c>
      <c r="K112">
        <v>5</v>
      </c>
      <c r="L112" t="s">
        <v>19</v>
      </c>
      <c r="M112" t="s">
        <v>5</v>
      </c>
      <c r="N112">
        <v>3.5971223021582736E-3</v>
      </c>
    </row>
    <row r="113" spans="1:14" x14ac:dyDescent="0.25">
      <c r="A113">
        <v>826</v>
      </c>
      <c r="B113" s="2">
        <v>42034</v>
      </c>
      <c r="C113" t="s">
        <v>3856</v>
      </c>
      <c r="D113" t="s">
        <v>1411</v>
      </c>
      <c r="E113">
        <v>1</v>
      </c>
      <c r="F113">
        <v>14426.37</v>
      </c>
      <c r="G113" t="s">
        <v>20</v>
      </c>
      <c r="H113" t="s">
        <v>1780</v>
      </c>
      <c r="I113" t="s">
        <v>1737</v>
      </c>
      <c r="J113" t="s">
        <v>1738</v>
      </c>
      <c r="K113">
        <v>1</v>
      </c>
      <c r="L113" t="s">
        <v>141</v>
      </c>
      <c r="M113" t="s">
        <v>1</v>
      </c>
      <c r="N113">
        <v>1.152073732718894E-3</v>
      </c>
    </row>
    <row r="114" spans="1:14" x14ac:dyDescent="0.25">
      <c r="A114">
        <v>1521</v>
      </c>
      <c r="B114" s="2">
        <v>42023</v>
      </c>
      <c r="C114" t="s">
        <v>3856</v>
      </c>
      <c r="D114" t="s">
        <v>840</v>
      </c>
      <c r="E114">
        <v>2</v>
      </c>
      <c r="F114">
        <v>12597.48</v>
      </c>
      <c r="G114" t="s">
        <v>20</v>
      </c>
      <c r="H114" t="s">
        <v>1876</v>
      </c>
      <c r="I114" t="s">
        <v>1737</v>
      </c>
      <c r="J114" t="s">
        <v>1738</v>
      </c>
      <c r="K114">
        <v>3</v>
      </c>
      <c r="L114" t="s">
        <v>19</v>
      </c>
      <c r="M114" t="s">
        <v>3</v>
      </c>
      <c r="N114">
        <v>0.16666666666666666</v>
      </c>
    </row>
    <row r="115" spans="1:14" x14ac:dyDescent="0.25">
      <c r="A115">
        <v>1522</v>
      </c>
      <c r="B115" s="2">
        <v>42023</v>
      </c>
      <c r="C115" t="s">
        <v>3856</v>
      </c>
      <c r="D115" t="s">
        <v>840</v>
      </c>
      <c r="E115">
        <v>2</v>
      </c>
      <c r="F115">
        <v>12597.48</v>
      </c>
      <c r="G115" t="s">
        <v>20</v>
      </c>
      <c r="H115" t="s">
        <v>1875</v>
      </c>
      <c r="I115" t="s">
        <v>1737</v>
      </c>
      <c r="J115" t="s">
        <v>1738</v>
      </c>
      <c r="K115">
        <v>3</v>
      </c>
      <c r="L115" t="s">
        <v>19</v>
      </c>
      <c r="M115" t="s">
        <v>3</v>
      </c>
      <c r="N115">
        <v>0.16666666666666666</v>
      </c>
    </row>
    <row r="116" spans="1:14" x14ac:dyDescent="0.25">
      <c r="A116">
        <v>1182</v>
      </c>
      <c r="B116" s="2">
        <v>42023</v>
      </c>
      <c r="C116" t="s">
        <v>3856</v>
      </c>
      <c r="D116" t="s">
        <v>840</v>
      </c>
      <c r="E116">
        <v>1</v>
      </c>
      <c r="F116">
        <v>2519.37</v>
      </c>
      <c r="G116" t="s">
        <v>20</v>
      </c>
      <c r="H116" t="s">
        <v>1806</v>
      </c>
      <c r="I116" t="s">
        <v>1737</v>
      </c>
      <c r="J116" t="s">
        <v>1795</v>
      </c>
      <c r="K116">
        <v>1</v>
      </c>
      <c r="L116" t="s">
        <v>19</v>
      </c>
      <c r="M116" t="s">
        <v>1</v>
      </c>
      <c r="N116">
        <v>1.152073732718894E-3</v>
      </c>
    </row>
    <row r="117" spans="1:14" x14ac:dyDescent="0.25">
      <c r="A117">
        <v>107</v>
      </c>
      <c r="B117" s="2">
        <v>42016</v>
      </c>
      <c r="C117" t="s">
        <v>3856</v>
      </c>
      <c r="D117" t="s">
        <v>984</v>
      </c>
      <c r="E117">
        <v>1</v>
      </c>
      <c r="F117">
        <v>6870.15</v>
      </c>
      <c r="G117" t="s">
        <v>20</v>
      </c>
      <c r="H117" t="s">
        <v>1799</v>
      </c>
      <c r="I117" t="s">
        <v>1737</v>
      </c>
      <c r="J117" t="s">
        <v>1795</v>
      </c>
      <c r="K117">
        <v>1</v>
      </c>
      <c r="L117" t="s">
        <v>56</v>
      </c>
      <c r="M117" t="s">
        <v>1</v>
      </c>
      <c r="N117">
        <v>1.152073732718894E-3</v>
      </c>
    </row>
    <row r="118" spans="1:14" x14ac:dyDescent="0.25">
      <c r="A118">
        <v>529</v>
      </c>
      <c r="B118" s="2">
        <v>42015</v>
      </c>
      <c r="C118" t="s">
        <v>3856</v>
      </c>
      <c r="D118" t="s">
        <v>1230</v>
      </c>
      <c r="E118">
        <v>1</v>
      </c>
      <c r="F118">
        <v>5669.37</v>
      </c>
      <c r="G118" t="s">
        <v>20</v>
      </c>
      <c r="H118" t="s">
        <v>1798</v>
      </c>
      <c r="I118" t="s">
        <v>1737</v>
      </c>
      <c r="J118" t="s">
        <v>1795</v>
      </c>
      <c r="K118">
        <v>1</v>
      </c>
      <c r="L118" t="s">
        <v>19</v>
      </c>
      <c r="M118" t="s">
        <v>1</v>
      </c>
      <c r="N118">
        <v>1.152073732718894E-3</v>
      </c>
    </row>
    <row r="119" spans="1:14" x14ac:dyDescent="0.25">
      <c r="A119">
        <v>2361</v>
      </c>
      <c r="B119" s="2">
        <v>42013</v>
      </c>
      <c r="C119" t="s">
        <v>3856</v>
      </c>
      <c r="D119" t="s">
        <v>952</v>
      </c>
      <c r="E119">
        <v>1</v>
      </c>
      <c r="F119">
        <v>7238.7</v>
      </c>
      <c r="G119" t="s">
        <v>20</v>
      </c>
      <c r="H119" t="s">
        <v>1797</v>
      </c>
      <c r="I119" t="s">
        <v>1737</v>
      </c>
      <c r="J119" t="s">
        <v>1795</v>
      </c>
      <c r="K119">
        <v>1</v>
      </c>
      <c r="L119" t="s">
        <v>19</v>
      </c>
      <c r="M119" t="s">
        <v>1</v>
      </c>
      <c r="N119">
        <v>1.152073732718894E-3</v>
      </c>
    </row>
    <row r="120" spans="1:14" x14ac:dyDescent="0.25">
      <c r="A120">
        <v>996</v>
      </c>
      <c r="B120" s="2">
        <v>42013</v>
      </c>
      <c r="C120" t="s">
        <v>3856</v>
      </c>
      <c r="D120" t="s">
        <v>1220</v>
      </c>
      <c r="E120">
        <v>1</v>
      </c>
      <c r="F120">
        <v>8630.3700000000008</v>
      </c>
      <c r="G120" t="s">
        <v>20</v>
      </c>
      <c r="H120" t="s">
        <v>1745</v>
      </c>
      <c r="I120" t="s">
        <v>1737</v>
      </c>
      <c r="J120" t="s">
        <v>1738</v>
      </c>
      <c r="K120">
        <v>1</v>
      </c>
      <c r="L120" t="s">
        <v>19</v>
      </c>
      <c r="M120" t="s">
        <v>1</v>
      </c>
      <c r="N120">
        <v>1.152073732718894E-3</v>
      </c>
    </row>
    <row r="121" spans="1:14" x14ac:dyDescent="0.25">
      <c r="A121">
        <v>26</v>
      </c>
      <c r="B121" s="2">
        <v>42012</v>
      </c>
      <c r="C121" t="s">
        <v>3856</v>
      </c>
      <c r="D121" t="s">
        <v>969</v>
      </c>
      <c r="E121">
        <v>1</v>
      </c>
      <c r="F121">
        <v>9292.5</v>
      </c>
      <c r="G121" t="s">
        <v>20</v>
      </c>
      <c r="H121" t="s">
        <v>1794</v>
      </c>
      <c r="I121" t="s">
        <v>1737</v>
      </c>
      <c r="J121" t="s">
        <v>1795</v>
      </c>
      <c r="K121">
        <v>1</v>
      </c>
      <c r="L121" t="s">
        <v>141</v>
      </c>
      <c r="M121" t="s">
        <v>1</v>
      </c>
      <c r="N121">
        <v>1.152073732718894E-3</v>
      </c>
    </row>
    <row r="122" spans="1:14" x14ac:dyDescent="0.25">
      <c r="A122">
        <v>1134</v>
      </c>
      <c r="B122" s="2">
        <v>42012</v>
      </c>
      <c r="C122" t="s">
        <v>3856</v>
      </c>
      <c r="D122" t="s">
        <v>842</v>
      </c>
      <c r="E122">
        <v>1</v>
      </c>
      <c r="F122">
        <v>10583.37</v>
      </c>
      <c r="G122" t="s">
        <v>20</v>
      </c>
      <c r="H122" t="s">
        <v>1793</v>
      </c>
      <c r="I122" t="s">
        <v>1737</v>
      </c>
      <c r="J122" t="s">
        <v>1738</v>
      </c>
      <c r="K122">
        <v>1</v>
      </c>
      <c r="L122" t="s">
        <v>56</v>
      </c>
      <c r="M122" t="s">
        <v>1</v>
      </c>
      <c r="N122">
        <v>1.152073732718894E-3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F12"/>
  <sheetViews>
    <sheetView workbookViewId="0">
      <selection activeCell="C16" sqref="C16"/>
    </sheetView>
  </sheetViews>
  <sheetFormatPr defaultRowHeight="15" x14ac:dyDescent="0.25"/>
  <cols>
    <col min="1" max="1" width="15.5703125" bestFit="1" customWidth="1"/>
    <col min="2" max="2" width="16.28515625" bestFit="1" customWidth="1"/>
    <col min="3" max="4" width="10.5703125" bestFit="1" customWidth="1"/>
    <col min="5" max="5" width="8" bestFit="1" customWidth="1"/>
    <col min="6" max="6" width="11.28515625" bestFit="1" customWidth="1"/>
  </cols>
  <sheetData>
    <row r="3" spans="1:6" x14ac:dyDescent="0.25">
      <c r="A3" s="5" t="s">
        <v>3843</v>
      </c>
      <c r="B3" s="5" t="s">
        <v>3852</v>
      </c>
    </row>
    <row r="4" spans="1:6" x14ac:dyDescent="0.25">
      <c r="A4" s="5" t="s">
        <v>3844</v>
      </c>
      <c r="B4" t="s">
        <v>1659</v>
      </c>
      <c r="C4" t="s">
        <v>1706</v>
      </c>
      <c r="D4" t="s">
        <v>1737</v>
      </c>
      <c r="E4" t="s">
        <v>1865</v>
      </c>
      <c r="F4" t="s">
        <v>3845</v>
      </c>
    </row>
    <row r="5" spans="1:6" x14ac:dyDescent="0.25">
      <c r="A5" s="6" t="s">
        <v>3846</v>
      </c>
      <c r="B5" s="8">
        <v>112128.02999999997</v>
      </c>
      <c r="C5" s="8">
        <v>119310.02999999998</v>
      </c>
      <c r="D5" s="8">
        <v>560226.86999999965</v>
      </c>
      <c r="E5" s="7"/>
      <c r="F5" s="8">
        <v>791664.92999999959</v>
      </c>
    </row>
    <row r="6" spans="1:6" x14ac:dyDescent="0.25">
      <c r="A6" s="6" t="s">
        <v>3847</v>
      </c>
      <c r="B6" s="8">
        <v>226723.7699999999</v>
      </c>
      <c r="C6" s="8">
        <v>188919.35999999996</v>
      </c>
      <c r="D6" s="8">
        <v>820923.38999999955</v>
      </c>
      <c r="E6" s="7"/>
      <c r="F6" s="8">
        <v>1236566.5199999996</v>
      </c>
    </row>
    <row r="7" spans="1:6" x14ac:dyDescent="0.25">
      <c r="A7" s="6" t="s">
        <v>3848</v>
      </c>
      <c r="B7" s="8">
        <v>547538.03999999969</v>
      </c>
      <c r="C7" s="8">
        <v>270139.58999999985</v>
      </c>
      <c r="D7" s="8">
        <v>1387640.5200000037</v>
      </c>
      <c r="E7" s="7"/>
      <c r="F7" s="8">
        <v>2205318.1500000032</v>
      </c>
    </row>
    <row r="8" spans="1:6" x14ac:dyDescent="0.25">
      <c r="A8" s="6" t="s">
        <v>3849</v>
      </c>
      <c r="B8" s="8">
        <v>481195.25999999983</v>
      </c>
      <c r="C8" s="8">
        <v>298556.99999999988</v>
      </c>
      <c r="D8" s="8">
        <v>1436842.2600000042</v>
      </c>
      <c r="E8" s="8">
        <v>17260.11</v>
      </c>
      <c r="F8" s="8">
        <v>2233854.6300000041</v>
      </c>
    </row>
    <row r="9" spans="1:6" x14ac:dyDescent="0.25">
      <c r="A9" s="6" t="s">
        <v>3850</v>
      </c>
      <c r="B9" s="8">
        <v>509298.29999999981</v>
      </c>
      <c r="C9" s="8">
        <v>168628.94999999992</v>
      </c>
      <c r="D9" s="8">
        <v>1094207.9399999997</v>
      </c>
      <c r="E9" s="8">
        <v>13225.59</v>
      </c>
      <c r="F9" s="8">
        <v>1785360.7799999996</v>
      </c>
    </row>
    <row r="10" spans="1:6" x14ac:dyDescent="0.25">
      <c r="A10" s="6" t="s">
        <v>3851</v>
      </c>
      <c r="B10" s="8">
        <v>402612.2099999999</v>
      </c>
      <c r="C10" s="8">
        <v>147968.09999999995</v>
      </c>
      <c r="D10" s="8">
        <v>1016287.0199999992</v>
      </c>
      <c r="E10" s="8">
        <v>6550.74</v>
      </c>
      <c r="F10" s="8">
        <v>1573418.0699999991</v>
      </c>
    </row>
    <row r="11" spans="1:6" x14ac:dyDescent="0.25">
      <c r="A11" s="6" t="s">
        <v>3845</v>
      </c>
      <c r="B11" s="8">
        <v>2279495.6099999989</v>
      </c>
      <c r="C11" s="8">
        <v>1193523.0299999996</v>
      </c>
      <c r="D11" s="8">
        <v>6316128.0000000065</v>
      </c>
      <c r="E11" s="8">
        <v>37036.44</v>
      </c>
      <c r="F11" s="8">
        <v>9826183.0800000038</v>
      </c>
    </row>
    <row r="12" spans="1:6" x14ac:dyDescent="0.25">
      <c r="F12" s="8"/>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2"/>
  <sheetViews>
    <sheetView workbookViewId="0">
      <selection activeCell="C24" sqref="C24"/>
    </sheetView>
  </sheetViews>
  <sheetFormatPr defaultRowHeight="15" x14ac:dyDescent="0.25"/>
  <cols>
    <col min="1" max="1" width="13.140625" bestFit="1" customWidth="1"/>
    <col min="2" max="2" width="12.28515625" bestFit="1" customWidth="1"/>
    <col min="3" max="40" width="12.7109375" bestFit="1" customWidth="1"/>
    <col min="41" max="56" width="11.85546875" bestFit="1" customWidth="1"/>
    <col min="57" max="58" width="11.7109375" bestFit="1" customWidth="1"/>
    <col min="59" max="62" width="12.140625" bestFit="1" customWidth="1"/>
    <col min="63" max="70" width="12" bestFit="1" customWidth="1"/>
    <col min="71" max="103" width="12.85546875" bestFit="1" customWidth="1"/>
    <col min="104" max="125" width="12.140625" bestFit="1" customWidth="1"/>
    <col min="126" max="129" width="12.42578125" bestFit="1" customWidth="1"/>
    <col min="130" max="132" width="11.140625" bestFit="1" customWidth="1"/>
    <col min="133" max="174" width="11.28515625" bestFit="1" customWidth="1"/>
    <col min="175" max="177" width="12.140625" bestFit="1" customWidth="1"/>
    <col min="178" max="202" width="11.42578125" bestFit="1" customWidth="1"/>
    <col min="203" max="203" width="14.7109375" bestFit="1" customWidth="1"/>
    <col min="204" max="235" width="15" bestFit="1" customWidth="1"/>
    <col min="236" max="241" width="14.85546875" bestFit="1" customWidth="1"/>
    <col min="242" max="268" width="15.7109375" bestFit="1" customWidth="1"/>
    <col min="269" max="270" width="13.42578125" bestFit="1" customWidth="1"/>
    <col min="271" max="282" width="12.42578125" bestFit="1" customWidth="1"/>
    <col min="283" max="283" width="12.28515625" bestFit="1" customWidth="1"/>
    <col min="284" max="290" width="12.7109375" bestFit="1" customWidth="1"/>
    <col min="291" max="294" width="12.5703125" bestFit="1" customWidth="1"/>
    <col min="295" max="296" width="13.5703125" bestFit="1" customWidth="1"/>
    <col min="297" max="306" width="12.7109375" bestFit="1" customWidth="1"/>
    <col min="307" max="312" width="12.42578125" bestFit="1" customWidth="1"/>
    <col min="313" max="313" width="12.140625" bestFit="1" customWidth="1"/>
    <col min="314" max="315" width="12.5703125" bestFit="1" customWidth="1"/>
    <col min="316" max="317" width="11.7109375" bestFit="1" customWidth="1"/>
    <col min="318" max="318" width="11.5703125" bestFit="1" customWidth="1"/>
    <col min="319" max="321" width="12" bestFit="1" customWidth="1"/>
    <col min="322" max="326" width="11.85546875" bestFit="1" customWidth="1"/>
    <col min="327" max="329" width="12" bestFit="1" customWidth="1"/>
    <col min="330" max="333" width="13.7109375" bestFit="1" customWidth="1"/>
    <col min="334" max="334" width="13.5703125" bestFit="1" customWidth="1"/>
    <col min="335" max="345" width="12.7109375" bestFit="1" customWidth="1"/>
    <col min="346" max="346" width="11.28515625" bestFit="1" customWidth="1"/>
  </cols>
  <sheetData>
    <row r="3" spans="1:2" x14ac:dyDescent="0.25">
      <c r="A3" s="5" t="s">
        <v>3844</v>
      </c>
      <c r="B3" t="s">
        <v>3853</v>
      </c>
    </row>
    <row r="4" spans="1:2" x14ac:dyDescent="0.25">
      <c r="A4" s="6" t="s">
        <v>1865</v>
      </c>
      <c r="B4" s="4">
        <v>8</v>
      </c>
    </row>
    <row r="5" spans="1:2" x14ac:dyDescent="0.25">
      <c r="A5" s="6" t="s">
        <v>1730</v>
      </c>
      <c r="B5" s="4">
        <v>53</v>
      </c>
    </row>
    <row r="6" spans="1:2" x14ac:dyDescent="0.25">
      <c r="A6" s="6" t="s">
        <v>1856</v>
      </c>
      <c r="B6" s="4">
        <v>105</v>
      </c>
    </row>
    <row r="7" spans="1:2" x14ac:dyDescent="0.25">
      <c r="A7" s="6" t="s">
        <v>1707</v>
      </c>
      <c r="B7" s="4">
        <v>141</v>
      </c>
    </row>
    <row r="8" spans="1:2" x14ac:dyDescent="0.25">
      <c r="A8" s="6" t="s">
        <v>1795</v>
      </c>
      <c r="B8" s="4">
        <v>218</v>
      </c>
    </row>
    <row r="9" spans="1:2" x14ac:dyDescent="0.25">
      <c r="A9" s="6" t="s">
        <v>1839</v>
      </c>
      <c r="B9" s="4">
        <v>221</v>
      </c>
    </row>
    <row r="10" spans="1:2" x14ac:dyDescent="0.25">
      <c r="A10" s="6" t="s">
        <v>1738</v>
      </c>
      <c r="B10" s="4">
        <v>337</v>
      </c>
    </row>
    <row r="11" spans="1:2" x14ac:dyDescent="0.25">
      <c r="A11" s="6" t="s">
        <v>1660</v>
      </c>
      <c r="B11" s="4">
        <v>347</v>
      </c>
    </row>
    <row r="12" spans="1:2" x14ac:dyDescent="0.25">
      <c r="A12" s="6" t="s">
        <v>3845</v>
      </c>
      <c r="B12" s="4">
        <v>1430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workbookViewId="0">
      <selection activeCell="N12" sqref="N12"/>
    </sheetView>
  </sheetViews>
  <sheetFormatPr defaultRowHeight="15" x14ac:dyDescent="0.25"/>
  <cols>
    <col min="1" max="1" width="13.140625" bestFit="1" customWidth="1"/>
    <col min="2" max="2" width="12.28515625" bestFit="1" customWidth="1"/>
  </cols>
  <sheetData>
    <row r="1" spans="1:2" x14ac:dyDescent="0.25">
      <c r="A1" s="5" t="s">
        <v>3844</v>
      </c>
      <c r="B1" t="s">
        <v>3853</v>
      </c>
    </row>
    <row r="2" spans="1:2" x14ac:dyDescent="0.25">
      <c r="A2" s="6" t="s">
        <v>1659</v>
      </c>
      <c r="B2" s="4">
        <v>348</v>
      </c>
    </row>
    <row r="3" spans="1:2" x14ac:dyDescent="0.25">
      <c r="A3" s="6" t="s">
        <v>1706</v>
      </c>
      <c r="B3" s="4">
        <v>193</v>
      </c>
    </row>
    <row r="4" spans="1:2" x14ac:dyDescent="0.25">
      <c r="A4" s="6" t="s">
        <v>1737</v>
      </c>
      <c r="B4" s="4">
        <v>881</v>
      </c>
    </row>
    <row r="5" spans="1:2" x14ac:dyDescent="0.25">
      <c r="A5" s="6" t="s">
        <v>1865</v>
      </c>
      <c r="B5" s="4">
        <v>8</v>
      </c>
    </row>
    <row r="6" spans="1:2" x14ac:dyDescent="0.25">
      <c r="A6" s="6" t="s">
        <v>3845</v>
      </c>
      <c r="B6" s="4">
        <v>1430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13"/>
  <sheetViews>
    <sheetView workbookViewId="0">
      <selection activeCell="E19" sqref="E19"/>
    </sheetView>
  </sheetViews>
  <sheetFormatPr defaultRowHeight="15" x14ac:dyDescent="0.25"/>
  <cols>
    <col min="1" max="1" width="15.5703125" bestFit="1" customWidth="1"/>
    <col min="2" max="2" width="16.28515625" bestFit="1" customWidth="1"/>
    <col min="3" max="4" width="10.5703125" bestFit="1" customWidth="1"/>
    <col min="5" max="5" width="11.28515625" bestFit="1" customWidth="1"/>
    <col min="6" max="7" width="8" bestFit="1" customWidth="1"/>
    <col min="8" max="8" width="7" bestFit="1" customWidth="1"/>
    <col min="9" max="10" width="11.28515625" bestFit="1" customWidth="1"/>
  </cols>
  <sheetData>
    <row r="4" spans="1:5" x14ac:dyDescent="0.25">
      <c r="A4" s="5" t="s">
        <v>3843</v>
      </c>
      <c r="B4" s="5" t="s">
        <v>3852</v>
      </c>
    </row>
    <row r="5" spans="1:5" x14ac:dyDescent="0.25">
      <c r="A5" s="5" t="s">
        <v>3844</v>
      </c>
      <c r="B5" t="s">
        <v>3846</v>
      </c>
      <c r="C5" t="s">
        <v>3847</v>
      </c>
      <c r="D5" t="s">
        <v>3848</v>
      </c>
      <c r="E5" t="s">
        <v>3845</v>
      </c>
    </row>
    <row r="6" spans="1:5" x14ac:dyDescent="0.25">
      <c r="A6" s="6" t="s">
        <v>1</v>
      </c>
      <c r="B6" s="8">
        <v>485328.05999999971</v>
      </c>
      <c r="C6" s="8">
        <v>795020.93999999959</v>
      </c>
      <c r="D6" s="8">
        <v>1546116.3900000057</v>
      </c>
      <c r="E6" s="8">
        <v>2826465.3900000053</v>
      </c>
    </row>
    <row r="7" spans="1:5" x14ac:dyDescent="0.25">
      <c r="A7" s="6" t="s">
        <v>5</v>
      </c>
      <c r="B7" s="8">
        <v>115333.46999999996</v>
      </c>
      <c r="C7" s="8">
        <v>253732.49999999994</v>
      </c>
      <c r="D7" s="8">
        <v>333281.96999999986</v>
      </c>
      <c r="E7" s="8">
        <v>702347.93999999971</v>
      </c>
    </row>
    <row r="8" spans="1:5" x14ac:dyDescent="0.25">
      <c r="A8" s="6" t="s">
        <v>7</v>
      </c>
      <c r="B8" s="8">
        <v>112139.99999999999</v>
      </c>
      <c r="C8" s="8">
        <v>153388.61999999994</v>
      </c>
      <c r="D8" s="8">
        <v>252229.31999999995</v>
      </c>
      <c r="E8" s="8">
        <v>517757.93999999989</v>
      </c>
    </row>
    <row r="9" spans="1:5" x14ac:dyDescent="0.25">
      <c r="A9" s="6" t="s">
        <v>8</v>
      </c>
      <c r="B9" s="8">
        <v>8189.37</v>
      </c>
      <c r="C9" s="8">
        <v>6296.85</v>
      </c>
      <c r="D9" s="8">
        <v>51840.810000000005</v>
      </c>
      <c r="E9" s="8">
        <v>66327.03</v>
      </c>
    </row>
    <row r="10" spans="1:5" x14ac:dyDescent="0.25">
      <c r="A10" s="6" t="s">
        <v>12</v>
      </c>
      <c r="B10" s="8">
        <v>32881.589999999997</v>
      </c>
      <c r="C10" s="8">
        <v>11496.87</v>
      </c>
      <c r="D10" s="8">
        <v>13036.590000000002</v>
      </c>
      <c r="E10" s="8">
        <v>57415.05</v>
      </c>
    </row>
    <row r="11" spans="1:5" x14ac:dyDescent="0.25">
      <c r="A11" s="6" t="s">
        <v>3</v>
      </c>
      <c r="B11" s="8">
        <v>37792.439999999995</v>
      </c>
      <c r="C11" s="8">
        <v>16630.740000000002</v>
      </c>
      <c r="D11" s="8"/>
      <c r="E11" s="8">
        <v>54423.179999999993</v>
      </c>
    </row>
    <row r="12" spans="1:5" x14ac:dyDescent="0.25">
      <c r="A12" s="6" t="s">
        <v>10</v>
      </c>
      <c r="B12" s="8"/>
      <c r="C12" s="8"/>
      <c r="D12" s="8">
        <v>8813.07</v>
      </c>
      <c r="E12" s="8">
        <v>8813.07</v>
      </c>
    </row>
    <row r="13" spans="1:5" x14ac:dyDescent="0.25">
      <c r="A13" s="6" t="s">
        <v>3845</v>
      </c>
      <c r="B13" s="8">
        <v>791664.92999999959</v>
      </c>
      <c r="C13" s="8">
        <v>1236566.5199999996</v>
      </c>
      <c r="D13" s="8">
        <v>2205318.1500000055</v>
      </c>
      <c r="E13" s="8">
        <v>4233549.6000000043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6"/>
  <sheetViews>
    <sheetView workbookViewId="0">
      <selection activeCell="I20" sqref="I20"/>
    </sheetView>
  </sheetViews>
  <sheetFormatPr defaultRowHeight="15" x14ac:dyDescent="0.25"/>
  <cols>
    <col min="1" max="1" width="13.140625" bestFit="1" customWidth="1"/>
    <col min="2" max="2" width="15.5703125" bestFit="1" customWidth="1"/>
    <col min="3" max="3" width="16.5703125" bestFit="1" customWidth="1"/>
    <col min="4" max="4" width="6.42578125" bestFit="1" customWidth="1"/>
    <col min="5" max="5" width="6.28515625" bestFit="1" customWidth="1"/>
    <col min="6" max="6" width="11.28515625" bestFit="1" customWidth="1"/>
    <col min="7" max="7" width="7.7109375" bestFit="1" customWidth="1"/>
    <col min="8" max="8" width="6.42578125" bestFit="1" customWidth="1"/>
    <col min="9" max="9" width="6.28515625" bestFit="1" customWidth="1"/>
    <col min="10" max="11" width="11.28515625" bestFit="1" customWidth="1"/>
  </cols>
  <sheetData>
    <row r="3" spans="1:3" x14ac:dyDescent="0.25">
      <c r="A3" s="5" t="s">
        <v>3844</v>
      </c>
      <c r="B3" t="s">
        <v>3843</v>
      </c>
      <c r="C3" t="s">
        <v>3864</v>
      </c>
    </row>
    <row r="4" spans="1:3" x14ac:dyDescent="0.25">
      <c r="A4" s="6" t="s">
        <v>3859</v>
      </c>
      <c r="B4" s="7">
        <v>2233854.6300000167</v>
      </c>
      <c r="C4" s="7">
        <v>2233854.6300000167</v>
      </c>
    </row>
    <row r="5" spans="1:3" x14ac:dyDescent="0.25">
      <c r="A5" s="6" t="s">
        <v>3850</v>
      </c>
      <c r="B5" s="7">
        <v>1785360.7800000098</v>
      </c>
      <c r="C5" s="7">
        <v>1785360.7800000098</v>
      </c>
    </row>
    <row r="6" spans="1:3" x14ac:dyDescent="0.25">
      <c r="A6" s="6" t="s">
        <v>3860</v>
      </c>
      <c r="B6" s="7">
        <v>1573418.070000005</v>
      </c>
      <c r="C6" s="7">
        <v>1573418.070000005</v>
      </c>
    </row>
    <row r="7" spans="1:3" x14ac:dyDescent="0.25">
      <c r="A7" s="6" t="s">
        <v>3845</v>
      </c>
      <c r="B7" s="7">
        <v>5592633.4800000312</v>
      </c>
      <c r="C7" s="7">
        <v>5592633.4800000312</v>
      </c>
    </row>
    <row r="16" spans="1:3" x14ac:dyDescent="0.25">
      <c r="B16" t="s">
        <v>3865</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abSelected="1" zoomScale="90" zoomScaleNormal="90" workbookViewId="0">
      <selection activeCell="K2" sqref="K2"/>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413"/>
  <sheetViews>
    <sheetView topLeftCell="A58" workbookViewId="0">
      <selection activeCell="H68" sqref="H68"/>
    </sheetView>
  </sheetViews>
  <sheetFormatPr defaultRowHeight="15" x14ac:dyDescent="0.25"/>
  <cols>
    <col min="1" max="1" width="11.85546875" customWidth="1"/>
    <col min="6" max="6" width="11" customWidth="1"/>
    <col min="7" max="7" width="10.140625" customWidth="1"/>
    <col min="8" max="8" width="15.7109375" customWidth="1"/>
    <col min="9" max="10" width="11" customWidth="1"/>
    <col min="11" max="11" width="17.140625" customWidth="1"/>
    <col min="13" max="14" width="21" customWidth="1"/>
  </cols>
  <sheetData>
    <row r="1" spans="1:14" x14ac:dyDescent="0.25">
      <c r="A1" t="s">
        <v>1652</v>
      </c>
      <c r="B1" t="s">
        <v>1653</v>
      </c>
      <c r="C1" t="s">
        <v>3854</v>
      </c>
      <c r="D1" t="s">
        <v>15</v>
      </c>
      <c r="E1" t="s">
        <v>1654</v>
      </c>
      <c r="F1" t="s">
        <v>1655</v>
      </c>
      <c r="G1" t="s">
        <v>17</v>
      </c>
      <c r="H1" t="s">
        <v>3842</v>
      </c>
      <c r="I1" t="s">
        <v>1656</v>
      </c>
      <c r="J1" t="s">
        <v>1657</v>
      </c>
      <c r="K1" t="s">
        <v>0</v>
      </c>
      <c r="L1" t="s">
        <v>16</v>
      </c>
      <c r="M1" t="s">
        <v>3841</v>
      </c>
      <c r="N1" t="s">
        <v>3855</v>
      </c>
    </row>
    <row r="2" spans="1:14" x14ac:dyDescent="0.25">
      <c r="A2">
        <v>1924</v>
      </c>
      <c r="B2" s="2">
        <v>42044</v>
      </c>
      <c r="C2" t="s">
        <v>3857</v>
      </c>
      <c r="D2" t="s">
        <v>973</v>
      </c>
      <c r="E2">
        <v>1</v>
      </c>
      <c r="F2">
        <v>4409.37</v>
      </c>
      <c r="G2" t="s">
        <v>20</v>
      </c>
      <c r="H2" t="s">
        <v>1658</v>
      </c>
      <c r="I2" t="s">
        <v>1659</v>
      </c>
      <c r="J2" t="s">
        <v>1660</v>
      </c>
      <c r="K2">
        <v>1</v>
      </c>
      <c r="L2" t="s">
        <v>19</v>
      </c>
      <c r="M2" t="s">
        <v>1</v>
      </c>
      <c r="N2">
        <v>1.152073732718894E-3</v>
      </c>
    </row>
    <row r="3" spans="1:14" x14ac:dyDescent="0.25">
      <c r="A3">
        <v>1517</v>
      </c>
      <c r="B3" s="2">
        <v>42155</v>
      </c>
      <c r="C3" t="s">
        <v>3850</v>
      </c>
      <c r="D3" t="s">
        <v>1219</v>
      </c>
      <c r="E3">
        <v>1</v>
      </c>
      <c r="F3">
        <v>2361.2399999999998</v>
      </c>
      <c r="G3" t="s">
        <v>20</v>
      </c>
      <c r="H3" t="s">
        <v>1661</v>
      </c>
      <c r="I3" t="s">
        <v>1659</v>
      </c>
      <c r="J3" t="s">
        <v>1660</v>
      </c>
      <c r="K3">
        <v>1</v>
      </c>
      <c r="L3" t="s">
        <v>19</v>
      </c>
      <c r="M3" t="s">
        <v>1</v>
      </c>
      <c r="N3">
        <v>1.152073732718894E-3</v>
      </c>
    </row>
    <row r="4" spans="1:14" x14ac:dyDescent="0.25">
      <c r="A4">
        <v>615</v>
      </c>
      <c r="B4" s="2">
        <v>42155</v>
      </c>
      <c r="C4" t="s">
        <v>3850</v>
      </c>
      <c r="D4" t="s">
        <v>957</v>
      </c>
      <c r="E4">
        <v>1</v>
      </c>
      <c r="F4">
        <v>8189.37</v>
      </c>
      <c r="G4" t="s">
        <v>20</v>
      </c>
      <c r="H4" t="s">
        <v>1662</v>
      </c>
      <c r="I4" t="s">
        <v>1659</v>
      </c>
      <c r="J4" t="s">
        <v>1660</v>
      </c>
      <c r="K4">
        <v>1</v>
      </c>
      <c r="L4" t="s">
        <v>19</v>
      </c>
      <c r="M4" t="s">
        <v>1</v>
      </c>
      <c r="N4">
        <v>1.152073732718894E-3</v>
      </c>
    </row>
    <row r="5" spans="1:14" x14ac:dyDescent="0.25">
      <c r="A5">
        <v>1530</v>
      </c>
      <c r="B5" s="2">
        <v>42155</v>
      </c>
      <c r="C5" t="s">
        <v>3850</v>
      </c>
      <c r="D5" t="s">
        <v>1220</v>
      </c>
      <c r="E5">
        <v>1</v>
      </c>
      <c r="F5">
        <v>4282.74</v>
      </c>
      <c r="G5" t="s">
        <v>20</v>
      </c>
      <c r="H5" t="s">
        <v>1663</v>
      </c>
      <c r="I5" t="s">
        <v>1659</v>
      </c>
      <c r="J5" t="s">
        <v>1660</v>
      </c>
      <c r="K5">
        <v>1</v>
      </c>
      <c r="L5" t="s">
        <v>19</v>
      </c>
      <c r="M5" t="s">
        <v>1</v>
      </c>
      <c r="N5">
        <v>1.152073732718894E-3</v>
      </c>
    </row>
    <row r="6" spans="1:14" x14ac:dyDescent="0.25">
      <c r="A6">
        <v>1226</v>
      </c>
      <c r="B6" s="2">
        <v>42156</v>
      </c>
      <c r="C6" t="s">
        <v>3860</v>
      </c>
      <c r="D6" t="s">
        <v>839</v>
      </c>
      <c r="E6">
        <v>1</v>
      </c>
      <c r="F6">
        <v>6866.37</v>
      </c>
      <c r="G6" t="s">
        <v>20</v>
      </c>
      <c r="H6" t="s">
        <v>1664</v>
      </c>
      <c r="I6" t="s">
        <v>1659</v>
      </c>
      <c r="J6" t="s">
        <v>1660</v>
      </c>
      <c r="K6">
        <v>1</v>
      </c>
      <c r="L6" t="s">
        <v>19</v>
      </c>
      <c r="M6" t="s">
        <v>1</v>
      </c>
      <c r="N6">
        <v>1.152073732718894E-3</v>
      </c>
    </row>
    <row r="7" spans="1:14" x14ac:dyDescent="0.25">
      <c r="A7">
        <v>1809</v>
      </c>
      <c r="B7" s="2">
        <v>42156</v>
      </c>
      <c r="C7" t="s">
        <v>3860</v>
      </c>
      <c r="D7" t="s">
        <v>840</v>
      </c>
      <c r="E7">
        <v>1</v>
      </c>
      <c r="F7">
        <v>2771.37</v>
      </c>
      <c r="G7" t="s">
        <v>20</v>
      </c>
      <c r="H7" t="s">
        <v>1665</v>
      </c>
      <c r="I7" t="s">
        <v>1659</v>
      </c>
      <c r="J7" t="s">
        <v>1660</v>
      </c>
      <c r="K7">
        <v>1</v>
      </c>
      <c r="L7" t="s">
        <v>19</v>
      </c>
      <c r="M7" t="s">
        <v>1</v>
      </c>
      <c r="N7">
        <v>1.152073732718894E-3</v>
      </c>
    </row>
    <row r="8" spans="1:14" x14ac:dyDescent="0.25">
      <c r="A8">
        <v>1212</v>
      </c>
      <c r="B8" s="2">
        <v>42156</v>
      </c>
      <c r="C8" t="s">
        <v>3860</v>
      </c>
      <c r="D8" t="s">
        <v>838</v>
      </c>
      <c r="E8">
        <v>1</v>
      </c>
      <c r="F8">
        <v>4850.37</v>
      </c>
      <c r="G8" t="s">
        <v>20</v>
      </c>
      <c r="H8" t="s">
        <v>1666</v>
      </c>
      <c r="I8" t="s">
        <v>1659</v>
      </c>
      <c r="J8" t="s">
        <v>1660</v>
      </c>
      <c r="K8">
        <v>1</v>
      </c>
      <c r="L8" t="s">
        <v>19</v>
      </c>
      <c r="M8" t="s">
        <v>1</v>
      </c>
      <c r="N8">
        <v>1.152073732718894E-3</v>
      </c>
    </row>
    <row r="9" spans="1:14" x14ac:dyDescent="0.25">
      <c r="A9">
        <v>1821</v>
      </c>
      <c r="B9" s="2">
        <v>42156</v>
      </c>
      <c r="C9" t="s">
        <v>3860</v>
      </c>
      <c r="D9" t="s">
        <v>840</v>
      </c>
      <c r="E9">
        <v>1</v>
      </c>
      <c r="F9">
        <v>3779.37</v>
      </c>
      <c r="G9" t="s">
        <v>20</v>
      </c>
      <c r="H9" t="s">
        <v>1667</v>
      </c>
      <c r="I9" t="s">
        <v>1659</v>
      </c>
      <c r="J9" t="s">
        <v>1660</v>
      </c>
      <c r="K9">
        <v>1</v>
      </c>
      <c r="L9" t="s">
        <v>19</v>
      </c>
      <c r="M9" t="s">
        <v>1</v>
      </c>
      <c r="N9">
        <v>1.152073732718894E-3</v>
      </c>
    </row>
    <row r="10" spans="1:14" x14ac:dyDescent="0.25">
      <c r="A10">
        <v>1223</v>
      </c>
      <c r="B10" s="2">
        <v>42156</v>
      </c>
      <c r="C10" t="s">
        <v>3860</v>
      </c>
      <c r="D10" t="s">
        <v>949</v>
      </c>
      <c r="E10">
        <v>1</v>
      </c>
      <c r="F10">
        <v>4787.37</v>
      </c>
      <c r="G10" t="s">
        <v>20</v>
      </c>
      <c r="H10" t="s">
        <v>1668</v>
      </c>
      <c r="I10" t="s">
        <v>1659</v>
      </c>
      <c r="J10" t="s">
        <v>1660</v>
      </c>
      <c r="K10">
        <v>1</v>
      </c>
      <c r="L10" t="s">
        <v>19</v>
      </c>
      <c r="M10" t="s">
        <v>1</v>
      </c>
      <c r="N10">
        <v>1.152073732718894E-3</v>
      </c>
    </row>
    <row r="11" spans="1:14" x14ac:dyDescent="0.25">
      <c r="A11">
        <v>1850</v>
      </c>
      <c r="B11" s="2">
        <v>42156</v>
      </c>
      <c r="C11" t="s">
        <v>3860</v>
      </c>
      <c r="D11" t="s">
        <v>836</v>
      </c>
      <c r="E11">
        <v>1</v>
      </c>
      <c r="F11">
        <v>1826.37</v>
      </c>
      <c r="G11" t="s">
        <v>20</v>
      </c>
      <c r="H11" t="s">
        <v>1669</v>
      </c>
      <c r="I11" t="s">
        <v>1659</v>
      </c>
      <c r="J11" t="s">
        <v>1660</v>
      </c>
      <c r="K11">
        <v>1</v>
      </c>
      <c r="L11" t="s">
        <v>19</v>
      </c>
      <c r="M11" t="s">
        <v>1</v>
      </c>
      <c r="N11">
        <v>1.152073732718894E-3</v>
      </c>
    </row>
    <row r="12" spans="1:14" x14ac:dyDescent="0.25">
      <c r="A12">
        <v>993</v>
      </c>
      <c r="B12" s="2">
        <v>42152</v>
      </c>
      <c r="C12" t="s">
        <v>3850</v>
      </c>
      <c r="D12" t="s">
        <v>1230</v>
      </c>
      <c r="E12">
        <v>1</v>
      </c>
      <c r="F12">
        <v>4598.37</v>
      </c>
      <c r="G12" t="s">
        <v>20</v>
      </c>
      <c r="H12" t="s">
        <v>1670</v>
      </c>
      <c r="I12" t="s">
        <v>1659</v>
      </c>
      <c r="J12" t="s">
        <v>1660</v>
      </c>
      <c r="K12">
        <v>1</v>
      </c>
      <c r="L12" t="s">
        <v>19</v>
      </c>
      <c r="M12" t="s">
        <v>1</v>
      </c>
      <c r="N12">
        <v>1.152073732718894E-3</v>
      </c>
    </row>
    <row r="13" spans="1:14" x14ac:dyDescent="0.25">
      <c r="A13">
        <v>1243</v>
      </c>
      <c r="B13" s="2">
        <v>42152</v>
      </c>
      <c r="C13" t="s">
        <v>3850</v>
      </c>
      <c r="D13" t="s">
        <v>1230</v>
      </c>
      <c r="E13">
        <v>1</v>
      </c>
      <c r="F13">
        <v>5794.74</v>
      </c>
      <c r="G13" t="s">
        <v>20</v>
      </c>
      <c r="H13" t="s">
        <v>1671</v>
      </c>
      <c r="I13" t="s">
        <v>1659</v>
      </c>
      <c r="J13" t="s">
        <v>1660</v>
      </c>
      <c r="K13">
        <v>1</v>
      </c>
      <c r="L13" t="s">
        <v>19</v>
      </c>
      <c r="M13" t="s">
        <v>1</v>
      </c>
      <c r="N13">
        <v>1.152073732718894E-3</v>
      </c>
    </row>
    <row r="14" spans="1:14" x14ac:dyDescent="0.25">
      <c r="A14">
        <v>2350</v>
      </c>
      <c r="B14" s="2">
        <v>42152</v>
      </c>
      <c r="C14" t="s">
        <v>3850</v>
      </c>
      <c r="D14" t="s">
        <v>832</v>
      </c>
      <c r="E14">
        <v>1</v>
      </c>
      <c r="F14">
        <v>4466.7</v>
      </c>
      <c r="G14" t="s">
        <v>20</v>
      </c>
      <c r="H14" t="s">
        <v>1672</v>
      </c>
      <c r="I14" t="s">
        <v>1659</v>
      </c>
      <c r="J14" t="s">
        <v>1660</v>
      </c>
      <c r="K14">
        <v>1</v>
      </c>
      <c r="L14" t="s">
        <v>19</v>
      </c>
      <c r="M14" t="s">
        <v>1</v>
      </c>
      <c r="N14">
        <v>1.152073732718894E-3</v>
      </c>
    </row>
    <row r="15" spans="1:14" x14ac:dyDescent="0.25">
      <c r="A15">
        <v>1530</v>
      </c>
      <c r="B15" s="2">
        <v>42152</v>
      </c>
      <c r="C15" t="s">
        <v>3850</v>
      </c>
      <c r="D15" t="s">
        <v>983</v>
      </c>
      <c r="E15">
        <v>1</v>
      </c>
      <c r="F15">
        <v>5038.74</v>
      </c>
      <c r="G15" t="s">
        <v>20</v>
      </c>
      <c r="H15" t="s">
        <v>1663</v>
      </c>
      <c r="I15" t="s">
        <v>1659</v>
      </c>
      <c r="J15" t="s">
        <v>1660</v>
      </c>
      <c r="K15">
        <v>1</v>
      </c>
      <c r="L15" t="s">
        <v>19</v>
      </c>
      <c r="M15" t="s">
        <v>1</v>
      </c>
      <c r="N15">
        <v>1.152073732718894E-3</v>
      </c>
    </row>
    <row r="16" spans="1:14" x14ac:dyDescent="0.25">
      <c r="A16">
        <v>2240</v>
      </c>
      <c r="B16" s="2">
        <v>42152</v>
      </c>
      <c r="C16" t="s">
        <v>3850</v>
      </c>
      <c r="D16" t="s">
        <v>953</v>
      </c>
      <c r="E16">
        <v>1</v>
      </c>
      <c r="F16">
        <v>1070.3699999999999</v>
      </c>
      <c r="G16" t="s">
        <v>20</v>
      </c>
      <c r="H16" t="s">
        <v>1674</v>
      </c>
      <c r="I16" t="s">
        <v>1659</v>
      </c>
      <c r="J16" t="s">
        <v>1660</v>
      </c>
      <c r="K16">
        <v>1</v>
      </c>
      <c r="L16" t="s">
        <v>19</v>
      </c>
      <c r="M16" t="s">
        <v>1</v>
      </c>
      <c r="N16">
        <v>1.152073732718894E-3</v>
      </c>
    </row>
    <row r="17" spans="1:14" x14ac:dyDescent="0.25">
      <c r="A17">
        <v>2365</v>
      </c>
      <c r="B17" s="2">
        <v>42152</v>
      </c>
      <c r="C17" t="s">
        <v>3850</v>
      </c>
      <c r="D17" t="s">
        <v>1219</v>
      </c>
      <c r="E17">
        <v>1</v>
      </c>
      <c r="F17">
        <v>6356.7</v>
      </c>
      <c r="G17" t="s">
        <v>20</v>
      </c>
      <c r="H17" t="s">
        <v>1675</v>
      </c>
      <c r="I17" t="s">
        <v>1659</v>
      </c>
      <c r="J17" t="s">
        <v>1660</v>
      </c>
      <c r="K17">
        <v>1</v>
      </c>
      <c r="L17" t="s">
        <v>19</v>
      </c>
      <c r="M17" t="s">
        <v>1</v>
      </c>
      <c r="N17">
        <v>1.152073732718894E-3</v>
      </c>
    </row>
    <row r="18" spans="1:14" x14ac:dyDescent="0.25">
      <c r="A18">
        <v>2206</v>
      </c>
      <c r="B18" s="2">
        <v>42153</v>
      </c>
      <c r="C18" t="s">
        <v>3850</v>
      </c>
      <c r="D18" t="s">
        <v>1230</v>
      </c>
      <c r="E18">
        <v>1</v>
      </c>
      <c r="F18">
        <v>1227.8699999999999</v>
      </c>
      <c r="G18" t="s">
        <v>20</v>
      </c>
      <c r="H18" t="s">
        <v>1676</v>
      </c>
      <c r="I18" t="s">
        <v>1659</v>
      </c>
      <c r="J18" t="s">
        <v>1660</v>
      </c>
      <c r="K18">
        <v>1</v>
      </c>
      <c r="L18" t="s">
        <v>19</v>
      </c>
      <c r="M18" t="s">
        <v>1</v>
      </c>
      <c r="N18">
        <v>1.152073732718894E-3</v>
      </c>
    </row>
    <row r="19" spans="1:14" x14ac:dyDescent="0.25">
      <c r="A19">
        <v>2219</v>
      </c>
      <c r="B19" s="2">
        <v>42153</v>
      </c>
      <c r="C19" t="s">
        <v>3850</v>
      </c>
      <c r="D19" t="s">
        <v>992</v>
      </c>
      <c r="E19">
        <v>1</v>
      </c>
      <c r="F19">
        <v>1889.37</v>
      </c>
      <c r="G19" t="s">
        <v>20</v>
      </c>
      <c r="H19" t="s">
        <v>1677</v>
      </c>
      <c r="I19" t="s">
        <v>1659</v>
      </c>
      <c r="J19" t="s">
        <v>1660</v>
      </c>
      <c r="K19">
        <v>1</v>
      </c>
      <c r="L19" t="s">
        <v>19</v>
      </c>
      <c r="M19" t="s">
        <v>1</v>
      </c>
      <c r="N19">
        <v>1.152073732718894E-3</v>
      </c>
    </row>
    <row r="20" spans="1:14" x14ac:dyDescent="0.25">
      <c r="A20">
        <v>993</v>
      </c>
      <c r="B20" s="2">
        <v>42153</v>
      </c>
      <c r="C20" t="s">
        <v>3850</v>
      </c>
      <c r="D20" t="s">
        <v>1216</v>
      </c>
      <c r="E20">
        <v>1</v>
      </c>
      <c r="F20">
        <v>4409.37</v>
      </c>
      <c r="G20" t="s">
        <v>20</v>
      </c>
      <c r="H20" t="s">
        <v>1670</v>
      </c>
      <c r="I20" t="s">
        <v>1659</v>
      </c>
      <c r="J20" t="s">
        <v>1660</v>
      </c>
      <c r="K20">
        <v>1</v>
      </c>
      <c r="L20" t="s">
        <v>19</v>
      </c>
      <c r="M20" t="s">
        <v>1</v>
      </c>
      <c r="N20">
        <v>1.152073732718894E-3</v>
      </c>
    </row>
    <row r="21" spans="1:14" x14ac:dyDescent="0.25">
      <c r="A21">
        <v>2275</v>
      </c>
      <c r="B21" s="2">
        <v>42153</v>
      </c>
      <c r="C21" t="s">
        <v>3850</v>
      </c>
      <c r="D21" t="s">
        <v>992</v>
      </c>
      <c r="E21">
        <v>1</v>
      </c>
      <c r="F21">
        <v>4724.37</v>
      </c>
      <c r="G21" t="s">
        <v>20</v>
      </c>
      <c r="H21" t="s">
        <v>1679</v>
      </c>
      <c r="I21" t="s">
        <v>1659</v>
      </c>
      <c r="J21" t="s">
        <v>1660</v>
      </c>
      <c r="K21">
        <v>1</v>
      </c>
      <c r="L21" t="s">
        <v>19</v>
      </c>
      <c r="M21" t="s">
        <v>1</v>
      </c>
      <c r="N21">
        <v>1.152073732718894E-3</v>
      </c>
    </row>
    <row r="22" spans="1:14" x14ac:dyDescent="0.25">
      <c r="A22">
        <v>2343</v>
      </c>
      <c r="B22" s="2">
        <v>42153</v>
      </c>
      <c r="C22" t="s">
        <v>3850</v>
      </c>
      <c r="D22" t="s">
        <v>978</v>
      </c>
      <c r="E22">
        <v>1</v>
      </c>
      <c r="F22">
        <v>6167.7</v>
      </c>
      <c r="G22" t="s">
        <v>20</v>
      </c>
      <c r="H22" t="s">
        <v>1680</v>
      </c>
      <c r="I22" t="s">
        <v>1659</v>
      </c>
      <c r="J22" t="s">
        <v>1660</v>
      </c>
      <c r="K22">
        <v>1</v>
      </c>
      <c r="L22" t="s">
        <v>19</v>
      </c>
      <c r="M22" t="s">
        <v>1</v>
      </c>
      <c r="N22">
        <v>1.152073732718894E-3</v>
      </c>
    </row>
    <row r="23" spans="1:14" x14ac:dyDescent="0.25">
      <c r="A23">
        <v>491</v>
      </c>
      <c r="B23" s="2">
        <v>42153</v>
      </c>
      <c r="C23" t="s">
        <v>3850</v>
      </c>
      <c r="D23" t="s">
        <v>978</v>
      </c>
      <c r="E23">
        <v>1</v>
      </c>
      <c r="F23">
        <v>10709.37</v>
      </c>
      <c r="G23" t="s">
        <v>20</v>
      </c>
      <c r="H23" t="s">
        <v>1681</v>
      </c>
      <c r="I23" t="s">
        <v>1659</v>
      </c>
      <c r="J23" t="s">
        <v>1660</v>
      </c>
      <c r="K23">
        <v>1</v>
      </c>
      <c r="L23" t="s">
        <v>19</v>
      </c>
      <c r="M23" t="s">
        <v>1</v>
      </c>
      <c r="N23">
        <v>1.152073732718894E-3</v>
      </c>
    </row>
    <row r="24" spans="1:14" x14ac:dyDescent="0.25">
      <c r="A24">
        <v>690</v>
      </c>
      <c r="B24" s="2">
        <v>42149</v>
      </c>
      <c r="C24" t="s">
        <v>3850</v>
      </c>
      <c r="D24" t="s">
        <v>945</v>
      </c>
      <c r="E24">
        <v>1</v>
      </c>
      <c r="F24">
        <v>4409.37</v>
      </c>
      <c r="G24" t="s">
        <v>20</v>
      </c>
      <c r="H24" t="s">
        <v>1682</v>
      </c>
      <c r="I24" t="s">
        <v>1659</v>
      </c>
      <c r="J24" t="s">
        <v>1660</v>
      </c>
      <c r="K24">
        <v>1</v>
      </c>
      <c r="L24" t="s">
        <v>19</v>
      </c>
      <c r="M24" t="s">
        <v>1</v>
      </c>
      <c r="N24">
        <v>1.152073732718894E-3</v>
      </c>
    </row>
    <row r="25" spans="1:14" x14ac:dyDescent="0.25">
      <c r="A25">
        <v>690</v>
      </c>
      <c r="B25" s="2">
        <v>42149</v>
      </c>
      <c r="C25" t="s">
        <v>3850</v>
      </c>
      <c r="D25" t="s">
        <v>952</v>
      </c>
      <c r="E25">
        <v>1</v>
      </c>
      <c r="F25">
        <v>4409.37</v>
      </c>
      <c r="G25" t="s">
        <v>20</v>
      </c>
      <c r="H25" t="s">
        <v>1682</v>
      </c>
      <c r="I25" t="s">
        <v>1659</v>
      </c>
      <c r="J25" t="s">
        <v>1660</v>
      </c>
      <c r="K25">
        <v>1</v>
      </c>
      <c r="L25" t="s">
        <v>19</v>
      </c>
      <c r="M25" t="s">
        <v>1</v>
      </c>
      <c r="N25">
        <v>1.152073732718894E-3</v>
      </c>
    </row>
    <row r="26" spans="1:14" x14ac:dyDescent="0.25">
      <c r="A26">
        <v>487</v>
      </c>
      <c r="B26" s="2">
        <v>42149</v>
      </c>
      <c r="C26" t="s">
        <v>3850</v>
      </c>
      <c r="D26" t="s">
        <v>825</v>
      </c>
      <c r="E26">
        <v>1</v>
      </c>
      <c r="F26">
        <v>13229.37</v>
      </c>
      <c r="G26" t="s">
        <v>20</v>
      </c>
      <c r="H26" t="s">
        <v>1684</v>
      </c>
      <c r="I26" t="s">
        <v>1659</v>
      </c>
      <c r="J26" t="s">
        <v>1660</v>
      </c>
      <c r="K26">
        <v>1</v>
      </c>
      <c r="L26" t="s">
        <v>19</v>
      </c>
      <c r="M26" t="s">
        <v>1</v>
      </c>
      <c r="N26">
        <v>1.152073732718894E-3</v>
      </c>
    </row>
    <row r="27" spans="1:14" x14ac:dyDescent="0.25">
      <c r="A27">
        <v>2332</v>
      </c>
      <c r="B27" s="2">
        <v>42150</v>
      </c>
      <c r="C27" t="s">
        <v>3850</v>
      </c>
      <c r="D27" t="s">
        <v>945</v>
      </c>
      <c r="E27">
        <v>1</v>
      </c>
      <c r="F27">
        <v>5921.37</v>
      </c>
      <c r="G27" t="s">
        <v>20</v>
      </c>
      <c r="H27" t="s">
        <v>1685</v>
      </c>
      <c r="I27" t="s">
        <v>1659</v>
      </c>
      <c r="J27" t="s">
        <v>1660</v>
      </c>
      <c r="K27">
        <v>1</v>
      </c>
      <c r="L27" t="s">
        <v>19</v>
      </c>
      <c r="M27" t="s">
        <v>1</v>
      </c>
      <c r="N27">
        <v>1.152073732718894E-3</v>
      </c>
    </row>
    <row r="28" spans="1:14" x14ac:dyDescent="0.25">
      <c r="A28">
        <v>2405</v>
      </c>
      <c r="B28" s="2">
        <v>42150</v>
      </c>
      <c r="C28" t="s">
        <v>3850</v>
      </c>
      <c r="D28" t="s">
        <v>994</v>
      </c>
      <c r="E28">
        <v>1</v>
      </c>
      <c r="F28">
        <v>5102.37</v>
      </c>
      <c r="G28" t="s">
        <v>20</v>
      </c>
      <c r="H28" t="s">
        <v>1686</v>
      </c>
      <c r="I28" t="s">
        <v>1659</v>
      </c>
      <c r="J28" t="s">
        <v>1660</v>
      </c>
      <c r="K28">
        <v>1</v>
      </c>
      <c r="L28" t="s">
        <v>19</v>
      </c>
      <c r="M28" t="s">
        <v>1</v>
      </c>
      <c r="N28">
        <v>1.152073732718894E-3</v>
      </c>
    </row>
    <row r="29" spans="1:14" x14ac:dyDescent="0.25">
      <c r="A29">
        <v>2367</v>
      </c>
      <c r="B29" s="2">
        <v>42150</v>
      </c>
      <c r="C29" t="s">
        <v>3850</v>
      </c>
      <c r="D29" t="s">
        <v>687</v>
      </c>
      <c r="E29">
        <v>1</v>
      </c>
      <c r="F29">
        <v>5663.7</v>
      </c>
      <c r="G29" t="s">
        <v>20</v>
      </c>
      <c r="H29" t="s">
        <v>1687</v>
      </c>
      <c r="I29" t="s">
        <v>1659</v>
      </c>
      <c r="J29" t="s">
        <v>1660</v>
      </c>
      <c r="K29">
        <v>1</v>
      </c>
      <c r="L29" t="s">
        <v>19</v>
      </c>
      <c r="M29" t="s">
        <v>1</v>
      </c>
      <c r="N29">
        <v>1.152073732718894E-3</v>
      </c>
    </row>
    <row r="30" spans="1:14" x14ac:dyDescent="0.25">
      <c r="A30">
        <v>244</v>
      </c>
      <c r="B30" s="2">
        <v>42151</v>
      </c>
      <c r="C30" t="s">
        <v>3850</v>
      </c>
      <c r="D30" t="s">
        <v>838</v>
      </c>
      <c r="E30">
        <v>1</v>
      </c>
      <c r="F30">
        <v>7556.85</v>
      </c>
      <c r="G30" t="s">
        <v>20</v>
      </c>
      <c r="H30" t="s">
        <v>1688</v>
      </c>
      <c r="I30" t="s">
        <v>1659</v>
      </c>
      <c r="J30" t="s">
        <v>1660</v>
      </c>
      <c r="K30">
        <v>1</v>
      </c>
      <c r="L30" t="s">
        <v>19</v>
      </c>
      <c r="M30" t="s">
        <v>1</v>
      </c>
      <c r="N30">
        <v>1.152073732718894E-3</v>
      </c>
    </row>
    <row r="31" spans="1:14" x14ac:dyDescent="0.25">
      <c r="A31">
        <v>993</v>
      </c>
      <c r="B31" s="2">
        <v>42151</v>
      </c>
      <c r="C31" t="s">
        <v>3850</v>
      </c>
      <c r="D31" t="s">
        <v>1219</v>
      </c>
      <c r="E31">
        <v>1</v>
      </c>
      <c r="F31">
        <v>4598.37</v>
      </c>
      <c r="G31" t="s">
        <v>20</v>
      </c>
      <c r="H31" t="s">
        <v>1670</v>
      </c>
      <c r="I31" t="s">
        <v>1659</v>
      </c>
      <c r="J31" t="s">
        <v>1660</v>
      </c>
      <c r="K31">
        <v>1</v>
      </c>
      <c r="L31" t="s">
        <v>19</v>
      </c>
      <c r="M31" t="s">
        <v>1</v>
      </c>
      <c r="N31">
        <v>1.152073732718894E-3</v>
      </c>
    </row>
    <row r="32" spans="1:14" x14ac:dyDescent="0.25">
      <c r="A32">
        <v>2097</v>
      </c>
      <c r="B32" s="2">
        <v>42176</v>
      </c>
      <c r="C32" t="s">
        <v>3860</v>
      </c>
      <c r="D32" t="s">
        <v>1219</v>
      </c>
      <c r="E32">
        <v>1</v>
      </c>
      <c r="F32">
        <v>5858.37</v>
      </c>
      <c r="G32" t="s">
        <v>20</v>
      </c>
      <c r="H32" t="s">
        <v>1690</v>
      </c>
      <c r="I32" t="s">
        <v>1659</v>
      </c>
      <c r="J32" t="s">
        <v>1660</v>
      </c>
      <c r="K32">
        <v>1</v>
      </c>
      <c r="L32" t="s">
        <v>19</v>
      </c>
      <c r="M32" t="s">
        <v>1</v>
      </c>
      <c r="N32">
        <v>1.152073732718894E-3</v>
      </c>
    </row>
    <row r="33" spans="1:14" x14ac:dyDescent="0.25">
      <c r="A33">
        <v>927</v>
      </c>
      <c r="B33" s="2">
        <v>42177</v>
      </c>
      <c r="C33" t="s">
        <v>3860</v>
      </c>
      <c r="D33" t="s">
        <v>983</v>
      </c>
      <c r="E33">
        <v>1</v>
      </c>
      <c r="F33">
        <v>6173.37</v>
      </c>
      <c r="G33" t="s">
        <v>20</v>
      </c>
      <c r="H33" t="s">
        <v>1691</v>
      </c>
      <c r="I33" t="s">
        <v>1659</v>
      </c>
      <c r="J33" t="s">
        <v>1660</v>
      </c>
      <c r="K33">
        <v>1</v>
      </c>
      <c r="L33" t="s">
        <v>19</v>
      </c>
      <c r="M33" t="s">
        <v>1</v>
      </c>
      <c r="N33">
        <v>1.152073732718894E-3</v>
      </c>
    </row>
    <row r="34" spans="1:14" x14ac:dyDescent="0.25">
      <c r="A34">
        <v>590</v>
      </c>
      <c r="B34" s="2">
        <v>42177</v>
      </c>
      <c r="C34" t="s">
        <v>3860</v>
      </c>
      <c r="D34" t="s">
        <v>839</v>
      </c>
      <c r="E34">
        <v>1</v>
      </c>
      <c r="F34">
        <v>10709.37</v>
      </c>
      <c r="G34" t="s">
        <v>20</v>
      </c>
      <c r="H34" t="s">
        <v>1692</v>
      </c>
      <c r="I34" t="s">
        <v>1659</v>
      </c>
      <c r="J34" t="s">
        <v>1660</v>
      </c>
      <c r="K34">
        <v>1</v>
      </c>
      <c r="L34" t="s">
        <v>19</v>
      </c>
      <c r="M34" t="s">
        <v>1</v>
      </c>
      <c r="N34">
        <v>1.152073732718894E-3</v>
      </c>
    </row>
    <row r="35" spans="1:14" x14ac:dyDescent="0.25">
      <c r="A35">
        <v>491</v>
      </c>
      <c r="B35" s="2">
        <v>42177</v>
      </c>
      <c r="C35" t="s">
        <v>3860</v>
      </c>
      <c r="D35" t="s">
        <v>1212</v>
      </c>
      <c r="E35">
        <v>1</v>
      </c>
      <c r="F35">
        <v>10709.37</v>
      </c>
      <c r="G35" t="s">
        <v>20</v>
      </c>
      <c r="H35" t="s">
        <v>1681</v>
      </c>
      <c r="I35" t="s">
        <v>1659</v>
      </c>
      <c r="J35" t="s">
        <v>1660</v>
      </c>
      <c r="K35">
        <v>1</v>
      </c>
      <c r="L35" t="s">
        <v>19</v>
      </c>
      <c r="M35" t="s">
        <v>1</v>
      </c>
      <c r="N35">
        <v>1.152073732718894E-3</v>
      </c>
    </row>
    <row r="36" spans="1:14" x14ac:dyDescent="0.25">
      <c r="A36">
        <v>2359</v>
      </c>
      <c r="B36" s="2">
        <v>42177</v>
      </c>
      <c r="C36" t="s">
        <v>3860</v>
      </c>
      <c r="D36" t="s">
        <v>952</v>
      </c>
      <c r="E36">
        <v>1</v>
      </c>
      <c r="F36">
        <v>5606.37</v>
      </c>
      <c r="G36" t="s">
        <v>20</v>
      </c>
      <c r="H36" t="s">
        <v>1694</v>
      </c>
      <c r="I36" t="s">
        <v>1659</v>
      </c>
      <c r="J36" t="s">
        <v>1660</v>
      </c>
      <c r="K36">
        <v>1</v>
      </c>
      <c r="L36" t="s">
        <v>19</v>
      </c>
      <c r="M36" t="s">
        <v>1</v>
      </c>
      <c r="N36">
        <v>1.152073732718894E-3</v>
      </c>
    </row>
    <row r="37" spans="1:14" x14ac:dyDescent="0.25">
      <c r="A37">
        <v>1714</v>
      </c>
      <c r="B37" s="2">
        <v>42177</v>
      </c>
      <c r="C37" t="s">
        <v>3860</v>
      </c>
      <c r="D37" t="s">
        <v>1220</v>
      </c>
      <c r="E37">
        <v>1</v>
      </c>
      <c r="F37">
        <v>1259.3699999999999</v>
      </c>
      <c r="G37" t="s">
        <v>20</v>
      </c>
      <c r="H37" t="s">
        <v>1695</v>
      </c>
      <c r="I37" t="s">
        <v>1659</v>
      </c>
      <c r="J37" t="s">
        <v>1660</v>
      </c>
      <c r="K37">
        <v>1</v>
      </c>
      <c r="L37" t="s">
        <v>19</v>
      </c>
      <c r="M37" t="s">
        <v>1</v>
      </c>
      <c r="N37">
        <v>1.152073732718894E-3</v>
      </c>
    </row>
    <row r="38" spans="1:14" x14ac:dyDescent="0.25">
      <c r="A38">
        <v>942</v>
      </c>
      <c r="B38" s="2">
        <v>42102</v>
      </c>
      <c r="C38" t="s">
        <v>3859</v>
      </c>
      <c r="D38" t="s">
        <v>1219</v>
      </c>
      <c r="E38">
        <v>1</v>
      </c>
      <c r="F38">
        <v>7370.37</v>
      </c>
      <c r="G38" t="s">
        <v>20</v>
      </c>
      <c r="H38" t="s">
        <v>1696</v>
      </c>
      <c r="I38" t="s">
        <v>1659</v>
      </c>
      <c r="J38" t="s">
        <v>1660</v>
      </c>
      <c r="K38">
        <v>1</v>
      </c>
      <c r="L38" t="s">
        <v>19</v>
      </c>
      <c r="M38" t="s">
        <v>1</v>
      </c>
      <c r="N38">
        <v>1.152073732718894E-3</v>
      </c>
    </row>
    <row r="39" spans="1:14" x14ac:dyDescent="0.25">
      <c r="A39">
        <v>1180</v>
      </c>
      <c r="B39" s="2">
        <v>42102</v>
      </c>
      <c r="C39" t="s">
        <v>3859</v>
      </c>
      <c r="D39" t="s">
        <v>832</v>
      </c>
      <c r="E39">
        <v>1</v>
      </c>
      <c r="F39">
        <v>6173.37</v>
      </c>
      <c r="G39" t="s">
        <v>20</v>
      </c>
      <c r="H39" t="s">
        <v>1697</v>
      </c>
      <c r="I39" t="s">
        <v>1659</v>
      </c>
      <c r="J39" t="s">
        <v>1660</v>
      </c>
      <c r="K39">
        <v>1</v>
      </c>
      <c r="L39" t="s">
        <v>19</v>
      </c>
      <c r="M39" t="s">
        <v>1</v>
      </c>
      <c r="N39">
        <v>1.152073732718894E-3</v>
      </c>
    </row>
    <row r="40" spans="1:14" x14ac:dyDescent="0.25">
      <c r="A40">
        <v>1517</v>
      </c>
      <c r="B40" s="2">
        <v>42102</v>
      </c>
      <c r="C40" t="s">
        <v>3859</v>
      </c>
      <c r="D40" t="s">
        <v>694</v>
      </c>
      <c r="E40">
        <v>1</v>
      </c>
      <c r="F40">
        <v>2770.74</v>
      </c>
      <c r="G40" t="s">
        <v>20</v>
      </c>
      <c r="H40" t="s">
        <v>1661</v>
      </c>
      <c r="I40" t="s">
        <v>1659</v>
      </c>
      <c r="J40" t="s">
        <v>1660</v>
      </c>
      <c r="K40">
        <v>1</v>
      </c>
      <c r="L40" t="s">
        <v>56</v>
      </c>
      <c r="M40" t="s">
        <v>1</v>
      </c>
      <c r="N40">
        <v>1.152073732718894E-3</v>
      </c>
    </row>
    <row r="41" spans="1:14" x14ac:dyDescent="0.25">
      <c r="A41">
        <v>674</v>
      </c>
      <c r="B41" s="2">
        <v>42099</v>
      </c>
      <c r="C41" t="s">
        <v>3859</v>
      </c>
      <c r="D41" t="s">
        <v>974</v>
      </c>
      <c r="E41">
        <v>1</v>
      </c>
      <c r="F41">
        <v>8315.3700000000008</v>
      </c>
      <c r="G41" t="s">
        <v>20</v>
      </c>
      <c r="H41" t="s">
        <v>1699</v>
      </c>
      <c r="I41" t="s">
        <v>1659</v>
      </c>
      <c r="J41" t="s">
        <v>1660</v>
      </c>
      <c r="K41">
        <v>1</v>
      </c>
      <c r="L41" t="s">
        <v>56</v>
      </c>
      <c r="M41" t="s">
        <v>1</v>
      </c>
      <c r="N41">
        <v>1.152073732718894E-3</v>
      </c>
    </row>
    <row r="42" spans="1:14" x14ac:dyDescent="0.25">
      <c r="A42">
        <v>1049</v>
      </c>
      <c r="B42" s="2">
        <v>42078</v>
      </c>
      <c r="C42" t="s">
        <v>3858</v>
      </c>
      <c r="D42" t="s">
        <v>1219</v>
      </c>
      <c r="E42">
        <v>1</v>
      </c>
      <c r="F42">
        <v>3086.37</v>
      </c>
      <c r="G42" t="s">
        <v>20</v>
      </c>
      <c r="H42" t="s">
        <v>1700</v>
      </c>
      <c r="I42" t="s">
        <v>1659</v>
      </c>
      <c r="J42" t="s">
        <v>1660</v>
      </c>
      <c r="K42">
        <v>1</v>
      </c>
      <c r="L42" t="s">
        <v>19</v>
      </c>
      <c r="M42" t="s">
        <v>1</v>
      </c>
      <c r="N42">
        <v>1.152073732718894E-3</v>
      </c>
    </row>
    <row r="43" spans="1:14" x14ac:dyDescent="0.25">
      <c r="A43">
        <v>1129</v>
      </c>
      <c r="B43" s="2">
        <v>42078</v>
      </c>
      <c r="C43" t="s">
        <v>3858</v>
      </c>
      <c r="D43" t="s">
        <v>839</v>
      </c>
      <c r="E43">
        <v>1</v>
      </c>
      <c r="F43">
        <v>5543.37</v>
      </c>
      <c r="G43" t="s">
        <v>20</v>
      </c>
      <c r="H43" t="s">
        <v>1701</v>
      </c>
      <c r="I43" t="s">
        <v>1659</v>
      </c>
      <c r="J43" t="s">
        <v>1660</v>
      </c>
      <c r="K43">
        <v>1</v>
      </c>
      <c r="L43" t="s">
        <v>19</v>
      </c>
      <c r="M43" t="s">
        <v>1</v>
      </c>
      <c r="N43">
        <v>1.152073732718894E-3</v>
      </c>
    </row>
    <row r="44" spans="1:14" x14ac:dyDescent="0.25">
      <c r="A44">
        <v>2069</v>
      </c>
      <c r="B44" s="2">
        <v>42079</v>
      </c>
      <c r="C44" t="s">
        <v>3858</v>
      </c>
      <c r="D44" t="s">
        <v>687</v>
      </c>
      <c r="E44">
        <v>1</v>
      </c>
      <c r="F44">
        <v>6299.37</v>
      </c>
      <c r="G44" t="s">
        <v>20</v>
      </c>
      <c r="H44" t="s">
        <v>1702</v>
      </c>
      <c r="I44" t="s">
        <v>1659</v>
      </c>
      <c r="J44" t="s">
        <v>1660</v>
      </c>
      <c r="K44">
        <v>1</v>
      </c>
      <c r="L44" t="s">
        <v>19</v>
      </c>
      <c r="M44" t="s">
        <v>1</v>
      </c>
      <c r="N44">
        <v>1.152073732718894E-3</v>
      </c>
    </row>
    <row r="45" spans="1:14" x14ac:dyDescent="0.25">
      <c r="A45">
        <v>585</v>
      </c>
      <c r="B45" s="2">
        <v>42086</v>
      </c>
      <c r="C45" t="s">
        <v>3858</v>
      </c>
      <c r="D45" t="s">
        <v>984</v>
      </c>
      <c r="E45">
        <v>1</v>
      </c>
      <c r="F45">
        <v>5039.37</v>
      </c>
      <c r="G45" t="s">
        <v>20</v>
      </c>
      <c r="H45" t="s">
        <v>1703</v>
      </c>
      <c r="I45" t="s">
        <v>1659</v>
      </c>
      <c r="J45" t="s">
        <v>1660</v>
      </c>
      <c r="K45">
        <v>1</v>
      </c>
      <c r="L45" t="s">
        <v>56</v>
      </c>
      <c r="M45" t="s">
        <v>1</v>
      </c>
      <c r="N45">
        <v>1.152073732718894E-3</v>
      </c>
    </row>
    <row r="46" spans="1:14" x14ac:dyDescent="0.25">
      <c r="A46">
        <v>1137</v>
      </c>
      <c r="B46" s="2">
        <v>42086</v>
      </c>
      <c r="C46" t="s">
        <v>3858</v>
      </c>
      <c r="D46" t="s">
        <v>992</v>
      </c>
      <c r="E46">
        <v>1</v>
      </c>
      <c r="F46">
        <v>8945.3700000000008</v>
      </c>
      <c r="G46" t="s">
        <v>20</v>
      </c>
      <c r="H46" t="s">
        <v>1704</v>
      </c>
      <c r="I46" t="s">
        <v>1659</v>
      </c>
      <c r="J46" t="s">
        <v>1660</v>
      </c>
      <c r="K46">
        <v>1</v>
      </c>
      <c r="L46" t="s">
        <v>19</v>
      </c>
      <c r="M46" t="s">
        <v>1</v>
      </c>
      <c r="N46">
        <v>1.152073732718894E-3</v>
      </c>
    </row>
    <row r="47" spans="1:14" x14ac:dyDescent="0.25">
      <c r="A47">
        <v>2384</v>
      </c>
      <c r="B47" s="2">
        <v>42086</v>
      </c>
      <c r="C47" t="s">
        <v>3858</v>
      </c>
      <c r="D47" t="s">
        <v>978</v>
      </c>
      <c r="E47">
        <v>1</v>
      </c>
      <c r="F47">
        <v>7968.87</v>
      </c>
      <c r="G47" t="s">
        <v>20</v>
      </c>
      <c r="H47" t="s">
        <v>1705</v>
      </c>
      <c r="I47" t="s">
        <v>1706</v>
      </c>
      <c r="J47" t="s">
        <v>1707</v>
      </c>
      <c r="K47">
        <v>1</v>
      </c>
      <c r="L47" t="s">
        <v>19</v>
      </c>
      <c r="M47" t="s">
        <v>1</v>
      </c>
      <c r="N47">
        <v>1.152073732718894E-3</v>
      </c>
    </row>
    <row r="48" spans="1:14" x14ac:dyDescent="0.25">
      <c r="A48">
        <v>690</v>
      </c>
      <c r="B48" s="2">
        <v>42086</v>
      </c>
      <c r="C48" t="s">
        <v>3858</v>
      </c>
      <c r="D48" t="s">
        <v>984</v>
      </c>
      <c r="E48">
        <v>1</v>
      </c>
      <c r="F48">
        <v>4409.37</v>
      </c>
      <c r="G48" t="s">
        <v>20</v>
      </c>
      <c r="H48" t="s">
        <v>1682</v>
      </c>
      <c r="I48" t="s">
        <v>1659</v>
      </c>
      <c r="J48" t="s">
        <v>1660</v>
      </c>
      <c r="K48">
        <v>1</v>
      </c>
      <c r="L48" t="s">
        <v>56</v>
      </c>
      <c r="M48" t="s">
        <v>1</v>
      </c>
      <c r="N48">
        <v>1.152073732718894E-3</v>
      </c>
    </row>
    <row r="49" spans="1:14" x14ac:dyDescent="0.25">
      <c r="A49">
        <v>1958</v>
      </c>
      <c r="B49" s="2">
        <v>42086</v>
      </c>
      <c r="C49" t="s">
        <v>3858</v>
      </c>
      <c r="D49" t="s">
        <v>959</v>
      </c>
      <c r="E49">
        <v>1</v>
      </c>
      <c r="F49">
        <v>944.37</v>
      </c>
      <c r="G49" t="s">
        <v>20</v>
      </c>
      <c r="H49" t="s">
        <v>1709</v>
      </c>
      <c r="I49" t="s">
        <v>1706</v>
      </c>
      <c r="J49" t="s">
        <v>1707</v>
      </c>
      <c r="K49">
        <v>1</v>
      </c>
      <c r="L49" t="s">
        <v>56</v>
      </c>
      <c r="M49" t="s">
        <v>1</v>
      </c>
      <c r="N49">
        <v>1.152073732718894E-3</v>
      </c>
    </row>
    <row r="50" spans="1:14" x14ac:dyDescent="0.25">
      <c r="A50">
        <v>491</v>
      </c>
      <c r="B50" s="2">
        <v>42087</v>
      </c>
      <c r="C50" t="s">
        <v>3858</v>
      </c>
      <c r="D50" t="s">
        <v>1220</v>
      </c>
      <c r="E50">
        <v>1</v>
      </c>
      <c r="F50">
        <v>10709.37</v>
      </c>
      <c r="G50" t="s">
        <v>20</v>
      </c>
      <c r="H50" t="s">
        <v>1681</v>
      </c>
      <c r="I50" t="s">
        <v>1659</v>
      </c>
      <c r="J50" t="s">
        <v>1660</v>
      </c>
      <c r="K50">
        <v>1</v>
      </c>
      <c r="L50" t="s">
        <v>19</v>
      </c>
      <c r="M50" t="s">
        <v>1</v>
      </c>
      <c r="N50">
        <v>1.152073732718894E-3</v>
      </c>
    </row>
    <row r="51" spans="1:14" x14ac:dyDescent="0.25">
      <c r="A51">
        <v>1722</v>
      </c>
      <c r="B51" s="2">
        <v>42100</v>
      </c>
      <c r="C51" t="s">
        <v>3859</v>
      </c>
      <c r="D51" t="s">
        <v>391</v>
      </c>
      <c r="E51">
        <v>2</v>
      </c>
      <c r="F51">
        <v>2077.7399999999998</v>
      </c>
      <c r="G51" t="s">
        <v>20</v>
      </c>
      <c r="H51" t="s">
        <v>1711</v>
      </c>
      <c r="I51" t="s">
        <v>1706</v>
      </c>
      <c r="J51" t="s">
        <v>1707</v>
      </c>
      <c r="K51">
        <v>1</v>
      </c>
      <c r="L51" t="s">
        <v>56</v>
      </c>
      <c r="M51" t="s">
        <v>1</v>
      </c>
      <c r="N51">
        <v>1.152073732718894E-3</v>
      </c>
    </row>
    <row r="52" spans="1:14" x14ac:dyDescent="0.25">
      <c r="A52">
        <v>959</v>
      </c>
      <c r="B52" s="2">
        <v>42100</v>
      </c>
      <c r="C52" t="s">
        <v>3859</v>
      </c>
      <c r="D52" t="s">
        <v>953</v>
      </c>
      <c r="E52">
        <v>1</v>
      </c>
      <c r="F52">
        <v>10362.870000000001</v>
      </c>
      <c r="G52" t="s">
        <v>20</v>
      </c>
      <c r="H52" t="s">
        <v>1712</v>
      </c>
      <c r="I52" t="s">
        <v>1706</v>
      </c>
      <c r="J52" t="s">
        <v>1707</v>
      </c>
      <c r="K52">
        <v>1</v>
      </c>
      <c r="L52" t="s">
        <v>19</v>
      </c>
      <c r="M52" t="s">
        <v>1</v>
      </c>
      <c r="N52">
        <v>1.152073732718894E-3</v>
      </c>
    </row>
    <row r="53" spans="1:14" x14ac:dyDescent="0.25">
      <c r="A53">
        <v>2143</v>
      </c>
      <c r="B53" s="2">
        <v>42100</v>
      </c>
      <c r="C53" t="s">
        <v>3859</v>
      </c>
      <c r="D53" t="s">
        <v>994</v>
      </c>
      <c r="E53">
        <v>1</v>
      </c>
      <c r="F53">
        <v>5291.37</v>
      </c>
      <c r="G53" t="s">
        <v>20</v>
      </c>
      <c r="H53" t="s">
        <v>1713</v>
      </c>
      <c r="I53" t="s">
        <v>1706</v>
      </c>
      <c r="J53" t="s">
        <v>1707</v>
      </c>
      <c r="K53">
        <v>1</v>
      </c>
      <c r="L53" t="s">
        <v>19</v>
      </c>
      <c r="M53" t="s">
        <v>1</v>
      </c>
      <c r="N53">
        <v>1.152073732718894E-3</v>
      </c>
    </row>
    <row r="54" spans="1:14" x14ac:dyDescent="0.25">
      <c r="A54">
        <v>2150</v>
      </c>
      <c r="B54" s="2">
        <v>42100</v>
      </c>
      <c r="C54" t="s">
        <v>3859</v>
      </c>
      <c r="D54" t="s">
        <v>1219</v>
      </c>
      <c r="E54">
        <v>1</v>
      </c>
      <c r="F54">
        <v>6173.37</v>
      </c>
      <c r="G54" t="s">
        <v>20</v>
      </c>
      <c r="H54" t="s">
        <v>1714</v>
      </c>
      <c r="I54" t="s">
        <v>1706</v>
      </c>
      <c r="J54" t="s">
        <v>1707</v>
      </c>
      <c r="K54">
        <v>1</v>
      </c>
      <c r="L54" t="s">
        <v>19</v>
      </c>
      <c r="M54" t="s">
        <v>1</v>
      </c>
      <c r="N54">
        <v>1.152073732718894E-3</v>
      </c>
    </row>
    <row r="55" spans="1:14" x14ac:dyDescent="0.25">
      <c r="A55">
        <v>1060</v>
      </c>
      <c r="B55" s="2">
        <v>42124</v>
      </c>
      <c r="C55" t="s">
        <v>3859</v>
      </c>
      <c r="D55" t="s">
        <v>1225</v>
      </c>
      <c r="E55">
        <v>1</v>
      </c>
      <c r="F55">
        <v>1889.37</v>
      </c>
      <c r="G55" t="s">
        <v>20</v>
      </c>
      <c r="H55" t="s">
        <v>1715</v>
      </c>
      <c r="I55" t="s">
        <v>1706</v>
      </c>
      <c r="J55" t="s">
        <v>1707</v>
      </c>
      <c r="K55">
        <v>1</v>
      </c>
      <c r="L55" t="s">
        <v>56</v>
      </c>
      <c r="M55" t="s">
        <v>1</v>
      </c>
      <c r="N55">
        <v>1.152073732718894E-3</v>
      </c>
    </row>
    <row r="56" spans="1:14" x14ac:dyDescent="0.25">
      <c r="A56">
        <v>2215</v>
      </c>
      <c r="B56" s="2">
        <v>42124</v>
      </c>
      <c r="C56" t="s">
        <v>3859</v>
      </c>
      <c r="D56" t="s">
        <v>1216</v>
      </c>
      <c r="E56">
        <v>1</v>
      </c>
      <c r="F56">
        <v>4724.37</v>
      </c>
      <c r="G56" t="s">
        <v>20</v>
      </c>
      <c r="H56" t="s">
        <v>1716</v>
      </c>
      <c r="I56" t="s">
        <v>1706</v>
      </c>
      <c r="J56" t="s">
        <v>1707</v>
      </c>
      <c r="K56">
        <v>1</v>
      </c>
      <c r="L56" t="s">
        <v>19</v>
      </c>
      <c r="M56" t="s">
        <v>1</v>
      </c>
      <c r="N56">
        <v>1.152073732718894E-3</v>
      </c>
    </row>
    <row r="57" spans="1:14" x14ac:dyDescent="0.25">
      <c r="A57">
        <v>2099</v>
      </c>
      <c r="B57" s="2">
        <v>42124</v>
      </c>
      <c r="C57" t="s">
        <v>3859</v>
      </c>
      <c r="D57" t="s">
        <v>838</v>
      </c>
      <c r="E57">
        <v>1</v>
      </c>
      <c r="F57">
        <v>5165.37</v>
      </c>
      <c r="G57" t="s">
        <v>20</v>
      </c>
      <c r="H57" t="s">
        <v>1717</v>
      </c>
      <c r="I57" t="s">
        <v>1706</v>
      </c>
      <c r="J57" t="s">
        <v>1707</v>
      </c>
      <c r="K57">
        <v>1</v>
      </c>
      <c r="L57" t="s">
        <v>19</v>
      </c>
      <c r="M57" t="s">
        <v>1</v>
      </c>
      <c r="N57">
        <v>1.152073732718894E-3</v>
      </c>
    </row>
    <row r="58" spans="1:14" x14ac:dyDescent="0.25">
      <c r="A58">
        <v>487</v>
      </c>
      <c r="B58" s="2">
        <v>42124</v>
      </c>
      <c r="C58" t="s">
        <v>3859</v>
      </c>
      <c r="D58" t="s">
        <v>984</v>
      </c>
      <c r="E58">
        <v>1</v>
      </c>
      <c r="F58">
        <v>13229.37</v>
      </c>
      <c r="G58" t="s">
        <v>20</v>
      </c>
      <c r="H58" t="s">
        <v>1684</v>
      </c>
      <c r="I58" t="s">
        <v>1659</v>
      </c>
      <c r="J58" t="s">
        <v>1660</v>
      </c>
      <c r="K58">
        <v>1</v>
      </c>
      <c r="L58" t="s">
        <v>56</v>
      </c>
      <c r="M58" t="s">
        <v>1</v>
      </c>
      <c r="N58">
        <v>1.152073732718894E-3</v>
      </c>
    </row>
    <row r="59" spans="1:14" x14ac:dyDescent="0.25">
      <c r="A59">
        <v>690</v>
      </c>
      <c r="B59" s="2">
        <v>42035</v>
      </c>
      <c r="C59" t="s">
        <v>3856</v>
      </c>
      <c r="D59" t="s">
        <v>832</v>
      </c>
      <c r="E59">
        <v>1</v>
      </c>
      <c r="F59">
        <v>4409.37</v>
      </c>
      <c r="G59" t="s">
        <v>20</v>
      </c>
      <c r="H59" t="s">
        <v>1682</v>
      </c>
      <c r="I59" t="s">
        <v>1659</v>
      </c>
      <c r="J59" t="s">
        <v>1660</v>
      </c>
      <c r="K59">
        <v>1</v>
      </c>
      <c r="L59" t="s">
        <v>19</v>
      </c>
      <c r="M59" t="s">
        <v>1</v>
      </c>
      <c r="N59">
        <v>1.152073732718894E-3</v>
      </c>
    </row>
    <row r="60" spans="1:14" x14ac:dyDescent="0.25">
      <c r="A60">
        <v>1077</v>
      </c>
      <c r="B60" s="2">
        <v>42036</v>
      </c>
      <c r="C60" t="s">
        <v>3857</v>
      </c>
      <c r="D60" t="s">
        <v>1216</v>
      </c>
      <c r="E60">
        <v>1</v>
      </c>
      <c r="F60">
        <v>4220.37</v>
      </c>
      <c r="G60" t="s">
        <v>20</v>
      </c>
      <c r="H60" t="s">
        <v>1720</v>
      </c>
      <c r="I60" t="s">
        <v>1706</v>
      </c>
      <c r="J60" t="s">
        <v>1707</v>
      </c>
      <c r="K60">
        <v>1</v>
      </c>
      <c r="L60" t="s">
        <v>19</v>
      </c>
      <c r="M60" t="s">
        <v>1</v>
      </c>
      <c r="N60">
        <v>1.152073732718894E-3</v>
      </c>
    </row>
    <row r="61" spans="1:14" x14ac:dyDescent="0.25">
      <c r="A61">
        <v>1078</v>
      </c>
      <c r="B61" s="2">
        <v>42036</v>
      </c>
      <c r="C61" t="s">
        <v>3857</v>
      </c>
      <c r="D61" t="s">
        <v>1216</v>
      </c>
      <c r="E61">
        <v>1</v>
      </c>
      <c r="F61">
        <v>4220.37</v>
      </c>
      <c r="G61" t="s">
        <v>20</v>
      </c>
      <c r="H61" t="s">
        <v>1721</v>
      </c>
      <c r="I61" t="s">
        <v>1706</v>
      </c>
      <c r="J61" t="s">
        <v>1707</v>
      </c>
      <c r="K61">
        <v>1</v>
      </c>
      <c r="L61" t="s">
        <v>19</v>
      </c>
      <c r="M61" t="s">
        <v>1</v>
      </c>
      <c r="N61">
        <v>1.152073732718894E-3</v>
      </c>
    </row>
    <row r="62" spans="1:14" x14ac:dyDescent="0.25">
      <c r="A62">
        <v>535</v>
      </c>
      <c r="B62" s="2">
        <v>42037</v>
      </c>
      <c r="C62" t="s">
        <v>3857</v>
      </c>
      <c r="D62" t="s">
        <v>832</v>
      </c>
      <c r="E62">
        <v>1</v>
      </c>
      <c r="F62">
        <v>6485.85</v>
      </c>
      <c r="G62" t="s">
        <v>20</v>
      </c>
      <c r="H62" t="s">
        <v>1722</v>
      </c>
      <c r="I62" t="s">
        <v>1706</v>
      </c>
      <c r="J62" t="s">
        <v>1707</v>
      </c>
      <c r="K62">
        <v>1</v>
      </c>
      <c r="L62" t="s">
        <v>19</v>
      </c>
      <c r="M62" t="s">
        <v>1</v>
      </c>
      <c r="N62">
        <v>1.152073732718894E-3</v>
      </c>
    </row>
    <row r="63" spans="1:14" x14ac:dyDescent="0.25">
      <c r="A63">
        <v>907</v>
      </c>
      <c r="B63" s="2">
        <v>42050</v>
      </c>
      <c r="C63" t="s">
        <v>3857</v>
      </c>
      <c r="D63" t="s">
        <v>994</v>
      </c>
      <c r="E63">
        <v>1</v>
      </c>
      <c r="F63">
        <v>7307.37</v>
      </c>
      <c r="G63" t="s">
        <v>20</v>
      </c>
      <c r="H63" t="s">
        <v>1723</v>
      </c>
      <c r="I63" t="s">
        <v>1706</v>
      </c>
      <c r="J63" t="s">
        <v>1707</v>
      </c>
      <c r="K63">
        <v>1</v>
      </c>
      <c r="L63" t="s">
        <v>19</v>
      </c>
      <c r="M63" t="s">
        <v>1</v>
      </c>
      <c r="N63">
        <v>1.152073732718894E-3</v>
      </c>
    </row>
    <row r="64" spans="1:14" x14ac:dyDescent="0.25">
      <c r="A64">
        <v>491</v>
      </c>
      <c r="B64" s="2">
        <v>42050</v>
      </c>
      <c r="C64" t="s">
        <v>3857</v>
      </c>
      <c r="D64" t="s">
        <v>994</v>
      </c>
      <c r="E64">
        <v>1</v>
      </c>
      <c r="F64">
        <v>10709.37</v>
      </c>
      <c r="G64" t="s">
        <v>20</v>
      </c>
      <c r="H64" t="s">
        <v>1681</v>
      </c>
      <c r="I64" t="s">
        <v>1659</v>
      </c>
      <c r="J64" t="s">
        <v>1660</v>
      </c>
      <c r="K64">
        <v>1</v>
      </c>
      <c r="L64" t="s">
        <v>19</v>
      </c>
      <c r="M64" t="s">
        <v>1</v>
      </c>
      <c r="N64">
        <v>1.152073732718894E-3</v>
      </c>
    </row>
    <row r="65" spans="1:14" x14ac:dyDescent="0.25">
      <c r="A65">
        <v>907</v>
      </c>
      <c r="B65" s="2">
        <v>42040</v>
      </c>
      <c r="C65" t="s">
        <v>3857</v>
      </c>
      <c r="D65" t="s">
        <v>992</v>
      </c>
      <c r="E65">
        <v>1</v>
      </c>
      <c r="F65">
        <v>7307.37</v>
      </c>
      <c r="G65" t="s">
        <v>20</v>
      </c>
      <c r="H65" t="s">
        <v>1723</v>
      </c>
      <c r="I65" t="s">
        <v>1706</v>
      </c>
      <c r="J65" t="s">
        <v>1707</v>
      </c>
      <c r="K65">
        <v>1</v>
      </c>
      <c r="L65" t="s">
        <v>19</v>
      </c>
      <c r="M65" t="s">
        <v>1</v>
      </c>
      <c r="N65">
        <v>1.152073732718894E-3</v>
      </c>
    </row>
    <row r="66" spans="1:14" x14ac:dyDescent="0.25">
      <c r="A66">
        <v>978</v>
      </c>
      <c r="B66" s="2">
        <v>42040</v>
      </c>
      <c r="C66" t="s">
        <v>3857</v>
      </c>
      <c r="D66" t="s">
        <v>1231</v>
      </c>
      <c r="E66">
        <v>1</v>
      </c>
      <c r="F66">
        <v>9638.3700000000008</v>
      </c>
      <c r="G66" t="s">
        <v>20</v>
      </c>
      <c r="H66" t="s">
        <v>1726</v>
      </c>
      <c r="I66" t="s">
        <v>1706</v>
      </c>
      <c r="J66" t="s">
        <v>1707</v>
      </c>
      <c r="K66">
        <v>1</v>
      </c>
      <c r="L66" t="s">
        <v>56</v>
      </c>
      <c r="M66" t="s">
        <v>1</v>
      </c>
      <c r="N66">
        <v>1.152073732718894E-3</v>
      </c>
    </row>
    <row r="67" spans="1:14" x14ac:dyDescent="0.25">
      <c r="A67">
        <v>2225</v>
      </c>
      <c r="B67" s="2">
        <v>42053</v>
      </c>
      <c r="C67" t="s">
        <v>3857</v>
      </c>
      <c r="D67" t="s">
        <v>838</v>
      </c>
      <c r="E67">
        <v>1</v>
      </c>
      <c r="F67">
        <v>723.87</v>
      </c>
      <c r="G67" t="s">
        <v>20</v>
      </c>
      <c r="H67" t="s">
        <v>1727</v>
      </c>
      <c r="I67" t="s">
        <v>1706</v>
      </c>
      <c r="J67" t="s">
        <v>1707</v>
      </c>
      <c r="K67">
        <v>1</v>
      </c>
      <c r="L67" t="s">
        <v>19</v>
      </c>
      <c r="M67" t="s">
        <v>1</v>
      </c>
      <c r="N67">
        <v>1.152073732718894E-3</v>
      </c>
    </row>
    <row r="68" spans="1:14" x14ac:dyDescent="0.25">
      <c r="A68">
        <v>2224</v>
      </c>
      <c r="B68" s="2">
        <v>42053</v>
      </c>
      <c r="C68" t="s">
        <v>3857</v>
      </c>
      <c r="D68" t="s">
        <v>838</v>
      </c>
      <c r="E68">
        <v>1</v>
      </c>
      <c r="F68">
        <v>723.87</v>
      </c>
      <c r="G68" t="s">
        <v>20</v>
      </c>
      <c r="H68" t="s">
        <v>1728</v>
      </c>
      <c r="I68" t="s">
        <v>1706</v>
      </c>
      <c r="J68" t="s">
        <v>1707</v>
      </c>
      <c r="K68">
        <v>1</v>
      </c>
      <c r="L68" t="s">
        <v>19</v>
      </c>
      <c r="M68" t="s">
        <v>1</v>
      </c>
      <c r="N68">
        <v>1.152073732718894E-3</v>
      </c>
    </row>
    <row r="69" spans="1:14" x14ac:dyDescent="0.25">
      <c r="A69">
        <v>1180</v>
      </c>
      <c r="B69" s="2">
        <v>42053</v>
      </c>
      <c r="C69" t="s">
        <v>3857</v>
      </c>
      <c r="D69" t="s">
        <v>842</v>
      </c>
      <c r="E69">
        <v>1</v>
      </c>
      <c r="F69">
        <v>6173.37</v>
      </c>
      <c r="G69" t="s">
        <v>20</v>
      </c>
      <c r="H69" t="s">
        <v>1697</v>
      </c>
      <c r="I69" t="s">
        <v>1659</v>
      </c>
      <c r="J69" t="s">
        <v>1660</v>
      </c>
      <c r="K69">
        <v>1</v>
      </c>
      <c r="L69" t="s">
        <v>56</v>
      </c>
      <c r="M69" t="s">
        <v>1</v>
      </c>
      <c r="N69">
        <v>1.152073732718894E-3</v>
      </c>
    </row>
    <row r="70" spans="1:14" x14ac:dyDescent="0.25">
      <c r="A70">
        <v>438</v>
      </c>
      <c r="B70" s="2">
        <v>42094</v>
      </c>
      <c r="C70" t="s">
        <v>3858</v>
      </c>
      <c r="D70" t="s">
        <v>1222</v>
      </c>
      <c r="E70">
        <v>1</v>
      </c>
      <c r="F70">
        <v>11969.37</v>
      </c>
      <c r="G70" t="s">
        <v>20</v>
      </c>
      <c r="H70" t="s">
        <v>1731</v>
      </c>
      <c r="I70" t="s">
        <v>1706</v>
      </c>
      <c r="J70" t="s">
        <v>1730</v>
      </c>
      <c r="K70">
        <v>1</v>
      </c>
      <c r="L70" t="s">
        <v>56</v>
      </c>
      <c r="M70" t="s">
        <v>1</v>
      </c>
      <c r="N70">
        <v>1.152073732718894E-3</v>
      </c>
    </row>
    <row r="71" spans="1:14" x14ac:dyDescent="0.25">
      <c r="A71">
        <v>927</v>
      </c>
      <c r="B71" s="2">
        <v>42094</v>
      </c>
      <c r="C71" t="s">
        <v>3858</v>
      </c>
      <c r="D71" t="s">
        <v>984</v>
      </c>
      <c r="E71">
        <v>1</v>
      </c>
      <c r="F71">
        <v>6173.37</v>
      </c>
      <c r="G71" t="s">
        <v>20</v>
      </c>
      <c r="H71" t="s">
        <v>1691</v>
      </c>
      <c r="I71" t="s">
        <v>1659</v>
      </c>
      <c r="J71" t="s">
        <v>1660</v>
      </c>
      <c r="K71">
        <v>1</v>
      </c>
      <c r="L71" t="s">
        <v>56</v>
      </c>
      <c r="M71" t="s">
        <v>1</v>
      </c>
      <c r="N71">
        <v>1.152073732718894E-3</v>
      </c>
    </row>
    <row r="72" spans="1:14" x14ac:dyDescent="0.25">
      <c r="A72">
        <v>927</v>
      </c>
      <c r="B72" s="2">
        <v>42094</v>
      </c>
      <c r="C72" t="s">
        <v>3858</v>
      </c>
      <c r="D72" t="s">
        <v>992</v>
      </c>
      <c r="E72">
        <v>1</v>
      </c>
      <c r="F72">
        <v>6173.37</v>
      </c>
      <c r="G72" t="s">
        <v>20</v>
      </c>
      <c r="H72" t="s">
        <v>1691</v>
      </c>
      <c r="I72" t="s">
        <v>1659</v>
      </c>
      <c r="J72" t="s">
        <v>1660</v>
      </c>
      <c r="K72">
        <v>1</v>
      </c>
      <c r="L72" t="s">
        <v>19</v>
      </c>
      <c r="M72" t="s">
        <v>1</v>
      </c>
      <c r="N72">
        <v>1.152073732718894E-3</v>
      </c>
    </row>
    <row r="73" spans="1:14" x14ac:dyDescent="0.25">
      <c r="A73">
        <v>690</v>
      </c>
      <c r="B73" s="2">
        <v>42077</v>
      </c>
      <c r="C73" t="s">
        <v>3858</v>
      </c>
      <c r="D73" t="s">
        <v>978</v>
      </c>
      <c r="E73">
        <v>1</v>
      </c>
      <c r="F73">
        <v>4409.37</v>
      </c>
      <c r="G73" t="s">
        <v>20</v>
      </c>
      <c r="H73" t="s">
        <v>1682</v>
      </c>
      <c r="I73" t="s">
        <v>1659</v>
      </c>
      <c r="J73" t="s">
        <v>1660</v>
      </c>
      <c r="K73">
        <v>1</v>
      </c>
      <c r="L73" t="s">
        <v>19</v>
      </c>
      <c r="M73" t="s">
        <v>1</v>
      </c>
      <c r="N73">
        <v>1.152073732718894E-3</v>
      </c>
    </row>
    <row r="74" spans="1:14" x14ac:dyDescent="0.25">
      <c r="A74">
        <v>1339</v>
      </c>
      <c r="B74" s="2">
        <v>42078</v>
      </c>
      <c r="C74" t="s">
        <v>3858</v>
      </c>
      <c r="D74" t="s">
        <v>840</v>
      </c>
      <c r="E74">
        <v>1</v>
      </c>
      <c r="F74">
        <v>3463.74</v>
      </c>
      <c r="G74" t="s">
        <v>20</v>
      </c>
      <c r="H74" t="s">
        <v>1735</v>
      </c>
      <c r="I74" t="s">
        <v>1706</v>
      </c>
      <c r="J74" t="s">
        <v>1730</v>
      </c>
      <c r="K74">
        <v>1</v>
      </c>
      <c r="L74" t="s">
        <v>19</v>
      </c>
      <c r="M74" t="s">
        <v>1</v>
      </c>
      <c r="N74">
        <v>1.152073732718894E-3</v>
      </c>
    </row>
    <row r="75" spans="1:14" x14ac:dyDescent="0.25">
      <c r="A75">
        <v>487</v>
      </c>
      <c r="B75" s="2">
        <v>42078</v>
      </c>
      <c r="C75" t="s">
        <v>3858</v>
      </c>
      <c r="D75" t="s">
        <v>994</v>
      </c>
      <c r="E75">
        <v>1</v>
      </c>
      <c r="F75">
        <v>13229.37</v>
      </c>
      <c r="G75" t="s">
        <v>20</v>
      </c>
      <c r="H75" t="s">
        <v>1684</v>
      </c>
      <c r="I75" t="s">
        <v>1659</v>
      </c>
      <c r="J75" t="s">
        <v>1660</v>
      </c>
      <c r="K75">
        <v>1</v>
      </c>
      <c r="L75" t="s">
        <v>19</v>
      </c>
      <c r="M75" t="s">
        <v>1</v>
      </c>
      <c r="N75">
        <v>1.152073732718894E-3</v>
      </c>
    </row>
    <row r="76" spans="1:14" x14ac:dyDescent="0.25">
      <c r="A76">
        <v>556</v>
      </c>
      <c r="B76" s="2">
        <v>42078</v>
      </c>
      <c r="C76" t="s">
        <v>3858</v>
      </c>
      <c r="D76" t="s">
        <v>984</v>
      </c>
      <c r="E76">
        <v>1</v>
      </c>
      <c r="F76">
        <v>10268.370000000001</v>
      </c>
      <c r="G76" t="s">
        <v>20</v>
      </c>
      <c r="H76" t="s">
        <v>1739</v>
      </c>
      <c r="I76" t="s">
        <v>1737</v>
      </c>
      <c r="J76" t="s">
        <v>1738</v>
      </c>
      <c r="K76">
        <v>1</v>
      </c>
      <c r="L76" t="s">
        <v>56</v>
      </c>
      <c r="M76" t="s">
        <v>1</v>
      </c>
      <c r="N76">
        <v>1.152073732718894E-3</v>
      </c>
    </row>
    <row r="77" spans="1:14" x14ac:dyDescent="0.25">
      <c r="A77">
        <v>1340</v>
      </c>
      <c r="B77" s="2">
        <v>42078</v>
      </c>
      <c r="C77" t="s">
        <v>3858</v>
      </c>
      <c r="D77" t="s">
        <v>840</v>
      </c>
      <c r="E77">
        <v>1</v>
      </c>
      <c r="F77">
        <v>3463.74</v>
      </c>
      <c r="G77" t="s">
        <v>20</v>
      </c>
      <c r="H77" t="s">
        <v>1740</v>
      </c>
      <c r="I77" t="s">
        <v>1737</v>
      </c>
      <c r="J77" t="s">
        <v>1738</v>
      </c>
      <c r="K77">
        <v>1</v>
      </c>
      <c r="L77" t="s">
        <v>19</v>
      </c>
      <c r="M77" t="s">
        <v>1</v>
      </c>
      <c r="N77">
        <v>1.152073732718894E-3</v>
      </c>
    </row>
    <row r="78" spans="1:14" x14ac:dyDescent="0.25">
      <c r="A78">
        <v>907</v>
      </c>
      <c r="B78" s="2">
        <v>42078</v>
      </c>
      <c r="C78" t="s">
        <v>3858</v>
      </c>
      <c r="D78" t="s">
        <v>842</v>
      </c>
      <c r="E78">
        <v>1</v>
      </c>
      <c r="F78">
        <v>7244.37</v>
      </c>
      <c r="G78" t="s">
        <v>20</v>
      </c>
      <c r="H78" t="s">
        <v>1723</v>
      </c>
      <c r="I78" t="s">
        <v>1706</v>
      </c>
      <c r="J78" t="s">
        <v>1707</v>
      </c>
      <c r="K78">
        <v>1</v>
      </c>
      <c r="L78" t="s">
        <v>56</v>
      </c>
      <c r="M78" t="s">
        <v>1</v>
      </c>
      <c r="N78">
        <v>1.152073732718894E-3</v>
      </c>
    </row>
    <row r="79" spans="1:14" x14ac:dyDescent="0.25">
      <c r="A79">
        <v>506</v>
      </c>
      <c r="B79" s="2">
        <v>42034</v>
      </c>
      <c r="C79" t="s">
        <v>3856</v>
      </c>
      <c r="D79" t="s">
        <v>839</v>
      </c>
      <c r="E79">
        <v>1</v>
      </c>
      <c r="F79">
        <v>15560.37</v>
      </c>
      <c r="G79" t="s">
        <v>20</v>
      </c>
      <c r="H79" t="s">
        <v>1742</v>
      </c>
      <c r="I79" t="s">
        <v>1737</v>
      </c>
      <c r="J79" t="s">
        <v>1738</v>
      </c>
      <c r="K79">
        <v>1</v>
      </c>
      <c r="L79" t="s">
        <v>19</v>
      </c>
      <c r="M79" t="s">
        <v>1</v>
      </c>
      <c r="N79">
        <v>1.152073732718894E-3</v>
      </c>
    </row>
    <row r="80" spans="1:14" x14ac:dyDescent="0.25">
      <c r="A80">
        <v>578</v>
      </c>
      <c r="B80" s="2">
        <v>42034</v>
      </c>
      <c r="C80" t="s">
        <v>3856</v>
      </c>
      <c r="D80" t="s">
        <v>838</v>
      </c>
      <c r="E80">
        <v>1</v>
      </c>
      <c r="F80">
        <v>9449.3700000000008</v>
      </c>
      <c r="G80" t="s">
        <v>20</v>
      </c>
      <c r="H80" t="s">
        <v>1743</v>
      </c>
      <c r="I80" t="s">
        <v>1737</v>
      </c>
      <c r="J80" t="s">
        <v>1738</v>
      </c>
      <c r="K80">
        <v>1</v>
      </c>
      <c r="L80" t="s">
        <v>19</v>
      </c>
      <c r="M80" t="s">
        <v>1</v>
      </c>
      <c r="N80">
        <v>1.152073732718894E-3</v>
      </c>
    </row>
    <row r="81" spans="1:14" x14ac:dyDescent="0.25">
      <c r="A81">
        <v>993</v>
      </c>
      <c r="B81" s="2">
        <v>42034</v>
      </c>
      <c r="C81" t="s">
        <v>3856</v>
      </c>
      <c r="D81" t="s">
        <v>1230</v>
      </c>
      <c r="E81">
        <v>1</v>
      </c>
      <c r="F81">
        <v>4409.37</v>
      </c>
      <c r="G81" t="s">
        <v>20</v>
      </c>
      <c r="H81" t="s">
        <v>1670</v>
      </c>
      <c r="I81" t="s">
        <v>1659</v>
      </c>
      <c r="J81" t="s">
        <v>1660</v>
      </c>
      <c r="K81">
        <v>1</v>
      </c>
      <c r="L81" t="s">
        <v>19</v>
      </c>
      <c r="M81" t="s">
        <v>1</v>
      </c>
      <c r="N81">
        <v>1.152073732718894E-3</v>
      </c>
    </row>
    <row r="82" spans="1:14" x14ac:dyDescent="0.25">
      <c r="A82">
        <v>996</v>
      </c>
      <c r="B82" s="2">
        <v>42044</v>
      </c>
      <c r="C82" t="s">
        <v>3857</v>
      </c>
      <c r="D82" t="s">
        <v>1218</v>
      </c>
      <c r="E82">
        <v>1</v>
      </c>
      <c r="F82">
        <v>8630.3700000000008</v>
      </c>
      <c r="G82" t="s">
        <v>20</v>
      </c>
      <c r="H82" t="s">
        <v>1745</v>
      </c>
      <c r="I82" t="s">
        <v>1737</v>
      </c>
      <c r="J82" t="s">
        <v>1738</v>
      </c>
      <c r="K82">
        <v>1</v>
      </c>
      <c r="L82" t="s">
        <v>56</v>
      </c>
      <c r="M82" t="s">
        <v>1</v>
      </c>
      <c r="N82">
        <v>1.152073732718894E-3</v>
      </c>
    </row>
    <row r="83" spans="1:14" x14ac:dyDescent="0.25">
      <c r="A83">
        <v>604</v>
      </c>
      <c r="B83" s="2">
        <v>42096</v>
      </c>
      <c r="C83" t="s">
        <v>3859</v>
      </c>
      <c r="D83" t="s">
        <v>833</v>
      </c>
      <c r="E83">
        <v>1</v>
      </c>
      <c r="F83">
        <v>6299.37</v>
      </c>
      <c r="G83" t="s">
        <v>20</v>
      </c>
      <c r="H83" t="s">
        <v>1746</v>
      </c>
      <c r="I83" t="s">
        <v>1737</v>
      </c>
      <c r="J83" t="s">
        <v>1738</v>
      </c>
      <c r="K83">
        <v>1</v>
      </c>
      <c r="L83" t="s">
        <v>56</v>
      </c>
      <c r="M83" t="s">
        <v>1</v>
      </c>
      <c r="N83">
        <v>1.152073732718894E-3</v>
      </c>
    </row>
    <row r="84" spans="1:14" x14ac:dyDescent="0.25">
      <c r="A84">
        <v>2055</v>
      </c>
      <c r="B84" s="2">
        <v>42096</v>
      </c>
      <c r="C84" t="s">
        <v>3859</v>
      </c>
      <c r="D84" t="s">
        <v>1230</v>
      </c>
      <c r="E84">
        <v>1</v>
      </c>
      <c r="F84">
        <v>7874.37</v>
      </c>
      <c r="G84" t="s">
        <v>20</v>
      </c>
      <c r="H84" t="s">
        <v>1747</v>
      </c>
      <c r="I84" t="s">
        <v>1737</v>
      </c>
      <c r="J84" t="s">
        <v>1738</v>
      </c>
      <c r="K84">
        <v>1</v>
      </c>
      <c r="L84" t="s">
        <v>19</v>
      </c>
      <c r="M84" t="s">
        <v>1</v>
      </c>
      <c r="N84">
        <v>1.152073732718894E-3</v>
      </c>
    </row>
    <row r="85" spans="1:14" x14ac:dyDescent="0.25">
      <c r="A85">
        <v>1043</v>
      </c>
      <c r="B85" s="2">
        <v>42073</v>
      </c>
      <c r="C85" t="s">
        <v>3858</v>
      </c>
      <c r="D85" t="s">
        <v>1219</v>
      </c>
      <c r="E85">
        <v>1</v>
      </c>
      <c r="F85">
        <v>4346.37</v>
      </c>
      <c r="G85" t="s">
        <v>20</v>
      </c>
      <c r="H85" t="s">
        <v>1748</v>
      </c>
      <c r="I85" t="s">
        <v>1737</v>
      </c>
      <c r="J85" t="s">
        <v>1738</v>
      </c>
      <c r="K85">
        <v>1</v>
      </c>
      <c r="L85" t="s">
        <v>19</v>
      </c>
      <c r="M85" t="s">
        <v>1</v>
      </c>
      <c r="N85">
        <v>1.152073732718894E-3</v>
      </c>
    </row>
    <row r="86" spans="1:14" x14ac:dyDescent="0.25">
      <c r="A86">
        <v>2369</v>
      </c>
      <c r="B86" s="2">
        <v>42073</v>
      </c>
      <c r="C86" t="s">
        <v>3858</v>
      </c>
      <c r="D86" t="s">
        <v>953</v>
      </c>
      <c r="E86">
        <v>1</v>
      </c>
      <c r="F86">
        <v>5096.7</v>
      </c>
      <c r="G86" t="s">
        <v>20</v>
      </c>
      <c r="H86" t="s">
        <v>1749</v>
      </c>
      <c r="I86" t="s">
        <v>1737</v>
      </c>
      <c r="J86" t="s">
        <v>1738</v>
      </c>
      <c r="K86">
        <v>1</v>
      </c>
      <c r="L86" t="s">
        <v>19</v>
      </c>
      <c r="M86" t="s">
        <v>1</v>
      </c>
      <c r="N86">
        <v>1.152073732718894E-3</v>
      </c>
    </row>
    <row r="87" spans="1:14" x14ac:dyDescent="0.25">
      <c r="A87">
        <v>733</v>
      </c>
      <c r="B87" s="2">
        <v>42073</v>
      </c>
      <c r="C87" t="s">
        <v>3858</v>
      </c>
      <c r="D87" t="s">
        <v>1216</v>
      </c>
      <c r="E87">
        <v>1</v>
      </c>
      <c r="F87">
        <v>4787.37</v>
      </c>
      <c r="G87" t="s">
        <v>20</v>
      </c>
      <c r="H87" t="s">
        <v>1750</v>
      </c>
      <c r="I87" t="s">
        <v>1737</v>
      </c>
      <c r="J87" t="s">
        <v>1738</v>
      </c>
      <c r="K87">
        <v>1</v>
      </c>
      <c r="L87" t="s">
        <v>19</v>
      </c>
      <c r="M87" t="s">
        <v>1</v>
      </c>
      <c r="N87">
        <v>1.152073732718894E-3</v>
      </c>
    </row>
    <row r="88" spans="1:14" x14ac:dyDescent="0.25">
      <c r="A88">
        <v>995</v>
      </c>
      <c r="B88" s="2">
        <v>42073</v>
      </c>
      <c r="C88" t="s">
        <v>3858</v>
      </c>
      <c r="D88" t="s">
        <v>957</v>
      </c>
      <c r="E88">
        <v>1</v>
      </c>
      <c r="F88">
        <v>7181.37</v>
      </c>
      <c r="G88" t="s">
        <v>20</v>
      </c>
      <c r="H88" t="s">
        <v>1751</v>
      </c>
      <c r="I88" t="s">
        <v>1737</v>
      </c>
      <c r="J88" t="s">
        <v>1738</v>
      </c>
      <c r="K88">
        <v>1</v>
      </c>
      <c r="L88" t="s">
        <v>19</v>
      </c>
      <c r="M88" t="s">
        <v>1</v>
      </c>
      <c r="N88">
        <v>1.152073732718894E-3</v>
      </c>
    </row>
    <row r="89" spans="1:14" x14ac:dyDescent="0.25">
      <c r="A89">
        <v>457</v>
      </c>
      <c r="B89" s="2">
        <v>42073</v>
      </c>
      <c r="C89" t="s">
        <v>3858</v>
      </c>
      <c r="D89" t="s">
        <v>978</v>
      </c>
      <c r="E89">
        <v>1</v>
      </c>
      <c r="F89">
        <v>11969.37</v>
      </c>
      <c r="G89" t="s">
        <v>20</v>
      </c>
      <c r="H89" t="s">
        <v>1752</v>
      </c>
      <c r="I89" t="s">
        <v>1737</v>
      </c>
      <c r="J89" t="s">
        <v>1738</v>
      </c>
      <c r="K89">
        <v>1</v>
      </c>
      <c r="L89" t="s">
        <v>19</v>
      </c>
      <c r="M89" t="s">
        <v>1</v>
      </c>
      <c r="N89">
        <v>1.152073732718894E-3</v>
      </c>
    </row>
    <row r="90" spans="1:14" x14ac:dyDescent="0.25">
      <c r="A90">
        <v>2331</v>
      </c>
      <c r="B90" s="2">
        <v>42086</v>
      </c>
      <c r="C90" t="s">
        <v>3858</v>
      </c>
      <c r="D90" t="s">
        <v>687</v>
      </c>
      <c r="E90">
        <v>1</v>
      </c>
      <c r="F90">
        <v>7868.7</v>
      </c>
      <c r="G90" t="s">
        <v>20</v>
      </c>
      <c r="H90" t="s">
        <v>1753</v>
      </c>
      <c r="I90" t="s">
        <v>1737</v>
      </c>
      <c r="J90" t="s">
        <v>1738</v>
      </c>
      <c r="K90">
        <v>1</v>
      </c>
      <c r="L90" t="s">
        <v>19</v>
      </c>
      <c r="M90" t="s">
        <v>1</v>
      </c>
      <c r="N90">
        <v>1.152073732718894E-3</v>
      </c>
    </row>
    <row r="91" spans="1:14" x14ac:dyDescent="0.25">
      <c r="A91">
        <v>977</v>
      </c>
      <c r="B91" s="2">
        <v>42086</v>
      </c>
      <c r="C91" t="s">
        <v>3858</v>
      </c>
      <c r="D91" t="s">
        <v>680</v>
      </c>
      <c r="E91">
        <v>1</v>
      </c>
      <c r="F91">
        <v>6299.37</v>
      </c>
      <c r="G91" t="s">
        <v>20</v>
      </c>
      <c r="H91" t="s">
        <v>1754</v>
      </c>
      <c r="I91" t="s">
        <v>1737</v>
      </c>
      <c r="J91" t="s">
        <v>1738</v>
      </c>
      <c r="K91">
        <v>1</v>
      </c>
      <c r="L91" t="s">
        <v>56</v>
      </c>
      <c r="M91" t="s">
        <v>1</v>
      </c>
      <c r="N91">
        <v>1.152073732718894E-3</v>
      </c>
    </row>
    <row r="92" spans="1:14" x14ac:dyDescent="0.25">
      <c r="A92">
        <v>1191</v>
      </c>
      <c r="B92" s="2">
        <v>42086</v>
      </c>
      <c r="C92" t="s">
        <v>3858</v>
      </c>
      <c r="D92" t="s">
        <v>839</v>
      </c>
      <c r="E92">
        <v>1</v>
      </c>
      <c r="F92">
        <v>3212.37</v>
      </c>
      <c r="G92" t="s">
        <v>20</v>
      </c>
      <c r="H92" t="s">
        <v>1755</v>
      </c>
      <c r="I92" t="s">
        <v>1737</v>
      </c>
      <c r="J92" t="s">
        <v>1738</v>
      </c>
      <c r="K92">
        <v>1</v>
      </c>
      <c r="L92" t="s">
        <v>19</v>
      </c>
      <c r="M92" t="s">
        <v>1</v>
      </c>
      <c r="N92">
        <v>1.152073732718894E-3</v>
      </c>
    </row>
    <row r="93" spans="1:14" x14ac:dyDescent="0.25">
      <c r="A93">
        <v>2225</v>
      </c>
      <c r="B93" s="2">
        <v>42097</v>
      </c>
      <c r="C93" t="s">
        <v>3859</v>
      </c>
      <c r="D93" t="s">
        <v>838</v>
      </c>
      <c r="E93">
        <v>1</v>
      </c>
      <c r="F93">
        <v>723.87</v>
      </c>
      <c r="G93" t="s">
        <v>20</v>
      </c>
      <c r="H93" t="s">
        <v>1727</v>
      </c>
      <c r="I93" t="s">
        <v>1706</v>
      </c>
      <c r="J93" t="s">
        <v>1707</v>
      </c>
      <c r="K93">
        <v>1</v>
      </c>
      <c r="L93" t="s">
        <v>19</v>
      </c>
      <c r="M93" t="s">
        <v>1</v>
      </c>
      <c r="N93">
        <v>1.152073732718894E-3</v>
      </c>
    </row>
    <row r="94" spans="1:14" x14ac:dyDescent="0.25">
      <c r="A94">
        <v>2224</v>
      </c>
      <c r="B94" s="2">
        <v>42097</v>
      </c>
      <c r="C94" t="s">
        <v>3859</v>
      </c>
      <c r="D94" t="s">
        <v>838</v>
      </c>
      <c r="E94">
        <v>1</v>
      </c>
      <c r="F94">
        <v>723.87</v>
      </c>
      <c r="G94" t="s">
        <v>20</v>
      </c>
      <c r="H94" t="s">
        <v>1728</v>
      </c>
      <c r="I94" t="s">
        <v>1706</v>
      </c>
      <c r="J94" t="s">
        <v>1707</v>
      </c>
      <c r="K94">
        <v>1</v>
      </c>
      <c r="L94" t="s">
        <v>19</v>
      </c>
      <c r="M94" t="s">
        <v>1</v>
      </c>
      <c r="N94">
        <v>1.152073732718894E-3</v>
      </c>
    </row>
    <row r="95" spans="1:14" x14ac:dyDescent="0.25">
      <c r="A95">
        <v>531</v>
      </c>
      <c r="B95" s="2">
        <v>42016</v>
      </c>
      <c r="C95" t="s">
        <v>3856</v>
      </c>
      <c r="D95" t="s">
        <v>983</v>
      </c>
      <c r="E95">
        <v>1</v>
      </c>
      <c r="F95">
        <v>7556.85</v>
      </c>
      <c r="G95" t="s">
        <v>20</v>
      </c>
      <c r="H95" t="s">
        <v>1758</v>
      </c>
      <c r="I95" t="s">
        <v>1737</v>
      </c>
      <c r="J95" t="s">
        <v>1738</v>
      </c>
      <c r="K95">
        <v>1</v>
      </c>
      <c r="L95" t="s">
        <v>19</v>
      </c>
      <c r="M95" t="s">
        <v>1</v>
      </c>
      <c r="N95">
        <v>1.152073732718894E-3</v>
      </c>
    </row>
    <row r="96" spans="1:14" x14ac:dyDescent="0.25">
      <c r="A96">
        <v>907</v>
      </c>
      <c r="B96" s="2">
        <v>42016</v>
      </c>
      <c r="C96" t="s">
        <v>3856</v>
      </c>
      <c r="D96" t="s">
        <v>840</v>
      </c>
      <c r="E96">
        <v>1</v>
      </c>
      <c r="F96">
        <v>7307.37</v>
      </c>
      <c r="G96" t="s">
        <v>20</v>
      </c>
      <c r="H96" t="s">
        <v>1723</v>
      </c>
      <c r="I96" t="s">
        <v>1706</v>
      </c>
      <c r="J96" t="s">
        <v>1707</v>
      </c>
      <c r="K96">
        <v>1</v>
      </c>
      <c r="L96" t="s">
        <v>19</v>
      </c>
      <c r="M96" t="s">
        <v>1</v>
      </c>
      <c r="N96">
        <v>1.152073732718894E-3</v>
      </c>
    </row>
    <row r="97" spans="1:14" x14ac:dyDescent="0.25">
      <c r="A97">
        <v>1714</v>
      </c>
      <c r="B97" s="2">
        <v>42017</v>
      </c>
      <c r="C97" t="s">
        <v>3856</v>
      </c>
      <c r="D97" t="s">
        <v>1219</v>
      </c>
      <c r="E97">
        <v>1</v>
      </c>
      <c r="F97">
        <v>1259.3699999999999</v>
      </c>
      <c r="G97" t="s">
        <v>20</v>
      </c>
      <c r="H97" t="s">
        <v>1695</v>
      </c>
      <c r="I97" t="s">
        <v>1659</v>
      </c>
      <c r="J97" t="s">
        <v>1660</v>
      </c>
      <c r="K97">
        <v>1</v>
      </c>
      <c r="L97" t="s">
        <v>19</v>
      </c>
      <c r="M97" t="s">
        <v>1</v>
      </c>
      <c r="N97">
        <v>1.152073732718894E-3</v>
      </c>
    </row>
    <row r="98" spans="1:14" x14ac:dyDescent="0.25">
      <c r="A98">
        <v>457</v>
      </c>
      <c r="B98" s="2">
        <v>42018</v>
      </c>
      <c r="C98" t="s">
        <v>3856</v>
      </c>
      <c r="D98" t="s">
        <v>839</v>
      </c>
      <c r="E98">
        <v>1</v>
      </c>
      <c r="F98">
        <v>11969.37</v>
      </c>
      <c r="G98" t="s">
        <v>20</v>
      </c>
      <c r="H98" t="s">
        <v>1752</v>
      </c>
      <c r="I98" t="s">
        <v>1737</v>
      </c>
      <c r="J98" t="s">
        <v>1738</v>
      </c>
      <c r="K98">
        <v>1</v>
      </c>
      <c r="L98" t="s">
        <v>19</v>
      </c>
      <c r="M98" t="s">
        <v>1</v>
      </c>
      <c r="N98">
        <v>1.152073732718894E-3</v>
      </c>
    </row>
    <row r="99" spans="1:14" x14ac:dyDescent="0.25">
      <c r="A99">
        <v>405</v>
      </c>
      <c r="B99" s="2">
        <v>42018</v>
      </c>
      <c r="C99" t="s">
        <v>3856</v>
      </c>
      <c r="D99" t="s">
        <v>960</v>
      </c>
      <c r="E99">
        <v>1</v>
      </c>
      <c r="F99">
        <v>22994.37</v>
      </c>
      <c r="G99" t="s">
        <v>20</v>
      </c>
      <c r="H99" t="s">
        <v>1762</v>
      </c>
      <c r="I99" t="s">
        <v>1737</v>
      </c>
      <c r="J99" t="s">
        <v>1738</v>
      </c>
      <c r="K99">
        <v>1</v>
      </c>
      <c r="L99" t="s">
        <v>56</v>
      </c>
      <c r="M99" t="s">
        <v>1</v>
      </c>
      <c r="N99">
        <v>1.152073732718894E-3</v>
      </c>
    </row>
    <row r="100" spans="1:14" x14ac:dyDescent="0.25">
      <c r="A100">
        <v>487</v>
      </c>
      <c r="B100" s="2">
        <v>42019</v>
      </c>
      <c r="C100" t="s">
        <v>3856</v>
      </c>
      <c r="D100" t="s">
        <v>973</v>
      </c>
      <c r="E100">
        <v>1</v>
      </c>
      <c r="F100">
        <v>13229.37</v>
      </c>
      <c r="G100" t="s">
        <v>20</v>
      </c>
      <c r="H100" t="s">
        <v>1684</v>
      </c>
      <c r="I100" t="s">
        <v>1659</v>
      </c>
      <c r="J100" t="s">
        <v>1660</v>
      </c>
      <c r="K100">
        <v>1</v>
      </c>
      <c r="L100" t="s">
        <v>19</v>
      </c>
      <c r="M100" t="s">
        <v>1</v>
      </c>
      <c r="N100">
        <v>1.152073732718894E-3</v>
      </c>
    </row>
    <row r="101" spans="1:14" x14ac:dyDescent="0.25">
      <c r="A101">
        <v>626</v>
      </c>
      <c r="B101" s="2">
        <v>42019</v>
      </c>
      <c r="C101" t="s">
        <v>3856</v>
      </c>
      <c r="D101" t="s">
        <v>394</v>
      </c>
      <c r="E101">
        <v>1</v>
      </c>
      <c r="F101">
        <v>17009.37</v>
      </c>
      <c r="G101" t="s">
        <v>20</v>
      </c>
      <c r="H101" t="s">
        <v>1764</v>
      </c>
      <c r="I101" t="s">
        <v>1737</v>
      </c>
      <c r="J101" t="s">
        <v>1738</v>
      </c>
      <c r="K101">
        <v>1</v>
      </c>
      <c r="L101" t="s">
        <v>56</v>
      </c>
      <c r="M101" t="s">
        <v>1</v>
      </c>
      <c r="N101">
        <v>1.152073732718894E-3</v>
      </c>
    </row>
    <row r="102" spans="1:14" x14ac:dyDescent="0.25">
      <c r="A102">
        <v>808</v>
      </c>
      <c r="B102" s="2">
        <v>42020</v>
      </c>
      <c r="C102" t="s">
        <v>3856</v>
      </c>
      <c r="D102" t="s">
        <v>687</v>
      </c>
      <c r="E102">
        <v>1</v>
      </c>
      <c r="F102">
        <v>4535.37</v>
      </c>
      <c r="G102" t="s">
        <v>20</v>
      </c>
      <c r="H102" t="s">
        <v>1765</v>
      </c>
      <c r="I102" t="s">
        <v>1737</v>
      </c>
      <c r="J102" t="s">
        <v>1738</v>
      </c>
      <c r="K102">
        <v>1</v>
      </c>
      <c r="L102" t="s">
        <v>19</v>
      </c>
      <c r="M102" t="s">
        <v>1</v>
      </c>
      <c r="N102">
        <v>1.152073732718894E-3</v>
      </c>
    </row>
    <row r="103" spans="1:14" x14ac:dyDescent="0.25">
      <c r="A103">
        <v>506</v>
      </c>
      <c r="B103" s="2">
        <v>42094</v>
      </c>
      <c r="C103" t="s">
        <v>3858</v>
      </c>
      <c r="D103" t="s">
        <v>838</v>
      </c>
      <c r="E103">
        <v>1</v>
      </c>
      <c r="F103">
        <v>15560.37</v>
      </c>
      <c r="G103" t="s">
        <v>20</v>
      </c>
      <c r="H103" t="s">
        <v>1742</v>
      </c>
      <c r="I103" t="s">
        <v>1737</v>
      </c>
      <c r="J103" t="s">
        <v>1738</v>
      </c>
      <c r="K103">
        <v>1</v>
      </c>
      <c r="L103" t="s">
        <v>19</v>
      </c>
      <c r="M103" t="s">
        <v>1</v>
      </c>
      <c r="N103">
        <v>1.152073732718894E-3</v>
      </c>
    </row>
    <row r="104" spans="1:14" x14ac:dyDescent="0.25">
      <c r="A104">
        <v>517</v>
      </c>
      <c r="B104" s="2">
        <v>42094</v>
      </c>
      <c r="C104" t="s">
        <v>3858</v>
      </c>
      <c r="D104" t="s">
        <v>984</v>
      </c>
      <c r="E104">
        <v>1</v>
      </c>
      <c r="F104">
        <v>8186.85</v>
      </c>
      <c r="G104" t="s">
        <v>20</v>
      </c>
      <c r="H104" t="s">
        <v>1767</v>
      </c>
      <c r="I104" t="s">
        <v>1737</v>
      </c>
      <c r="J104" t="s">
        <v>1738</v>
      </c>
      <c r="K104">
        <v>1</v>
      </c>
      <c r="L104" t="s">
        <v>56</v>
      </c>
      <c r="M104" t="s">
        <v>1</v>
      </c>
      <c r="N104">
        <v>1.152073732718894E-3</v>
      </c>
    </row>
    <row r="105" spans="1:14" x14ac:dyDescent="0.25">
      <c r="A105">
        <v>927</v>
      </c>
      <c r="B105" s="2">
        <v>42094</v>
      </c>
      <c r="C105" t="s">
        <v>3858</v>
      </c>
      <c r="D105" t="s">
        <v>838</v>
      </c>
      <c r="E105">
        <v>1</v>
      </c>
      <c r="F105">
        <v>6173.37</v>
      </c>
      <c r="G105" t="s">
        <v>20</v>
      </c>
      <c r="H105" t="s">
        <v>1691</v>
      </c>
      <c r="I105" t="s">
        <v>1659</v>
      </c>
      <c r="J105" t="s">
        <v>1660</v>
      </c>
      <c r="K105">
        <v>1</v>
      </c>
      <c r="L105" t="s">
        <v>19</v>
      </c>
      <c r="M105" t="s">
        <v>1</v>
      </c>
      <c r="N105">
        <v>1.152073732718894E-3</v>
      </c>
    </row>
    <row r="106" spans="1:14" x14ac:dyDescent="0.25">
      <c r="A106">
        <v>996</v>
      </c>
      <c r="B106" s="2">
        <v>42094</v>
      </c>
      <c r="C106" t="s">
        <v>3858</v>
      </c>
      <c r="D106" t="s">
        <v>945</v>
      </c>
      <c r="E106">
        <v>1</v>
      </c>
      <c r="F106">
        <v>8630.3700000000008</v>
      </c>
      <c r="G106" t="s">
        <v>20</v>
      </c>
      <c r="H106" t="s">
        <v>1745</v>
      </c>
      <c r="I106" t="s">
        <v>1737</v>
      </c>
      <c r="J106" t="s">
        <v>1738</v>
      </c>
      <c r="K106">
        <v>1</v>
      </c>
      <c r="L106" t="s">
        <v>19</v>
      </c>
      <c r="M106" t="s">
        <v>1</v>
      </c>
      <c r="N106">
        <v>1.152073732718894E-3</v>
      </c>
    </row>
    <row r="107" spans="1:14" x14ac:dyDescent="0.25">
      <c r="A107">
        <v>736</v>
      </c>
      <c r="B107" s="2">
        <v>42103</v>
      </c>
      <c r="C107" t="s">
        <v>3859</v>
      </c>
      <c r="D107" t="s">
        <v>984</v>
      </c>
      <c r="E107">
        <v>1</v>
      </c>
      <c r="F107">
        <v>4661.37</v>
      </c>
      <c r="G107" t="s">
        <v>20</v>
      </c>
      <c r="H107" t="s">
        <v>1770</v>
      </c>
      <c r="I107" t="s">
        <v>1737</v>
      </c>
      <c r="J107" t="s">
        <v>1738</v>
      </c>
      <c r="K107">
        <v>1</v>
      </c>
      <c r="L107" t="s">
        <v>56</v>
      </c>
      <c r="M107" t="s">
        <v>1</v>
      </c>
      <c r="N107">
        <v>1.152073732718894E-3</v>
      </c>
    </row>
    <row r="108" spans="1:14" x14ac:dyDescent="0.25">
      <c r="A108">
        <v>438</v>
      </c>
      <c r="B108" s="2">
        <v>42103</v>
      </c>
      <c r="C108" t="s">
        <v>3859</v>
      </c>
      <c r="D108" t="s">
        <v>1220</v>
      </c>
      <c r="E108">
        <v>1</v>
      </c>
      <c r="F108">
        <v>11969.37</v>
      </c>
      <c r="G108" t="s">
        <v>20</v>
      </c>
      <c r="H108" t="s">
        <v>1731</v>
      </c>
      <c r="I108" t="s">
        <v>1706</v>
      </c>
      <c r="J108" t="s">
        <v>1730</v>
      </c>
      <c r="K108">
        <v>1</v>
      </c>
      <c r="L108" t="s">
        <v>19</v>
      </c>
      <c r="M108" t="s">
        <v>1</v>
      </c>
      <c r="N108">
        <v>1.152073732718894E-3</v>
      </c>
    </row>
    <row r="109" spans="1:14" x14ac:dyDescent="0.25">
      <c r="A109">
        <v>636</v>
      </c>
      <c r="B109" s="2">
        <v>42103</v>
      </c>
      <c r="C109" t="s">
        <v>3859</v>
      </c>
      <c r="D109" t="s">
        <v>994</v>
      </c>
      <c r="E109">
        <v>1</v>
      </c>
      <c r="F109">
        <v>10583.37</v>
      </c>
      <c r="G109" t="s">
        <v>20</v>
      </c>
      <c r="H109" t="s">
        <v>1772</v>
      </c>
      <c r="I109" t="s">
        <v>1737</v>
      </c>
      <c r="J109" t="s">
        <v>1738</v>
      </c>
      <c r="K109">
        <v>1</v>
      </c>
      <c r="L109" t="s">
        <v>19</v>
      </c>
      <c r="M109" t="s">
        <v>1</v>
      </c>
      <c r="N109">
        <v>1.152073732718894E-3</v>
      </c>
    </row>
    <row r="110" spans="1:14" x14ac:dyDescent="0.25">
      <c r="A110">
        <v>1530</v>
      </c>
      <c r="B110" s="2">
        <v>42103</v>
      </c>
      <c r="C110" t="s">
        <v>3859</v>
      </c>
      <c r="D110" t="s">
        <v>973</v>
      </c>
      <c r="E110">
        <v>1</v>
      </c>
      <c r="F110">
        <v>5038.74</v>
      </c>
      <c r="G110" t="s">
        <v>20</v>
      </c>
      <c r="H110" t="s">
        <v>1663</v>
      </c>
      <c r="I110" t="s">
        <v>1659</v>
      </c>
      <c r="J110" t="s">
        <v>1660</v>
      </c>
      <c r="K110">
        <v>1</v>
      </c>
      <c r="L110" t="s">
        <v>19</v>
      </c>
      <c r="M110" t="s">
        <v>1</v>
      </c>
      <c r="N110">
        <v>1.152073732718894E-3</v>
      </c>
    </row>
    <row r="111" spans="1:14" x14ac:dyDescent="0.25">
      <c r="A111">
        <v>735</v>
      </c>
      <c r="B111" s="2">
        <v>42103</v>
      </c>
      <c r="C111" t="s">
        <v>3859</v>
      </c>
      <c r="D111" t="s">
        <v>984</v>
      </c>
      <c r="E111">
        <v>1</v>
      </c>
      <c r="F111">
        <v>4661.37</v>
      </c>
      <c r="G111" t="s">
        <v>20</v>
      </c>
      <c r="H111" t="s">
        <v>1774</v>
      </c>
      <c r="I111" t="s">
        <v>1737</v>
      </c>
      <c r="J111" t="s">
        <v>1738</v>
      </c>
      <c r="K111">
        <v>1</v>
      </c>
      <c r="L111" t="s">
        <v>56</v>
      </c>
      <c r="M111" t="s">
        <v>1</v>
      </c>
      <c r="N111">
        <v>1.152073732718894E-3</v>
      </c>
    </row>
    <row r="112" spans="1:14" x14ac:dyDescent="0.25">
      <c r="A112">
        <v>2224</v>
      </c>
      <c r="B112" s="2">
        <v>42080</v>
      </c>
      <c r="C112" t="s">
        <v>3858</v>
      </c>
      <c r="D112" t="s">
        <v>839</v>
      </c>
      <c r="E112">
        <v>1</v>
      </c>
      <c r="F112">
        <v>723.87</v>
      </c>
      <c r="G112" t="s">
        <v>20</v>
      </c>
      <c r="H112" t="s">
        <v>1728</v>
      </c>
      <c r="I112" t="s">
        <v>1706</v>
      </c>
      <c r="J112" t="s">
        <v>1707</v>
      </c>
      <c r="K112">
        <v>1</v>
      </c>
      <c r="L112" t="s">
        <v>19</v>
      </c>
      <c r="M112" t="s">
        <v>1</v>
      </c>
      <c r="N112">
        <v>1.152073732718894E-3</v>
      </c>
    </row>
    <row r="113" spans="1:14" x14ac:dyDescent="0.25">
      <c r="A113">
        <v>438</v>
      </c>
      <c r="B113" s="2">
        <v>42122</v>
      </c>
      <c r="C113" t="s">
        <v>3859</v>
      </c>
      <c r="D113" t="s">
        <v>687</v>
      </c>
      <c r="E113">
        <v>1</v>
      </c>
      <c r="F113">
        <v>11969.37</v>
      </c>
      <c r="G113" t="s">
        <v>20</v>
      </c>
      <c r="H113" t="s">
        <v>1731</v>
      </c>
      <c r="I113" t="s">
        <v>1706</v>
      </c>
      <c r="J113" t="s">
        <v>1730</v>
      </c>
      <c r="K113">
        <v>1</v>
      </c>
      <c r="L113" t="s">
        <v>19</v>
      </c>
      <c r="M113" t="s">
        <v>1</v>
      </c>
      <c r="N113">
        <v>1.152073732718894E-3</v>
      </c>
    </row>
    <row r="114" spans="1:14" x14ac:dyDescent="0.25">
      <c r="A114">
        <v>945</v>
      </c>
      <c r="B114" s="2">
        <v>42122</v>
      </c>
      <c r="C114" t="s">
        <v>3859</v>
      </c>
      <c r="D114" t="s">
        <v>1216</v>
      </c>
      <c r="E114">
        <v>1</v>
      </c>
      <c r="F114">
        <v>8189.37</v>
      </c>
      <c r="G114" t="s">
        <v>20</v>
      </c>
      <c r="H114" t="s">
        <v>1777</v>
      </c>
      <c r="I114" t="s">
        <v>1737</v>
      </c>
      <c r="J114" t="s">
        <v>1738</v>
      </c>
      <c r="K114">
        <v>1</v>
      </c>
      <c r="L114" t="s">
        <v>19</v>
      </c>
      <c r="M114" t="s">
        <v>1</v>
      </c>
      <c r="N114">
        <v>1.152073732718894E-3</v>
      </c>
    </row>
    <row r="115" spans="1:14" x14ac:dyDescent="0.25">
      <c r="A115">
        <v>910</v>
      </c>
      <c r="B115" s="2">
        <v>42122</v>
      </c>
      <c r="C115" t="s">
        <v>3859</v>
      </c>
      <c r="D115" t="s">
        <v>838</v>
      </c>
      <c r="E115">
        <v>1</v>
      </c>
      <c r="F115">
        <v>5165.37</v>
      </c>
      <c r="G115" t="s">
        <v>20</v>
      </c>
      <c r="H115" t="s">
        <v>1778</v>
      </c>
      <c r="I115" t="s">
        <v>1737</v>
      </c>
      <c r="J115" t="s">
        <v>1738</v>
      </c>
      <c r="K115">
        <v>1</v>
      </c>
      <c r="L115" t="s">
        <v>19</v>
      </c>
      <c r="M115" t="s">
        <v>1</v>
      </c>
      <c r="N115">
        <v>1.152073732718894E-3</v>
      </c>
    </row>
    <row r="116" spans="1:14" x14ac:dyDescent="0.25">
      <c r="A116">
        <v>945</v>
      </c>
      <c r="B116" s="2">
        <v>42122</v>
      </c>
      <c r="C116" t="s">
        <v>3859</v>
      </c>
      <c r="D116" t="s">
        <v>1230</v>
      </c>
      <c r="E116">
        <v>2</v>
      </c>
      <c r="F116">
        <v>16378.74</v>
      </c>
      <c r="G116" t="s">
        <v>20</v>
      </c>
      <c r="H116" t="s">
        <v>1777</v>
      </c>
      <c r="I116" t="s">
        <v>1737</v>
      </c>
      <c r="J116" t="s">
        <v>1738</v>
      </c>
      <c r="K116">
        <v>1</v>
      </c>
      <c r="L116" t="s">
        <v>19</v>
      </c>
      <c r="M116" t="s">
        <v>1</v>
      </c>
      <c r="N116">
        <v>1.152073732718894E-3</v>
      </c>
    </row>
    <row r="117" spans="1:14" x14ac:dyDescent="0.25">
      <c r="A117">
        <v>826</v>
      </c>
      <c r="B117" s="2">
        <v>42122</v>
      </c>
      <c r="C117" t="s">
        <v>3859</v>
      </c>
      <c r="D117" t="s">
        <v>1229</v>
      </c>
      <c r="E117">
        <v>1</v>
      </c>
      <c r="F117">
        <v>14426.37</v>
      </c>
      <c r="G117" t="s">
        <v>20</v>
      </c>
      <c r="H117" t="s">
        <v>1780</v>
      </c>
      <c r="I117" t="s">
        <v>1737</v>
      </c>
      <c r="J117" t="s">
        <v>1738</v>
      </c>
      <c r="K117">
        <v>1</v>
      </c>
      <c r="L117" t="s">
        <v>133</v>
      </c>
      <c r="M117" t="s">
        <v>1</v>
      </c>
      <c r="N117">
        <v>1.152073732718894E-3</v>
      </c>
    </row>
    <row r="118" spans="1:14" x14ac:dyDescent="0.25">
      <c r="A118">
        <v>907</v>
      </c>
      <c r="B118" s="2">
        <v>42122</v>
      </c>
      <c r="C118" t="s">
        <v>3859</v>
      </c>
      <c r="D118" t="s">
        <v>1229</v>
      </c>
      <c r="E118">
        <v>1</v>
      </c>
      <c r="F118">
        <v>7559.37</v>
      </c>
      <c r="G118" t="s">
        <v>20</v>
      </c>
      <c r="H118" t="s">
        <v>1723</v>
      </c>
      <c r="I118" t="s">
        <v>1706</v>
      </c>
      <c r="J118" t="s">
        <v>1707</v>
      </c>
      <c r="K118">
        <v>1</v>
      </c>
      <c r="L118" t="s">
        <v>133</v>
      </c>
      <c r="M118" t="s">
        <v>1</v>
      </c>
      <c r="N118">
        <v>1.152073732718894E-3</v>
      </c>
    </row>
    <row r="119" spans="1:14" x14ac:dyDescent="0.25">
      <c r="A119">
        <v>939</v>
      </c>
      <c r="B119" s="2">
        <v>42122</v>
      </c>
      <c r="C119" t="s">
        <v>3859</v>
      </c>
      <c r="D119" t="s">
        <v>1229</v>
      </c>
      <c r="E119">
        <v>1</v>
      </c>
      <c r="F119">
        <v>4409.37</v>
      </c>
      <c r="G119" t="s">
        <v>20</v>
      </c>
      <c r="H119" t="s">
        <v>1782</v>
      </c>
      <c r="I119" t="s">
        <v>1737</v>
      </c>
      <c r="J119" t="s">
        <v>1738</v>
      </c>
      <c r="K119">
        <v>1</v>
      </c>
      <c r="L119" t="s">
        <v>133</v>
      </c>
      <c r="M119" t="s">
        <v>1</v>
      </c>
      <c r="N119">
        <v>1.152073732718894E-3</v>
      </c>
    </row>
    <row r="120" spans="1:14" x14ac:dyDescent="0.25">
      <c r="A120">
        <v>945</v>
      </c>
      <c r="B120" s="2">
        <v>42122</v>
      </c>
      <c r="C120" t="s">
        <v>3859</v>
      </c>
      <c r="D120" t="s">
        <v>1229</v>
      </c>
      <c r="E120">
        <v>1</v>
      </c>
      <c r="F120">
        <v>8189.37</v>
      </c>
      <c r="G120" t="s">
        <v>20</v>
      </c>
      <c r="H120" t="s">
        <v>1777</v>
      </c>
      <c r="I120" t="s">
        <v>1737</v>
      </c>
      <c r="J120" t="s">
        <v>1738</v>
      </c>
      <c r="K120">
        <v>1</v>
      </c>
      <c r="L120" t="s">
        <v>133</v>
      </c>
      <c r="M120" t="s">
        <v>1</v>
      </c>
      <c r="N120">
        <v>1.152073732718894E-3</v>
      </c>
    </row>
    <row r="121" spans="1:14" x14ac:dyDescent="0.25">
      <c r="A121">
        <v>1019</v>
      </c>
      <c r="B121" s="2">
        <v>42122</v>
      </c>
      <c r="C121" t="s">
        <v>3859</v>
      </c>
      <c r="D121" t="s">
        <v>825</v>
      </c>
      <c r="E121">
        <v>1</v>
      </c>
      <c r="F121">
        <v>2834.37</v>
      </c>
      <c r="G121" t="s">
        <v>20</v>
      </c>
      <c r="H121" t="s">
        <v>1784</v>
      </c>
      <c r="I121" t="s">
        <v>1737</v>
      </c>
      <c r="J121" t="s">
        <v>1738</v>
      </c>
      <c r="K121">
        <v>1</v>
      </c>
      <c r="L121" t="s">
        <v>19</v>
      </c>
      <c r="M121" t="s">
        <v>1</v>
      </c>
      <c r="N121">
        <v>1.152073732718894E-3</v>
      </c>
    </row>
    <row r="122" spans="1:14" x14ac:dyDescent="0.25">
      <c r="A122">
        <v>579</v>
      </c>
      <c r="B122" s="2">
        <v>42079</v>
      </c>
      <c r="C122" t="s">
        <v>3858</v>
      </c>
      <c r="D122" t="s">
        <v>1220</v>
      </c>
      <c r="E122">
        <v>1</v>
      </c>
      <c r="F122">
        <v>15938.37</v>
      </c>
      <c r="G122" t="s">
        <v>20</v>
      </c>
      <c r="H122" t="s">
        <v>1785</v>
      </c>
      <c r="I122" t="s">
        <v>1737</v>
      </c>
      <c r="J122" t="s">
        <v>1738</v>
      </c>
      <c r="K122">
        <v>1</v>
      </c>
      <c r="L122" t="s">
        <v>19</v>
      </c>
      <c r="M122" t="s">
        <v>1</v>
      </c>
      <c r="N122">
        <v>1.152073732718894E-3</v>
      </c>
    </row>
    <row r="123" spans="1:14" x14ac:dyDescent="0.25">
      <c r="A123">
        <v>760</v>
      </c>
      <c r="B123" s="2">
        <v>42100</v>
      </c>
      <c r="C123" t="s">
        <v>3859</v>
      </c>
      <c r="D123" t="s">
        <v>994</v>
      </c>
      <c r="E123">
        <v>1</v>
      </c>
      <c r="F123">
        <v>1983.87</v>
      </c>
      <c r="G123" t="s">
        <v>20</v>
      </c>
      <c r="H123" t="s">
        <v>1786</v>
      </c>
      <c r="I123" t="s">
        <v>1737</v>
      </c>
      <c r="J123" t="s">
        <v>1738</v>
      </c>
      <c r="K123">
        <v>1</v>
      </c>
      <c r="L123" t="s">
        <v>19</v>
      </c>
      <c r="M123" t="s">
        <v>1</v>
      </c>
      <c r="N123">
        <v>1.152073732718894E-3</v>
      </c>
    </row>
    <row r="124" spans="1:14" x14ac:dyDescent="0.25">
      <c r="A124">
        <v>556</v>
      </c>
      <c r="B124" s="2">
        <v>42079</v>
      </c>
      <c r="C124" t="s">
        <v>3858</v>
      </c>
      <c r="D124" t="s">
        <v>1219</v>
      </c>
      <c r="E124">
        <v>1</v>
      </c>
      <c r="F124">
        <v>10268.370000000001</v>
      </c>
      <c r="G124" t="s">
        <v>20</v>
      </c>
      <c r="H124" t="s">
        <v>1739</v>
      </c>
      <c r="I124" t="s">
        <v>1737</v>
      </c>
      <c r="J124" t="s">
        <v>1738</v>
      </c>
      <c r="K124">
        <v>1</v>
      </c>
      <c r="L124" t="s">
        <v>19</v>
      </c>
      <c r="M124" t="s">
        <v>1</v>
      </c>
      <c r="N124">
        <v>1.152073732718894E-3</v>
      </c>
    </row>
    <row r="125" spans="1:14" x14ac:dyDescent="0.25">
      <c r="A125">
        <v>491</v>
      </c>
      <c r="B125" s="2">
        <v>42038</v>
      </c>
      <c r="C125" t="s">
        <v>3857</v>
      </c>
      <c r="D125" t="s">
        <v>994</v>
      </c>
      <c r="E125">
        <v>1</v>
      </c>
      <c r="F125">
        <v>10709.37</v>
      </c>
      <c r="G125" t="s">
        <v>20</v>
      </c>
      <c r="H125" t="s">
        <v>1681</v>
      </c>
      <c r="I125" t="s">
        <v>1659</v>
      </c>
      <c r="J125" t="s">
        <v>1660</v>
      </c>
      <c r="K125">
        <v>1</v>
      </c>
      <c r="L125" t="s">
        <v>19</v>
      </c>
      <c r="M125" t="s">
        <v>1</v>
      </c>
      <c r="N125">
        <v>1.152073732718894E-3</v>
      </c>
    </row>
    <row r="126" spans="1:14" x14ac:dyDescent="0.25">
      <c r="A126">
        <v>407</v>
      </c>
      <c r="B126" s="2">
        <v>42038</v>
      </c>
      <c r="C126" t="s">
        <v>3857</v>
      </c>
      <c r="D126" t="s">
        <v>983</v>
      </c>
      <c r="E126">
        <v>1</v>
      </c>
      <c r="F126">
        <v>20505.87</v>
      </c>
      <c r="G126" t="s">
        <v>20</v>
      </c>
      <c r="H126" t="s">
        <v>1789</v>
      </c>
      <c r="I126" t="s">
        <v>1737</v>
      </c>
      <c r="J126" t="s">
        <v>1738</v>
      </c>
      <c r="K126">
        <v>1</v>
      </c>
      <c r="L126" t="s">
        <v>19</v>
      </c>
      <c r="M126" t="s">
        <v>1</v>
      </c>
      <c r="N126">
        <v>1.152073732718894E-3</v>
      </c>
    </row>
    <row r="127" spans="1:14" x14ac:dyDescent="0.25">
      <c r="A127">
        <v>496</v>
      </c>
      <c r="B127" s="2">
        <v>42038</v>
      </c>
      <c r="C127" t="s">
        <v>3857</v>
      </c>
      <c r="D127" t="s">
        <v>843</v>
      </c>
      <c r="E127">
        <v>1</v>
      </c>
      <c r="F127">
        <v>11147.85</v>
      </c>
      <c r="G127" t="s">
        <v>20</v>
      </c>
      <c r="H127" t="s">
        <v>1790</v>
      </c>
      <c r="I127" t="s">
        <v>1737</v>
      </c>
      <c r="J127" t="s">
        <v>1738</v>
      </c>
      <c r="K127">
        <v>1</v>
      </c>
      <c r="L127" t="s">
        <v>141</v>
      </c>
      <c r="M127" t="s">
        <v>1</v>
      </c>
      <c r="N127">
        <v>1.152073732718894E-3</v>
      </c>
    </row>
    <row r="128" spans="1:14" x14ac:dyDescent="0.25">
      <c r="A128">
        <v>438</v>
      </c>
      <c r="B128" s="2">
        <v>42039</v>
      </c>
      <c r="C128" t="s">
        <v>3857</v>
      </c>
      <c r="D128" t="s">
        <v>839</v>
      </c>
      <c r="E128">
        <v>1</v>
      </c>
      <c r="F128">
        <v>11969.37</v>
      </c>
      <c r="G128" t="s">
        <v>20</v>
      </c>
      <c r="H128" t="s">
        <v>1731</v>
      </c>
      <c r="I128" t="s">
        <v>1706</v>
      </c>
      <c r="J128" t="s">
        <v>1730</v>
      </c>
      <c r="K128">
        <v>1</v>
      </c>
      <c r="L128" t="s">
        <v>19</v>
      </c>
      <c r="M128" t="s">
        <v>1</v>
      </c>
      <c r="N128">
        <v>1.152073732718894E-3</v>
      </c>
    </row>
    <row r="129" spans="1:14" x14ac:dyDescent="0.25">
      <c r="A129">
        <v>907</v>
      </c>
      <c r="B129" s="2">
        <v>42040</v>
      </c>
      <c r="C129" t="s">
        <v>3857</v>
      </c>
      <c r="D129" t="s">
        <v>832</v>
      </c>
      <c r="E129">
        <v>1</v>
      </c>
      <c r="F129">
        <v>7307.37</v>
      </c>
      <c r="G129" t="s">
        <v>20</v>
      </c>
      <c r="H129" t="s">
        <v>1723</v>
      </c>
      <c r="I129" t="s">
        <v>1706</v>
      </c>
      <c r="J129" t="s">
        <v>1707</v>
      </c>
      <c r="K129">
        <v>1</v>
      </c>
      <c r="L129" t="s">
        <v>19</v>
      </c>
      <c r="M129" t="s">
        <v>1</v>
      </c>
      <c r="N129">
        <v>1.152073732718894E-3</v>
      </c>
    </row>
    <row r="130" spans="1:14" x14ac:dyDescent="0.25">
      <c r="A130">
        <v>1134</v>
      </c>
      <c r="B130" s="2">
        <v>42012</v>
      </c>
      <c r="C130" t="s">
        <v>3856</v>
      </c>
      <c r="D130" t="s">
        <v>842</v>
      </c>
      <c r="E130">
        <v>1</v>
      </c>
      <c r="F130">
        <v>10583.37</v>
      </c>
      <c r="G130" t="s">
        <v>20</v>
      </c>
      <c r="H130" t="s">
        <v>1793</v>
      </c>
      <c r="I130" t="s">
        <v>1737</v>
      </c>
      <c r="J130" t="s">
        <v>1738</v>
      </c>
      <c r="K130">
        <v>1</v>
      </c>
      <c r="L130" t="s">
        <v>56</v>
      </c>
      <c r="M130" t="s">
        <v>1</v>
      </c>
      <c r="N130">
        <v>1.152073732718894E-3</v>
      </c>
    </row>
    <row r="131" spans="1:14" x14ac:dyDescent="0.25">
      <c r="A131">
        <v>26</v>
      </c>
      <c r="B131" s="2">
        <v>42012</v>
      </c>
      <c r="C131" t="s">
        <v>3856</v>
      </c>
      <c r="D131" t="s">
        <v>969</v>
      </c>
      <c r="E131">
        <v>1</v>
      </c>
      <c r="F131">
        <v>9292.5</v>
      </c>
      <c r="G131" t="s">
        <v>20</v>
      </c>
      <c r="H131" t="s">
        <v>1794</v>
      </c>
      <c r="I131" t="s">
        <v>1737</v>
      </c>
      <c r="J131" t="s">
        <v>1795</v>
      </c>
      <c r="K131">
        <v>1</v>
      </c>
      <c r="L131" t="s">
        <v>141</v>
      </c>
      <c r="M131" t="s">
        <v>1</v>
      </c>
      <c r="N131">
        <v>1.152073732718894E-3</v>
      </c>
    </row>
    <row r="132" spans="1:14" x14ac:dyDescent="0.25">
      <c r="A132">
        <v>996</v>
      </c>
      <c r="B132" s="2">
        <v>42013</v>
      </c>
      <c r="C132" t="s">
        <v>3856</v>
      </c>
      <c r="D132" t="s">
        <v>1220</v>
      </c>
      <c r="E132">
        <v>1</v>
      </c>
      <c r="F132">
        <v>8630.3700000000008</v>
      </c>
      <c r="G132" t="s">
        <v>20</v>
      </c>
      <c r="H132" t="s">
        <v>1745</v>
      </c>
      <c r="I132" t="s">
        <v>1737</v>
      </c>
      <c r="J132" t="s">
        <v>1738</v>
      </c>
      <c r="K132">
        <v>1</v>
      </c>
      <c r="L132" t="s">
        <v>19</v>
      </c>
      <c r="M132" t="s">
        <v>1</v>
      </c>
      <c r="N132">
        <v>1.152073732718894E-3</v>
      </c>
    </row>
    <row r="133" spans="1:14" x14ac:dyDescent="0.25">
      <c r="A133">
        <v>2361</v>
      </c>
      <c r="B133" s="2">
        <v>42013</v>
      </c>
      <c r="C133" t="s">
        <v>3856</v>
      </c>
      <c r="D133" t="s">
        <v>952</v>
      </c>
      <c r="E133">
        <v>1</v>
      </c>
      <c r="F133">
        <v>7238.7</v>
      </c>
      <c r="G133" t="s">
        <v>20</v>
      </c>
      <c r="H133" t="s">
        <v>1797</v>
      </c>
      <c r="I133" t="s">
        <v>1737</v>
      </c>
      <c r="J133" t="s">
        <v>1795</v>
      </c>
      <c r="K133">
        <v>1</v>
      </c>
      <c r="L133" t="s">
        <v>19</v>
      </c>
      <c r="M133" t="s">
        <v>1</v>
      </c>
      <c r="N133">
        <v>1.152073732718894E-3</v>
      </c>
    </row>
    <row r="134" spans="1:14" x14ac:dyDescent="0.25">
      <c r="A134">
        <v>529</v>
      </c>
      <c r="B134" s="2">
        <v>42015</v>
      </c>
      <c r="C134" t="s">
        <v>3856</v>
      </c>
      <c r="D134" t="s">
        <v>1230</v>
      </c>
      <c r="E134">
        <v>1</v>
      </c>
      <c r="F134">
        <v>5669.37</v>
      </c>
      <c r="G134" t="s">
        <v>20</v>
      </c>
      <c r="H134" t="s">
        <v>1798</v>
      </c>
      <c r="I134" t="s">
        <v>1737</v>
      </c>
      <c r="J134" t="s">
        <v>1795</v>
      </c>
      <c r="K134">
        <v>1</v>
      </c>
      <c r="L134" t="s">
        <v>19</v>
      </c>
      <c r="M134" t="s">
        <v>1</v>
      </c>
      <c r="N134">
        <v>1.152073732718894E-3</v>
      </c>
    </row>
    <row r="135" spans="1:14" x14ac:dyDescent="0.25">
      <c r="A135">
        <v>107</v>
      </c>
      <c r="B135" s="2">
        <v>42016</v>
      </c>
      <c r="C135" t="s">
        <v>3856</v>
      </c>
      <c r="D135" t="s">
        <v>984</v>
      </c>
      <c r="E135">
        <v>1</v>
      </c>
      <c r="F135">
        <v>6870.15</v>
      </c>
      <c r="G135" t="s">
        <v>20</v>
      </c>
      <c r="H135" t="s">
        <v>1799</v>
      </c>
      <c r="I135" t="s">
        <v>1737</v>
      </c>
      <c r="J135" t="s">
        <v>1795</v>
      </c>
      <c r="K135">
        <v>1</v>
      </c>
      <c r="L135" t="s">
        <v>56</v>
      </c>
      <c r="M135" t="s">
        <v>1</v>
      </c>
      <c r="N135">
        <v>1.152073732718894E-3</v>
      </c>
    </row>
    <row r="136" spans="1:14" x14ac:dyDescent="0.25">
      <c r="A136">
        <v>1889</v>
      </c>
      <c r="B136" s="2">
        <v>42095</v>
      </c>
      <c r="C136" t="s">
        <v>3859</v>
      </c>
      <c r="D136" t="s">
        <v>826</v>
      </c>
      <c r="E136">
        <v>1</v>
      </c>
      <c r="F136">
        <v>8693.3700000000008</v>
      </c>
      <c r="G136" t="s">
        <v>20</v>
      </c>
      <c r="H136" t="s">
        <v>1800</v>
      </c>
      <c r="I136" t="s">
        <v>1737</v>
      </c>
      <c r="J136" t="s">
        <v>1795</v>
      </c>
      <c r="K136">
        <v>1</v>
      </c>
      <c r="L136" t="s">
        <v>141</v>
      </c>
      <c r="M136" t="s">
        <v>1</v>
      </c>
      <c r="N136">
        <v>1.152073732718894E-3</v>
      </c>
    </row>
    <row r="137" spans="1:14" x14ac:dyDescent="0.25">
      <c r="A137">
        <v>1518</v>
      </c>
      <c r="B137" s="2">
        <v>42102</v>
      </c>
      <c r="C137" t="s">
        <v>3859</v>
      </c>
      <c r="D137" t="s">
        <v>694</v>
      </c>
      <c r="E137">
        <v>1</v>
      </c>
      <c r="F137">
        <v>2770.74</v>
      </c>
      <c r="G137" t="s">
        <v>20</v>
      </c>
      <c r="H137" t="s">
        <v>1801</v>
      </c>
      <c r="I137" t="s">
        <v>1737</v>
      </c>
      <c r="J137" t="s">
        <v>1795</v>
      </c>
      <c r="K137">
        <v>1</v>
      </c>
      <c r="L137" t="s">
        <v>56</v>
      </c>
      <c r="M137" t="s">
        <v>1</v>
      </c>
      <c r="N137">
        <v>1.152073732718894E-3</v>
      </c>
    </row>
    <row r="138" spans="1:14" x14ac:dyDescent="0.25">
      <c r="A138">
        <v>2368</v>
      </c>
      <c r="B138" s="2">
        <v>42149</v>
      </c>
      <c r="C138" t="s">
        <v>3850</v>
      </c>
      <c r="D138" t="s">
        <v>1409</v>
      </c>
      <c r="E138">
        <v>1</v>
      </c>
      <c r="F138">
        <v>8687.7000000000007</v>
      </c>
      <c r="G138" t="s">
        <v>20</v>
      </c>
      <c r="H138" t="s">
        <v>1802</v>
      </c>
      <c r="I138" t="s">
        <v>1737</v>
      </c>
      <c r="J138" t="s">
        <v>1795</v>
      </c>
      <c r="K138">
        <v>1</v>
      </c>
      <c r="L138" t="s">
        <v>141</v>
      </c>
      <c r="M138" t="s">
        <v>1</v>
      </c>
      <c r="N138">
        <v>1.152073732718894E-3</v>
      </c>
    </row>
    <row r="139" spans="1:14" x14ac:dyDescent="0.25">
      <c r="A139">
        <v>2369</v>
      </c>
      <c r="B139" s="2">
        <v>42149</v>
      </c>
      <c r="C139" t="s">
        <v>3850</v>
      </c>
      <c r="D139" t="s">
        <v>1400</v>
      </c>
      <c r="E139">
        <v>1</v>
      </c>
      <c r="F139">
        <v>5096.7</v>
      </c>
      <c r="G139" t="s">
        <v>20</v>
      </c>
      <c r="H139" t="s">
        <v>1749</v>
      </c>
      <c r="I139" t="s">
        <v>1737</v>
      </c>
      <c r="J139" t="s">
        <v>1738</v>
      </c>
      <c r="K139">
        <v>1</v>
      </c>
      <c r="L139" t="s">
        <v>141</v>
      </c>
      <c r="M139" t="s">
        <v>1</v>
      </c>
      <c r="N139">
        <v>1.152073732718894E-3</v>
      </c>
    </row>
    <row r="140" spans="1:14" x14ac:dyDescent="0.25">
      <c r="A140">
        <v>2055</v>
      </c>
      <c r="B140" s="2">
        <v>42155</v>
      </c>
      <c r="C140" t="s">
        <v>3850</v>
      </c>
      <c r="D140" t="s">
        <v>1400</v>
      </c>
      <c r="E140">
        <v>1</v>
      </c>
      <c r="F140">
        <v>7874.37</v>
      </c>
      <c r="G140" t="s">
        <v>20</v>
      </c>
      <c r="H140" t="s">
        <v>1747</v>
      </c>
      <c r="I140" t="s">
        <v>1737</v>
      </c>
      <c r="J140" t="s">
        <v>1738</v>
      </c>
      <c r="K140">
        <v>1</v>
      </c>
      <c r="L140" t="s">
        <v>141</v>
      </c>
      <c r="M140" t="s">
        <v>1</v>
      </c>
      <c r="N140">
        <v>1.152073732718894E-3</v>
      </c>
    </row>
    <row r="141" spans="1:14" x14ac:dyDescent="0.25">
      <c r="A141">
        <v>793</v>
      </c>
      <c r="B141" s="2">
        <v>42156</v>
      </c>
      <c r="C141" t="s">
        <v>3860</v>
      </c>
      <c r="D141" t="s">
        <v>1560</v>
      </c>
      <c r="E141">
        <v>1</v>
      </c>
      <c r="F141">
        <v>1070.3699999999999</v>
      </c>
      <c r="G141" t="s">
        <v>20</v>
      </c>
      <c r="H141" t="s">
        <v>1805</v>
      </c>
      <c r="I141" t="s">
        <v>1737</v>
      </c>
      <c r="J141" t="s">
        <v>1795</v>
      </c>
      <c r="K141">
        <v>1</v>
      </c>
      <c r="L141" t="s">
        <v>141</v>
      </c>
      <c r="M141" t="s">
        <v>1</v>
      </c>
      <c r="N141">
        <v>1.152073732718894E-3</v>
      </c>
    </row>
    <row r="142" spans="1:14" x14ac:dyDescent="0.25">
      <c r="A142">
        <v>1182</v>
      </c>
      <c r="B142" s="2">
        <v>42156</v>
      </c>
      <c r="C142" t="s">
        <v>3860</v>
      </c>
      <c r="D142" t="s">
        <v>1401</v>
      </c>
      <c r="E142">
        <v>1</v>
      </c>
      <c r="F142">
        <v>2708.37</v>
      </c>
      <c r="G142" t="s">
        <v>20</v>
      </c>
      <c r="H142" t="s">
        <v>1806</v>
      </c>
      <c r="I142" t="s">
        <v>1737</v>
      </c>
      <c r="J142" t="s">
        <v>1795</v>
      </c>
      <c r="K142">
        <v>1</v>
      </c>
      <c r="L142" t="s">
        <v>141</v>
      </c>
      <c r="M142" t="s">
        <v>1</v>
      </c>
      <c r="N142">
        <v>1.152073732718894E-3</v>
      </c>
    </row>
    <row r="143" spans="1:14" x14ac:dyDescent="0.25">
      <c r="A143">
        <v>927</v>
      </c>
      <c r="B143" s="2">
        <v>42156</v>
      </c>
      <c r="C143" t="s">
        <v>3860</v>
      </c>
      <c r="D143" t="s">
        <v>1563</v>
      </c>
      <c r="E143">
        <v>1</v>
      </c>
      <c r="F143">
        <v>6047.37</v>
      </c>
      <c r="G143" t="s">
        <v>20</v>
      </c>
      <c r="H143" t="s">
        <v>1691</v>
      </c>
      <c r="I143" t="s">
        <v>1659</v>
      </c>
      <c r="J143" t="s">
        <v>1660</v>
      </c>
      <c r="K143">
        <v>1</v>
      </c>
      <c r="L143" t="s">
        <v>141</v>
      </c>
      <c r="M143" t="s">
        <v>1</v>
      </c>
      <c r="N143">
        <v>1.152073732718894E-3</v>
      </c>
    </row>
    <row r="144" spans="1:14" x14ac:dyDescent="0.25">
      <c r="A144">
        <v>993</v>
      </c>
      <c r="B144" s="2">
        <v>42156</v>
      </c>
      <c r="C144" t="s">
        <v>3860</v>
      </c>
      <c r="D144" t="s">
        <v>1583</v>
      </c>
      <c r="E144">
        <v>1</v>
      </c>
      <c r="F144">
        <v>4409.37</v>
      </c>
      <c r="G144" t="s">
        <v>20</v>
      </c>
      <c r="H144" t="s">
        <v>1670</v>
      </c>
      <c r="I144" t="s">
        <v>1659</v>
      </c>
      <c r="J144" t="s">
        <v>1660</v>
      </c>
      <c r="K144">
        <v>1</v>
      </c>
      <c r="L144" t="s">
        <v>141</v>
      </c>
      <c r="M144" t="s">
        <v>1</v>
      </c>
      <c r="N144">
        <v>1.152073732718894E-3</v>
      </c>
    </row>
    <row r="145" spans="1:14" x14ac:dyDescent="0.25">
      <c r="A145">
        <v>1180</v>
      </c>
      <c r="B145" s="2">
        <v>42156</v>
      </c>
      <c r="C145" t="s">
        <v>3860</v>
      </c>
      <c r="D145" t="s">
        <v>1384</v>
      </c>
      <c r="E145">
        <v>1</v>
      </c>
      <c r="F145">
        <v>6173.37</v>
      </c>
      <c r="G145" t="s">
        <v>20</v>
      </c>
      <c r="H145" t="s">
        <v>1697</v>
      </c>
      <c r="I145" t="s">
        <v>1659</v>
      </c>
      <c r="J145" t="s">
        <v>1660</v>
      </c>
      <c r="K145">
        <v>1</v>
      </c>
      <c r="L145" t="s">
        <v>141</v>
      </c>
      <c r="M145" t="s">
        <v>1</v>
      </c>
      <c r="N145">
        <v>1.152073732718894E-3</v>
      </c>
    </row>
    <row r="146" spans="1:14" x14ac:dyDescent="0.25">
      <c r="A146">
        <v>1182</v>
      </c>
      <c r="B146" s="2">
        <v>42156</v>
      </c>
      <c r="C146" t="s">
        <v>3860</v>
      </c>
      <c r="D146" t="s">
        <v>1400</v>
      </c>
      <c r="E146">
        <v>1</v>
      </c>
      <c r="F146">
        <v>2519.37</v>
      </c>
      <c r="G146" t="s">
        <v>20</v>
      </c>
      <c r="H146" t="s">
        <v>1806</v>
      </c>
      <c r="I146" t="s">
        <v>1737</v>
      </c>
      <c r="J146" t="s">
        <v>1795</v>
      </c>
      <c r="K146">
        <v>1</v>
      </c>
      <c r="L146" t="s">
        <v>141</v>
      </c>
      <c r="M146" t="s">
        <v>1</v>
      </c>
      <c r="N146">
        <v>1.152073732718894E-3</v>
      </c>
    </row>
    <row r="147" spans="1:14" x14ac:dyDescent="0.25">
      <c r="A147">
        <v>794</v>
      </c>
      <c r="B147" s="2">
        <v>42156</v>
      </c>
      <c r="C147" t="s">
        <v>3860</v>
      </c>
      <c r="D147" t="s">
        <v>1560</v>
      </c>
      <c r="E147">
        <v>1</v>
      </c>
      <c r="F147">
        <v>1070.3699999999999</v>
      </c>
      <c r="G147" t="s">
        <v>20</v>
      </c>
      <c r="H147" t="s">
        <v>1811</v>
      </c>
      <c r="I147" t="s">
        <v>1737</v>
      </c>
      <c r="J147" t="s">
        <v>1795</v>
      </c>
      <c r="K147">
        <v>1</v>
      </c>
      <c r="L147" t="s">
        <v>141</v>
      </c>
      <c r="M147" t="s">
        <v>1</v>
      </c>
      <c r="N147">
        <v>1.152073732718894E-3</v>
      </c>
    </row>
    <row r="148" spans="1:14" x14ac:dyDescent="0.25">
      <c r="A148">
        <v>1391</v>
      </c>
      <c r="B148" s="2">
        <v>42152</v>
      </c>
      <c r="C148" t="s">
        <v>3850</v>
      </c>
      <c r="D148" t="s">
        <v>1345</v>
      </c>
      <c r="E148">
        <v>1</v>
      </c>
      <c r="F148">
        <v>2266.7399999999998</v>
      </c>
      <c r="G148" t="s">
        <v>20</v>
      </c>
      <c r="H148" t="s">
        <v>1812</v>
      </c>
      <c r="I148" t="s">
        <v>1737</v>
      </c>
      <c r="J148" t="s">
        <v>1795</v>
      </c>
      <c r="K148">
        <v>1</v>
      </c>
      <c r="L148" t="s">
        <v>141</v>
      </c>
      <c r="M148" t="s">
        <v>1</v>
      </c>
      <c r="N148">
        <v>1.152073732718894E-3</v>
      </c>
    </row>
    <row r="149" spans="1:14" x14ac:dyDescent="0.25">
      <c r="A149">
        <v>636</v>
      </c>
      <c r="B149" s="2">
        <v>42153</v>
      </c>
      <c r="C149" t="s">
        <v>3850</v>
      </c>
      <c r="D149" t="s">
        <v>1570</v>
      </c>
      <c r="E149">
        <v>1</v>
      </c>
      <c r="F149">
        <v>11118.87</v>
      </c>
      <c r="G149" t="s">
        <v>20</v>
      </c>
      <c r="H149" t="s">
        <v>1772</v>
      </c>
      <c r="I149" t="s">
        <v>1737</v>
      </c>
      <c r="J149" t="s">
        <v>1738</v>
      </c>
      <c r="K149">
        <v>1</v>
      </c>
      <c r="L149" t="s">
        <v>141</v>
      </c>
      <c r="M149" t="s">
        <v>1</v>
      </c>
      <c r="N149">
        <v>1.152073732718894E-3</v>
      </c>
    </row>
    <row r="150" spans="1:14" x14ac:dyDescent="0.25">
      <c r="A150">
        <v>2332</v>
      </c>
      <c r="B150" s="2">
        <v>42153</v>
      </c>
      <c r="C150" t="s">
        <v>3850</v>
      </c>
      <c r="D150" t="s">
        <v>1401</v>
      </c>
      <c r="E150">
        <v>1</v>
      </c>
      <c r="F150">
        <v>6356.7</v>
      </c>
      <c r="G150" t="s">
        <v>20</v>
      </c>
      <c r="H150" t="s">
        <v>1685</v>
      </c>
      <c r="I150" t="s">
        <v>1659</v>
      </c>
      <c r="J150" t="s">
        <v>1660</v>
      </c>
      <c r="K150">
        <v>1</v>
      </c>
      <c r="L150" t="s">
        <v>141</v>
      </c>
      <c r="M150" t="s">
        <v>1</v>
      </c>
      <c r="N150">
        <v>1.152073732718894E-3</v>
      </c>
    </row>
    <row r="151" spans="1:14" x14ac:dyDescent="0.25">
      <c r="A151">
        <v>438</v>
      </c>
      <c r="B151" s="2">
        <v>42149</v>
      </c>
      <c r="C151" t="s">
        <v>3850</v>
      </c>
      <c r="D151" t="s">
        <v>1202</v>
      </c>
      <c r="E151">
        <v>1</v>
      </c>
      <c r="F151">
        <v>11969.37</v>
      </c>
      <c r="G151" t="s">
        <v>20</v>
      </c>
      <c r="H151" t="s">
        <v>1731</v>
      </c>
      <c r="I151" t="s">
        <v>1706</v>
      </c>
      <c r="J151" t="s">
        <v>1730</v>
      </c>
      <c r="K151">
        <v>1</v>
      </c>
      <c r="L151" t="s">
        <v>141</v>
      </c>
      <c r="M151" t="s">
        <v>1</v>
      </c>
      <c r="N151">
        <v>1.152073732718894E-3</v>
      </c>
    </row>
    <row r="152" spans="1:14" x14ac:dyDescent="0.25">
      <c r="A152">
        <v>1348</v>
      </c>
      <c r="B152" s="2">
        <v>42149</v>
      </c>
      <c r="C152" t="s">
        <v>3850</v>
      </c>
      <c r="D152" t="s">
        <v>1378</v>
      </c>
      <c r="E152">
        <v>1</v>
      </c>
      <c r="F152">
        <v>4156.74</v>
      </c>
      <c r="G152" t="s">
        <v>20</v>
      </c>
      <c r="H152" t="s">
        <v>1816</v>
      </c>
      <c r="I152" t="s">
        <v>1737</v>
      </c>
      <c r="J152" t="s">
        <v>1795</v>
      </c>
      <c r="K152">
        <v>1</v>
      </c>
      <c r="L152" t="s">
        <v>141</v>
      </c>
      <c r="M152" t="s">
        <v>1</v>
      </c>
      <c r="N152">
        <v>1.152073732718894E-3</v>
      </c>
    </row>
    <row r="153" spans="1:14" x14ac:dyDescent="0.25">
      <c r="A153">
        <v>394</v>
      </c>
      <c r="B153" s="2">
        <v>42149</v>
      </c>
      <c r="C153" t="s">
        <v>3850</v>
      </c>
      <c r="D153" t="s">
        <v>1411</v>
      </c>
      <c r="E153">
        <v>1</v>
      </c>
      <c r="F153">
        <v>19686.87</v>
      </c>
      <c r="G153" t="s">
        <v>20</v>
      </c>
      <c r="H153" t="s">
        <v>1817</v>
      </c>
      <c r="I153" t="s">
        <v>1737</v>
      </c>
      <c r="J153" t="s">
        <v>1795</v>
      </c>
      <c r="K153">
        <v>1</v>
      </c>
      <c r="L153" t="s">
        <v>141</v>
      </c>
      <c r="M153" t="s">
        <v>1</v>
      </c>
      <c r="N153">
        <v>1.152073732718894E-3</v>
      </c>
    </row>
    <row r="154" spans="1:14" x14ac:dyDescent="0.25">
      <c r="A154">
        <v>438</v>
      </c>
      <c r="B154" s="2">
        <v>42149</v>
      </c>
      <c r="C154" t="s">
        <v>3850</v>
      </c>
      <c r="D154" t="s">
        <v>1408</v>
      </c>
      <c r="E154">
        <v>1</v>
      </c>
      <c r="F154">
        <v>11969.37</v>
      </c>
      <c r="G154" t="s">
        <v>20</v>
      </c>
      <c r="H154" t="s">
        <v>1731</v>
      </c>
      <c r="I154" t="s">
        <v>1706</v>
      </c>
      <c r="J154" t="s">
        <v>1730</v>
      </c>
      <c r="K154">
        <v>1</v>
      </c>
      <c r="L154" t="s">
        <v>141</v>
      </c>
      <c r="M154" t="s">
        <v>1</v>
      </c>
      <c r="N154">
        <v>1.152073732718894E-3</v>
      </c>
    </row>
    <row r="155" spans="1:14" x14ac:dyDescent="0.25">
      <c r="A155">
        <v>506</v>
      </c>
      <c r="B155" s="2">
        <v>42149</v>
      </c>
      <c r="C155" t="s">
        <v>3850</v>
      </c>
      <c r="D155" t="s">
        <v>1401</v>
      </c>
      <c r="E155">
        <v>1</v>
      </c>
      <c r="F155">
        <v>15560.37</v>
      </c>
      <c r="G155" t="s">
        <v>20</v>
      </c>
      <c r="H155" t="s">
        <v>1742</v>
      </c>
      <c r="I155" t="s">
        <v>1737</v>
      </c>
      <c r="J155" t="s">
        <v>1738</v>
      </c>
      <c r="K155">
        <v>1</v>
      </c>
      <c r="L155" t="s">
        <v>141</v>
      </c>
      <c r="M155" t="s">
        <v>1</v>
      </c>
      <c r="N155">
        <v>1.152073732718894E-3</v>
      </c>
    </row>
    <row r="156" spans="1:14" x14ac:dyDescent="0.25">
      <c r="A156">
        <v>443</v>
      </c>
      <c r="B156" s="2">
        <v>42150</v>
      </c>
      <c r="C156" t="s">
        <v>3850</v>
      </c>
      <c r="D156" t="s">
        <v>1401</v>
      </c>
      <c r="E156">
        <v>1</v>
      </c>
      <c r="F156">
        <v>11084.85</v>
      </c>
      <c r="G156" t="s">
        <v>20</v>
      </c>
      <c r="H156" t="s">
        <v>1820</v>
      </c>
      <c r="I156" t="s">
        <v>1737</v>
      </c>
      <c r="J156" t="s">
        <v>1795</v>
      </c>
      <c r="K156">
        <v>1</v>
      </c>
      <c r="L156" t="s">
        <v>141</v>
      </c>
      <c r="M156" t="s">
        <v>1</v>
      </c>
      <c r="N156">
        <v>1.152073732718894E-3</v>
      </c>
    </row>
    <row r="157" spans="1:14" x14ac:dyDescent="0.25">
      <c r="A157">
        <v>1299</v>
      </c>
      <c r="B157" s="2">
        <v>42150</v>
      </c>
      <c r="C157" t="s">
        <v>3850</v>
      </c>
      <c r="D157" t="s">
        <v>1569</v>
      </c>
      <c r="E157">
        <v>1</v>
      </c>
      <c r="F157">
        <v>6487.74</v>
      </c>
      <c r="G157" t="s">
        <v>20</v>
      </c>
      <c r="H157" t="s">
        <v>1821</v>
      </c>
      <c r="I157" t="s">
        <v>1737</v>
      </c>
      <c r="J157" t="s">
        <v>1795</v>
      </c>
      <c r="K157">
        <v>1</v>
      </c>
      <c r="L157" t="s">
        <v>141</v>
      </c>
      <c r="M157" t="s">
        <v>1</v>
      </c>
      <c r="N157">
        <v>1.152073732718894E-3</v>
      </c>
    </row>
    <row r="158" spans="1:14" x14ac:dyDescent="0.25">
      <c r="A158">
        <v>2396</v>
      </c>
      <c r="B158" s="2">
        <v>42150</v>
      </c>
      <c r="C158" t="s">
        <v>3850</v>
      </c>
      <c r="D158" t="s">
        <v>1383</v>
      </c>
      <c r="E158">
        <v>1</v>
      </c>
      <c r="F158">
        <v>1442.7</v>
      </c>
      <c r="G158" t="s">
        <v>20</v>
      </c>
      <c r="H158" t="s">
        <v>1822</v>
      </c>
      <c r="I158" t="s">
        <v>1737</v>
      </c>
      <c r="J158" t="s">
        <v>1795</v>
      </c>
      <c r="K158">
        <v>1</v>
      </c>
      <c r="L158" t="s">
        <v>141</v>
      </c>
      <c r="M158" t="s">
        <v>1</v>
      </c>
      <c r="N158">
        <v>1.152073732718894E-3</v>
      </c>
    </row>
    <row r="159" spans="1:14" x14ac:dyDescent="0.25">
      <c r="A159">
        <v>2275</v>
      </c>
      <c r="B159" s="2">
        <v>42150</v>
      </c>
      <c r="C159" t="s">
        <v>3850</v>
      </c>
      <c r="D159" t="s">
        <v>1570</v>
      </c>
      <c r="E159">
        <v>1</v>
      </c>
      <c r="F159">
        <v>4472.37</v>
      </c>
      <c r="G159" t="s">
        <v>20</v>
      </c>
      <c r="H159" t="s">
        <v>1679</v>
      </c>
      <c r="I159" t="s">
        <v>1659</v>
      </c>
      <c r="J159" t="s">
        <v>1660</v>
      </c>
      <c r="K159">
        <v>1</v>
      </c>
      <c r="L159" t="s">
        <v>141</v>
      </c>
      <c r="M159" t="s">
        <v>1</v>
      </c>
      <c r="N159">
        <v>1.152073732718894E-3</v>
      </c>
    </row>
    <row r="160" spans="1:14" x14ac:dyDescent="0.25">
      <c r="A160">
        <v>2371</v>
      </c>
      <c r="B160" s="2">
        <v>42150</v>
      </c>
      <c r="C160" t="s">
        <v>3850</v>
      </c>
      <c r="D160" t="s">
        <v>1570</v>
      </c>
      <c r="E160">
        <v>1</v>
      </c>
      <c r="F160">
        <v>6866.37</v>
      </c>
      <c r="G160" t="s">
        <v>20</v>
      </c>
      <c r="H160" t="s">
        <v>1824</v>
      </c>
      <c r="I160" t="s">
        <v>1737</v>
      </c>
      <c r="J160" t="s">
        <v>1795</v>
      </c>
      <c r="K160">
        <v>1</v>
      </c>
      <c r="L160" t="s">
        <v>141</v>
      </c>
      <c r="M160" t="s">
        <v>1</v>
      </c>
      <c r="N160">
        <v>1.152073732718894E-3</v>
      </c>
    </row>
    <row r="161" spans="1:14" x14ac:dyDescent="0.25">
      <c r="A161">
        <v>1722</v>
      </c>
      <c r="B161" s="2">
        <v>42150</v>
      </c>
      <c r="C161" t="s">
        <v>3850</v>
      </c>
      <c r="D161" t="s">
        <v>1352</v>
      </c>
      <c r="E161">
        <v>1</v>
      </c>
      <c r="F161">
        <v>1038.8699999999999</v>
      </c>
      <c r="G161" t="s">
        <v>20</v>
      </c>
      <c r="H161" t="s">
        <v>1711</v>
      </c>
      <c r="I161" t="s">
        <v>1706</v>
      </c>
      <c r="J161" t="s">
        <v>1707</v>
      </c>
      <c r="K161">
        <v>1</v>
      </c>
      <c r="L161" t="s">
        <v>141</v>
      </c>
      <c r="M161" t="s">
        <v>1</v>
      </c>
      <c r="N161">
        <v>1.152073732718894E-3</v>
      </c>
    </row>
    <row r="162" spans="1:14" x14ac:dyDescent="0.25">
      <c r="A162">
        <v>295</v>
      </c>
      <c r="B162" s="2">
        <v>42151</v>
      </c>
      <c r="C162" t="s">
        <v>3850</v>
      </c>
      <c r="D162" t="s">
        <v>1553</v>
      </c>
      <c r="E162">
        <v>1</v>
      </c>
      <c r="F162">
        <v>12596.85</v>
      </c>
      <c r="G162" t="s">
        <v>20</v>
      </c>
      <c r="H162" t="s">
        <v>1826</v>
      </c>
      <c r="I162" t="s">
        <v>1737</v>
      </c>
      <c r="J162" t="s">
        <v>1795</v>
      </c>
      <c r="K162">
        <v>1</v>
      </c>
      <c r="L162" t="s">
        <v>141</v>
      </c>
      <c r="M162" t="s">
        <v>1</v>
      </c>
      <c r="N162">
        <v>1.152073732718894E-3</v>
      </c>
    </row>
    <row r="163" spans="1:14" x14ac:dyDescent="0.25">
      <c r="A163">
        <v>2396</v>
      </c>
      <c r="B163" s="2">
        <v>42151</v>
      </c>
      <c r="C163" t="s">
        <v>3850</v>
      </c>
      <c r="D163" t="s">
        <v>1577</v>
      </c>
      <c r="E163">
        <v>1</v>
      </c>
      <c r="F163">
        <v>1385.37</v>
      </c>
      <c r="G163" t="s">
        <v>20</v>
      </c>
      <c r="H163" t="s">
        <v>1822</v>
      </c>
      <c r="I163" t="s">
        <v>1737</v>
      </c>
      <c r="J163" t="s">
        <v>1795</v>
      </c>
      <c r="K163">
        <v>1</v>
      </c>
      <c r="L163" t="s">
        <v>141</v>
      </c>
      <c r="M163" t="s">
        <v>1</v>
      </c>
      <c r="N163">
        <v>1.152073732718894E-3</v>
      </c>
    </row>
    <row r="164" spans="1:14" x14ac:dyDescent="0.25">
      <c r="A164">
        <v>1180</v>
      </c>
      <c r="B164" s="2">
        <v>42176</v>
      </c>
      <c r="C164" t="s">
        <v>3860</v>
      </c>
      <c r="D164" t="s">
        <v>1378</v>
      </c>
      <c r="E164">
        <v>1</v>
      </c>
      <c r="F164">
        <v>6173.37</v>
      </c>
      <c r="G164" t="s">
        <v>20</v>
      </c>
      <c r="H164" t="s">
        <v>1697</v>
      </c>
      <c r="I164" t="s">
        <v>1659</v>
      </c>
      <c r="J164" t="s">
        <v>1660</v>
      </c>
      <c r="K164">
        <v>1</v>
      </c>
      <c r="L164" t="s">
        <v>141</v>
      </c>
      <c r="M164" t="s">
        <v>1</v>
      </c>
      <c r="N164">
        <v>1.152073732718894E-3</v>
      </c>
    </row>
    <row r="165" spans="1:14" x14ac:dyDescent="0.25">
      <c r="A165">
        <v>794</v>
      </c>
      <c r="B165" s="2">
        <v>42177</v>
      </c>
      <c r="C165" t="s">
        <v>3860</v>
      </c>
      <c r="D165" t="s">
        <v>1583</v>
      </c>
      <c r="E165">
        <v>1</v>
      </c>
      <c r="F165">
        <v>1070.3699999999999</v>
      </c>
      <c r="G165" t="s">
        <v>20</v>
      </c>
      <c r="H165" t="s">
        <v>1811</v>
      </c>
      <c r="I165" t="s">
        <v>1737</v>
      </c>
      <c r="J165" t="s">
        <v>1795</v>
      </c>
      <c r="K165">
        <v>1</v>
      </c>
      <c r="L165" t="s">
        <v>141</v>
      </c>
      <c r="M165" t="s">
        <v>1</v>
      </c>
      <c r="N165">
        <v>1.152073732718894E-3</v>
      </c>
    </row>
    <row r="166" spans="1:14" x14ac:dyDescent="0.25">
      <c r="A166">
        <v>2218</v>
      </c>
      <c r="B166" s="2">
        <v>42177</v>
      </c>
      <c r="C166" t="s">
        <v>3860</v>
      </c>
      <c r="D166" t="s">
        <v>1573</v>
      </c>
      <c r="E166">
        <v>1</v>
      </c>
      <c r="F166">
        <v>1763.37</v>
      </c>
      <c r="G166" t="s">
        <v>20</v>
      </c>
      <c r="H166" t="s">
        <v>1830</v>
      </c>
      <c r="I166" t="s">
        <v>1737</v>
      </c>
      <c r="J166" t="s">
        <v>1795</v>
      </c>
      <c r="K166">
        <v>1</v>
      </c>
      <c r="L166" t="s">
        <v>141</v>
      </c>
      <c r="M166" t="s">
        <v>1</v>
      </c>
      <c r="N166">
        <v>1.152073732718894E-3</v>
      </c>
    </row>
    <row r="167" spans="1:14" x14ac:dyDescent="0.25">
      <c r="A167">
        <v>781</v>
      </c>
      <c r="B167" s="2">
        <v>42177</v>
      </c>
      <c r="C167" t="s">
        <v>3860</v>
      </c>
      <c r="D167" t="s">
        <v>1379</v>
      </c>
      <c r="E167">
        <v>1</v>
      </c>
      <c r="F167">
        <v>1322.37</v>
      </c>
      <c r="G167" t="s">
        <v>20</v>
      </c>
      <c r="H167" t="s">
        <v>1831</v>
      </c>
      <c r="I167" t="s">
        <v>1737</v>
      </c>
      <c r="J167" t="s">
        <v>1795</v>
      </c>
      <c r="K167">
        <v>1</v>
      </c>
      <c r="L167" t="s">
        <v>141</v>
      </c>
      <c r="M167" t="s">
        <v>1</v>
      </c>
      <c r="N167">
        <v>1.152073732718894E-3</v>
      </c>
    </row>
    <row r="168" spans="1:14" x14ac:dyDescent="0.25">
      <c r="A168">
        <v>993</v>
      </c>
      <c r="B168" s="2">
        <v>42177</v>
      </c>
      <c r="C168" t="s">
        <v>3860</v>
      </c>
      <c r="D168" t="s">
        <v>1570</v>
      </c>
      <c r="E168">
        <v>1</v>
      </c>
      <c r="F168">
        <v>4598.37</v>
      </c>
      <c r="G168" t="s">
        <v>20</v>
      </c>
      <c r="H168" t="s">
        <v>1670</v>
      </c>
      <c r="I168" t="s">
        <v>1659</v>
      </c>
      <c r="J168" t="s">
        <v>1660</v>
      </c>
      <c r="K168">
        <v>1</v>
      </c>
      <c r="L168" t="s">
        <v>141</v>
      </c>
      <c r="M168" t="s">
        <v>1</v>
      </c>
      <c r="N168">
        <v>1.152073732718894E-3</v>
      </c>
    </row>
    <row r="169" spans="1:14" x14ac:dyDescent="0.25">
      <c r="A169">
        <v>1212</v>
      </c>
      <c r="B169" s="2">
        <v>42177</v>
      </c>
      <c r="C169" t="s">
        <v>3860</v>
      </c>
      <c r="D169" t="s">
        <v>1400</v>
      </c>
      <c r="E169">
        <v>1</v>
      </c>
      <c r="F169">
        <v>5259.87</v>
      </c>
      <c r="G169" t="s">
        <v>20</v>
      </c>
      <c r="H169" t="s">
        <v>1666</v>
      </c>
      <c r="I169" t="s">
        <v>1659</v>
      </c>
      <c r="J169" t="s">
        <v>1660</v>
      </c>
      <c r="K169">
        <v>1</v>
      </c>
      <c r="L169" t="s">
        <v>141</v>
      </c>
      <c r="M169" t="s">
        <v>1</v>
      </c>
      <c r="N169">
        <v>1.152073732718894E-3</v>
      </c>
    </row>
    <row r="170" spans="1:14" x14ac:dyDescent="0.25">
      <c r="A170">
        <v>207</v>
      </c>
      <c r="B170" s="2">
        <v>42177</v>
      </c>
      <c r="C170" t="s">
        <v>3860</v>
      </c>
      <c r="D170" t="s">
        <v>1378</v>
      </c>
      <c r="E170">
        <v>1</v>
      </c>
      <c r="F170">
        <v>11843.37</v>
      </c>
      <c r="G170" t="s">
        <v>20</v>
      </c>
      <c r="H170" t="s">
        <v>1834</v>
      </c>
      <c r="I170" t="s">
        <v>1737</v>
      </c>
      <c r="J170" t="s">
        <v>1795</v>
      </c>
      <c r="K170">
        <v>1</v>
      </c>
      <c r="L170" t="s">
        <v>141</v>
      </c>
      <c r="M170" t="s">
        <v>1</v>
      </c>
      <c r="N170">
        <v>1.152073732718894E-3</v>
      </c>
    </row>
    <row r="171" spans="1:14" x14ac:dyDescent="0.25">
      <c r="A171">
        <v>793</v>
      </c>
      <c r="B171" s="2">
        <v>42177</v>
      </c>
      <c r="C171" t="s">
        <v>3860</v>
      </c>
      <c r="D171" t="s">
        <v>1583</v>
      </c>
      <c r="E171">
        <v>1</v>
      </c>
      <c r="F171">
        <v>1070.3699999999999</v>
      </c>
      <c r="G171" t="s">
        <v>20</v>
      </c>
      <c r="H171" t="s">
        <v>1805</v>
      </c>
      <c r="I171" t="s">
        <v>1737</v>
      </c>
      <c r="J171" t="s">
        <v>1795</v>
      </c>
      <c r="K171">
        <v>1</v>
      </c>
      <c r="L171" t="s">
        <v>141</v>
      </c>
      <c r="M171" t="s">
        <v>1</v>
      </c>
      <c r="N171">
        <v>1.152073732718894E-3</v>
      </c>
    </row>
    <row r="172" spans="1:14" x14ac:dyDescent="0.25">
      <c r="A172">
        <v>782</v>
      </c>
      <c r="B172" s="2">
        <v>42177</v>
      </c>
      <c r="C172" t="s">
        <v>3860</v>
      </c>
      <c r="D172" t="s">
        <v>1379</v>
      </c>
      <c r="E172">
        <v>1</v>
      </c>
      <c r="F172">
        <v>1322.37</v>
      </c>
      <c r="G172" t="s">
        <v>20</v>
      </c>
      <c r="H172" t="s">
        <v>1836</v>
      </c>
      <c r="I172" t="s">
        <v>1737</v>
      </c>
      <c r="J172" t="s">
        <v>1795</v>
      </c>
      <c r="K172">
        <v>1</v>
      </c>
      <c r="L172" t="s">
        <v>141</v>
      </c>
      <c r="M172" t="s">
        <v>1</v>
      </c>
      <c r="N172">
        <v>1.152073732718894E-3</v>
      </c>
    </row>
    <row r="173" spans="1:14" x14ac:dyDescent="0.25">
      <c r="A173">
        <v>2219</v>
      </c>
      <c r="B173" s="2">
        <v>42177</v>
      </c>
      <c r="C173" t="s">
        <v>3860</v>
      </c>
      <c r="D173" t="s">
        <v>1573</v>
      </c>
      <c r="E173">
        <v>1</v>
      </c>
      <c r="F173">
        <v>1763.37</v>
      </c>
      <c r="G173" t="s">
        <v>20</v>
      </c>
      <c r="H173" t="s">
        <v>1677</v>
      </c>
      <c r="I173" t="s">
        <v>1659</v>
      </c>
      <c r="J173" t="s">
        <v>1660</v>
      </c>
      <c r="K173">
        <v>1</v>
      </c>
      <c r="L173" t="s">
        <v>141</v>
      </c>
      <c r="M173" t="s">
        <v>1</v>
      </c>
      <c r="N173">
        <v>1.152073732718894E-3</v>
      </c>
    </row>
    <row r="174" spans="1:14" x14ac:dyDescent="0.25">
      <c r="A174">
        <v>487</v>
      </c>
      <c r="B174" s="2">
        <v>42178</v>
      </c>
      <c r="C174" t="s">
        <v>3860</v>
      </c>
      <c r="D174" t="s">
        <v>1561</v>
      </c>
      <c r="E174">
        <v>1</v>
      </c>
      <c r="F174">
        <v>13229.37</v>
      </c>
      <c r="G174" t="s">
        <v>20</v>
      </c>
      <c r="H174" t="s">
        <v>1684</v>
      </c>
      <c r="I174" t="s">
        <v>1659</v>
      </c>
      <c r="J174" t="s">
        <v>1660</v>
      </c>
      <c r="K174">
        <v>1</v>
      </c>
      <c r="L174" t="s">
        <v>141</v>
      </c>
      <c r="M174" t="s">
        <v>1</v>
      </c>
      <c r="N174">
        <v>1.152073732718894E-3</v>
      </c>
    </row>
    <row r="175" spans="1:14" x14ac:dyDescent="0.25">
      <c r="A175">
        <v>2219</v>
      </c>
      <c r="B175" s="2">
        <v>42102</v>
      </c>
      <c r="C175" t="s">
        <v>3859</v>
      </c>
      <c r="D175" t="s">
        <v>1554</v>
      </c>
      <c r="E175">
        <v>1</v>
      </c>
      <c r="F175">
        <v>1826.37</v>
      </c>
      <c r="G175" t="s">
        <v>20</v>
      </c>
      <c r="H175" t="s">
        <v>1677</v>
      </c>
      <c r="I175" t="s">
        <v>1659</v>
      </c>
      <c r="J175" t="s">
        <v>1660</v>
      </c>
      <c r="K175">
        <v>1</v>
      </c>
      <c r="L175" t="s">
        <v>141</v>
      </c>
      <c r="M175" t="s">
        <v>1</v>
      </c>
      <c r="N175">
        <v>1.152073732718894E-3</v>
      </c>
    </row>
    <row r="176" spans="1:14" x14ac:dyDescent="0.25">
      <c r="A176">
        <v>2412</v>
      </c>
      <c r="B176" s="2">
        <v>42102</v>
      </c>
      <c r="C176" t="s">
        <v>3859</v>
      </c>
      <c r="D176" t="s">
        <v>1564</v>
      </c>
      <c r="E176">
        <v>1</v>
      </c>
      <c r="F176">
        <v>1290.8699999999999</v>
      </c>
      <c r="G176" t="s">
        <v>20</v>
      </c>
      <c r="H176" t="s">
        <v>1841</v>
      </c>
      <c r="I176" t="s">
        <v>1737</v>
      </c>
      <c r="J176" t="s">
        <v>1839</v>
      </c>
      <c r="K176">
        <v>1</v>
      </c>
      <c r="L176" t="s">
        <v>141</v>
      </c>
      <c r="M176" t="s">
        <v>1</v>
      </c>
      <c r="N176">
        <v>1.152073732718894E-3</v>
      </c>
    </row>
    <row r="177" spans="1:14" x14ac:dyDescent="0.25">
      <c r="A177">
        <v>1344</v>
      </c>
      <c r="B177" s="2">
        <v>42148</v>
      </c>
      <c r="C177" t="s">
        <v>3850</v>
      </c>
      <c r="D177" t="s">
        <v>994</v>
      </c>
      <c r="E177">
        <v>1</v>
      </c>
      <c r="F177">
        <v>4408.74</v>
      </c>
      <c r="G177" t="s">
        <v>20</v>
      </c>
      <c r="H177" t="s">
        <v>1842</v>
      </c>
      <c r="I177" t="s">
        <v>1737</v>
      </c>
      <c r="J177" t="s">
        <v>1839</v>
      </c>
      <c r="K177">
        <v>1</v>
      </c>
      <c r="L177" t="s">
        <v>19</v>
      </c>
      <c r="M177" t="s">
        <v>1</v>
      </c>
      <c r="N177">
        <v>1.152073732718894E-3</v>
      </c>
    </row>
    <row r="178" spans="1:14" x14ac:dyDescent="0.25">
      <c r="A178">
        <v>491</v>
      </c>
      <c r="B178" s="2">
        <v>42148</v>
      </c>
      <c r="C178" t="s">
        <v>3850</v>
      </c>
      <c r="D178" t="s">
        <v>1219</v>
      </c>
      <c r="E178">
        <v>1</v>
      </c>
      <c r="F178">
        <v>10709.37</v>
      </c>
      <c r="G178" t="s">
        <v>20</v>
      </c>
      <c r="H178" t="s">
        <v>1681</v>
      </c>
      <c r="I178" t="s">
        <v>1659</v>
      </c>
      <c r="J178" t="s">
        <v>1660</v>
      </c>
      <c r="K178">
        <v>1</v>
      </c>
      <c r="L178" t="s">
        <v>19</v>
      </c>
      <c r="M178" t="s">
        <v>1</v>
      </c>
      <c r="N178">
        <v>1.152073732718894E-3</v>
      </c>
    </row>
    <row r="179" spans="1:14" x14ac:dyDescent="0.25">
      <c r="A179">
        <v>1223</v>
      </c>
      <c r="B179" s="2">
        <v>42149</v>
      </c>
      <c r="C179" t="s">
        <v>3850</v>
      </c>
      <c r="D179" t="s">
        <v>839</v>
      </c>
      <c r="E179">
        <v>1</v>
      </c>
      <c r="F179">
        <v>4787.37</v>
      </c>
      <c r="G179" t="s">
        <v>20</v>
      </c>
      <c r="H179" t="s">
        <v>1668</v>
      </c>
      <c r="I179" t="s">
        <v>1659</v>
      </c>
      <c r="J179" t="s">
        <v>1660</v>
      </c>
      <c r="K179">
        <v>1</v>
      </c>
      <c r="L179" t="s">
        <v>19</v>
      </c>
      <c r="M179" t="s">
        <v>1</v>
      </c>
      <c r="N179">
        <v>1.152073732718894E-3</v>
      </c>
    </row>
    <row r="180" spans="1:14" x14ac:dyDescent="0.25">
      <c r="A180">
        <v>407</v>
      </c>
      <c r="B180" s="2">
        <v>42149</v>
      </c>
      <c r="C180" t="s">
        <v>3850</v>
      </c>
      <c r="D180" t="s">
        <v>1220</v>
      </c>
      <c r="E180">
        <v>1</v>
      </c>
      <c r="F180">
        <v>20505.87</v>
      </c>
      <c r="G180" t="s">
        <v>20</v>
      </c>
      <c r="H180" t="s">
        <v>1789</v>
      </c>
      <c r="I180" t="s">
        <v>1737</v>
      </c>
      <c r="J180" t="s">
        <v>1738</v>
      </c>
      <c r="K180">
        <v>1</v>
      </c>
      <c r="L180" t="s">
        <v>19</v>
      </c>
      <c r="M180" t="s">
        <v>1</v>
      </c>
      <c r="N180">
        <v>1.152073732718894E-3</v>
      </c>
    </row>
    <row r="181" spans="1:14" x14ac:dyDescent="0.25">
      <c r="A181">
        <v>2368</v>
      </c>
      <c r="B181" s="2">
        <v>42179</v>
      </c>
      <c r="C181" t="s">
        <v>3860</v>
      </c>
      <c r="D181" t="s">
        <v>978</v>
      </c>
      <c r="E181">
        <v>1</v>
      </c>
      <c r="F181">
        <v>8687.7000000000007</v>
      </c>
      <c r="G181" t="s">
        <v>20</v>
      </c>
      <c r="H181" t="s">
        <v>1802</v>
      </c>
      <c r="I181" t="s">
        <v>1737</v>
      </c>
      <c r="J181" t="s">
        <v>1795</v>
      </c>
      <c r="K181">
        <v>1</v>
      </c>
      <c r="L181" t="s">
        <v>19</v>
      </c>
      <c r="M181" t="s">
        <v>1</v>
      </c>
      <c r="N181">
        <v>1.152073732718894E-3</v>
      </c>
    </row>
    <row r="182" spans="1:14" x14ac:dyDescent="0.25">
      <c r="A182">
        <v>2350</v>
      </c>
      <c r="B182" s="2">
        <v>42179</v>
      </c>
      <c r="C182" t="s">
        <v>3860</v>
      </c>
      <c r="D182" t="s">
        <v>1220</v>
      </c>
      <c r="E182">
        <v>1</v>
      </c>
      <c r="F182">
        <v>4466.7</v>
      </c>
      <c r="G182" t="s">
        <v>20</v>
      </c>
      <c r="H182" t="s">
        <v>1672</v>
      </c>
      <c r="I182" t="s">
        <v>1659</v>
      </c>
      <c r="J182" t="s">
        <v>1660</v>
      </c>
      <c r="K182">
        <v>1</v>
      </c>
      <c r="L182" t="s">
        <v>19</v>
      </c>
      <c r="M182" t="s">
        <v>1</v>
      </c>
      <c r="N182">
        <v>1.152073732718894E-3</v>
      </c>
    </row>
    <row r="183" spans="1:14" x14ac:dyDescent="0.25">
      <c r="A183">
        <v>545</v>
      </c>
      <c r="B183" s="2">
        <v>42179</v>
      </c>
      <c r="C183" t="s">
        <v>3860</v>
      </c>
      <c r="D183" t="s">
        <v>969</v>
      </c>
      <c r="E183">
        <v>1</v>
      </c>
      <c r="F183">
        <v>10835.37</v>
      </c>
      <c r="G183" t="s">
        <v>20</v>
      </c>
      <c r="H183" t="s">
        <v>1848</v>
      </c>
      <c r="I183" t="s">
        <v>1737</v>
      </c>
      <c r="J183" t="s">
        <v>1839</v>
      </c>
      <c r="K183">
        <v>1</v>
      </c>
      <c r="L183" t="s">
        <v>141</v>
      </c>
      <c r="M183" t="s">
        <v>1</v>
      </c>
      <c r="N183">
        <v>1.152073732718894E-3</v>
      </c>
    </row>
    <row r="184" spans="1:14" x14ac:dyDescent="0.25">
      <c r="A184">
        <v>926</v>
      </c>
      <c r="B184" s="2">
        <v>42179</v>
      </c>
      <c r="C184" t="s">
        <v>3860</v>
      </c>
      <c r="D184" t="s">
        <v>687</v>
      </c>
      <c r="E184">
        <v>1</v>
      </c>
      <c r="F184">
        <v>6803.37</v>
      </c>
      <c r="G184" t="s">
        <v>20</v>
      </c>
      <c r="H184" t="s">
        <v>1849</v>
      </c>
      <c r="I184" t="s">
        <v>1737</v>
      </c>
      <c r="J184" t="s">
        <v>1839</v>
      </c>
      <c r="K184">
        <v>1</v>
      </c>
      <c r="L184" t="s">
        <v>19</v>
      </c>
      <c r="M184" t="s">
        <v>1</v>
      </c>
      <c r="N184">
        <v>1.152073732718894E-3</v>
      </c>
    </row>
    <row r="185" spans="1:14" x14ac:dyDescent="0.25">
      <c r="A185">
        <v>2393</v>
      </c>
      <c r="B185" s="2">
        <v>42179</v>
      </c>
      <c r="C185" t="s">
        <v>3860</v>
      </c>
      <c r="D185" t="s">
        <v>840</v>
      </c>
      <c r="E185">
        <v>2</v>
      </c>
      <c r="F185">
        <v>2702.07</v>
      </c>
      <c r="G185" t="s">
        <v>20</v>
      </c>
      <c r="H185" t="s">
        <v>1850</v>
      </c>
      <c r="I185" t="s">
        <v>1737</v>
      </c>
      <c r="J185" t="s">
        <v>1839</v>
      </c>
      <c r="K185">
        <v>1</v>
      </c>
      <c r="L185" t="s">
        <v>19</v>
      </c>
      <c r="M185" t="s">
        <v>1</v>
      </c>
      <c r="N185">
        <v>1.152073732718894E-3</v>
      </c>
    </row>
    <row r="186" spans="1:14" x14ac:dyDescent="0.25">
      <c r="A186">
        <v>549</v>
      </c>
      <c r="B186" s="2">
        <v>42179</v>
      </c>
      <c r="C186" t="s">
        <v>3860</v>
      </c>
      <c r="D186" t="s">
        <v>992</v>
      </c>
      <c r="E186">
        <v>1</v>
      </c>
      <c r="F186">
        <v>6614.37</v>
      </c>
      <c r="G186" t="s">
        <v>20</v>
      </c>
      <c r="H186" t="s">
        <v>1851</v>
      </c>
      <c r="I186" t="s">
        <v>1737</v>
      </c>
      <c r="J186" t="s">
        <v>1839</v>
      </c>
      <c r="K186">
        <v>1</v>
      </c>
      <c r="L186" t="s">
        <v>19</v>
      </c>
      <c r="M186" t="s">
        <v>1</v>
      </c>
      <c r="N186">
        <v>1.152073732718894E-3</v>
      </c>
    </row>
    <row r="187" spans="1:14" x14ac:dyDescent="0.25">
      <c r="A187">
        <v>2354</v>
      </c>
      <c r="B187" s="2">
        <v>42180</v>
      </c>
      <c r="C187" t="s">
        <v>3860</v>
      </c>
      <c r="D187" t="s">
        <v>955</v>
      </c>
      <c r="E187">
        <v>1</v>
      </c>
      <c r="F187">
        <v>4661.37</v>
      </c>
      <c r="G187" t="s">
        <v>20</v>
      </c>
      <c r="H187" t="s">
        <v>1852</v>
      </c>
      <c r="I187" t="s">
        <v>1737</v>
      </c>
      <c r="J187" t="s">
        <v>1839</v>
      </c>
      <c r="K187">
        <v>1</v>
      </c>
      <c r="L187" t="s">
        <v>141</v>
      </c>
      <c r="M187" t="s">
        <v>1</v>
      </c>
      <c r="N187">
        <v>1.152073732718894E-3</v>
      </c>
    </row>
    <row r="188" spans="1:14" x14ac:dyDescent="0.25">
      <c r="A188">
        <v>407</v>
      </c>
      <c r="B188" s="2">
        <v>42180</v>
      </c>
      <c r="C188" t="s">
        <v>3860</v>
      </c>
      <c r="D188" t="s">
        <v>839</v>
      </c>
      <c r="E188">
        <v>1</v>
      </c>
      <c r="F188">
        <v>20505.87</v>
      </c>
      <c r="G188" t="s">
        <v>20</v>
      </c>
      <c r="H188" t="s">
        <v>1789</v>
      </c>
      <c r="I188" t="s">
        <v>1737</v>
      </c>
      <c r="J188" t="s">
        <v>1738</v>
      </c>
      <c r="K188">
        <v>1</v>
      </c>
      <c r="L188" t="s">
        <v>19</v>
      </c>
      <c r="M188" t="s">
        <v>1</v>
      </c>
      <c r="N188">
        <v>1.152073732718894E-3</v>
      </c>
    </row>
    <row r="189" spans="1:14" x14ac:dyDescent="0.25">
      <c r="A189">
        <v>2045</v>
      </c>
      <c r="B189" s="2">
        <v>42180</v>
      </c>
      <c r="C189" t="s">
        <v>3860</v>
      </c>
      <c r="D189" t="s">
        <v>984</v>
      </c>
      <c r="E189">
        <v>1</v>
      </c>
      <c r="F189">
        <v>6173.37</v>
      </c>
      <c r="G189" t="s">
        <v>20</v>
      </c>
      <c r="H189" t="s">
        <v>1854</v>
      </c>
      <c r="I189" t="s">
        <v>1737</v>
      </c>
      <c r="J189" t="s">
        <v>1839</v>
      </c>
      <c r="K189">
        <v>1</v>
      </c>
      <c r="L189" t="s">
        <v>56</v>
      </c>
      <c r="M189" t="s">
        <v>1</v>
      </c>
      <c r="N189">
        <v>1.152073732718894E-3</v>
      </c>
    </row>
    <row r="190" spans="1:14" x14ac:dyDescent="0.25">
      <c r="A190">
        <v>599</v>
      </c>
      <c r="B190" s="2">
        <v>42180</v>
      </c>
      <c r="C190" t="s">
        <v>3860</v>
      </c>
      <c r="D190" t="s">
        <v>1228</v>
      </c>
      <c r="E190">
        <v>1</v>
      </c>
      <c r="F190">
        <v>10643.85</v>
      </c>
      <c r="G190" t="s">
        <v>20</v>
      </c>
      <c r="H190" t="s">
        <v>1855</v>
      </c>
      <c r="I190" t="s">
        <v>1737</v>
      </c>
      <c r="J190" t="s">
        <v>1856</v>
      </c>
      <c r="K190">
        <v>1</v>
      </c>
      <c r="L190" t="s">
        <v>141</v>
      </c>
      <c r="M190" t="s">
        <v>1</v>
      </c>
      <c r="N190">
        <v>1.152073732718894E-3</v>
      </c>
    </row>
    <row r="191" spans="1:14" x14ac:dyDescent="0.25">
      <c r="A191">
        <v>1180</v>
      </c>
      <c r="B191" s="2">
        <v>42180</v>
      </c>
      <c r="C191" t="s">
        <v>3860</v>
      </c>
      <c r="D191" t="s">
        <v>838</v>
      </c>
      <c r="E191">
        <v>1</v>
      </c>
      <c r="F191">
        <v>6299.37</v>
      </c>
      <c r="G191" t="s">
        <v>20</v>
      </c>
      <c r="H191" t="s">
        <v>1697</v>
      </c>
      <c r="I191" t="s">
        <v>1659</v>
      </c>
      <c r="J191" t="s">
        <v>1660</v>
      </c>
      <c r="K191">
        <v>1</v>
      </c>
      <c r="L191" t="s">
        <v>19</v>
      </c>
      <c r="M191" t="s">
        <v>1</v>
      </c>
      <c r="N191">
        <v>1.152073732718894E-3</v>
      </c>
    </row>
    <row r="192" spans="1:14" x14ac:dyDescent="0.25">
      <c r="A192">
        <v>506</v>
      </c>
      <c r="B192" s="2">
        <v>42180</v>
      </c>
      <c r="C192" t="s">
        <v>3860</v>
      </c>
      <c r="D192" t="s">
        <v>1215</v>
      </c>
      <c r="E192">
        <v>1</v>
      </c>
      <c r="F192">
        <v>15560.37</v>
      </c>
      <c r="G192" t="s">
        <v>20</v>
      </c>
      <c r="H192" t="s">
        <v>1742</v>
      </c>
      <c r="I192" t="s">
        <v>1737</v>
      </c>
      <c r="J192" t="s">
        <v>1738</v>
      </c>
      <c r="K192">
        <v>1</v>
      </c>
      <c r="L192" t="s">
        <v>141</v>
      </c>
      <c r="M192" t="s">
        <v>1</v>
      </c>
      <c r="N192">
        <v>1.152073732718894E-3</v>
      </c>
    </row>
    <row r="193" spans="1:14" x14ac:dyDescent="0.25">
      <c r="A193">
        <v>1022</v>
      </c>
      <c r="B193" s="2">
        <v>42094</v>
      </c>
      <c r="C193" t="s">
        <v>3858</v>
      </c>
      <c r="D193" t="s">
        <v>1232</v>
      </c>
      <c r="E193">
        <v>1</v>
      </c>
      <c r="F193">
        <v>1889.37</v>
      </c>
      <c r="G193" t="s">
        <v>20</v>
      </c>
      <c r="H193" t="s">
        <v>1859</v>
      </c>
      <c r="I193" t="s">
        <v>1737</v>
      </c>
      <c r="J193" t="s">
        <v>1856</v>
      </c>
      <c r="K193">
        <v>1</v>
      </c>
      <c r="L193" t="s">
        <v>141</v>
      </c>
      <c r="M193" t="s">
        <v>1</v>
      </c>
      <c r="N193">
        <v>1.152073732718894E-3</v>
      </c>
    </row>
    <row r="194" spans="1:14" x14ac:dyDescent="0.25">
      <c r="A194">
        <v>1077</v>
      </c>
      <c r="B194" s="2">
        <v>42094</v>
      </c>
      <c r="C194" t="s">
        <v>3858</v>
      </c>
      <c r="D194" t="s">
        <v>842</v>
      </c>
      <c r="E194">
        <v>1</v>
      </c>
      <c r="F194">
        <v>4220.37</v>
      </c>
      <c r="G194" t="s">
        <v>20</v>
      </c>
      <c r="H194" t="s">
        <v>1720</v>
      </c>
      <c r="I194" t="s">
        <v>1706</v>
      </c>
      <c r="J194" t="s">
        <v>1707</v>
      </c>
      <c r="K194">
        <v>1</v>
      </c>
      <c r="L194" t="s">
        <v>56</v>
      </c>
      <c r="M194" t="s">
        <v>1</v>
      </c>
      <c r="N194">
        <v>1.152073732718894E-3</v>
      </c>
    </row>
    <row r="195" spans="1:14" x14ac:dyDescent="0.25">
      <c r="A195">
        <v>1180</v>
      </c>
      <c r="B195" s="2">
        <v>42094</v>
      </c>
      <c r="C195" t="s">
        <v>3858</v>
      </c>
      <c r="D195" t="s">
        <v>973</v>
      </c>
      <c r="E195">
        <v>1</v>
      </c>
      <c r="F195">
        <v>6173.37</v>
      </c>
      <c r="G195" t="s">
        <v>20</v>
      </c>
      <c r="H195" t="s">
        <v>1697</v>
      </c>
      <c r="I195" t="s">
        <v>1659</v>
      </c>
      <c r="J195" t="s">
        <v>1660</v>
      </c>
      <c r="K195">
        <v>1</v>
      </c>
      <c r="L195" t="s">
        <v>19</v>
      </c>
      <c r="M195" t="s">
        <v>1</v>
      </c>
      <c r="N195">
        <v>1.152073732718894E-3</v>
      </c>
    </row>
    <row r="196" spans="1:14" x14ac:dyDescent="0.25">
      <c r="A196">
        <v>1183</v>
      </c>
      <c r="B196" s="2">
        <v>42094</v>
      </c>
      <c r="C196" t="s">
        <v>3858</v>
      </c>
      <c r="D196" t="s">
        <v>945</v>
      </c>
      <c r="E196">
        <v>1</v>
      </c>
      <c r="F196">
        <v>7559.37</v>
      </c>
      <c r="G196" t="s">
        <v>20</v>
      </c>
      <c r="H196" t="s">
        <v>1862</v>
      </c>
      <c r="I196" t="s">
        <v>1737</v>
      </c>
      <c r="J196" t="s">
        <v>1856</v>
      </c>
      <c r="K196">
        <v>1</v>
      </c>
      <c r="L196" t="s">
        <v>19</v>
      </c>
      <c r="M196" t="s">
        <v>1</v>
      </c>
      <c r="N196">
        <v>1.152073732718894E-3</v>
      </c>
    </row>
    <row r="197" spans="1:14" x14ac:dyDescent="0.25">
      <c r="A197">
        <v>1879</v>
      </c>
      <c r="B197" s="2">
        <v>42095</v>
      </c>
      <c r="C197" t="s">
        <v>3859</v>
      </c>
      <c r="D197" t="s">
        <v>984</v>
      </c>
      <c r="E197">
        <v>1</v>
      </c>
      <c r="F197">
        <v>11339.37</v>
      </c>
      <c r="G197" t="s">
        <v>20</v>
      </c>
      <c r="H197" t="s">
        <v>1863</v>
      </c>
      <c r="I197" t="s">
        <v>1737</v>
      </c>
      <c r="J197" t="s">
        <v>1856</v>
      </c>
      <c r="K197">
        <v>1</v>
      </c>
      <c r="L197" t="s">
        <v>56</v>
      </c>
      <c r="M197" t="s">
        <v>1</v>
      </c>
      <c r="N197">
        <v>1.152073732718894E-3</v>
      </c>
    </row>
    <row r="198" spans="1:14" x14ac:dyDescent="0.25">
      <c r="A198">
        <v>556</v>
      </c>
      <c r="B198" s="2">
        <v>42095</v>
      </c>
      <c r="C198" t="s">
        <v>3859</v>
      </c>
      <c r="D198" t="s">
        <v>1219</v>
      </c>
      <c r="E198">
        <v>1</v>
      </c>
      <c r="F198">
        <v>10268.370000000001</v>
      </c>
      <c r="G198" t="s">
        <v>20</v>
      </c>
      <c r="H198" t="s">
        <v>1739</v>
      </c>
      <c r="I198" t="s">
        <v>1737</v>
      </c>
      <c r="J198" t="s">
        <v>1738</v>
      </c>
      <c r="K198">
        <v>1</v>
      </c>
      <c r="L198" t="s">
        <v>19</v>
      </c>
      <c r="M198" t="s">
        <v>1</v>
      </c>
      <c r="N198">
        <v>1.152073732718894E-3</v>
      </c>
    </row>
    <row r="199" spans="1:14" x14ac:dyDescent="0.25">
      <c r="A199">
        <v>674</v>
      </c>
      <c r="B199" s="2">
        <v>42022</v>
      </c>
      <c r="C199" t="s">
        <v>3856</v>
      </c>
      <c r="D199" t="s">
        <v>984</v>
      </c>
      <c r="E199">
        <v>1</v>
      </c>
      <c r="F199">
        <v>8189.37</v>
      </c>
      <c r="G199" t="s">
        <v>20</v>
      </c>
      <c r="H199" t="s">
        <v>1699</v>
      </c>
      <c r="I199" t="s">
        <v>1659</v>
      </c>
      <c r="J199" t="s">
        <v>1660</v>
      </c>
      <c r="K199">
        <v>1</v>
      </c>
      <c r="L199" t="s">
        <v>56</v>
      </c>
      <c r="M199" t="s">
        <v>1</v>
      </c>
      <c r="N199">
        <v>1.152073732718894E-3</v>
      </c>
    </row>
    <row r="200" spans="1:14" x14ac:dyDescent="0.25">
      <c r="A200">
        <v>578</v>
      </c>
      <c r="B200" s="2">
        <v>42058</v>
      </c>
      <c r="C200" t="s">
        <v>3857</v>
      </c>
      <c r="D200" t="s">
        <v>978</v>
      </c>
      <c r="E200">
        <v>1</v>
      </c>
      <c r="F200">
        <v>9449.3700000000008</v>
      </c>
      <c r="G200" t="s">
        <v>20</v>
      </c>
      <c r="H200" t="s">
        <v>1743</v>
      </c>
      <c r="I200" t="s">
        <v>1737</v>
      </c>
      <c r="J200" t="s">
        <v>1738</v>
      </c>
      <c r="K200">
        <v>1</v>
      </c>
      <c r="L200" t="s">
        <v>19</v>
      </c>
      <c r="M200" t="s">
        <v>1</v>
      </c>
      <c r="N200">
        <v>1.152073732718894E-3</v>
      </c>
    </row>
    <row r="201" spans="1:14" x14ac:dyDescent="0.25">
      <c r="A201">
        <v>1180</v>
      </c>
      <c r="B201" s="2">
        <v>42059</v>
      </c>
      <c r="C201" t="s">
        <v>3857</v>
      </c>
      <c r="D201" t="s">
        <v>838</v>
      </c>
      <c r="E201">
        <v>1</v>
      </c>
      <c r="F201">
        <v>6173.37</v>
      </c>
      <c r="G201" t="s">
        <v>20</v>
      </c>
      <c r="H201" t="s">
        <v>1697</v>
      </c>
      <c r="I201" t="s">
        <v>1659</v>
      </c>
      <c r="J201" t="s">
        <v>1660</v>
      </c>
      <c r="K201">
        <v>1</v>
      </c>
      <c r="L201" t="s">
        <v>19</v>
      </c>
      <c r="M201" t="s">
        <v>1</v>
      </c>
      <c r="N201">
        <v>1.152073732718894E-3</v>
      </c>
    </row>
    <row r="202" spans="1:14" x14ac:dyDescent="0.25">
      <c r="A202">
        <v>443</v>
      </c>
      <c r="B202" s="2">
        <v>42059</v>
      </c>
      <c r="C202" t="s">
        <v>3857</v>
      </c>
      <c r="D202" t="s">
        <v>838</v>
      </c>
      <c r="E202">
        <v>1</v>
      </c>
      <c r="F202">
        <v>11084.85</v>
      </c>
      <c r="G202" t="s">
        <v>20</v>
      </c>
      <c r="H202" t="s">
        <v>1820</v>
      </c>
      <c r="I202" t="s">
        <v>1737</v>
      </c>
      <c r="J202" t="s">
        <v>1795</v>
      </c>
      <c r="K202">
        <v>1</v>
      </c>
      <c r="L202" t="s">
        <v>19</v>
      </c>
      <c r="M202" t="s">
        <v>1</v>
      </c>
      <c r="N202">
        <v>1.152073732718894E-3</v>
      </c>
    </row>
    <row r="203" spans="1:14" x14ac:dyDescent="0.25">
      <c r="A203">
        <v>947</v>
      </c>
      <c r="B203" s="2">
        <v>42059</v>
      </c>
      <c r="C203" t="s">
        <v>3857</v>
      </c>
      <c r="D203" t="s">
        <v>1230</v>
      </c>
      <c r="E203">
        <v>1</v>
      </c>
      <c r="F203">
        <v>8504.3700000000008</v>
      </c>
      <c r="G203" t="s">
        <v>20</v>
      </c>
      <c r="H203" t="s">
        <v>1870</v>
      </c>
      <c r="I203" t="s">
        <v>1737</v>
      </c>
      <c r="J203" t="s">
        <v>1738</v>
      </c>
      <c r="K203">
        <v>3</v>
      </c>
      <c r="L203" t="s">
        <v>19</v>
      </c>
      <c r="M203" t="s">
        <v>3</v>
      </c>
      <c r="N203">
        <v>0.16666666666666666</v>
      </c>
    </row>
    <row r="204" spans="1:14" x14ac:dyDescent="0.25">
      <c r="A204">
        <v>2365</v>
      </c>
      <c r="B204" s="2">
        <v>42059</v>
      </c>
      <c r="C204" t="s">
        <v>3857</v>
      </c>
      <c r="D204" t="s">
        <v>687</v>
      </c>
      <c r="E204">
        <v>1</v>
      </c>
      <c r="F204">
        <v>6356.7</v>
      </c>
      <c r="G204" t="s">
        <v>20</v>
      </c>
      <c r="H204" t="s">
        <v>1675</v>
      </c>
      <c r="I204" t="s">
        <v>1659</v>
      </c>
      <c r="J204" t="s">
        <v>1660</v>
      </c>
      <c r="K204">
        <v>1</v>
      </c>
      <c r="L204" t="s">
        <v>19</v>
      </c>
      <c r="M204" t="s">
        <v>1</v>
      </c>
      <c r="N204">
        <v>1.152073732718894E-3</v>
      </c>
    </row>
    <row r="205" spans="1:14" x14ac:dyDescent="0.25">
      <c r="A205">
        <v>967</v>
      </c>
      <c r="B205" s="2">
        <v>42059</v>
      </c>
      <c r="C205" t="s">
        <v>3857</v>
      </c>
      <c r="D205" t="s">
        <v>1220</v>
      </c>
      <c r="E205">
        <v>1</v>
      </c>
      <c r="F205">
        <v>8126.37</v>
      </c>
      <c r="G205" t="s">
        <v>20</v>
      </c>
      <c r="H205" t="s">
        <v>1872</v>
      </c>
      <c r="I205" t="s">
        <v>1737</v>
      </c>
      <c r="J205" t="s">
        <v>1738</v>
      </c>
      <c r="K205">
        <v>3</v>
      </c>
      <c r="L205" t="s">
        <v>19</v>
      </c>
      <c r="M205" t="s">
        <v>3</v>
      </c>
      <c r="N205">
        <v>0.16666666666666666</v>
      </c>
    </row>
    <row r="206" spans="1:14" x14ac:dyDescent="0.25">
      <c r="A206">
        <v>590</v>
      </c>
      <c r="B206" s="2">
        <v>42023</v>
      </c>
      <c r="C206" t="s">
        <v>3856</v>
      </c>
      <c r="D206" t="s">
        <v>1220</v>
      </c>
      <c r="E206">
        <v>1</v>
      </c>
      <c r="F206">
        <v>10709.37</v>
      </c>
      <c r="G206" t="s">
        <v>20</v>
      </c>
      <c r="H206" t="s">
        <v>1692</v>
      </c>
      <c r="I206" t="s">
        <v>1659</v>
      </c>
      <c r="J206" t="s">
        <v>1660</v>
      </c>
      <c r="K206">
        <v>1</v>
      </c>
      <c r="L206" t="s">
        <v>19</v>
      </c>
      <c r="M206" t="s">
        <v>1</v>
      </c>
      <c r="N206">
        <v>1.152073732718894E-3</v>
      </c>
    </row>
    <row r="207" spans="1:14" x14ac:dyDescent="0.25">
      <c r="A207">
        <v>1182</v>
      </c>
      <c r="B207" s="2">
        <v>42023</v>
      </c>
      <c r="C207" t="s">
        <v>3856</v>
      </c>
      <c r="D207" t="s">
        <v>840</v>
      </c>
      <c r="E207">
        <v>1</v>
      </c>
      <c r="F207">
        <v>2519.37</v>
      </c>
      <c r="G207" t="s">
        <v>20</v>
      </c>
      <c r="H207" t="s">
        <v>1806</v>
      </c>
      <c r="I207" t="s">
        <v>1737</v>
      </c>
      <c r="J207" t="s">
        <v>1795</v>
      </c>
      <c r="K207">
        <v>1</v>
      </c>
      <c r="L207" t="s">
        <v>19</v>
      </c>
      <c r="M207" t="s">
        <v>1</v>
      </c>
      <c r="N207">
        <v>1.152073732718894E-3</v>
      </c>
    </row>
    <row r="208" spans="1:14" x14ac:dyDescent="0.25">
      <c r="A208">
        <v>1522</v>
      </c>
      <c r="B208" s="2">
        <v>42023</v>
      </c>
      <c r="C208" t="s">
        <v>3856</v>
      </c>
      <c r="D208" t="s">
        <v>840</v>
      </c>
      <c r="E208">
        <v>2</v>
      </c>
      <c r="F208">
        <v>12597.48</v>
      </c>
      <c r="G208" t="s">
        <v>20</v>
      </c>
      <c r="H208" t="s">
        <v>1875</v>
      </c>
      <c r="I208" t="s">
        <v>1737</v>
      </c>
      <c r="J208" t="s">
        <v>1738</v>
      </c>
      <c r="K208">
        <v>3</v>
      </c>
      <c r="L208" t="s">
        <v>19</v>
      </c>
      <c r="M208" t="s">
        <v>3</v>
      </c>
      <c r="N208">
        <v>0.16666666666666666</v>
      </c>
    </row>
    <row r="209" spans="1:14" x14ac:dyDescent="0.25">
      <c r="A209">
        <v>1521</v>
      </c>
      <c r="B209" s="2">
        <v>42023</v>
      </c>
      <c r="C209" t="s">
        <v>3856</v>
      </c>
      <c r="D209" t="s">
        <v>840</v>
      </c>
      <c r="E209">
        <v>2</v>
      </c>
      <c r="F209">
        <v>12597.48</v>
      </c>
      <c r="G209" t="s">
        <v>20</v>
      </c>
      <c r="H209" t="s">
        <v>1876</v>
      </c>
      <c r="I209" t="s">
        <v>1737</v>
      </c>
      <c r="J209" t="s">
        <v>1738</v>
      </c>
      <c r="K209">
        <v>3</v>
      </c>
      <c r="L209" t="s">
        <v>19</v>
      </c>
      <c r="M209" t="s">
        <v>3</v>
      </c>
      <c r="N209">
        <v>0.16666666666666666</v>
      </c>
    </row>
    <row r="210" spans="1:14" x14ac:dyDescent="0.25">
      <c r="A210">
        <v>674</v>
      </c>
      <c r="B210" s="2">
        <v>42118</v>
      </c>
      <c r="C210" t="s">
        <v>3859</v>
      </c>
      <c r="D210" t="s">
        <v>838</v>
      </c>
      <c r="E210">
        <v>1</v>
      </c>
      <c r="F210">
        <v>8315.3700000000008</v>
      </c>
      <c r="G210" t="s">
        <v>20</v>
      </c>
      <c r="H210" t="s">
        <v>1699</v>
      </c>
      <c r="I210" t="s">
        <v>1659</v>
      </c>
      <c r="J210" t="s">
        <v>1660</v>
      </c>
      <c r="K210">
        <v>1</v>
      </c>
      <c r="L210" t="s">
        <v>19</v>
      </c>
      <c r="M210" t="s">
        <v>1</v>
      </c>
      <c r="N210">
        <v>1.152073732718894E-3</v>
      </c>
    </row>
    <row r="211" spans="1:14" x14ac:dyDescent="0.25">
      <c r="A211">
        <v>549</v>
      </c>
      <c r="B211" s="2">
        <v>42118</v>
      </c>
      <c r="C211" t="s">
        <v>3859</v>
      </c>
      <c r="D211" t="s">
        <v>945</v>
      </c>
      <c r="E211">
        <v>1</v>
      </c>
      <c r="F211">
        <v>6614.37</v>
      </c>
      <c r="G211" t="s">
        <v>20</v>
      </c>
      <c r="H211" t="s">
        <v>1851</v>
      </c>
      <c r="I211" t="s">
        <v>1737</v>
      </c>
      <c r="J211" t="s">
        <v>1839</v>
      </c>
      <c r="K211">
        <v>1</v>
      </c>
      <c r="L211" t="s">
        <v>19</v>
      </c>
      <c r="M211" t="s">
        <v>1</v>
      </c>
      <c r="N211">
        <v>1.152073732718894E-3</v>
      </c>
    </row>
    <row r="212" spans="1:14" x14ac:dyDescent="0.25">
      <c r="A212">
        <v>2275</v>
      </c>
      <c r="B212" s="2">
        <v>42118</v>
      </c>
      <c r="C212" t="s">
        <v>3859</v>
      </c>
      <c r="D212" t="s">
        <v>1219</v>
      </c>
      <c r="E212">
        <v>1</v>
      </c>
      <c r="F212">
        <v>4724.37</v>
      </c>
      <c r="G212" t="s">
        <v>20</v>
      </c>
      <c r="H212" t="s">
        <v>1679</v>
      </c>
      <c r="I212" t="s">
        <v>1659</v>
      </c>
      <c r="J212" t="s">
        <v>1660</v>
      </c>
      <c r="K212">
        <v>1</v>
      </c>
      <c r="L212" t="s">
        <v>19</v>
      </c>
      <c r="M212" t="s">
        <v>1</v>
      </c>
      <c r="N212">
        <v>1.152073732718894E-3</v>
      </c>
    </row>
    <row r="213" spans="1:14" x14ac:dyDescent="0.25">
      <c r="A213">
        <v>1022</v>
      </c>
      <c r="B213" s="2">
        <v>42078</v>
      </c>
      <c r="C213" t="s">
        <v>3858</v>
      </c>
      <c r="D213" t="s">
        <v>1577</v>
      </c>
      <c r="E213">
        <v>1</v>
      </c>
      <c r="F213">
        <v>1889.37</v>
      </c>
      <c r="G213" t="s">
        <v>20</v>
      </c>
      <c r="H213" t="s">
        <v>1859</v>
      </c>
      <c r="I213" t="s">
        <v>1737</v>
      </c>
      <c r="J213" t="s">
        <v>1856</v>
      </c>
      <c r="K213">
        <v>1</v>
      </c>
      <c r="L213" t="s">
        <v>141</v>
      </c>
      <c r="M213" t="s">
        <v>1</v>
      </c>
      <c r="N213">
        <v>1.152073732718894E-3</v>
      </c>
    </row>
    <row r="214" spans="1:14" x14ac:dyDescent="0.25">
      <c r="A214">
        <v>1183</v>
      </c>
      <c r="B214" s="2">
        <v>42078</v>
      </c>
      <c r="C214" t="s">
        <v>3858</v>
      </c>
      <c r="D214" t="s">
        <v>1383</v>
      </c>
      <c r="E214">
        <v>1</v>
      </c>
      <c r="F214">
        <v>7433.37</v>
      </c>
      <c r="G214" t="s">
        <v>20</v>
      </c>
      <c r="H214" t="s">
        <v>1862</v>
      </c>
      <c r="I214" t="s">
        <v>1737</v>
      </c>
      <c r="J214" t="s">
        <v>1856</v>
      </c>
      <c r="K214">
        <v>1</v>
      </c>
      <c r="L214" t="s">
        <v>141</v>
      </c>
      <c r="M214" t="s">
        <v>1</v>
      </c>
      <c r="N214">
        <v>1.152073732718894E-3</v>
      </c>
    </row>
    <row r="215" spans="1:14" x14ac:dyDescent="0.25">
      <c r="A215">
        <v>2055</v>
      </c>
      <c r="B215" s="2">
        <v>42078</v>
      </c>
      <c r="C215" t="s">
        <v>3858</v>
      </c>
      <c r="D215" t="s">
        <v>1569</v>
      </c>
      <c r="E215">
        <v>1</v>
      </c>
      <c r="F215">
        <v>7874.37</v>
      </c>
      <c r="G215" t="s">
        <v>20</v>
      </c>
      <c r="H215" t="s">
        <v>1747</v>
      </c>
      <c r="I215" t="s">
        <v>1737</v>
      </c>
      <c r="J215" t="s">
        <v>1738</v>
      </c>
      <c r="K215">
        <v>1</v>
      </c>
      <c r="L215" t="s">
        <v>141</v>
      </c>
      <c r="M215" t="s">
        <v>1</v>
      </c>
      <c r="N215">
        <v>1.152073732718894E-3</v>
      </c>
    </row>
    <row r="216" spans="1:14" x14ac:dyDescent="0.25">
      <c r="A216">
        <v>826</v>
      </c>
      <c r="B216" s="2">
        <v>42034</v>
      </c>
      <c r="C216" t="s">
        <v>3856</v>
      </c>
      <c r="D216" t="s">
        <v>1411</v>
      </c>
      <c r="E216">
        <v>1</v>
      </c>
      <c r="F216">
        <v>14426.37</v>
      </c>
      <c r="G216" t="s">
        <v>20</v>
      </c>
      <c r="H216" t="s">
        <v>1780</v>
      </c>
      <c r="I216" t="s">
        <v>1737</v>
      </c>
      <c r="J216" t="s">
        <v>1738</v>
      </c>
      <c r="K216">
        <v>1</v>
      </c>
      <c r="L216" t="s">
        <v>141</v>
      </c>
      <c r="M216" t="s">
        <v>1</v>
      </c>
      <c r="N216">
        <v>1.152073732718894E-3</v>
      </c>
    </row>
    <row r="217" spans="1:14" x14ac:dyDescent="0.25">
      <c r="A217">
        <v>978</v>
      </c>
      <c r="B217" s="2">
        <v>42034</v>
      </c>
      <c r="C217" t="s">
        <v>3856</v>
      </c>
      <c r="D217" t="s">
        <v>1401</v>
      </c>
      <c r="E217">
        <v>1</v>
      </c>
      <c r="F217">
        <v>9638.3700000000008</v>
      </c>
      <c r="G217" t="s">
        <v>20</v>
      </c>
      <c r="H217" t="s">
        <v>1726</v>
      </c>
      <c r="I217" t="s">
        <v>1706</v>
      </c>
      <c r="J217" t="s">
        <v>1707</v>
      </c>
      <c r="K217">
        <v>1</v>
      </c>
      <c r="L217" t="s">
        <v>141</v>
      </c>
      <c r="M217" t="s">
        <v>1</v>
      </c>
      <c r="N217">
        <v>1.152073732718894E-3</v>
      </c>
    </row>
    <row r="218" spans="1:14" x14ac:dyDescent="0.25">
      <c r="A218">
        <v>1883</v>
      </c>
      <c r="B218" s="2">
        <v>42034</v>
      </c>
      <c r="C218" t="s">
        <v>3856</v>
      </c>
      <c r="D218" t="s">
        <v>1400</v>
      </c>
      <c r="E218">
        <v>1</v>
      </c>
      <c r="F218">
        <v>9134.3700000000008</v>
      </c>
      <c r="G218" t="s">
        <v>20</v>
      </c>
      <c r="H218" t="s">
        <v>1885</v>
      </c>
      <c r="I218" t="s">
        <v>1706</v>
      </c>
      <c r="J218" t="s">
        <v>1707</v>
      </c>
      <c r="K218">
        <v>5</v>
      </c>
      <c r="L218" t="s">
        <v>141</v>
      </c>
      <c r="M218" t="s">
        <v>5</v>
      </c>
      <c r="N218">
        <v>3.5971223021582736E-3</v>
      </c>
    </row>
    <row r="219" spans="1:14" x14ac:dyDescent="0.25">
      <c r="A219">
        <v>407</v>
      </c>
      <c r="B219" s="2">
        <v>42043</v>
      </c>
      <c r="C219" t="s">
        <v>3857</v>
      </c>
      <c r="D219" t="s">
        <v>1576</v>
      </c>
      <c r="E219">
        <v>1</v>
      </c>
      <c r="F219">
        <v>20505.87</v>
      </c>
      <c r="G219" t="s">
        <v>20</v>
      </c>
      <c r="H219" t="s">
        <v>1789</v>
      </c>
      <c r="I219" t="s">
        <v>1737</v>
      </c>
      <c r="J219" t="s">
        <v>1738</v>
      </c>
      <c r="K219">
        <v>1</v>
      </c>
      <c r="L219" t="s">
        <v>141</v>
      </c>
      <c r="M219" t="s">
        <v>1</v>
      </c>
      <c r="N219">
        <v>1.152073732718894E-3</v>
      </c>
    </row>
    <row r="220" spans="1:14" x14ac:dyDescent="0.25">
      <c r="A220">
        <v>2055</v>
      </c>
      <c r="B220" s="2">
        <v>42043</v>
      </c>
      <c r="C220" t="s">
        <v>3857</v>
      </c>
      <c r="D220" t="s">
        <v>1560</v>
      </c>
      <c r="E220">
        <v>1</v>
      </c>
      <c r="F220">
        <v>7874.37</v>
      </c>
      <c r="G220" t="s">
        <v>20</v>
      </c>
      <c r="H220" t="s">
        <v>1747</v>
      </c>
      <c r="I220" t="s">
        <v>1737</v>
      </c>
      <c r="J220" t="s">
        <v>1738</v>
      </c>
      <c r="K220">
        <v>1</v>
      </c>
      <c r="L220" t="s">
        <v>141</v>
      </c>
      <c r="M220" t="s">
        <v>1</v>
      </c>
      <c r="N220">
        <v>1.152073732718894E-3</v>
      </c>
    </row>
    <row r="221" spans="1:14" x14ac:dyDescent="0.25">
      <c r="A221">
        <v>443</v>
      </c>
      <c r="B221" s="2">
        <v>42044</v>
      </c>
      <c r="C221" t="s">
        <v>3857</v>
      </c>
      <c r="D221" t="s">
        <v>1202</v>
      </c>
      <c r="E221">
        <v>1</v>
      </c>
      <c r="F221">
        <v>11084.85</v>
      </c>
      <c r="G221" t="s">
        <v>20</v>
      </c>
      <c r="H221" t="s">
        <v>1820</v>
      </c>
      <c r="I221" t="s">
        <v>1737</v>
      </c>
      <c r="J221" t="s">
        <v>1795</v>
      </c>
      <c r="K221">
        <v>1</v>
      </c>
      <c r="L221" t="s">
        <v>141</v>
      </c>
      <c r="M221" t="s">
        <v>1</v>
      </c>
      <c r="N221">
        <v>1.152073732718894E-3</v>
      </c>
    </row>
    <row r="222" spans="1:14" x14ac:dyDescent="0.25">
      <c r="A222">
        <v>2263</v>
      </c>
      <c r="B222" s="2">
        <v>42089</v>
      </c>
      <c r="C222" t="s">
        <v>3858</v>
      </c>
      <c r="D222" t="s">
        <v>1413</v>
      </c>
      <c r="E222">
        <v>1</v>
      </c>
      <c r="F222">
        <v>4220.37</v>
      </c>
      <c r="G222" t="s">
        <v>20</v>
      </c>
      <c r="H222" t="s">
        <v>1889</v>
      </c>
      <c r="I222" t="s">
        <v>1706</v>
      </c>
      <c r="J222" t="s">
        <v>1707</v>
      </c>
      <c r="K222">
        <v>5</v>
      </c>
      <c r="L222" t="s">
        <v>141</v>
      </c>
      <c r="M222" t="s">
        <v>5</v>
      </c>
      <c r="N222">
        <v>3.5971223021582736E-3</v>
      </c>
    </row>
    <row r="223" spans="1:14" x14ac:dyDescent="0.25">
      <c r="A223">
        <v>1009</v>
      </c>
      <c r="B223" s="2">
        <v>42073</v>
      </c>
      <c r="C223" t="s">
        <v>3858</v>
      </c>
      <c r="D223" t="s">
        <v>1600</v>
      </c>
      <c r="E223">
        <v>1</v>
      </c>
      <c r="F223">
        <v>1353.87</v>
      </c>
      <c r="G223" t="s">
        <v>20</v>
      </c>
      <c r="H223" t="s">
        <v>1890</v>
      </c>
      <c r="I223" t="s">
        <v>1706</v>
      </c>
      <c r="J223" t="s">
        <v>1707</v>
      </c>
      <c r="K223">
        <v>5</v>
      </c>
      <c r="L223" t="s">
        <v>141</v>
      </c>
      <c r="M223" t="s">
        <v>5</v>
      </c>
      <c r="N223">
        <v>3.5971223021582736E-3</v>
      </c>
    </row>
    <row r="224" spans="1:14" x14ac:dyDescent="0.25">
      <c r="A224">
        <v>229</v>
      </c>
      <c r="B224" s="2">
        <v>42073</v>
      </c>
      <c r="C224" t="s">
        <v>3858</v>
      </c>
      <c r="D224" t="s">
        <v>1383</v>
      </c>
      <c r="E224">
        <v>1</v>
      </c>
      <c r="F224">
        <v>7241.85</v>
      </c>
      <c r="G224" t="s">
        <v>20</v>
      </c>
      <c r="H224" t="s">
        <v>1891</v>
      </c>
      <c r="I224" t="s">
        <v>1737</v>
      </c>
      <c r="J224" t="s">
        <v>1738</v>
      </c>
      <c r="K224">
        <v>5</v>
      </c>
      <c r="L224" t="s">
        <v>141</v>
      </c>
      <c r="M224" t="s">
        <v>5</v>
      </c>
      <c r="N224">
        <v>3.5971223021582736E-3</v>
      </c>
    </row>
    <row r="225" spans="1:14" x14ac:dyDescent="0.25">
      <c r="A225">
        <v>1519</v>
      </c>
      <c r="B225" s="2">
        <v>42073</v>
      </c>
      <c r="C225" t="s">
        <v>3858</v>
      </c>
      <c r="D225" t="s">
        <v>1395</v>
      </c>
      <c r="E225">
        <v>1</v>
      </c>
      <c r="F225">
        <v>2707.74</v>
      </c>
      <c r="G225" t="s">
        <v>20</v>
      </c>
      <c r="H225" t="s">
        <v>1892</v>
      </c>
      <c r="I225" t="s">
        <v>1737</v>
      </c>
      <c r="J225" t="s">
        <v>1738</v>
      </c>
      <c r="K225">
        <v>5</v>
      </c>
      <c r="L225" t="s">
        <v>141</v>
      </c>
      <c r="M225" t="s">
        <v>5</v>
      </c>
      <c r="N225">
        <v>3.5971223021582736E-3</v>
      </c>
    </row>
    <row r="226" spans="1:14" x14ac:dyDescent="0.25">
      <c r="A226">
        <v>438</v>
      </c>
      <c r="B226" s="2">
        <v>42086</v>
      </c>
      <c r="C226" t="s">
        <v>3858</v>
      </c>
      <c r="D226" t="s">
        <v>1570</v>
      </c>
      <c r="E226">
        <v>1</v>
      </c>
      <c r="F226">
        <v>11969.37</v>
      </c>
      <c r="G226" t="s">
        <v>20</v>
      </c>
      <c r="H226" t="s">
        <v>1731</v>
      </c>
      <c r="I226" t="s">
        <v>1706</v>
      </c>
      <c r="J226" t="s">
        <v>1730</v>
      </c>
      <c r="K226">
        <v>1</v>
      </c>
      <c r="L226" t="s">
        <v>141</v>
      </c>
      <c r="M226" t="s">
        <v>1</v>
      </c>
      <c r="N226">
        <v>1.152073732718894E-3</v>
      </c>
    </row>
    <row r="227" spans="1:14" x14ac:dyDescent="0.25">
      <c r="A227">
        <v>457</v>
      </c>
      <c r="B227" s="2">
        <v>42086</v>
      </c>
      <c r="C227" t="s">
        <v>3858</v>
      </c>
      <c r="D227" t="s">
        <v>1384</v>
      </c>
      <c r="E227">
        <v>1</v>
      </c>
      <c r="F227">
        <v>11969.37</v>
      </c>
      <c r="G227" t="s">
        <v>20</v>
      </c>
      <c r="H227" t="s">
        <v>1752</v>
      </c>
      <c r="I227" t="s">
        <v>1737</v>
      </c>
      <c r="J227" t="s">
        <v>1738</v>
      </c>
      <c r="K227">
        <v>1</v>
      </c>
      <c r="L227" t="s">
        <v>141</v>
      </c>
      <c r="M227" t="s">
        <v>1</v>
      </c>
      <c r="N227">
        <v>1.152073732718894E-3</v>
      </c>
    </row>
    <row r="228" spans="1:14" x14ac:dyDescent="0.25">
      <c r="A228">
        <v>487</v>
      </c>
      <c r="B228" s="2">
        <v>42086</v>
      </c>
      <c r="C228" t="s">
        <v>3858</v>
      </c>
      <c r="D228" t="s">
        <v>1400</v>
      </c>
      <c r="E228">
        <v>1</v>
      </c>
      <c r="F228">
        <v>13229.37</v>
      </c>
      <c r="G228" t="s">
        <v>20</v>
      </c>
      <c r="H228" t="s">
        <v>1684</v>
      </c>
      <c r="I228" t="s">
        <v>1659</v>
      </c>
      <c r="J228" t="s">
        <v>1660</v>
      </c>
      <c r="K228">
        <v>1</v>
      </c>
      <c r="L228" t="s">
        <v>141</v>
      </c>
      <c r="M228" t="s">
        <v>1</v>
      </c>
      <c r="N228">
        <v>1.152073732718894E-3</v>
      </c>
    </row>
    <row r="229" spans="1:14" x14ac:dyDescent="0.25">
      <c r="A229">
        <v>332</v>
      </c>
      <c r="B229" s="2">
        <v>42097</v>
      </c>
      <c r="C229" t="s">
        <v>3859</v>
      </c>
      <c r="D229" t="s">
        <v>1556</v>
      </c>
      <c r="E229">
        <v>1</v>
      </c>
      <c r="F229">
        <v>11336.85</v>
      </c>
      <c r="G229" t="s">
        <v>20</v>
      </c>
      <c r="H229" t="s">
        <v>1896</v>
      </c>
      <c r="I229" t="s">
        <v>1737</v>
      </c>
      <c r="J229" t="s">
        <v>1738</v>
      </c>
      <c r="K229">
        <v>5</v>
      </c>
      <c r="L229" t="s">
        <v>141</v>
      </c>
      <c r="M229" t="s">
        <v>5</v>
      </c>
      <c r="N229">
        <v>3.5971223021582736E-3</v>
      </c>
    </row>
    <row r="230" spans="1:14" x14ac:dyDescent="0.25">
      <c r="A230">
        <v>585</v>
      </c>
      <c r="B230" s="2">
        <v>42097</v>
      </c>
      <c r="C230" t="s">
        <v>3859</v>
      </c>
      <c r="D230" t="s">
        <v>1570</v>
      </c>
      <c r="E230">
        <v>1</v>
      </c>
      <c r="F230">
        <v>5039.37</v>
      </c>
      <c r="G230" t="s">
        <v>20</v>
      </c>
      <c r="H230" t="s">
        <v>1703</v>
      </c>
      <c r="I230" t="s">
        <v>1659</v>
      </c>
      <c r="J230" t="s">
        <v>1660</v>
      </c>
      <c r="K230">
        <v>1</v>
      </c>
      <c r="L230" t="s">
        <v>141</v>
      </c>
      <c r="M230" t="s">
        <v>1</v>
      </c>
      <c r="N230">
        <v>1.152073732718894E-3</v>
      </c>
    </row>
    <row r="231" spans="1:14" x14ac:dyDescent="0.25">
      <c r="A231">
        <v>359</v>
      </c>
      <c r="B231" s="2">
        <v>42097</v>
      </c>
      <c r="C231" t="s">
        <v>3859</v>
      </c>
      <c r="D231" t="s">
        <v>1350</v>
      </c>
      <c r="E231">
        <v>1</v>
      </c>
      <c r="F231">
        <v>13730.85</v>
      </c>
      <c r="G231" t="s">
        <v>20</v>
      </c>
      <c r="H231" t="s">
        <v>1898</v>
      </c>
      <c r="I231" t="s">
        <v>1737</v>
      </c>
      <c r="J231" t="s">
        <v>1795</v>
      </c>
      <c r="K231">
        <v>5</v>
      </c>
      <c r="L231" t="s">
        <v>252</v>
      </c>
      <c r="M231" t="s">
        <v>5</v>
      </c>
      <c r="N231">
        <v>3.5971223021582736E-3</v>
      </c>
    </row>
    <row r="232" spans="1:14" x14ac:dyDescent="0.25">
      <c r="A232">
        <v>1172</v>
      </c>
      <c r="B232" s="2">
        <v>42099</v>
      </c>
      <c r="C232" t="s">
        <v>3859</v>
      </c>
      <c r="D232" t="s">
        <v>1384</v>
      </c>
      <c r="E232">
        <v>1</v>
      </c>
      <c r="F232">
        <v>5921.37</v>
      </c>
      <c r="G232" t="s">
        <v>20</v>
      </c>
      <c r="H232" t="s">
        <v>1899</v>
      </c>
      <c r="I232" t="s">
        <v>1737</v>
      </c>
      <c r="J232" t="s">
        <v>1795</v>
      </c>
      <c r="K232">
        <v>5</v>
      </c>
      <c r="L232" t="s">
        <v>141</v>
      </c>
      <c r="M232" t="s">
        <v>5</v>
      </c>
      <c r="N232">
        <v>3.5971223021582736E-3</v>
      </c>
    </row>
    <row r="233" spans="1:14" x14ac:dyDescent="0.25">
      <c r="A233">
        <v>1529</v>
      </c>
      <c r="B233" s="2">
        <v>42103</v>
      </c>
      <c r="C233" t="s">
        <v>3859</v>
      </c>
      <c r="D233" t="s">
        <v>973</v>
      </c>
      <c r="E233">
        <v>1</v>
      </c>
      <c r="F233">
        <v>5038.74</v>
      </c>
      <c r="G233" t="s">
        <v>20</v>
      </c>
      <c r="H233" t="s">
        <v>1900</v>
      </c>
      <c r="I233" t="s">
        <v>1737</v>
      </c>
      <c r="J233" t="s">
        <v>1795</v>
      </c>
      <c r="K233">
        <v>5</v>
      </c>
      <c r="L233" t="s">
        <v>19</v>
      </c>
      <c r="M233" t="s">
        <v>5</v>
      </c>
      <c r="N233">
        <v>3.5971223021582736E-3</v>
      </c>
    </row>
    <row r="234" spans="1:14" x14ac:dyDescent="0.25">
      <c r="A234">
        <v>674</v>
      </c>
      <c r="B234" s="2">
        <v>42040</v>
      </c>
      <c r="C234" t="s">
        <v>3857</v>
      </c>
      <c r="D234" t="s">
        <v>1219</v>
      </c>
      <c r="E234">
        <v>1</v>
      </c>
      <c r="F234">
        <v>8189.37</v>
      </c>
      <c r="G234" t="s">
        <v>20</v>
      </c>
      <c r="H234" t="s">
        <v>1699</v>
      </c>
      <c r="I234" t="s">
        <v>1659</v>
      </c>
      <c r="J234" t="s">
        <v>1660</v>
      </c>
      <c r="K234">
        <v>1</v>
      </c>
      <c r="L234" t="s">
        <v>19</v>
      </c>
      <c r="M234" t="s">
        <v>1</v>
      </c>
      <c r="N234">
        <v>1.152073732718894E-3</v>
      </c>
    </row>
    <row r="235" spans="1:14" x14ac:dyDescent="0.25">
      <c r="A235">
        <v>2225</v>
      </c>
      <c r="B235" s="2">
        <v>42080</v>
      </c>
      <c r="C235" t="s">
        <v>3858</v>
      </c>
      <c r="D235" t="s">
        <v>839</v>
      </c>
      <c r="E235">
        <v>1</v>
      </c>
      <c r="F235">
        <v>723.87</v>
      </c>
      <c r="G235" t="s">
        <v>20</v>
      </c>
      <c r="H235" t="s">
        <v>1727</v>
      </c>
      <c r="I235" t="s">
        <v>1706</v>
      </c>
      <c r="J235" t="s">
        <v>1707</v>
      </c>
      <c r="K235">
        <v>1</v>
      </c>
      <c r="L235" t="s">
        <v>19</v>
      </c>
      <c r="M235" t="s">
        <v>1</v>
      </c>
      <c r="N235">
        <v>1.152073732718894E-3</v>
      </c>
    </row>
    <row r="236" spans="1:14" x14ac:dyDescent="0.25">
      <c r="A236">
        <v>945</v>
      </c>
      <c r="B236" s="2">
        <v>42080</v>
      </c>
      <c r="C236" t="s">
        <v>3858</v>
      </c>
      <c r="D236" t="s">
        <v>838</v>
      </c>
      <c r="E236">
        <v>1</v>
      </c>
      <c r="F236">
        <v>8189.37</v>
      </c>
      <c r="G236" t="s">
        <v>20</v>
      </c>
      <c r="H236" t="s">
        <v>1777</v>
      </c>
      <c r="I236" t="s">
        <v>1737</v>
      </c>
      <c r="J236" t="s">
        <v>1738</v>
      </c>
      <c r="K236">
        <v>1</v>
      </c>
      <c r="L236" t="s">
        <v>19</v>
      </c>
      <c r="M236" t="s">
        <v>1</v>
      </c>
      <c r="N236">
        <v>1.152073732718894E-3</v>
      </c>
    </row>
    <row r="237" spans="1:14" x14ac:dyDescent="0.25">
      <c r="A237">
        <v>438</v>
      </c>
      <c r="B237" s="2">
        <v>42056</v>
      </c>
      <c r="C237" t="s">
        <v>3857</v>
      </c>
      <c r="D237" t="s">
        <v>687</v>
      </c>
      <c r="E237">
        <v>1</v>
      </c>
      <c r="F237">
        <v>11969.37</v>
      </c>
      <c r="G237" t="s">
        <v>20</v>
      </c>
      <c r="H237" t="s">
        <v>1731</v>
      </c>
      <c r="I237" t="s">
        <v>1706</v>
      </c>
      <c r="J237" t="s">
        <v>1730</v>
      </c>
      <c r="K237">
        <v>1</v>
      </c>
      <c r="L237" t="s">
        <v>19</v>
      </c>
      <c r="M237" t="s">
        <v>1</v>
      </c>
      <c r="N237">
        <v>1.152073732718894E-3</v>
      </c>
    </row>
    <row r="238" spans="1:14" x14ac:dyDescent="0.25">
      <c r="A238">
        <v>585</v>
      </c>
      <c r="B238" s="2">
        <v>42056</v>
      </c>
      <c r="C238" t="s">
        <v>3857</v>
      </c>
      <c r="D238" t="s">
        <v>840</v>
      </c>
      <c r="E238">
        <v>1</v>
      </c>
      <c r="F238">
        <v>5039.37</v>
      </c>
      <c r="G238" t="s">
        <v>20</v>
      </c>
      <c r="H238" t="s">
        <v>1703</v>
      </c>
      <c r="I238" t="s">
        <v>1659</v>
      </c>
      <c r="J238" t="s">
        <v>1660</v>
      </c>
      <c r="K238">
        <v>1</v>
      </c>
      <c r="L238" t="s">
        <v>19</v>
      </c>
      <c r="M238" t="s">
        <v>1</v>
      </c>
      <c r="N238">
        <v>1.152073732718894E-3</v>
      </c>
    </row>
    <row r="239" spans="1:14" x14ac:dyDescent="0.25">
      <c r="A239">
        <v>438</v>
      </c>
      <c r="B239" s="2">
        <v>42057</v>
      </c>
      <c r="C239" t="s">
        <v>3857</v>
      </c>
      <c r="D239" t="s">
        <v>1230</v>
      </c>
      <c r="E239">
        <v>1</v>
      </c>
      <c r="F239">
        <v>11969.37</v>
      </c>
      <c r="G239" t="s">
        <v>20</v>
      </c>
      <c r="H239" t="s">
        <v>1731</v>
      </c>
      <c r="I239" t="s">
        <v>1706</v>
      </c>
      <c r="J239" t="s">
        <v>1730</v>
      </c>
      <c r="K239">
        <v>1</v>
      </c>
      <c r="L239" t="s">
        <v>19</v>
      </c>
      <c r="M239" t="s">
        <v>1</v>
      </c>
      <c r="N239">
        <v>1.152073732718894E-3</v>
      </c>
    </row>
    <row r="240" spans="1:14" x14ac:dyDescent="0.25">
      <c r="A240">
        <v>556</v>
      </c>
      <c r="B240" s="2">
        <v>42057</v>
      </c>
      <c r="C240" t="s">
        <v>3857</v>
      </c>
      <c r="D240" t="s">
        <v>1229</v>
      </c>
      <c r="E240">
        <v>1</v>
      </c>
      <c r="F240">
        <v>10268.370000000001</v>
      </c>
      <c r="G240" t="s">
        <v>20</v>
      </c>
      <c r="H240" t="s">
        <v>1739</v>
      </c>
      <c r="I240" t="s">
        <v>1737</v>
      </c>
      <c r="J240" t="s">
        <v>1738</v>
      </c>
      <c r="K240">
        <v>1</v>
      </c>
      <c r="L240" t="s">
        <v>133</v>
      </c>
      <c r="M240" t="s">
        <v>1</v>
      </c>
      <c r="N240">
        <v>1.152073732718894E-3</v>
      </c>
    </row>
    <row r="241" spans="1:14" x14ac:dyDescent="0.25">
      <c r="A241">
        <v>1472</v>
      </c>
      <c r="B241" s="2">
        <v>42058</v>
      </c>
      <c r="C241" t="s">
        <v>3857</v>
      </c>
      <c r="D241" t="s">
        <v>1229</v>
      </c>
      <c r="E241">
        <v>1</v>
      </c>
      <c r="F241">
        <v>3526.74</v>
      </c>
      <c r="G241" t="s">
        <v>20</v>
      </c>
      <c r="H241" t="s">
        <v>1908</v>
      </c>
      <c r="I241" t="s">
        <v>1737</v>
      </c>
      <c r="J241" t="s">
        <v>1795</v>
      </c>
      <c r="K241">
        <v>5</v>
      </c>
      <c r="L241" t="s">
        <v>133</v>
      </c>
      <c r="M241" t="s">
        <v>5</v>
      </c>
      <c r="N241">
        <v>3.5971223021582736E-3</v>
      </c>
    </row>
    <row r="242" spans="1:14" x14ac:dyDescent="0.25">
      <c r="A242">
        <v>2379</v>
      </c>
      <c r="B242" s="2">
        <v>42058</v>
      </c>
      <c r="C242" t="s">
        <v>3857</v>
      </c>
      <c r="D242" t="s">
        <v>394</v>
      </c>
      <c r="E242">
        <v>1</v>
      </c>
      <c r="F242">
        <v>2330.37</v>
      </c>
      <c r="G242" t="s">
        <v>20</v>
      </c>
      <c r="H242" t="s">
        <v>1909</v>
      </c>
      <c r="I242" t="s">
        <v>1737</v>
      </c>
      <c r="J242" t="s">
        <v>1795</v>
      </c>
      <c r="K242">
        <v>5</v>
      </c>
      <c r="L242" t="s">
        <v>56</v>
      </c>
      <c r="M242" t="s">
        <v>5</v>
      </c>
      <c r="N242">
        <v>3.5971223021582736E-3</v>
      </c>
    </row>
    <row r="243" spans="1:14" x14ac:dyDescent="0.25">
      <c r="A243">
        <v>963</v>
      </c>
      <c r="B243" s="2">
        <v>42094</v>
      </c>
      <c r="C243" t="s">
        <v>3858</v>
      </c>
      <c r="D243" t="s">
        <v>1216</v>
      </c>
      <c r="E243">
        <v>1</v>
      </c>
      <c r="F243">
        <v>5039.37</v>
      </c>
      <c r="G243" t="s">
        <v>20</v>
      </c>
      <c r="H243" t="s">
        <v>1910</v>
      </c>
      <c r="I243" t="s">
        <v>1737</v>
      </c>
      <c r="J243" t="s">
        <v>1795</v>
      </c>
      <c r="K243">
        <v>5</v>
      </c>
      <c r="L243" t="s">
        <v>19</v>
      </c>
      <c r="M243" t="s">
        <v>5</v>
      </c>
      <c r="N243">
        <v>3.5971223021582736E-3</v>
      </c>
    </row>
    <row r="244" spans="1:14" x14ac:dyDescent="0.25">
      <c r="A244">
        <v>993</v>
      </c>
      <c r="B244" s="2">
        <v>42094</v>
      </c>
      <c r="C244" t="s">
        <v>3858</v>
      </c>
      <c r="D244" t="s">
        <v>1212</v>
      </c>
      <c r="E244">
        <v>1</v>
      </c>
      <c r="F244">
        <v>4598.37</v>
      </c>
      <c r="G244" t="s">
        <v>20</v>
      </c>
      <c r="H244" t="s">
        <v>1670</v>
      </c>
      <c r="I244" t="s">
        <v>1659</v>
      </c>
      <c r="J244" t="s">
        <v>1660</v>
      </c>
      <c r="K244">
        <v>1</v>
      </c>
      <c r="L244" t="s">
        <v>19</v>
      </c>
      <c r="M244" t="s">
        <v>1</v>
      </c>
      <c r="N244">
        <v>1.152073732718894E-3</v>
      </c>
    </row>
    <row r="245" spans="1:14" x14ac:dyDescent="0.25">
      <c r="A245">
        <v>1223</v>
      </c>
      <c r="B245" s="2">
        <v>42094</v>
      </c>
      <c r="C245" t="s">
        <v>3858</v>
      </c>
      <c r="D245" t="s">
        <v>391</v>
      </c>
      <c r="E245">
        <v>1</v>
      </c>
      <c r="F245">
        <v>4787.37</v>
      </c>
      <c r="G245" t="s">
        <v>20</v>
      </c>
      <c r="H245" t="s">
        <v>1668</v>
      </c>
      <c r="I245" t="s">
        <v>1659</v>
      </c>
      <c r="J245" t="s">
        <v>1660</v>
      </c>
      <c r="K245">
        <v>1</v>
      </c>
      <c r="L245" t="s">
        <v>56</v>
      </c>
      <c r="M245" t="s">
        <v>1</v>
      </c>
      <c r="N245">
        <v>1.152073732718894E-3</v>
      </c>
    </row>
    <row r="246" spans="1:14" x14ac:dyDescent="0.25">
      <c r="A246">
        <v>2061</v>
      </c>
      <c r="B246" s="2">
        <v>42009</v>
      </c>
      <c r="C246" t="s">
        <v>3856</v>
      </c>
      <c r="D246" t="s">
        <v>839</v>
      </c>
      <c r="E246">
        <v>1</v>
      </c>
      <c r="F246">
        <v>4409.37</v>
      </c>
      <c r="G246" t="s">
        <v>20</v>
      </c>
      <c r="H246" t="s">
        <v>1913</v>
      </c>
      <c r="I246" t="s">
        <v>1737</v>
      </c>
      <c r="J246" t="s">
        <v>1795</v>
      </c>
      <c r="K246">
        <v>5</v>
      </c>
      <c r="L246" t="s">
        <v>19</v>
      </c>
      <c r="M246" t="s">
        <v>5</v>
      </c>
      <c r="N246">
        <v>3.5971223021582736E-3</v>
      </c>
    </row>
    <row r="247" spans="1:14" x14ac:dyDescent="0.25">
      <c r="A247">
        <v>1114</v>
      </c>
      <c r="B247" s="2">
        <v>42009</v>
      </c>
      <c r="C247" t="s">
        <v>3856</v>
      </c>
      <c r="D247" t="s">
        <v>1215</v>
      </c>
      <c r="E247">
        <v>1</v>
      </c>
      <c r="F247">
        <v>2424.87</v>
      </c>
      <c r="G247" t="s">
        <v>20</v>
      </c>
      <c r="H247" t="s">
        <v>1914</v>
      </c>
      <c r="I247" t="s">
        <v>1737</v>
      </c>
      <c r="J247" t="s">
        <v>1795</v>
      </c>
      <c r="K247">
        <v>5</v>
      </c>
      <c r="L247" t="s">
        <v>141</v>
      </c>
      <c r="M247" t="s">
        <v>5</v>
      </c>
      <c r="N247">
        <v>3.5971223021582736E-3</v>
      </c>
    </row>
    <row r="248" spans="1:14" x14ac:dyDescent="0.25">
      <c r="A248">
        <v>1180</v>
      </c>
      <c r="B248" s="2">
        <v>42010</v>
      </c>
      <c r="C248" t="s">
        <v>3856</v>
      </c>
      <c r="D248" t="s">
        <v>1214</v>
      </c>
      <c r="E248">
        <v>1</v>
      </c>
      <c r="F248">
        <v>6299.37</v>
      </c>
      <c r="G248" t="s">
        <v>20</v>
      </c>
      <c r="H248" t="s">
        <v>1697</v>
      </c>
      <c r="I248" t="s">
        <v>1659</v>
      </c>
      <c r="J248" t="s">
        <v>1660</v>
      </c>
      <c r="K248">
        <v>1</v>
      </c>
      <c r="L248" t="s">
        <v>252</v>
      </c>
      <c r="M248" t="s">
        <v>1</v>
      </c>
      <c r="N248">
        <v>1.152073732718894E-3</v>
      </c>
    </row>
    <row r="249" spans="1:14" x14ac:dyDescent="0.25">
      <c r="A249">
        <v>12</v>
      </c>
      <c r="B249" s="2">
        <v>42010</v>
      </c>
      <c r="C249" t="s">
        <v>3856</v>
      </c>
      <c r="D249" t="s">
        <v>838</v>
      </c>
      <c r="E249">
        <v>1</v>
      </c>
      <c r="F249">
        <v>5480.37</v>
      </c>
      <c r="G249" t="s">
        <v>20</v>
      </c>
      <c r="H249" t="s">
        <v>1916</v>
      </c>
      <c r="I249" t="s">
        <v>1737</v>
      </c>
      <c r="J249" t="s">
        <v>1795</v>
      </c>
      <c r="K249">
        <v>5</v>
      </c>
      <c r="L249" t="s">
        <v>19</v>
      </c>
      <c r="M249" t="s">
        <v>5</v>
      </c>
      <c r="N249">
        <v>3.5971223021582736E-3</v>
      </c>
    </row>
    <row r="250" spans="1:14" x14ac:dyDescent="0.25">
      <c r="A250">
        <v>1124</v>
      </c>
      <c r="B250" s="2">
        <v>42058</v>
      </c>
      <c r="C250" t="s">
        <v>3857</v>
      </c>
      <c r="D250" t="s">
        <v>840</v>
      </c>
      <c r="E250">
        <v>1</v>
      </c>
      <c r="F250">
        <v>8315.3700000000008</v>
      </c>
      <c r="G250" t="s">
        <v>20</v>
      </c>
      <c r="H250" t="s">
        <v>1917</v>
      </c>
      <c r="I250" t="s">
        <v>1737</v>
      </c>
      <c r="J250" t="s">
        <v>1795</v>
      </c>
      <c r="K250">
        <v>5</v>
      </c>
      <c r="L250" t="s">
        <v>19</v>
      </c>
      <c r="M250" t="s">
        <v>5</v>
      </c>
      <c r="N250">
        <v>3.5971223021582736E-3</v>
      </c>
    </row>
    <row r="251" spans="1:14" x14ac:dyDescent="0.25">
      <c r="A251">
        <v>407</v>
      </c>
      <c r="B251" s="2">
        <v>42058</v>
      </c>
      <c r="C251" t="s">
        <v>3857</v>
      </c>
      <c r="D251" t="s">
        <v>394</v>
      </c>
      <c r="E251">
        <v>1</v>
      </c>
      <c r="F251">
        <v>20505.87</v>
      </c>
      <c r="G251" t="s">
        <v>20</v>
      </c>
      <c r="H251" t="s">
        <v>1789</v>
      </c>
      <c r="I251" t="s">
        <v>1737</v>
      </c>
      <c r="J251" t="s">
        <v>1738</v>
      </c>
      <c r="K251">
        <v>1</v>
      </c>
      <c r="L251" t="s">
        <v>56</v>
      </c>
      <c r="M251" t="s">
        <v>1</v>
      </c>
      <c r="N251">
        <v>1.152073732718894E-3</v>
      </c>
    </row>
    <row r="252" spans="1:14" x14ac:dyDescent="0.25">
      <c r="A252">
        <v>487</v>
      </c>
      <c r="B252" s="2">
        <v>42058</v>
      </c>
      <c r="C252" t="s">
        <v>3857</v>
      </c>
      <c r="D252" t="s">
        <v>832</v>
      </c>
      <c r="E252">
        <v>1</v>
      </c>
      <c r="F252">
        <v>13229.37</v>
      </c>
      <c r="G252" t="s">
        <v>20</v>
      </c>
      <c r="H252" t="s">
        <v>1684</v>
      </c>
      <c r="I252" t="s">
        <v>1659</v>
      </c>
      <c r="J252" t="s">
        <v>1660</v>
      </c>
      <c r="K252">
        <v>1</v>
      </c>
      <c r="L252" t="s">
        <v>19</v>
      </c>
      <c r="M252" t="s">
        <v>1</v>
      </c>
      <c r="N252">
        <v>1.152073732718894E-3</v>
      </c>
    </row>
    <row r="253" spans="1:14" x14ac:dyDescent="0.25">
      <c r="A253">
        <v>1471</v>
      </c>
      <c r="B253" s="2">
        <v>42058</v>
      </c>
      <c r="C253" t="s">
        <v>3857</v>
      </c>
      <c r="D253" t="s">
        <v>1229</v>
      </c>
      <c r="E253">
        <v>1</v>
      </c>
      <c r="F253">
        <v>3526.74</v>
      </c>
      <c r="G253" t="s">
        <v>20</v>
      </c>
      <c r="H253" t="s">
        <v>1920</v>
      </c>
      <c r="I253" t="s">
        <v>1737</v>
      </c>
      <c r="J253" t="s">
        <v>1795</v>
      </c>
      <c r="K253">
        <v>5</v>
      </c>
      <c r="L253" t="s">
        <v>133</v>
      </c>
      <c r="M253" t="s">
        <v>5</v>
      </c>
      <c r="N253">
        <v>3.5971223021582736E-3</v>
      </c>
    </row>
    <row r="254" spans="1:14" x14ac:dyDescent="0.25">
      <c r="A254">
        <v>826</v>
      </c>
      <c r="B254" s="2">
        <v>42058</v>
      </c>
      <c r="C254" t="s">
        <v>3857</v>
      </c>
      <c r="D254" t="s">
        <v>1229</v>
      </c>
      <c r="E254">
        <v>1</v>
      </c>
      <c r="F254">
        <v>14426.37</v>
      </c>
      <c r="G254" t="s">
        <v>20</v>
      </c>
      <c r="H254" t="s">
        <v>1780</v>
      </c>
      <c r="I254" t="s">
        <v>1737</v>
      </c>
      <c r="J254" t="s">
        <v>1738</v>
      </c>
      <c r="K254">
        <v>1</v>
      </c>
      <c r="L254" t="s">
        <v>133</v>
      </c>
      <c r="M254" t="s">
        <v>1</v>
      </c>
      <c r="N254">
        <v>1.152073732718894E-3</v>
      </c>
    </row>
    <row r="255" spans="1:14" x14ac:dyDescent="0.25">
      <c r="A255">
        <v>202</v>
      </c>
      <c r="B255" s="2">
        <v>42094</v>
      </c>
      <c r="C255" t="s">
        <v>3858</v>
      </c>
      <c r="D255" t="s">
        <v>839</v>
      </c>
      <c r="E255">
        <v>1</v>
      </c>
      <c r="F255">
        <v>15749.37</v>
      </c>
      <c r="G255" t="s">
        <v>20</v>
      </c>
      <c r="H255" t="s">
        <v>1922</v>
      </c>
      <c r="I255" t="s">
        <v>1737</v>
      </c>
      <c r="J255" t="s">
        <v>1795</v>
      </c>
      <c r="K255">
        <v>5</v>
      </c>
      <c r="L255" t="s">
        <v>19</v>
      </c>
      <c r="M255" t="s">
        <v>5</v>
      </c>
      <c r="N255">
        <v>3.5971223021582736E-3</v>
      </c>
    </row>
    <row r="256" spans="1:14" x14ac:dyDescent="0.25">
      <c r="A256">
        <v>487</v>
      </c>
      <c r="B256" s="2">
        <v>42094</v>
      </c>
      <c r="C256" t="s">
        <v>3858</v>
      </c>
      <c r="D256" t="s">
        <v>834</v>
      </c>
      <c r="E256">
        <v>1</v>
      </c>
      <c r="F256">
        <v>13229.37</v>
      </c>
      <c r="G256" t="s">
        <v>20</v>
      </c>
      <c r="H256" t="s">
        <v>1684</v>
      </c>
      <c r="I256" t="s">
        <v>1659</v>
      </c>
      <c r="J256" t="s">
        <v>1660</v>
      </c>
      <c r="K256">
        <v>1</v>
      </c>
      <c r="L256" t="s">
        <v>252</v>
      </c>
      <c r="M256" t="s">
        <v>1</v>
      </c>
      <c r="N256">
        <v>1.152073732718894E-3</v>
      </c>
    </row>
    <row r="257" spans="1:14" x14ac:dyDescent="0.25">
      <c r="A257">
        <v>1086</v>
      </c>
      <c r="B257" s="2">
        <v>42094</v>
      </c>
      <c r="C257" t="s">
        <v>3858</v>
      </c>
      <c r="D257" t="s">
        <v>1219</v>
      </c>
      <c r="E257">
        <v>1</v>
      </c>
      <c r="F257">
        <v>1164.8699999999999</v>
      </c>
      <c r="G257" t="s">
        <v>20</v>
      </c>
      <c r="H257" t="s">
        <v>1924</v>
      </c>
      <c r="I257" t="s">
        <v>1737</v>
      </c>
      <c r="J257" t="s">
        <v>1795</v>
      </c>
      <c r="K257">
        <v>5</v>
      </c>
      <c r="L257" t="s">
        <v>19</v>
      </c>
      <c r="M257" t="s">
        <v>5</v>
      </c>
      <c r="N257">
        <v>3.5971223021582736E-3</v>
      </c>
    </row>
    <row r="258" spans="1:14" x14ac:dyDescent="0.25">
      <c r="A258">
        <v>2054</v>
      </c>
      <c r="B258" s="2">
        <v>42094</v>
      </c>
      <c r="C258" t="s">
        <v>3858</v>
      </c>
      <c r="D258" t="s">
        <v>838</v>
      </c>
      <c r="E258">
        <v>1</v>
      </c>
      <c r="F258">
        <v>7685.37</v>
      </c>
      <c r="G258" t="s">
        <v>20</v>
      </c>
      <c r="H258" t="s">
        <v>1925</v>
      </c>
      <c r="I258" t="s">
        <v>1737</v>
      </c>
      <c r="J258" t="s">
        <v>1795</v>
      </c>
      <c r="K258">
        <v>5</v>
      </c>
      <c r="L258" t="s">
        <v>19</v>
      </c>
      <c r="M258" t="s">
        <v>5</v>
      </c>
      <c r="N258">
        <v>3.5971223021582736E-3</v>
      </c>
    </row>
    <row r="259" spans="1:14" x14ac:dyDescent="0.25">
      <c r="A259">
        <v>2055</v>
      </c>
      <c r="B259" s="2">
        <v>42103</v>
      </c>
      <c r="C259" t="s">
        <v>3859</v>
      </c>
      <c r="D259" t="s">
        <v>839</v>
      </c>
      <c r="E259">
        <v>1</v>
      </c>
      <c r="F259">
        <v>7874.37</v>
      </c>
      <c r="G259" t="s">
        <v>20</v>
      </c>
      <c r="H259" t="s">
        <v>1747</v>
      </c>
      <c r="I259" t="s">
        <v>1737</v>
      </c>
      <c r="J259" t="s">
        <v>1738</v>
      </c>
      <c r="K259">
        <v>1</v>
      </c>
      <c r="L259" t="s">
        <v>19</v>
      </c>
      <c r="M259" t="s">
        <v>1</v>
      </c>
      <c r="N259">
        <v>1.152073732718894E-3</v>
      </c>
    </row>
    <row r="260" spans="1:14" x14ac:dyDescent="0.25">
      <c r="A260">
        <v>1348</v>
      </c>
      <c r="B260" s="2">
        <v>42106</v>
      </c>
      <c r="C260" t="s">
        <v>3859</v>
      </c>
      <c r="D260" t="s">
        <v>705</v>
      </c>
      <c r="E260">
        <v>1</v>
      </c>
      <c r="F260">
        <v>4156.74</v>
      </c>
      <c r="G260" t="s">
        <v>20</v>
      </c>
      <c r="H260" t="s">
        <v>1816</v>
      </c>
      <c r="I260" t="s">
        <v>1737</v>
      </c>
      <c r="J260" t="s">
        <v>1795</v>
      </c>
      <c r="K260">
        <v>1</v>
      </c>
      <c r="L260" t="s">
        <v>252</v>
      </c>
      <c r="M260" t="s">
        <v>1</v>
      </c>
      <c r="N260">
        <v>1.152073732718894E-3</v>
      </c>
    </row>
    <row r="261" spans="1:14" x14ac:dyDescent="0.25">
      <c r="A261">
        <v>1114</v>
      </c>
      <c r="B261" s="2">
        <v>42011</v>
      </c>
      <c r="C261" t="s">
        <v>3856</v>
      </c>
      <c r="D261" t="s">
        <v>960</v>
      </c>
      <c r="E261">
        <v>1</v>
      </c>
      <c r="F261">
        <v>2424.87</v>
      </c>
      <c r="G261" t="s">
        <v>20</v>
      </c>
      <c r="H261" t="s">
        <v>1914</v>
      </c>
      <c r="I261" t="s">
        <v>1737</v>
      </c>
      <c r="J261" t="s">
        <v>1795</v>
      </c>
      <c r="K261">
        <v>5</v>
      </c>
      <c r="L261" t="s">
        <v>56</v>
      </c>
      <c r="M261" t="s">
        <v>5</v>
      </c>
      <c r="N261">
        <v>3.5971223021582736E-3</v>
      </c>
    </row>
    <row r="262" spans="1:14" x14ac:dyDescent="0.25">
      <c r="A262">
        <v>2215</v>
      </c>
      <c r="B262" s="2">
        <v>42062</v>
      </c>
      <c r="C262" t="s">
        <v>3857</v>
      </c>
      <c r="D262" t="s">
        <v>838</v>
      </c>
      <c r="E262">
        <v>1</v>
      </c>
      <c r="F262">
        <v>4535.37</v>
      </c>
      <c r="G262" t="s">
        <v>20</v>
      </c>
      <c r="H262" t="s">
        <v>1716</v>
      </c>
      <c r="I262" t="s">
        <v>1706</v>
      </c>
      <c r="J262" t="s">
        <v>1707</v>
      </c>
      <c r="K262">
        <v>1</v>
      </c>
      <c r="L262" t="s">
        <v>19</v>
      </c>
      <c r="M262" t="s">
        <v>1</v>
      </c>
      <c r="N262">
        <v>1.152073732718894E-3</v>
      </c>
    </row>
    <row r="263" spans="1:14" x14ac:dyDescent="0.25">
      <c r="A263">
        <v>2214</v>
      </c>
      <c r="B263" s="2">
        <v>42062</v>
      </c>
      <c r="C263" t="s">
        <v>3857</v>
      </c>
      <c r="D263" t="s">
        <v>838</v>
      </c>
      <c r="E263">
        <v>1</v>
      </c>
      <c r="F263">
        <v>4535.37</v>
      </c>
      <c r="G263" t="s">
        <v>20</v>
      </c>
      <c r="H263" t="s">
        <v>1930</v>
      </c>
      <c r="I263" t="s">
        <v>1737</v>
      </c>
      <c r="J263" t="s">
        <v>1795</v>
      </c>
      <c r="K263">
        <v>5</v>
      </c>
      <c r="L263" t="s">
        <v>19</v>
      </c>
      <c r="M263" t="s">
        <v>5</v>
      </c>
      <c r="N263">
        <v>3.5971223021582736E-3</v>
      </c>
    </row>
    <row r="264" spans="1:14" x14ac:dyDescent="0.25">
      <c r="A264">
        <v>2367</v>
      </c>
      <c r="B264" s="2">
        <v>42062</v>
      </c>
      <c r="C264" t="s">
        <v>3857</v>
      </c>
      <c r="D264" t="s">
        <v>391</v>
      </c>
      <c r="E264">
        <v>1</v>
      </c>
      <c r="F264">
        <v>5663.7</v>
      </c>
      <c r="G264" t="s">
        <v>20</v>
      </c>
      <c r="H264" t="s">
        <v>1687</v>
      </c>
      <c r="I264" t="s">
        <v>1659</v>
      </c>
      <c r="J264" t="s">
        <v>1660</v>
      </c>
      <c r="K264">
        <v>1</v>
      </c>
      <c r="L264" t="s">
        <v>56</v>
      </c>
      <c r="M264" t="s">
        <v>1</v>
      </c>
      <c r="N264">
        <v>1.152073732718894E-3</v>
      </c>
    </row>
    <row r="265" spans="1:14" x14ac:dyDescent="0.25">
      <c r="A265">
        <v>2395</v>
      </c>
      <c r="B265" s="2">
        <v>42062</v>
      </c>
      <c r="C265" t="s">
        <v>3857</v>
      </c>
      <c r="D265" t="s">
        <v>984</v>
      </c>
      <c r="E265">
        <v>1</v>
      </c>
      <c r="F265">
        <v>1889.37</v>
      </c>
      <c r="G265" t="s">
        <v>20</v>
      </c>
      <c r="H265" t="s">
        <v>1932</v>
      </c>
      <c r="I265" t="s">
        <v>1737</v>
      </c>
      <c r="J265" t="s">
        <v>1795</v>
      </c>
      <c r="K265">
        <v>5</v>
      </c>
      <c r="L265" t="s">
        <v>56</v>
      </c>
      <c r="M265" t="s">
        <v>5</v>
      </c>
      <c r="N265">
        <v>3.5971223021582736E-3</v>
      </c>
    </row>
    <row r="266" spans="1:14" x14ac:dyDescent="0.25">
      <c r="A266">
        <v>2284</v>
      </c>
      <c r="B266" s="2">
        <v>42029</v>
      </c>
      <c r="C266" t="s">
        <v>3856</v>
      </c>
      <c r="D266" t="s">
        <v>687</v>
      </c>
      <c r="E266">
        <v>1</v>
      </c>
      <c r="F266">
        <v>4157.37</v>
      </c>
      <c r="G266" t="s">
        <v>20</v>
      </c>
      <c r="H266" t="s">
        <v>1933</v>
      </c>
      <c r="I266" t="s">
        <v>1737</v>
      </c>
      <c r="J266" t="s">
        <v>1795</v>
      </c>
      <c r="K266">
        <v>5</v>
      </c>
      <c r="L266" t="s">
        <v>19</v>
      </c>
      <c r="M266" t="s">
        <v>5</v>
      </c>
      <c r="N266">
        <v>3.5971223021582736E-3</v>
      </c>
    </row>
    <row r="267" spans="1:14" x14ac:dyDescent="0.25">
      <c r="A267">
        <v>2186</v>
      </c>
      <c r="B267" s="2">
        <v>42030</v>
      </c>
      <c r="C267" t="s">
        <v>3856</v>
      </c>
      <c r="D267" t="s">
        <v>969</v>
      </c>
      <c r="E267">
        <v>1</v>
      </c>
      <c r="F267">
        <v>5606.37</v>
      </c>
      <c r="G267" t="s">
        <v>20</v>
      </c>
      <c r="H267" t="s">
        <v>1934</v>
      </c>
      <c r="I267" t="s">
        <v>1737</v>
      </c>
      <c r="J267" t="s">
        <v>1795</v>
      </c>
      <c r="K267">
        <v>5</v>
      </c>
      <c r="L267" t="s">
        <v>141</v>
      </c>
      <c r="M267" t="s">
        <v>5</v>
      </c>
      <c r="N267">
        <v>3.5971223021582736E-3</v>
      </c>
    </row>
    <row r="268" spans="1:14" x14ac:dyDescent="0.25">
      <c r="A268">
        <v>735</v>
      </c>
      <c r="B268" s="2">
        <v>42030</v>
      </c>
      <c r="C268" t="s">
        <v>3856</v>
      </c>
      <c r="D268" t="s">
        <v>1212</v>
      </c>
      <c r="E268">
        <v>1</v>
      </c>
      <c r="F268">
        <v>4724.37</v>
      </c>
      <c r="G268" t="s">
        <v>20</v>
      </c>
      <c r="H268" t="s">
        <v>1774</v>
      </c>
      <c r="I268" t="s">
        <v>1737</v>
      </c>
      <c r="J268" t="s">
        <v>1738</v>
      </c>
      <c r="K268">
        <v>1</v>
      </c>
      <c r="L268" t="s">
        <v>19</v>
      </c>
      <c r="M268" t="s">
        <v>1</v>
      </c>
      <c r="N268">
        <v>1.152073732718894E-3</v>
      </c>
    </row>
    <row r="269" spans="1:14" x14ac:dyDescent="0.25">
      <c r="A269">
        <v>736</v>
      </c>
      <c r="B269" s="2">
        <v>42030</v>
      </c>
      <c r="C269" t="s">
        <v>3856</v>
      </c>
      <c r="D269" t="s">
        <v>1212</v>
      </c>
      <c r="E269">
        <v>1</v>
      </c>
      <c r="F269">
        <v>4724.37</v>
      </c>
      <c r="G269" t="s">
        <v>20</v>
      </c>
      <c r="H269" t="s">
        <v>1770</v>
      </c>
      <c r="I269" t="s">
        <v>1737</v>
      </c>
      <c r="J269" t="s">
        <v>1738</v>
      </c>
      <c r="K269">
        <v>1</v>
      </c>
      <c r="L269" t="s">
        <v>19</v>
      </c>
      <c r="M269" t="s">
        <v>1</v>
      </c>
      <c r="N269">
        <v>1.152073732718894E-3</v>
      </c>
    </row>
    <row r="270" spans="1:14" x14ac:dyDescent="0.25">
      <c r="A270">
        <v>1350</v>
      </c>
      <c r="B270" s="2">
        <v>42155</v>
      </c>
      <c r="C270" t="s">
        <v>3850</v>
      </c>
      <c r="D270" t="s">
        <v>1230</v>
      </c>
      <c r="E270">
        <v>2</v>
      </c>
      <c r="F270">
        <v>10077.48</v>
      </c>
      <c r="G270" t="s">
        <v>20</v>
      </c>
      <c r="H270" t="s">
        <v>1937</v>
      </c>
      <c r="I270" t="s">
        <v>1737</v>
      </c>
      <c r="J270" t="s">
        <v>1795</v>
      </c>
      <c r="K270">
        <v>5</v>
      </c>
      <c r="L270" t="s">
        <v>19</v>
      </c>
      <c r="M270" t="s">
        <v>5</v>
      </c>
      <c r="N270">
        <v>3.5971223021582736E-3</v>
      </c>
    </row>
    <row r="271" spans="1:14" x14ac:dyDescent="0.25">
      <c r="A271">
        <v>1496</v>
      </c>
      <c r="B271" s="2">
        <v>42155</v>
      </c>
      <c r="C271" t="s">
        <v>3850</v>
      </c>
      <c r="D271" t="s">
        <v>957</v>
      </c>
      <c r="E271">
        <v>1</v>
      </c>
      <c r="F271">
        <v>4408.74</v>
      </c>
      <c r="G271" t="s">
        <v>20</v>
      </c>
      <c r="H271" t="s">
        <v>1938</v>
      </c>
      <c r="I271" t="s">
        <v>1737</v>
      </c>
      <c r="J271" t="s">
        <v>1795</v>
      </c>
      <c r="K271">
        <v>5</v>
      </c>
      <c r="L271" t="s">
        <v>19</v>
      </c>
      <c r="M271" t="s">
        <v>5</v>
      </c>
      <c r="N271">
        <v>3.5971223021582736E-3</v>
      </c>
    </row>
    <row r="272" spans="1:14" x14ac:dyDescent="0.25">
      <c r="A272">
        <v>1529</v>
      </c>
      <c r="B272" s="2">
        <v>42155</v>
      </c>
      <c r="C272" t="s">
        <v>3850</v>
      </c>
      <c r="D272" t="s">
        <v>1220</v>
      </c>
      <c r="E272">
        <v>1</v>
      </c>
      <c r="F272">
        <v>4282.74</v>
      </c>
      <c r="G272" t="s">
        <v>20</v>
      </c>
      <c r="H272" t="s">
        <v>1900</v>
      </c>
      <c r="I272" t="s">
        <v>1737</v>
      </c>
      <c r="J272" t="s">
        <v>1795</v>
      </c>
      <c r="K272">
        <v>5</v>
      </c>
      <c r="L272" t="s">
        <v>19</v>
      </c>
      <c r="M272" t="s">
        <v>5</v>
      </c>
      <c r="N272">
        <v>3.5971223021582736E-3</v>
      </c>
    </row>
    <row r="273" spans="1:14" x14ac:dyDescent="0.25">
      <c r="A273">
        <v>1703</v>
      </c>
      <c r="B273" s="2">
        <v>42155</v>
      </c>
      <c r="C273" t="s">
        <v>3850</v>
      </c>
      <c r="D273" t="s">
        <v>680</v>
      </c>
      <c r="E273">
        <v>1</v>
      </c>
      <c r="F273">
        <v>1290.8699999999999</v>
      </c>
      <c r="G273" t="s">
        <v>20</v>
      </c>
      <c r="H273" t="s">
        <v>1940</v>
      </c>
      <c r="I273" t="s">
        <v>1737</v>
      </c>
      <c r="J273" t="s">
        <v>1795</v>
      </c>
      <c r="K273">
        <v>5</v>
      </c>
      <c r="L273" t="s">
        <v>56</v>
      </c>
      <c r="M273" t="s">
        <v>5</v>
      </c>
      <c r="N273">
        <v>3.5971223021582736E-3</v>
      </c>
    </row>
    <row r="274" spans="1:14" x14ac:dyDescent="0.25">
      <c r="A274">
        <v>1343</v>
      </c>
      <c r="B274" s="2">
        <v>42155</v>
      </c>
      <c r="C274" t="s">
        <v>3850</v>
      </c>
      <c r="D274" t="s">
        <v>957</v>
      </c>
      <c r="E274">
        <v>1</v>
      </c>
      <c r="F274">
        <v>3778.74</v>
      </c>
      <c r="G274" t="s">
        <v>20</v>
      </c>
      <c r="H274" t="s">
        <v>1941</v>
      </c>
      <c r="I274" t="s">
        <v>1737</v>
      </c>
      <c r="J274" t="s">
        <v>1795</v>
      </c>
      <c r="K274">
        <v>5</v>
      </c>
      <c r="L274" t="s">
        <v>19</v>
      </c>
      <c r="M274" t="s">
        <v>5</v>
      </c>
      <c r="N274">
        <v>3.5971223021582736E-3</v>
      </c>
    </row>
    <row r="275" spans="1:14" x14ac:dyDescent="0.25">
      <c r="A275">
        <v>1363</v>
      </c>
      <c r="B275" s="2">
        <v>42155</v>
      </c>
      <c r="C275" t="s">
        <v>3850</v>
      </c>
      <c r="D275" t="s">
        <v>1228</v>
      </c>
      <c r="E275">
        <v>1</v>
      </c>
      <c r="F275">
        <v>2455.7399999999998</v>
      </c>
      <c r="G275" t="s">
        <v>20</v>
      </c>
      <c r="H275" t="s">
        <v>1942</v>
      </c>
      <c r="I275" t="s">
        <v>1737</v>
      </c>
      <c r="J275" t="s">
        <v>1795</v>
      </c>
      <c r="K275">
        <v>5</v>
      </c>
      <c r="L275" t="s">
        <v>141</v>
      </c>
      <c r="M275" t="s">
        <v>5</v>
      </c>
      <c r="N275">
        <v>3.5971223021582736E-3</v>
      </c>
    </row>
    <row r="276" spans="1:14" x14ac:dyDescent="0.25">
      <c r="A276">
        <v>438</v>
      </c>
      <c r="B276" s="2">
        <v>42155</v>
      </c>
      <c r="C276" t="s">
        <v>3850</v>
      </c>
      <c r="D276" t="s">
        <v>1220</v>
      </c>
      <c r="E276">
        <v>1</v>
      </c>
      <c r="F276">
        <v>11969.37</v>
      </c>
      <c r="G276" t="s">
        <v>20</v>
      </c>
      <c r="H276" t="s">
        <v>1731</v>
      </c>
      <c r="I276" t="s">
        <v>1706</v>
      </c>
      <c r="J276" t="s">
        <v>1730</v>
      </c>
      <c r="K276">
        <v>1</v>
      </c>
      <c r="L276" t="s">
        <v>19</v>
      </c>
      <c r="M276" t="s">
        <v>1</v>
      </c>
      <c r="N276">
        <v>1.152073732718894E-3</v>
      </c>
    </row>
    <row r="277" spans="1:14" x14ac:dyDescent="0.25">
      <c r="A277">
        <v>1823</v>
      </c>
      <c r="B277" s="2">
        <v>42156</v>
      </c>
      <c r="C277" t="s">
        <v>3860</v>
      </c>
      <c r="D277" t="s">
        <v>839</v>
      </c>
      <c r="E277">
        <v>1</v>
      </c>
      <c r="F277">
        <v>5480.37</v>
      </c>
      <c r="G277" t="s">
        <v>20</v>
      </c>
      <c r="H277" t="s">
        <v>1944</v>
      </c>
      <c r="I277" t="s">
        <v>1737</v>
      </c>
      <c r="J277" t="s">
        <v>1795</v>
      </c>
      <c r="K277">
        <v>5</v>
      </c>
      <c r="L277" t="s">
        <v>19</v>
      </c>
      <c r="M277" t="s">
        <v>5</v>
      </c>
      <c r="N277">
        <v>3.5971223021582736E-3</v>
      </c>
    </row>
    <row r="278" spans="1:14" x14ac:dyDescent="0.25">
      <c r="A278">
        <v>1172</v>
      </c>
      <c r="B278" s="2">
        <v>42117</v>
      </c>
      <c r="C278" t="s">
        <v>3859</v>
      </c>
      <c r="D278" t="s">
        <v>994</v>
      </c>
      <c r="E278">
        <v>1</v>
      </c>
      <c r="F278">
        <v>5732.37</v>
      </c>
      <c r="G278" t="s">
        <v>20</v>
      </c>
      <c r="H278" t="s">
        <v>1899</v>
      </c>
      <c r="I278" t="s">
        <v>1737</v>
      </c>
      <c r="J278" t="s">
        <v>1795</v>
      </c>
      <c r="K278">
        <v>5</v>
      </c>
      <c r="L278" t="s">
        <v>19</v>
      </c>
      <c r="M278" t="s">
        <v>5</v>
      </c>
      <c r="N278">
        <v>3.5971223021582736E-3</v>
      </c>
    </row>
    <row r="279" spans="1:14" x14ac:dyDescent="0.25">
      <c r="A279">
        <v>1223</v>
      </c>
      <c r="B279" s="2">
        <v>42117</v>
      </c>
      <c r="C279" t="s">
        <v>3859</v>
      </c>
      <c r="D279" t="s">
        <v>973</v>
      </c>
      <c r="E279">
        <v>1</v>
      </c>
      <c r="F279">
        <v>4787.37</v>
      </c>
      <c r="G279" t="s">
        <v>20</v>
      </c>
      <c r="H279" t="s">
        <v>1668</v>
      </c>
      <c r="I279" t="s">
        <v>1659</v>
      </c>
      <c r="J279" t="s">
        <v>1660</v>
      </c>
      <c r="K279">
        <v>1</v>
      </c>
      <c r="L279" t="s">
        <v>19</v>
      </c>
      <c r="M279" t="s">
        <v>1</v>
      </c>
      <c r="N279">
        <v>1.152073732718894E-3</v>
      </c>
    </row>
    <row r="280" spans="1:14" x14ac:dyDescent="0.25">
      <c r="A280">
        <v>676</v>
      </c>
      <c r="B280" s="2">
        <v>42117</v>
      </c>
      <c r="C280" t="s">
        <v>3859</v>
      </c>
      <c r="D280" t="s">
        <v>838</v>
      </c>
      <c r="E280">
        <v>1</v>
      </c>
      <c r="F280">
        <v>9134.3700000000008</v>
      </c>
      <c r="G280" t="s">
        <v>20</v>
      </c>
      <c r="H280" t="s">
        <v>1947</v>
      </c>
      <c r="I280" t="s">
        <v>1737</v>
      </c>
      <c r="J280" t="s">
        <v>1795</v>
      </c>
      <c r="K280">
        <v>5</v>
      </c>
      <c r="L280" t="s">
        <v>19</v>
      </c>
      <c r="M280" t="s">
        <v>5</v>
      </c>
      <c r="N280">
        <v>3.5971223021582736E-3</v>
      </c>
    </row>
    <row r="281" spans="1:14" x14ac:dyDescent="0.25">
      <c r="A281">
        <v>1175</v>
      </c>
      <c r="B281" s="2">
        <v>42117</v>
      </c>
      <c r="C281" t="s">
        <v>3859</v>
      </c>
      <c r="D281" t="s">
        <v>693</v>
      </c>
      <c r="E281">
        <v>1</v>
      </c>
      <c r="F281">
        <v>7622.37</v>
      </c>
      <c r="G281" t="s">
        <v>20</v>
      </c>
      <c r="H281" t="s">
        <v>1948</v>
      </c>
      <c r="I281" t="s">
        <v>1737</v>
      </c>
      <c r="J281" t="s">
        <v>1839</v>
      </c>
      <c r="K281">
        <v>5</v>
      </c>
      <c r="L281" t="s">
        <v>252</v>
      </c>
      <c r="M281" t="s">
        <v>5</v>
      </c>
      <c r="N281">
        <v>3.5971223021582736E-3</v>
      </c>
    </row>
    <row r="282" spans="1:14" x14ac:dyDescent="0.25">
      <c r="A282">
        <v>405</v>
      </c>
      <c r="B282" s="2">
        <v>42117</v>
      </c>
      <c r="C282" t="s">
        <v>3859</v>
      </c>
      <c r="D282" t="s">
        <v>984</v>
      </c>
      <c r="E282">
        <v>1</v>
      </c>
      <c r="F282">
        <v>22994.37</v>
      </c>
      <c r="G282" t="s">
        <v>20</v>
      </c>
      <c r="H282" t="s">
        <v>1762</v>
      </c>
      <c r="I282" t="s">
        <v>1737</v>
      </c>
      <c r="J282" t="s">
        <v>1738</v>
      </c>
      <c r="K282">
        <v>1</v>
      </c>
      <c r="L282" t="s">
        <v>56</v>
      </c>
      <c r="M282" t="s">
        <v>1</v>
      </c>
      <c r="N282">
        <v>1.152073732718894E-3</v>
      </c>
    </row>
    <row r="283" spans="1:14" x14ac:dyDescent="0.25">
      <c r="A283">
        <v>438</v>
      </c>
      <c r="B283" s="2">
        <v>42156</v>
      </c>
      <c r="C283" t="s">
        <v>3860</v>
      </c>
      <c r="D283" t="s">
        <v>953</v>
      </c>
      <c r="E283">
        <v>1</v>
      </c>
      <c r="F283">
        <v>11969.37</v>
      </c>
      <c r="G283" t="s">
        <v>20</v>
      </c>
      <c r="H283" t="s">
        <v>1731</v>
      </c>
      <c r="I283" t="s">
        <v>1706</v>
      </c>
      <c r="J283" t="s">
        <v>1730</v>
      </c>
      <c r="K283">
        <v>1</v>
      </c>
      <c r="L283" t="s">
        <v>19</v>
      </c>
      <c r="M283" t="s">
        <v>1</v>
      </c>
      <c r="N283">
        <v>1.152073732718894E-3</v>
      </c>
    </row>
    <row r="284" spans="1:14" x14ac:dyDescent="0.25">
      <c r="A284">
        <v>1852</v>
      </c>
      <c r="B284" s="2">
        <v>42156</v>
      </c>
      <c r="C284" t="s">
        <v>3860</v>
      </c>
      <c r="D284" t="s">
        <v>838</v>
      </c>
      <c r="E284">
        <v>1</v>
      </c>
      <c r="F284">
        <v>2078.37</v>
      </c>
      <c r="G284" t="s">
        <v>20</v>
      </c>
      <c r="H284" t="s">
        <v>1951</v>
      </c>
      <c r="I284" t="s">
        <v>1737</v>
      </c>
      <c r="J284" t="s">
        <v>1839</v>
      </c>
      <c r="K284">
        <v>5</v>
      </c>
      <c r="L284" t="s">
        <v>19</v>
      </c>
      <c r="M284" t="s">
        <v>5</v>
      </c>
      <c r="N284">
        <v>3.5971223021582736E-3</v>
      </c>
    </row>
    <row r="285" spans="1:14" x14ac:dyDescent="0.25">
      <c r="A285">
        <v>761</v>
      </c>
      <c r="B285" s="2">
        <v>42157</v>
      </c>
      <c r="C285" t="s">
        <v>3860</v>
      </c>
      <c r="D285" t="s">
        <v>1220</v>
      </c>
      <c r="E285">
        <v>1</v>
      </c>
      <c r="F285">
        <v>2330.37</v>
      </c>
      <c r="G285" t="s">
        <v>20</v>
      </c>
      <c r="H285" t="s">
        <v>1952</v>
      </c>
      <c r="I285" t="s">
        <v>1737</v>
      </c>
      <c r="J285" t="s">
        <v>1839</v>
      </c>
      <c r="K285">
        <v>5</v>
      </c>
      <c r="L285" t="s">
        <v>19</v>
      </c>
      <c r="M285" t="s">
        <v>5</v>
      </c>
      <c r="N285">
        <v>3.5971223021582736E-3</v>
      </c>
    </row>
    <row r="286" spans="1:14" x14ac:dyDescent="0.25">
      <c r="A286">
        <v>762</v>
      </c>
      <c r="B286" s="2">
        <v>42157</v>
      </c>
      <c r="C286" t="s">
        <v>3860</v>
      </c>
      <c r="D286" t="s">
        <v>1220</v>
      </c>
      <c r="E286">
        <v>1</v>
      </c>
      <c r="F286">
        <v>2330.37</v>
      </c>
      <c r="G286" t="s">
        <v>20</v>
      </c>
      <c r="H286" t="s">
        <v>1953</v>
      </c>
      <c r="I286" t="s">
        <v>1737</v>
      </c>
      <c r="J286" t="s">
        <v>1839</v>
      </c>
      <c r="K286">
        <v>5</v>
      </c>
      <c r="L286" t="s">
        <v>19</v>
      </c>
      <c r="M286" t="s">
        <v>5</v>
      </c>
      <c r="N286">
        <v>3.5971223021582736E-3</v>
      </c>
    </row>
    <row r="287" spans="1:14" x14ac:dyDescent="0.25">
      <c r="A287">
        <v>548</v>
      </c>
      <c r="B287" s="2">
        <v>42118</v>
      </c>
      <c r="C287" t="s">
        <v>3859</v>
      </c>
      <c r="D287" t="s">
        <v>969</v>
      </c>
      <c r="E287">
        <v>1</v>
      </c>
      <c r="F287">
        <v>6236.37</v>
      </c>
      <c r="G287" t="s">
        <v>20</v>
      </c>
      <c r="H287" t="s">
        <v>1954</v>
      </c>
      <c r="I287" t="s">
        <v>1737</v>
      </c>
      <c r="J287" t="s">
        <v>1839</v>
      </c>
      <c r="K287">
        <v>5</v>
      </c>
      <c r="L287" t="s">
        <v>141</v>
      </c>
      <c r="M287" t="s">
        <v>5</v>
      </c>
      <c r="N287">
        <v>3.5971223021582736E-3</v>
      </c>
    </row>
    <row r="288" spans="1:14" x14ac:dyDescent="0.25">
      <c r="A288">
        <v>407</v>
      </c>
      <c r="B288" s="2">
        <v>42118</v>
      </c>
      <c r="C288" t="s">
        <v>3859</v>
      </c>
      <c r="D288" t="s">
        <v>973</v>
      </c>
      <c r="E288">
        <v>1</v>
      </c>
      <c r="F288">
        <v>20505.87</v>
      </c>
      <c r="G288" t="s">
        <v>20</v>
      </c>
      <c r="H288" t="s">
        <v>1789</v>
      </c>
      <c r="I288" t="s">
        <v>1737</v>
      </c>
      <c r="J288" t="s">
        <v>1738</v>
      </c>
      <c r="K288">
        <v>1</v>
      </c>
      <c r="L288" t="s">
        <v>19</v>
      </c>
      <c r="M288" t="s">
        <v>1</v>
      </c>
      <c r="N288">
        <v>1.152073732718894E-3</v>
      </c>
    </row>
    <row r="289" spans="1:14" x14ac:dyDescent="0.25">
      <c r="A289">
        <v>907</v>
      </c>
      <c r="B289" s="2">
        <v>42054</v>
      </c>
      <c r="C289" t="s">
        <v>3857</v>
      </c>
      <c r="D289" t="s">
        <v>840</v>
      </c>
      <c r="E289">
        <v>1</v>
      </c>
      <c r="F289">
        <v>7307.37</v>
      </c>
      <c r="G289" t="s">
        <v>20</v>
      </c>
      <c r="H289" t="s">
        <v>1723</v>
      </c>
      <c r="I289" t="s">
        <v>1706</v>
      </c>
      <c r="J289" t="s">
        <v>1707</v>
      </c>
      <c r="K289">
        <v>1</v>
      </c>
      <c r="L289" t="s">
        <v>19</v>
      </c>
      <c r="M289" t="s">
        <v>1</v>
      </c>
      <c r="N289">
        <v>1.152073732718894E-3</v>
      </c>
    </row>
    <row r="290" spans="1:14" x14ac:dyDescent="0.25">
      <c r="A290">
        <v>183</v>
      </c>
      <c r="B290" s="2">
        <v>42054</v>
      </c>
      <c r="C290" t="s">
        <v>3857</v>
      </c>
      <c r="D290" t="s">
        <v>1219</v>
      </c>
      <c r="E290">
        <v>1</v>
      </c>
      <c r="F290">
        <v>8694</v>
      </c>
      <c r="G290" t="s">
        <v>20</v>
      </c>
      <c r="H290" t="s">
        <v>1957</v>
      </c>
      <c r="I290" t="s">
        <v>1737</v>
      </c>
      <c r="J290" t="s">
        <v>1839</v>
      </c>
      <c r="K290">
        <v>5</v>
      </c>
      <c r="L290" t="s">
        <v>19</v>
      </c>
      <c r="M290" t="s">
        <v>5</v>
      </c>
      <c r="N290">
        <v>3.5971223021582736E-3</v>
      </c>
    </row>
    <row r="291" spans="1:14" x14ac:dyDescent="0.25">
      <c r="A291">
        <v>359</v>
      </c>
      <c r="B291" s="2">
        <v>42054</v>
      </c>
      <c r="C291" t="s">
        <v>3857</v>
      </c>
      <c r="D291" t="s">
        <v>992</v>
      </c>
      <c r="E291">
        <v>1</v>
      </c>
      <c r="F291">
        <v>13730.85</v>
      </c>
      <c r="G291" t="s">
        <v>20</v>
      </c>
      <c r="H291" t="s">
        <v>1898</v>
      </c>
      <c r="I291" t="s">
        <v>1737</v>
      </c>
      <c r="J291" t="s">
        <v>1795</v>
      </c>
      <c r="K291">
        <v>5</v>
      </c>
      <c r="L291" t="s">
        <v>19</v>
      </c>
      <c r="M291" t="s">
        <v>5</v>
      </c>
      <c r="N291">
        <v>3.5971223021582736E-3</v>
      </c>
    </row>
    <row r="292" spans="1:14" x14ac:dyDescent="0.25">
      <c r="A292">
        <v>1060</v>
      </c>
      <c r="B292" s="2">
        <v>42064</v>
      </c>
      <c r="C292" t="s">
        <v>3858</v>
      </c>
      <c r="D292" t="s">
        <v>945</v>
      </c>
      <c r="E292">
        <v>1</v>
      </c>
      <c r="F292">
        <v>1952.37</v>
      </c>
      <c r="G292" t="s">
        <v>20</v>
      </c>
      <c r="H292" t="s">
        <v>1715</v>
      </c>
      <c r="I292" t="s">
        <v>1706</v>
      </c>
      <c r="J292" t="s">
        <v>1707</v>
      </c>
      <c r="K292">
        <v>1</v>
      </c>
      <c r="L292" t="s">
        <v>19</v>
      </c>
      <c r="M292" t="s">
        <v>1</v>
      </c>
      <c r="N292">
        <v>1.152073732718894E-3</v>
      </c>
    </row>
    <row r="293" spans="1:14" x14ac:dyDescent="0.25">
      <c r="A293">
        <v>1137</v>
      </c>
      <c r="B293" s="2">
        <v>42064</v>
      </c>
      <c r="C293" t="s">
        <v>3858</v>
      </c>
      <c r="D293" t="s">
        <v>687</v>
      </c>
      <c r="E293">
        <v>1</v>
      </c>
      <c r="F293">
        <v>8693.3700000000008</v>
      </c>
      <c r="G293" t="s">
        <v>20</v>
      </c>
      <c r="H293" t="s">
        <v>1704</v>
      </c>
      <c r="I293" t="s">
        <v>1659</v>
      </c>
      <c r="J293" t="s">
        <v>1660</v>
      </c>
      <c r="K293">
        <v>1</v>
      </c>
      <c r="L293" t="s">
        <v>19</v>
      </c>
      <c r="M293" t="s">
        <v>1</v>
      </c>
      <c r="N293">
        <v>1.152073732718894E-3</v>
      </c>
    </row>
    <row r="294" spans="1:14" x14ac:dyDescent="0.25">
      <c r="A294">
        <v>1180</v>
      </c>
      <c r="B294" s="2">
        <v>42064</v>
      </c>
      <c r="C294" t="s">
        <v>3858</v>
      </c>
      <c r="D294" t="s">
        <v>685</v>
      </c>
      <c r="E294">
        <v>1</v>
      </c>
      <c r="F294">
        <v>6299.37</v>
      </c>
      <c r="G294" t="s">
        <v>20</v>
      </c>
      <c r="H294" t="s">
        <v>1697</v>
      </c>
      <c r="I294" t="s">
        <v>1659</v>
      </c>
      <c r="J294" t="s">
        <v>1660</v>
      </c>
      <c r="K294">
        <v>1</v>
      </c>
      <c r="L294" t="s">
        <v>252</v>
      </c>
      <c r="M294" t="s">
        <v>1</v>
      </c>
      <c r="N294">
        <v>1.152073732718894E-3</v>
      </c>
    </row>
    <row r="295" spans="1:14" x14ac:dyDescent="0.25">
      <c r="A295">
        <v>2073</v>
      </c>
      <c r="B295" s="2">
        <v>42064</v>
      </c>
      <c r="C295" t="s">
        <v>3858</v>
      </c>
      <c r="D295" t="s">
        <v>836</v>
      </c>
      <c r="E295">
        <v>1</v>
      </c>
      <c r="F295">
        <v>4535.37</v>
      </c>
      <c r="G295" t="s">
        <v>20</v>
      </c>
      <c r="H295" t="s">
        <v>1962</v>
      </c>
      <c r="I295" t="s">
        <v>1737</v>
      </c>
      <c r="J295" t="s">
        <v>1839</v>
      </c>
      <c r="K295">
        <v>5</v>
      </c>
      <c r="L295" t="s">
        <v>19</v>
      </c>
      <c r="M295" t="s">
        <v>5</v>
      </c>
      <c r="N295">
        <v>3.5971223021582736E-3</v>
      </c>
    </row>
    <row r="296" spans="1:14" x14ac:dyDescent="0.25">
      <c r="A296">
        <v>556</v>
      </c>
      <c r="B296" s="2">
        <v>42065</v>
      </c>
      <c r="C296" t="s">
        <v>3858</v>
      </c>
      <c r="D296" t="s">
        <v>391</v>
      </c>
      <c r="E296">
        <v>1</v>
      </c>
      <c r="F296">
        <v>10268.370000000001</v>
      </c>
      <c r="G296" t="s">
        <v>20</v>
      </c>
      <c r="H296" t="s">
        <v>1739</v>
      </c>
      <c r="I296" t="s">
        <v>1737</v>
      </c>
      <c r="J296" t="s">
        <v>1738</v>
      </c>
      <c r="K296">
        <v>1</v>
      </c>
      <c r="L296" t="s">
        <v>56</v>
      </c>
      <c r="M296" t="s">
        <v>1</v>
      </c>
      <c r="N296">
        <v>1.152073732718894E-3</v>
      </c>
    </row>
    <row r="297" spans="1:14" x14ac:dyDescent="0.25">
      <c r="A297">
        <v>1942</v>
      </c>
      <c r="B297" s="2">
        <v>42065</v>
      </c>
      <c r="C297" t="s">
        <v>3858</v>
      </c>
      <c r="D297" t="s">
        <v>1230</v>
      </c>
      <c r="E297">
        <v>1</v>
      </c>
      <c r="F297">
        <v>1448.37</v>
      </c>
      <c r="G297" t="s">
        <v>20</v>
      </c>
      <c r="H297" t="s">
        <v>1964</v>
      </c>
      <c r="I297" t="s">
        <v>1737</v>
      </c>
      <c r="J297" t="s">
        <v>1839</v>
      </c>
      <c r="K297">
        <v>5</v>
      </c>
      <c r="L297" t="s">
        <v>19</v>
      </c>
      <c r="M297" t="s">
        <v>5</v>
      </c>
      <c r="N297">
        <v>3.5971223021582736E-3</v>
      </c>
    </row>
    <row r="298" spans="1:14" x14ac:dyDescent="0.25">
      <c r="A298">
        <v>559</v>
      </c>
      <c r="B298" s="2">
        <v>42065</v>
      </c>
      <c r="C298" t="s">
        <v>3858</v>
      </c>
      <c r="D298" t="s">
        <v>839</v>
      </c>
      <c r="E298">
        <v>1</v>
      </c>
      <c r="F298">
        <v>7559.37</v>
      </c>
      <c r="G298" t="s">
        <v>20</v>
      </c>
      <c r="H298" t="s">
        <v>1965</v>
      </c>
      <c r="I298" t="s">
        <v>1737</v>
      </c>
      <c r="J298" t="s">
        <v>1839</v>
      </c>
      <c r="K298">
        <v>5</v>
      </c>
      <c r="L298" t="s">
        <v>19</v>
      </c>
      <c r="M298" t="s">
        <v>5</v>
      </c>
      <c r="N298">
        <v>3.5971223021582736E-3</v>
      </c>
    </row>
    <row r="299" spans="1:14" x14ac:dyDescent="0.25">
      <c r="A299">
        <v>1995</v>
      </c>
      <c r="B299" s="2">
        <v>42065</v>
      </c>
      <c r="C299" t="s">
        <v>3858</v>
      </c>
      <c r="D299" t="s">
        <v>972</v>
      </c>
      <c r="E299">
        <v>1</v>
      </c>
      <c r="F299">
        <v>5354.37</v>
      </c>
      <c r="G299" t="s">
        <v>20</v>
      </c>
      <c r="H299" t="s">
        <v>1966</v>
      </c>
      <c r="I299" t="s">
        <v>1737</v>
      </c>
      <c r="J299" t="s">
        <v>1839</v>
      </c>
      <c r="K299">
        <v>5</v>
      </c>
      <c r="L299" t="s">
        <v>252</v>
      </c>
      <c r="M299" t="s">
        <v>5</v>
      </c>
      <c r="N299">
        <v>3.5971223021582736E-3</v>
      </c>
    </row>
    <row r="300" spans="1:14" x14ac:dyDescent="0.25">
      <c r="A300">
        <v>1943</v>
      </c>
      <c r="B300" s="2">
        <v>42065</v>
      </c>
      <c r="C300" t="s">
        <v>3858</v>
      </c>
      <c r="D300" t="s">
        <v>1230</v>
      </c>
      <c r="E300">
        <v>1</v>
      </c>
      <c r="F300">
        <v>1448.37</v>
      </c>
      <c r="G300" t="s">
        <v>20</v>
      </c>
      <c r="H300" t="s">
        <v>1967</v>
      </c>
      <c r="I300" t="s">
        <v>1737</v>
      </c>
      <c r="J300" t="s">
        <v>1839</v>
      </c>
      <c r="K300">
        <v>5</v>
      </c>
      <c r="L300" t="s">
        <v>19</v>
      </c>
      <c r="M300" t="s">
        <v>5</v>
      </c>
      <c r="N300">
        <v>3.5971223021582736E-3</v>
      </c>
    </row>
    <row r="301" spans="1:14" x14ac:dyDescent="0.25">
      <c r="A301">
        <v>1466</v>
      </c>
      <c r="B301" s="2">
        <v>42074</v>
      </c>
      <c r="C301" t="s">
        <v>3858</v>
      </c>
      <c r="D301" t="s">
        <v>954</v>
      </c>
      <c r="E301">
        <v>1</v>
      </c>
      <c r="F301">
        <v>2802.24</v>
      </c>
      <c r="G301" t="s">
        <v>20</v>
      </c>
      <c r="H301" t="s">
        <v>1968</v>
      </c>
      <c r="I301" t="s">
        <v>1737</v>
      </c>
      <c r="J301" t="s">
        <v>1839</v>
      </c>
      <c r="K301">
        <v>5</v>
      </c>
      <c r="L301" t="s">
        <v>252</v>
      </c>
      <c r="M301" t="s">
        <v>5</v>
      </c>
      <c r="N301">
        <v>3.5971223021582736E-3</v>
      </c>
    </row>
    <row r="302" spans="1:14" x14ac:dyDescent="0.25">
      <c r="A302">
        <v>478</v>
      </c>
      <c r="B302" s="2">
        <v>42074</v>
      </c>
      <c r="C302" t="s">
        <v>3858</v>
      </c>
      <c r="D302" t="s">
        <v>945</v>
      </c>
      <c r="E302">
        <v>1</v>
      </c>
      <c r="F302">
        <v>17009.37</v>
      </c>
      <c r="G302" t="s">
        <v>20</v>
      </c>
      <c r="H302" t="s">
        <v>1969</v>
      </c>
      <c r="I302" t="s">
        <v>1737</v>
      </c>
      <c r="J302" t="s">
        <v>1839</v>
      </c>
      <c r="K302">
        <v>5</v>
      </c>
      <c r="L302" t="s">
        <v>19</v>
      </c>
      <c r="M302" t="s">
        <v>5</v>
      </c>
      <c r="N302">
        <v>3.5971223021582736E-3</v>
      </c>
    </row>
    <row r="303" spans="1:14" x14ac:dyDescent="0.25">
      <c r="A303">
        <v>2388</v>
      </c>
      <c r="B303" s="2">
        <v>42074</v>
      </c>
      <c r="C303" t="s">
        <v>3858</v>
      </c>
      <c r="D303" t="s">
        <v>960</v>
      </c>
      <c r="E303">
        <v>1</v>
      </c>
      <c r="F303">
        <v>4157.37</v>
      </c>
      <c r="G303" t="s">
        <v>20</v>
      </c>
      <c r="H303" t="s">
        <v>1970</v>
      </c>
      <c r="I303" t="s">
        <v>1737</v>
      </c>
      <c r="J303" t="s">
        <v>1839</v>
      </c>
      <c r="K303">
        <v>5</v>
      </c>
      <c r="L303" t="s">
        <v>56</v>
      </c>
      <c r="M303" t="s">
        <v>5</v>
      </c>
      <c r="N303">
        <v>3.5971223021582736E-3</v>
      </c>
    </row>
    <row r="304" spans="1:14" x14ac:dyDescent="0.25">
      <c r="A304">
        <v>2219</v>
      </c>
      <c r="B304" s="2">
        <v>42074</v>
      </c>
      <c r="C304" t="s">
        <v>3858</v>
      </c>
      <c r="D304" t="s">
        <v>833</v>
      </c>
      <c r="E304">
        <v>1</v>
      </c>
      <c r="F304">
        <v>1763.37</v>
      </c>
      <c r="G304" t="s">
        <v>20</v>
      </c>
      <c r="H304" t="s">
        <v>1677</v>
      </c>
      <c r="I304" t="s">
        <v>1659</v>
      </c>
      <c r="J304" t="s">
        <v>1660</v>
      </c>
      <c r="K304">
        <v>1</v>
      </c>
      <c r="L304" t="s">
        <v>56</v>
      </c>
      <c r="M304" t="s">
        <v>1</v>
      </c>
      <c r="N304">
        <v>1.152073732718894E-3</v>
      </c>
    </row>
    <row r="305" spans="1:14" x14ac:dyDescent="0.25">
      <c r="A305">
        <v>1226</v>
      </c>
      <c r="B305" s="2">
        <v>42075</v>
      </c>
      <c r="C305" t="s">
        <v>3858</v>
      </c>
      <c r="D305" t="s">
        <v>685</v>
      </c>
      <c r="E305">
        <v>1</v>
      </c>
      <c r="F305">
        <v>6866.37</v>
      </c>
      <c r="G305" t="s">
        <v>20</v>
      </c>
      <c r="H305" t="s">
        <v>1664</v>
      </c>
      <c r="I305" t="s">
        <v>1659</v>
      </c>
      <c r="J305" t="s">
        <v>1660</v>
      </c>
      <c r="K305">
        <v>1</v>
      </c>
      <c r="L305" t="s">
        <v>252</v>
      </c>
      <c r="M305" t="s">
        <v>1</v>
      </c>
      <c r="N305">
        <v>1.152073732718894E-3</v>
      </c>
    </row>
    <row r="306" spans="1:14" x14ac:dyDescent="0.25">
      <c r="A306">
        <v>1137</v>
      </c>
      <c r="B306" s="2">
        <v>42075</v>
      </c>
      <c r="C306" t="s">
        <v>3858</v>
      </c>
      <c r="D306" t="s">
        <v>391</v>
      </c>
      <c r="E306">
        <v>1</v>
      </c>
      <c r="F306">
        <v>8945.3700000000008</v>
      </c>
      <c r="G306" t="s">
        <v>20</v>
      </c>
      <c r="H306" t="s">
        <v>1704</v>
      </c>
      <c r="I306" t="s">
        <v>1659</v>
      </c>
      <c r="J306" t="s">
        <v>1660</v>
      </c>
      <c r="K306">
        <v>1</v>
      </c>
      <c r="L306" t="s">
        <v>56</v>
      </c>
      <c r="M306" t="s">
        <v>1</v>
      </c>
      <c r="N306">
        <v>1.152073732718894E-3</v>
      </c>
    </row>
    <row r="307" spans="1:14" x14ac:dyDescent="0.25">
      <c r="A307">
        <v>636</v>
      </c>
      <c r="B307" s="2">
        <v>42182</v>
      </c>
      <c r="C307" t="s">
        <v>3860</v>
      </c>
      <c r="D307" t="s">
        <v>429</v>
      </c>
      <c r="E307">
        <v>1</v>
      </c>
      <c r="F307">
        <v>10583.37</v>
      </c>
      <c r="G307" t="s">
        <v>20</v>
      </c>
      <c r="H307" t="s">
        <v>1772</v>
      </c>
      <c r="I307" t="s">
        <v>1737</v>
      </c>
      <c r="J307" t="s">
        <v>1738</v>
      </c>
      <c r="K307">
        <v>1</v>
      </c>
      <c r="L307" t="s">
        <v>252</v>
      </c>
      <c r="M307" t="s">
        <v>1</v>
      </c>
      <c r="N307">
        <v>1.152073732718894E-3</v>
      </c>
    </row>
    <row r="308" spans="1:14" x14ac:dyDescent="0.25">
      <c r="A308">
        <v>487</v>
      </c>
      <c r="B308" s="2">
        <v>42182</v>
      </c>
      <c r="C308" t="s">
        <v>3860</v>
      </c>
      <c r="D308" t="s">
        <v>1230</v>
      </c>
      <c r="E308">
        <v>1</v>
      </c>
      <c r="F308">
        <v>13229.37</v>
      </c>
      <c r="G308" t="s">
        <v>20</v>
      </c>
      <c r="H308" t="s">
        <v>1684</v>
      </c>
      <c r="I308" t="s">
        <v>1659</v>
      </c>
      <c r="J308" t="s">
        <v>1660</v>
      </c>
      <c r="K308">
        <v>1</v>
      </c>
      <c r="L308" t="s">
        <v>19</v>
      </c>
      <c r="M308" t="s">
        <v>1</v>
      </c>
      <c r="N308">
        <v>1.152073732718894E-3</v>
      </c>
    </row>
    <row r="309" spans="1:14" x14ac:dyDescent="0.25">
      <c r="A309">
        <v>1722</v>
      </c>
      <c r="B309" s="2">
        <v>42185</v>
      </c>
      <c r="C309" t="s">
        <v>3860</v>
      </c>
      <c r="D309" t="s">
        <v>984</v>
      </c>
      <c r="E309">
        <v>1</v>
      </c>
      <c r="F309">
        <v>1038.8699999999999</v>
      </c>
      <c r="G309" t="s">
        <v>20</v>
      </c>
      <c r="H309" t="s">
        <v>1711</v>
      </c>
      <c r="I309" t="s">
        <v>1706</v>
      </c>
      <c r="J309" t="s">
        <v>1707</v>
      </c>
      <c r="K309">
        <v>1</v>
      </c>
      <c r="L309" t="s">
        <v>56</v>
      </c>
      <c r="M309" t="s">
        <v>1</v>
      </c>
      <c r="N309">
        <v>1.152073732718894E-3</v>
      </c>
    </row>
    <row r="310" spans="1:14" x14ac:dyDescent="0.25">
      <c r="A310">
        <v>1304</v>
      </c>
      <c r="B310" s="2">
        <v>42113</v>
      </c>
      <c r="C310" t="s">
        <v>3859</v>
      </c>
      <c r="D310" t="s">
        <v>972</v>
      </c>
      <c r="E310">
        <v>1</v>
      </c>
      <c r="F310">
        <v>4787.37</v>
      </c>
      <c r="G310" t="s">
        <v>20</v>
      </c>
      <c r="H310" t="s">
        <v>1977</v>
      </c>
      <c r="I310" t="s">
        <v>1737</v>
      </c>
      <c r="J310" t="s">
        <v>1839</v>
      </c>
      <c r="K310">
        <v>5</v>
      </c>
      <c r="L310" t="s">
        <v>252</v>
      </c>
      <c r="M310" t="s">
        <v>5</v>
      </c>
      <c r="N310">
        <v>3.5971223021582736E-3</v>
      </c>
    </row>
    <row r="311" spans="1:14" x14ac:dyDescent="0.25">
      <c r="A311">
        <v>1171</v>
      </c>
      <c r="B311" s="2">
        <v>42113</v>
      </c>
      <c r="C311" t="s">
        <v>3859</v>
      </c>
      <c r="D311" t="s">
        <v>960</v>
      </c>
      <c r="E311">
        <v>1</v>
      </c>
      <c r="F311">
        <v>4283.37</v>
      </c>
      <c r="G311" t="s">
        <v>20</v>
      </c>
      <c r="H311" t="s">
        <v>1978</v>
      </c>
      <c r="I311" t="s">
        <v>1737</v>
      </c>
      <c r="J311" t="s">
        <v>1839</v>
      </c>
      <c r="K311">
        <v>5</v>
      </c>
      <c r="L311" t="s">
        <v>56</v>
      </c>
      <c r="M311" t="s">
        <v>5</v>
      </c>
      <c r="N311">
        <v>3.5971223021582736E-3</v>
      </c>
    </row>
    <row r="312" spans="1:14" x14ac:dyDescent="0.25">
      <c r="A312">
        <v>1180</v>
      </c>
      <c r="B312" s="2">
        <v>42113</v>
      </c>
      <c r="C312" t="s">
        <v>3859</v>
      </c>
      <c r="D312" t="s">
        <v>962</v>
      </c>
      <c r="E312">
        <v>1</v>
      </c>
      <c r="F312">
        <v>6173.37</v>
      </c>
      <c r="G312" t="s">
        <v>20</v>
      </c>
      <c r="H312" t="s">
        <v>1697</v>
      </c>
      <c r="I312" t="s">
        <v>1659</v>
      </c>
      <c r="J312" t="s">
        <v>1660</v>
      </c>
      <c r="K312">
        <v>1</v>
      </c>
      <c r="L312" t="s">
        <v>252</v>
      </c>
      <c r="M312" t="s">
        <v>1</v>
      </c>
      <c r="N312">
        <v>1.152073732718894E-3</v>
      </c>
    </row>
    <row r="313" spans="1:14" x14ac:dyDescent="0.25">
      <c r="A313">
        <v>1987</v>
      </c>
      <c r="B313" s="2">
        <v>42113</v>
      </c>
      <c r="C313" t="s">
        <v>3859</v>
      </c>
      <c r="D313" t="s">
        <v>983</v>
      </c>
      <c r="E313">
        <v>1</v>
      </c>
      <c r="F313">
        <v>2204.37</v>
      </c>
      <c r="G313" t="s">
        <v>20</v>
      </c>
      <c r="H313" t="s">
        <v>1980</v>
      </c>
      <c r="I313" t="s">
        <v>1737</v>
      </c>
      <c r="J313" t="s">
        <v>1839</v>
      </c>
      <c r="K313">
        <v>5</v>
      </c>
      <c r="L313" t="s">
        <v>19</v>
      </c>
      <c r="M313" t="s">
        <v>5</v>
      </c>
      <c r="N313">
        <v>3.5971223021582736E-3</v>
      </c>
    </row>
    <row r="314" spans="1:14" x14ac:dyDescent="0.25">
      <c r="A314">
        <v>433</v>
      </c>
      <c r="B314" s="2">
        <v>42114</v>
      </c>
      <c r="C314" t="s">
        <v>3859</v>
      </c>
      <c r="D314" t="s">
        <v>945</v>
      </c>
      <c r="E314">
        <v>1</v>
      </c>
      <c r="F314">
        <v>11969.37</v>
      </c>
      <c r="G314" t="s">
        <v>20</v>
      </c>
      <c r="H314" t="s">
        <v>1981</v>
      </c>
      <c r="I314" t="s">
        <v>1737</v>
      </c>
      <c r="J314" t="s">
        <v>1839</v>
      </c>
      <c r="K314">
        <v>5</v>
      </c>
      <c r="L314" t="s">
        <v>19</v>
      </c>
      <c r="M314" t="s">
        <v>5</v>
      </c>
      <c r="N314">
        <v>3.5971223021582736E-3</v>
      </c>
    </row>
    <row r="315" spans="1:14" x14ac:dyDescent="0.25">
      <c r="A315">
        <v>2361</v>
      </c>
      <c r="B315" s="2">
        <v>42114</v>
      </c>
      <c r="C315" t="s">
        <v>3859</v>
      </c>
      <c r="D315" t="s">
        <v>838</v>
      </c>
      <c r="E315">
        <v>1</v>
      </c>
      <c r="F315">
        <v>7112.7</v>
      </c>
      <c r="G315" t="s">
        <v>20</v>
      </c>
      <c r="H315" t="s">
        <v>1797</v>
      </c>
      <c r="I315" t="s">
        <v>1737</v>
      </c>
      <c r="J315" t="s">
        <v>1795</v>
      </c>
      <c r="K315">
        <v>1</v>
      </c>
      <c r="L315" t="s">
        <v>19</v>
      </c>
      <c r="M315" t="s">
        <v>1</v>
      </c>
      <c r="N315">
        <v>1.152073732718894E-3</v>
      </c>
    </row>
    <row r="316" spans="1:14" x14ac:dyDescent="0.25">
      <c r="A316">
        <v>734</v>
      </c>
      <c r="B316" s="2">
        <v>42060</v>
      </c>
      <c r="C316" t="s">
        <v>3857</v>
      </c>
      <c r="D316" t="s">
        <v>1230</v>
      </c>
      <c r="E316">
        <v>1</v>
      </c>
      <c r="F316">
        <v>4787.37</v>
      </c>
      <c r="G316" t="s">
        <v>20</v>
      </c>
      <c r="H316" t="s">
        <v>1983</v>
      </c>
      <c r="I316" t="s">
        <v>1737</v>
      </c>
      <c r="J316" t="s">
        <v>1839</v>
      </c>
      <c r="K316">
        <v>5</v>
      </c>
      <c r="L316" t="s">
        <v>19</v>
      </c>
      <c r="M316" t="s">
        <v>5</v>
      </c>
      <c r="N316">
        <v>3.5971223021582736E-3</v>
      </c>
    </row>
    <row r="317" spans="1:14" x14ac:dyDescent="0.25">
      <c r="A317">
        <v>1235</v>
      </c>
      <c r="B317" s="2">
        <v>42060</v>
      </c>
      <c r="C317" t="s">
        <v>3857</v>
      </c>
      <c r="D317" t="s">
        <v>840</v>
      </c>
      <c r="E317">
        <v>1</v>
      </c>
      <c r="F317">
        <v>5794.74</v>
      </c>
      <c r="G317" t="s">
        <v>20</v>
      </c>
      <c r="H317" t="s">
        <v>1984</v>
      </c>
      <c r="I317" t="s">
        <v>1737</v>
      </c>
      <c r="J317" t="s">
        <v>1839</v>
      </c>
      <c r="K317">
        <v>5</v>
      </c>
      <c r="L317" t="s">
        <v>19</v>
      </c>
      <c r="M317" t="s">
        <v>5</v>
      </c>
      <c r="N317">
        <v>3.5971223021582736E-3</v>
      </c>
    </row>
    <row r="318" spans="1:14" x14ac:dyDescent="0.25">
      <c r="A318">
        <v>1349</v>
      </c>
      <c r="B318" s="2">
        <v>42060</v>
      </c>
      <c r="C318" t="s">
        <v>3857</v>
      </c>
      <c r="D318" t="s">
        <v>1220</v>
      </c>
      <c r="E318">
        <v>1</v>
      </c>
      <c r="F318">
        <v>4282.74</v>
      </c>
      <c r="G318" t="s">
        <v>20</v>
      </c>
      <c r="H318" t="s">
        <v>1985</v>
      </c>
      <c r="I318" t="s">
        <v>1737</v>
      </c>
      <c r="J318" t="s">
        <v>1839</v>
      </c>
      <c r="K318">
        <v>5</v>
      </c>
      <c r="L318" t="s">
        <v>19</v>
      </c>
      <c r="M318" t="s">
        <v>5</v>
      </c>
      <c r="N318">
        <v>3.5971223021582736E-3</v>
      </c>
    </row>
    <row r="319" spans="1:14" x14ac:dyDescent="0.25">
      <c r="A319">
        <v>733</v>
      </c>
      <c r="B319" s="2">
        <v>42060</v>
      </c>
      <c r="C319" t="s">
        <v>3857</v>
      </c>
      <c r="D319" t="s">
        <v>1230</v>
      </c>
      <c r="E319">
        <v>1</v>
      </c>
      <c r="F319">
        <v>4787.37</v>
      </c>
      <c r="G319" t="s">
        <v>20</v>
      </c>
      <c r="H319" t="s">
        <v>1750</v>
      </c>
      <c r="I319" t="s">
        <v>1737</v>
      </c>
      <c r="J319" t="s">
        <v>1738</v>
      </c>
      <c r="K319">
        <v>1</v>
      </c>
      <c r="L319" t="s">
        <v>19</v>
      </c>
      <c r="M319" t="s">
        <v>1</v>
      </c>
      <c r="N319">
        <v>1.152073732718894E-3</v>
      </c>
    </row>
    <row r="320" spans="1:14" x14ac:dyDescent="0.25">
      <c r="A320">
        <v>2275</v>
      </c>
      <c r="B320" s="2">
        <v>42060</v>
      </c>
      <c r="C320" t="s">
        <v>3857</v>
      </c>
      <c r="D320" t="s">
        <v>1219</v>
      </c>
      <c r="E320">
        <v>1</v>
      </c>
      <c r="F320">
        <v>5096.7</v>
      </c>
      <c r="G320" t="s">
        <v>20</v>
      </c>
      <c r="H320" t="s">
        <v>1679</v>
      </c>
      <c r="I320" t="s">
        <v>1659</v>
      </c>
      <c r="J320" t="s">
        <v>1660</v>
      </c>
      <c r="K320">
        <v>1</v>
      </c>
      <c r="L320" t="s">
        <v>19</v>
      </c>
      <c r="M320" t="s">
        <v>1</v>
      </c>
      <c r="N320">
        <v>1.152073732718894E-3</v>
      </c>
    </row>
    <row r="321" spans="1:14" x14ac:dyDescent="0.25">
      <c r="A321">
        <v>1236</v>
      </c>
      <c r="B321" s="2">
        <v>42060</v>
      </c>
      <c r="C321" t="s">
        <v>3857</v>
      </c>
      <c r="D321" t="s">
        <v>840</v>
      </c>
      <c r="E321">
        <v>1</v>
      </c>
      <c r="F321">
        <v>5794.74</v>
      </c>
      <c r="G321" t="s">
        <v>20</v>
      </c>
      <c r="H321" t="s">
        <v>1988</v>
      </c>
      <c r="I321" t="s">
        <v>1737</v>
      </c>
      <c r="J321" t="s">
        <v>1839</v>
      </c>
      <c r="K321">
        <v>5</v>
      </c>
      <c r="L321" t="s">
        <v>19</v>
      </c>
      <c r="M321" t="s">
        <v>5</v>
      </c>
      <c r="N321">
        <v>3.5971223021582736E-3</v>
      </c>
    </row>
    <row r="322" spans="1:14" x14ac:dyDescent="0.25">
      <c r="A322">
        <v>1350</v>
      </c>
      <c r="B322" s="2">
        <v>42060</v>
      </c>
      <c r="C322" t="s">
        <v>3857</v>
      </c>
      <c r="D322" t="s">
        <v>1220</v>
      </c>
      <c r="E322">
        <v>1</v>
      </c>
      <c r="F322">
        <v>4282.74</v>
      </c>
      <c r="G322" t="s">
        <v>20</v>
      </c>
      <c r="H322" t="s">
        <v>1937</v>
      </c>
      <c r="I322" t="s">
        <v>1737</v>
      </c>
      <c r="J322" t="s">
        <v>1795</v>
      </c>
      <c r="K322">
        <v>5</v>
      </c>
      <c r="L322" t="s">
        <v>19</v>
      </c>
      <c r="M322" t="s">
        <v>5</v>
      </c>
      <c r="N322">
        <v>3.5971223021582736E-3</v>
      </c>
    </row>
    <row r="323" spans="1:14" x14ac:dyDescent="0.25">
      <c r="A323">
        <v>438</v>
      </c>
      <c r="B323" s="2">
        <v>42061</v>
      </c>
      <c r="C323" t="s">
        <v>3857</v>
      </c>
      <c r="D323" t="s">
        <v>983</v>
      </c>
      <c r="E323">
        <v>1</v>
      </c>
      <c r="F323">
        <v>11969.37</v>
      </c>
      <c r="G323" t="s">
        <v>20</v>
      </c>
      <c r="H323" t="s">
        <v>1731</v>
      </c>
      <c r="I323" t="s">
        <v>1706</v>
      </c>
      <c r="J323" t="s">
        <v>1730</v>
      </c>
      <c r="K323">
        <v>1</v>
      </c>
      <c r="L323" t="s">
        <v>19</v>
      </c>
      <c r="M323" t="s">
        <v>1</v>
      </c>
      <c r="N323">
        <v>1.152073732718894E-3</v>
      </c>
    </row>
    <row r="324" spans="1:14" x14ac:dyDescent="0.25">
      <c r="A324">
        <v>791</v>
      </c>
      <c r="B324" s="2">
        <v>42061</v>
      </c>
      <c r="C324" t="s">
        <v>3857</v>
      </c>
      <c r="D324" t="s">
        <v>838</v>
      </c>
      <c r="E324">
        <v>1</v>
      </c>
      <c r="F324">
        <v>849.87</v>
      </c>
      <c r="G324" t="s">
        <v>20</v>
      </c>
      <c r="H324" t="s">
        <v>1991</v>
      </c>
      <c r="I324" t="s">
        <v>1737</v>
      </c>
      <c r="J324" t="s">
        <v>1839</v>
      </c>
      <c r="K324">
        <v>5</v>
      </c>
      <c r="L324" t="s">
        <v>19</v>
      </c>
      <c r="M324" t="s">
        <v>5</v>
      </c>
      <c r="N324">
        <v>3.5971223021582736E-3</v>
      </c>
    </row>
    <row r="325" spans="1:14" x14ac:dyDescent="0.25">
      <c r="A325">
        <v>1183</v>
      </c>
      <c r="B325" s="2">
        <v>42024</v>
      </c>
      <c r="C325" t="s">
        <v>3856</v>
      </c>
      <c r="D325" t="s">
        <v>687</v>
      </c>
      <c r="E325">
        <v>1</v>
      </c>
      <c r="F325">
        <v>7433.37</v>
      </c>
      <c r="G325" t="s">
        <v>20</v>
      </c>
      <c r="H325" t="s">
        <v>1862</v>
      </c>
      <c r="I325" t="s">
        <v>1737</v>
      </c>
      <c r="J325" t="s">
        <v>1856</v>
      </c>
      <c r="K325">
        <v>1</v>
      </c>
      <c r="L325" t="s">
        <v>19</v>
      </c>
      <c r="M325" t="s">
        <v>1</v>
      </c>
      <c r="N325">
        <v>1.152073732718894E-3</v>
      </c>
    </row>
    <row r="326" spans="1:14" x14ac:dyDescent="0.25">
      <c r="A326">
        <v>1182</v>
      </c>
      <c r="B326" s="2">
        <v>42025</v>
      </c>
      <c r="C326" t="s">
        <v>3856</v>
      </c>
      <c r="D326" t="s">
        <v>838</v>
      </c>
      <c r="E326">
        <v>1</v>
      </c>
      <c r="F326">
        <v>2519.37</v>
      </c>
      <c r="G326" t="s">
        <v>20</v>
      </c>
      <c r="H326" t="s">
        <v>1806</v>
      </c>
      <c r="I326" t="s">
        <v>1737</v>
      </c>
      <c r="J326" t="s">
        <v>1795</v>
      </c>
      <c r="K326">
        <v>1</v>
      </c>
      <c r="L326" t="s">
        <v>19</v>
      </c>
      <c r="M326" t="s">
        <v>1</v>
      </c>
      <c r="N326">
        <v>1.152073732718894E-3</v>
      </c>
    </row>
    <row r="327" spans="1:14" x14ac:dyDescent="0.25">
      <c r="A327">
        <v>1853</v>
      </c>
      <c r="B327" s="2">
        <v>42005</v>
      </c>
      <c r="C327" t="s">
        <v>3856</v>
      </c>
      <c r="D327" t="s">
        <v>838</v>
      </c>
      <c r="E327">
        <v>1</v>
      </c>
      <c r="F327">
        <v>4409.37</v>
      </c>
      <c r="G327" t="s">
        <v>20</v>
      </c>
      <c r="H327" t="s">
        <v>1994</v>
      </c>
      <c r="I327" t="s">
        <v>1737</v>
      </c>
      <c r="J327" t="s">
        <v>1839</v>
      </c>
      <c r="K327">
        <v>5</v>
      </c>
      <c r="L327" t="s">
        <v>19</v>
      </c>
      <c r="M327" t="s">
        <v>5</v>
      </c>
      <c r="N327">
        <v>3.5971223021582736E-3</v>
      </c>
    </row>
    <row r="328" spans="1:14" x14ac:dyDescent="0.25">
      <c r="A328">
        <v>1851</v>
      </c>
      <c r="B328" s="2">
        <v>42005</v>
      </c>
      <c r="C328" t="s">
        <v>3856</v>
      </c>
      <c r="D328" t="s">
        <v>834</v>
      </c>
      <c r="E328">
        <v>1</v>
      </c>
      <c r="F328">
        <v>3905.37</v>
      </c>
      <c r="G328" t="s">
        <v>20</v>
      </c>
      <c r="H328" t="s">
        <v>1995</v>
      </c>
      <c r="I328" t="s">
        <v>1737</v>
      </c>
      <c r="J328" t="s">
        <v>1839</v>
      </c>
      <c r="K328">
        <v>5</v>
      </c>
      <c r="L328" t="s">
        <v>252</v>
      </c>
      <c r="M328" t="s">
        <v>5</v>
      </c>
      <c r="N328">
        <v>3.5971223021582736E-3</v>
      </c>
    </row>
    <row r="329" spans="1:14" x14ac:dyDescent="0.25">
      <c r="A329">
        <v>781</v>
      </c>
      <c r="B329" s="2">
        <v>42008</v>
      </c>
      <c r="C329" t="s">
        <v>3856</v>
      </c>
      <c r="D329" t="s">
        <v>838</v>
      </c>
      <c r="E329">
        <v>1</v>
      </c>
      <c r="F329">
        <v>1303.47</v>
      </c>
      <c r="G329" t="s">
        <v>20</v>
      </c>
      <c r="H329" t="s">
        <v>1831</v>
      </c>
      <c r="I329" t="s">
        <v>1737</v>
      </c>
      <c r="J329" t="s">
        <v>1795</v>
      </c>
      <c r="K329">
        <v>1</v>
      </c>
      <c r="L329" t="s">
        <v>19</v>
      </c>
      <c r="M329" t="s">
        <v>1</v>
      </c>
      <c r="N329">
        <v>1.152073732718894E-3</v>
      </c>
    </row>
    <row r="330" spans="1:14" x14ac:dyDescent="0.25">
      <c r="A330">
        <v>782</v>
      </c>
      <c r="B330" s="2">
        <v>42008</v>
      </c>
      <c r="C330" t="s">
        <v>3856</v>
      </c>
      <c r="D330" t="s">
        <v>838</v>
      </c>
      <c r="E330">
        <v>1</v>
      </c>
      <c r="F330">
        <v>1303.47</v>
      </c>
      <c r="G330" t="s">
        <v>20</v>
      </c>
      <c r="H330" t="s">
        <v>1836</v>
      </c>
      <c r="I330" t="s">
        <v>1737</v>
      </c>
      <c r="J330" t="s">
        <v>1795</v>
      </c>
      <c r="K330">
        <v>1</v>
      </c>
      <c r="L330" t="s">
        <v>19</v>
      </c>
      <c r="M330" t="s">
        <v>1</v>
      </c>
      <c r="N330">
        <v>1.152073732718894E-3</v>
      </c>
    </row>
    <row r="331" spans="1:14" x14ac:dyDescent="0.25">
      <c r="A331">
        <v>1212</v>
      </c>
      <c r="B331" s="2">
        <v>42061</v>
      </c>
      <c r="C331" t="s">
        <v>3857</v>
      </c>
      <c r="D331" t="s">
        <v>687</v>
      </c>
      <c r="E331">
        <v>1</v>
      </c>
      <c r="F331">
        <v>4850.37</v>
      </c>
      <c r="G331" t="s">
        <v>20</v>
      </c>
      <c r="H331" t="s">
        <v>1666</v>
      </c>
      <c r="I331" t="s">
        <v>1659</v>
      </c>
      <c r="J331" t="s">
        <v>1660</v>
      </c>
      <c r="K331">
        <v>1</v>
      </c>
      <c r="L331" t="s">
        <v>19</v>
      </c>
      <c r="M331" t="s">
        <v>1</v>
      </c>
      <c r="N331">
        <v>1.152073732718894E-3</v>
      </c>
    </row>
    <row r="332" spans="1:14" x14ac:dyDescent="0.25">
      <c r="A332">
        <v>993</v>
      </c>
      <c r="B332" s="2">
        <v>42061</v>
      </c>
      <c r="C332" t="s">
        <v>3857</v>
      </c>
      <c r="D332" t="s">
        <v>1220</v>
      </c>
      <c r="E332">
        <v>2</v>
      </c>
      <c r="F332">
        <v>9007.74</v>
      </c>
      <c r="G332" t="s">
        <v>20</v>
      </c>
      <c r="H332" t="s">
        <v>1670</v>
      </c>
      <c r="I332" t="s">
        <v>1659</v>
      </c>
      <c r="J332" t="s">
        <v>1660</v>
      </c>
      <c r="K332">
        <v>1</v>
      </c>
      <c r="L332" t="s">
        <v>19</v>
      </c>
      <c r="M332" t="s">
        <v>1</v>
      </c>
      <c r="N332">
        <v>1.152073732718894E-3</v>
      </c>
    </row>
    <row r="333" spans="1:14" x14ac:dyDescent="0.25">
      <c r="A333">
        <v>792</v>
      </c>
      <c r="B333" s="2">
        <v>42061</v>
      </c>
      <c r="C333" t="s">
        <v>3857</v>
      </c>
      <c r="D333" t="s">
        <v>838</v>
      </c>
      <c r="E333">
        <v>1</v>
      </c>
      <c r="F333">
        <v>849.87</v>
      </c>
      <c r="G333" t="s">
        <v>20</v>
      </c>
      <c r="H333" t="s">
        <v>2000</v>
      </c>
      <c r="I333" t="s">
        <v>1737</v>
      </c>
      <c r="J333" t="s">
        <v>1839</v>
      </c>
      <c r="K333">
        <v>5</v>
      </c>
      <c r="L333" t="s">
        <v>19</v>
      </c>
      <c r="M333" t="s">
        <v>5</v>
      </c>
      <c r="N333">
        <v>3.5971223021582736E-3</v>
      </c>
    </row>
    <row r="334" spans="1:14" x14ac:dyDescent="0.25">
      <c r="A334">
        <v>794</v>
      </c>
      <c r="B334" s="2">
        <v>42027</v>
      </c>
      <c r="C334" t="s">
        <v>3856</v>
      </c>
      <c r="D334" t="s">
        <v>838</v>
      </c>
      <c r="E334">
        <v>1</v>
      </c>
      <c r="F334">
        <v>1070.3699999999999</v>
      </c>
      <c r="G334" t="s">
        <v>20</v>
      </c>
      <c r="H334" t="s">
        <v>1811</v>
      </c>
      <c r="I334" t="s">
        <v>1737</v>
      </c>
      <c r="J334" t="s">
        <v>1795</v>
      </c>
      <c r="K334">
        <v>1</v>
      </c>
      <c r="L334" t="s">
        <v>19</v>
      </c>
      <c r="M334" t="s">
        <v>1</v>
      </c>
      <c r="N334">
        <v>1.152073732718894E-3</v>
      </c>
    </row>
    <row r="335" spans="1:14" x14ac:dyDescent="0.25">
      <c r="A335">
        <v>793</v>
      </c>
      <c r="B335" s="2">
        <v>42027</v>
      </c>
      <c r="C335" t="s">
        <v>3856</v>
      </c>
      <c r="D335" t="s">
        <v>842</v>
      </c>
      <c r="E335">
        <v>1</v>
      </c>
      <c r="F335">
        <v>1070.3699999999999</v>
      </c>
      <c r="G335" t="s">
        <v>20</v>
      </c>
      <c r="H335" t="s">
        <v>1805</v>
      </c>
      <c r="I335" t="s">
        <v>1737</v>
      </c>
      <c r="J335" t="s">
        <v>1795</v>
      </c>
      <c r="K335">
        <v>1</v>
      </c>
      <c r="L335" t="s">
        <v>56</v>
      </c>
      <c r="M335" t="s">
        <v>1</v>
      </c>
      <c r="N335">
        <v>1.152073732718894E-3</v>
      </c>
    </row>
    <row r="336" spans="1:14" x14ac:dyDescent="0.25">
      <c r="A336">
        <v>794</v>
      </c>
      <c r="B336" s="2">
        <v>42027</v>
      </c>
      <c r="C336" t="s">
        <v>3856</v>
      </c>
      <c r="D336" t="s">
        <v>842</v>
      </c>
      <c r="E336">
        <v>1</v>
      </c>
      <c r="F336">
        <v>1070.3699999999999</v>
      </c>
      <c r="G336" t="s">
        <v>20</v>
      </c>
      <c r="H336" t="s">
        <v>1811</v>
      </c>
      <c r="I336" t="s">
        <v>1737</v>
      </c>
      <c r="J336" t="s">
        <v>1795</v>
      </c>
      <c r="K336">
        <v>1</v>
      </c>
      <c r="L336" t="s">
        <v>56</v>
      </c>
      <c r="M336" t="s">
        <v>1</v>
      </c>
      <c r="N336">
        <v>1.152073732718894E-3</v>
      </c>
    </row>
    <row r="337" spans="1:14" x14ac:dyDescent="0.25">
      <c r="A337">
        <v>793</v>
      </c>
      <c r="B337" s="2">
        <v>42027</v>
      </c>
      <c r="C337" t="s">
        <v>3856</v>
      </c>
      <c r="D337" t="s">
        <v>838</v>
      </c>
      <c r="E337">
        <v>1</v>
      </c>
      <c r="F337">
        <v>1070.3699999999999</v>
      </c>
      <c r="G337" t="s">
        <v>20</v>
      </c>
      <c r="H337" t="s">
        <v>1805</v>
      </c>
      <c r="I337" t="s">
        <v>1737</v>
      </c>
      <c r="J337" t="s">
        <v>1795</v>
      </c>
      <c r="K337">
        <v>1</v>
      </c>
      <c r="L337" t="s">
        <v>19</v>
      </c>
      <c r="M337" t="s">
        <v>1</v>
      </c>
      <c r="N337">
        <v>1.152073732718894E-3</v>
      </c>
    </row>
    <row r="338" spans="1:14" x14ac:dyDescent="0.25">
      <c r="A338">
        <v>959</v>
      </c>
      <c r="B338" s="2">
        <v>42062</v>
      </c>
      <c r="C338" t="s">
        <v>3857</v>
      </c>
      <c r="D338" t="s">
        <v>1230</v>
      </c>
      <c r="E338">
        <v>1</v>
      </c>
      <c r="F338">
        <v>10362.870000000001</v>
      </c>
      <c r="G338" t="s">
        <v>20</v>
      </c>
      <c r="H338" t="s">
        <v>1712</v>
      </c>
      <c r="I338" t="s">
        <v>1706</v>
      </c>
      <c r="J338" t="s">
        <v>1707</v>
      </c>
      <c r="K338">
        <v>1</v>
      </c>
      <c r="L338" t="s">
        <v>19</v>
      </c>
      <c r="M338" t="s">
        <v>1</v>
      </c>
      <c r="N338">
        <v>1.152073732718894E-3</v>
      </c>
    </row>
    <row r="339" spans="1:14" x14ac:dyDescent="0.25">
      <c r="A339">
        <v>438</v>
      </c>
      <c r="B339" s="2">
        <v>42063</v>
      </c>
      <c r="C339" t="s">
        <v>3857</v>
      </c>
      <c r="D339" t="s">
        <v>1218</v>
      </c>
      <c r="E339">
        <v>1</v>
      </c>
      <c r="F339">
        <v>11969.37</v>
      </c>
      <c r="G339" t="s">
        <v>20</v>
      </c>
      <c r="H339" t="s">
        <v>1731</v>
      </c>
      <c r="I339" t="s">
        <v>1706</v>
      </c>
      <c r="J339" t="s">
        <v>1730</v>
      </c>
      <c r="K339">
        <v>1</v>
      </c>
      <c r="L339" t="s">
        <v>56</v>
      </c>
      <c r="M339" t="s">
        <v>1</v>
      </c>
      <c r="N339">
        <v>1.152073732718894E-3</v>
      </c>
    </row>
    <row r="340" spans="1:14" x14ac:dyDescent="0.25">
      <c r="A340">
        <v>440</v>
      </c>
      <c r="B340" s="2">
        <v>42063</v>
      </c>
      <c r="C340" t="s">
        <v>3857</v>
      </c>
      <c r="D340" t="s">
        <v>832</v>
      </c>
      <c r="E340">
        <v>1</v>
      </c>
      <c r="F340">
        <v>19529.37</v>
      </c>
      <c r="G340" t="s">
        <v>20</v>
      </c>
      <c r="H340" t="s">
        <v>2007</v>
      </c>
      <c r="I340" t="s">
        <v>1737</v>
      </c>
      <c r="J340" t="s">
        <v>1839</v>
      </c>
      <c r="K340">
        <v>5</v>
      </c>
      <c r="L340" t="s">
        <v>19</v>
      </c>
      <c r="M340" t="s">
        <v>5</v>
      </c>
      <c r="N340">
        <v>3.5971223021582736E-3</v>
      </c>
    </row>
    <row r="341" spans="1:14" x14ac:dyDescent="0.25">
      <c r="A341">
        <v>548</v>
      </c>
      <c r="B341" s="2">
        <v>42063</v>
      </c>
      <c r="C341" t="s">
        <v>3857</v>
      </c>
      <c r="D341" t="s">
        <v>1230</v>
      </c>
      <c r="E341">
        <v>1</v>
      </c>
      <c r="F341">
        <v>6299.37</v>
      </c>
      <c r="G341" t="s">
        <v>20</v>
      </c>
      <c r="H341" t="s">
        <v>1954</v>
      </c>
      <c r="I341" t="s">
        <v>1737</v>
      </c>
      <c r="J341" t="s">
        <v>1839</v>
      </c>
      <c r="K341">
        <v>5</v>
      </c>
      <c r="L341" t="s">
        <v>19</v>
      </c>
      <c r="M341" t="s">
        <v>5</v>
      </c>
      <c r="N341">
        <v>3.5971223021582736E-3</v>
      </c>
    </row>
    <row r="342" spans="1:14" x14ac:dyDescent="0.25">
      <c r="A342">
        <v>2359</v>
      </c>
      <c r="B342" s="2">
        <v>42064</v>
      </c>
      <c r="C342" t="s">
        <v>3858</v>
      </c>
      <c r="D342" t="s">
        <v>974</v>
      </c>
      <c r="E342">
        <v>1</v>
      </c>
      <c r="F342">
        <v>5543.37</v>
      </c>
      <c r="G342" t="s">
        <v>20</v>
      </c>
      <c r="H342" t="s">
        <v>1694</v>
      </c>
      <c r="I342" t="s">
        <v>1659</v>
      </c>
      <c r="J342" t="s">
        <v>1660</v>
      </c>
      <c r="K342">
        <v>1</v>
      </c>
      <c r="L342" t="s">
        <v>56</v>
      </c>
      <c r="M342" t="s">
        <v>1</v>
      </c>
      <c r="N342">
        <v>1.152073732718894E-3</v>
      </c>
    </row>
    <row r="343" spans="1:14" x14ac:dyDescent="0.25">
      <c r="A343">
        <v>1059</v>
      </c>
      <c r="B343" s="2">
        <v>42064</v>
      </c>
      <c r="C343" t="s">
        <v>3858</v>
      </c>
      <c r="D343" t="s">
        <v>842</v>
      </c>
      <c r="E343">
        <v>1</v>
      </c>
      <c r="F343">
        <v>1889.37</v>
      </c>
      <c r="G343" t="s">
        <v>20</v>
      </c>
      <c r="H343" t="s">
        <v>2010</v>
      </c>
      <c r="I343" t="s">
        <v>1737</v>
      </c>
      <c r="J343" t="s">
        <v>1839</v>
      </c>
      <c r="K343">
        <v>5</v>
      </c>
      <c r="L343" t="s">
        <v>56</v>
      </c>
      <c r="M343" t="s">
        <v>5</v>
      </c>
      <c r="N343">
        <v>3.5971223021582736E-3</v>
      </c>
    </row>
    <row r="344" spans="1:14" x14ac:dyDescent="0.25">
      <c r="A344">
        <v>1212</v>
      </c>
      <c r="B344" s="2">
        <v>42064</v>
      </c>
      <c r="C344" t="s">
        <v>3858</v>
      </c>
      <c r="D344" t="s">
        <v>838</v>
      </c>
      <c r="E344">
        <v>1</v>
      </c>
      <c r="F344">
        <v>5448.87</v>
      </c>
      <c r="G344" t="s">
        <v>20</v>
      </c>
      <c r="H344" t="s">
        <v>1666</v>
      </c>
      <c r="I344" t="s">
        <v>1659</v>
      </c>
      <c r="J344" t="s">
        <v>1660</v>
      </c>
      <c r="K344">
        <v>1</v>
      </c>
      <c r="L344" t="s">
        <v>19</v>
      </c>
      <c r="M344" t="s">
        <v>1</v>
      </c>
      <c r="N344">
        <v>1.152073732718894E-3</v>
      </c>
    </row>
    <row r="345" spans="1:14" x14ac:dyDescent="0.25">
      <c r="A345">
        <v>1060</v>
      </c>
      <c r="B345" s="2">
        <v>42064</v>
      </c>
      <c r="C345" t="s">
        <v>3858</v>
      </c>
      <c r="D345" t="s">
        <v>842</v>
      </c>
      <c r="E345">
        <v>1</v>
      </c>
      <c r="F345">
        <v>1889.37</v>
      </c>
      <c r="G345" t="s">
        <v>20</v>
      </c>
      <c r="H345" t="s">
        <v>1715</v>
      </c>
      <c r="I345" t="s">
        <v>1706</v>
      </c>
      <c r="J345" t="s">
        <v>1707</v>
      </c>
      <c r="K345">
        <v>1</v>
      </c>
      <c r="L345" t="s">
        <v>56</v>
      </c>
      <c r="M345" t="s">
        <v>1</v>
      </c>
      <c r="N345">
        <v>1.152073732718894E-3</v>
      </c>
    </row>
    <row r="346" spans="1:14" x14ac:dyDescent="0.25">
      <c r="A346">
        <v>1059</v>
      </c>
      <c r="B346" s="2">
        <v>42064</v>
      </c>
      <c r="C346" t="s">
        <v>3858</v>
      </c>
      <c r="D346" t="s">
        <v>945</v>
      </c>
      <c r="E346">
        <v>1</v>
      </c>
      <c r="F346">
        <v>1952.37</v>
      </c>
      <c r="G346" t="s">
        <v>20</v>
      </c>
      <c r="H346" t="s">
        <v>2010</v>
      </c>
      <c r="I346" t="s">
        <v>1737</v>
      </c>
      <c r="J346" t="s">
        <v>1839</v>
      </c>
      <c r="K346">
        <v>5</v>
      </c>
      <c r="L346" t="s">
        <v>19</v>
      </c>
      <c r="M346" t="s">
        <v>5</v>
      </c>
      <c r="N346">
        <v>3.5971223021582736E-3</v>
      </c>
    </row>
    <row r="347" spans="1:14" x14ac:dyDescent="0.25">
      <c r="A347">
        <v>2084</v>
      </c>
      <c r="B347" s="2">
        <v>42064</v>
      </c>
      <c r="C347" t="s">
        <v>3858</v>
      </c>
      <c r="D347" t="s">
        <v>838</v>
      </c>
      <c r="E347">
        <v>1</v>
      </c>
      <c r="F347">
        <v>8252.3700000000008</v>
      </c>
      <c r="G347" t="s">
        <v>20</v>
      </c>
      <c r="H347" t="s">
        <v>2014</v>
      </c>
      <c r="I347" t="s">
        <v>1737</v>
      </c>
      <c r="J347" t="s">
        <v>1839</v>
      </c>
      <c r="K347">
        <v>5</v>
      </c>
      <c r="L347" t="s">
        <v>19</v>
      </c>
      <c r="M347" t="s">
        <v>5</v>
      </c>
      <c r="N347">
        <v>3.5971223021582736E-3</v>
      </c>
    </row>
    <row r="348" spans="1:14" x14ac:dyDescent="0.25">
      <c r="A348">
        <v>2145</v>
      </c>
      <c r="B348" s="2">
        <v>42075</v>
      </c>
      <c r="C348" t="s">
        <v>3858</v>
      </c>
      <c r="D348" t="s">
        <v>832</v>
      </c>
      <c r="E348">
        <v>1</v>
      </c>
      <c r="F348">
        <v>4850.37</v>
      </c>
      <c r="G348" t="s">
        <v>20</v>
      </c>
      <c r="H348" t="s">
        <v>2015</v>
      </c>
      <c r="I348" t="s">
        <v>1737</v>
      </c>
      <c r="J348" t="s">
        <v>1839</v>
      </c>
      <c r="K348">
        <v>5</v>
      </c>
      <c r="L348" t="s">
        <v>19</v>
      </c>
      <c r="M348" t="s">
        <v>5</v>
      </c>
      <c r="N348">
        <v>3.5971223021582736E-3</v>
      </c>
    </row>
    <row r="349" spans="1:14" x14ac:dyDescent="0.25">
      <c r="A349">
        <v>2225</v>
      </c>
      <c r="B349" s="2">
        <v>42075</v>
      </c>
      <c r="C349" t="s">
        <v>3858</v>
      </c>
      <c r="D349" t="s">
        <v>962</v>
      </c>
      <c r="E349">
        <v>1</v>
      </c>
      <c r="F349">
        <v>818.37</v>
      </c>
      <c r="G349" t="s">
        <v>20</v>
      </c>
      <c r="H349" t="s">
        <v>1727</v>
      </c>
      <c r="I349" t="s">
        <v>1706</v>
      </c>
      <c r="J349" t="s">
        <v>1707</v>
      </c>
      <c r="K349">
        <v>1</v>
      </c>
      <c r="L349" t="s">
        <v>252</v>
      </c>
      <c r="M349" t="s">
        <v>1</v>
      </c>
      <c r="N349">
        <v>1.152073732718894E-3</v>
      </c>
    </row>
    <row r="350" spans="1:14" x14ac:dyDescent="0.25">
      <c r="A350">
        <v>959</v>
      </c>
      <c r="B350" s="2">
        <v>42082</v>
      </c>
      <c r="C350" t="s">
        <v>3858</v>
      </c>
      <c r="D350" t="s">
        <v>945</v>
      </c>
      <c r="E350">
        <v>1</v>
      </c>
      <c r="F350">
        <v>10362.870000000001</v>
      </c>
      <c r="G350" t="s">
        <v>20</v>
      </c>
      <c r="H350" t="s">
        <v>1712</v>
      </c>
      <c r="I350" t="s">
        <v>1706</v>
      </c>
      <c r="J350" t="s">
        <v>1707</v>
      </c>
      <c r="K350">
        <v>1</v>
      </c>
      <c r="L350" t="s">
        <v>19</v>
      </c>
      <c r="M350" t="s">
        <v>1</v>
      </c>
      <c r="N350">
        <v>1.152073732718894E-3</v>
      </c>
    </row>
    <row r="351" spans="1:14" x14ac:dyDescent="0.25">
      <c r="A351">
        <v>2280</v>
      </c>
      <c r="B351" s="2">
        <v>42082</v>
      </c>
      <c r="C351" t="s">
        <v>3858</v>
      </c>
      <c r="D351" t="s">
        <v>972</v>
      </c>
      <c r="E351">
        <v>1</v>
      </c>
      <c r="F351">
        <v>2046.87</v>
      </c>
      <c r="G351" t="s">
        <v>20</v>
      </c>
      <c r="H351" t="s">
        <v>2018</v>
      </c>
      <c r="I351" t="s">
        <v>1737</v>
      </c>
      <c r="J351" t="s">
        <v>1839</v>
      </c>
      <c r="K351">
        <v>5</v>
      </c>
      <c r="L351" t="s">
        <v>252</v>
      </c>
      <c r="M351" t="s">
        <v>5</v>
      </c>
      <c r="N351">
        <v>3.5971223021582736E-3</v>
      </c>
    </row>
    <row r="352" spans="1:14" x14ac:dyDescent="0.25">
      <c r="A352">
        <v>1714</v>
      </c>
      <c r="B352" s="2">
        <v>42071</v>
      </c>
      <c r="C352" t="s">
        <v>3858</v>
      </c>
      <c r="D352" t="s">
        <v>842</v>
      </c>
      <c r="E352">
        <v>1</v>
      </c>
      <c r="F352">
        <v>1259.3699999999999</v>
      </c>
      <c r="G352" t="s">
        <v>20</v>
      </c>
      <c r="H352" t="s">
        <v>1695</v>
      </c>
      <c r="I352" t="s">
        <v>1659</v>
      </c>
      <c r="J352" t="s">
        <v>1660</v>
      </c>
      <c r="K352">
        <v>1</v>
      </c>
      <c r="L352" t="s">
        <v>56</v>
      </c>
      <c r="M352" t="s">
        <v>1</v>
      </c>
      <c r="N352">
        <v>1.152073732718894E-3</v>
      </c>
    </row>
    <row r="353" spans="1:14" x14ac:dyDescent="0.25">
      <c r="A353">
        <v>496</v>
      </c>
      <c r="B353" s="2">
        <v>42071</v>
      </c>
      <c r="C353" t="s">
        <v>3858</v>
      </c>
      <c r="D353" t="s">
        <v>984</v>
      </c>
      <c r="E353">
        <v>1</v>
      </c>
      <c r="F353">
        <v>11339.37</v>
      </c>
      <c r="G353" t="s">
        <v>20</v>
      </c>
      <c r="H353" t="s">
        <v>1790</v>
      </c>
      <c r="I353" t="s">
        <v>1737</v>
      </c>
      <c r="J353" t="s">
        <v>1738</v>
      </c>
      <c r="K353">
        <v>1</v>
      </c>
      <c r="L353" t="s">
        <v>56</v>
      </c>
      <c r="M353" t="s">
        <v>1</v>
      </c>
      <c r="N353">
        <v>1.152073732718894E-3</v>
      </c>
    </row>
    <row r="354" spans="1:14" x14ac:dyDescent="0.25">
      <c r="A354">
        <v>1085</v>
      </c>
      <c r="B354" s="2">
        <v>42094</v>
      </c>
      <c r="C354" t="s">
        <v>3858</v>
      </c>
      <c r="D354" t="s">
        <v>1219</v>
      </c>
      <c r="E354">
        <v>1</v>
      </c>
      <c r="F354">
        <v>1164.8699999999999</v>
      </c>
      <c r="G354" t="s">
        <v>20</v>
      </c>
      <c r="H354" t="s">
        <v>2021</v>
      </c>
      <c r="I354" t="s">
        <v>1737</v>
      </c>
      <c r="J354" t="s">
        <v>1839</v>
      </c>
      <c r="K354">
        <v>5</v>
      </c>
      <c r="L354" t="s">
        <v>19</v>
      </c>
      <c r="M354" t="s">
        <v>5</v>
      </c>
      <c r="N354">
        <v>3.5971223021582736E-3</v>
      </c>
    </row>
    <row r="355" spans="1:14" x14ac:dyDescent="0.25">
      <c r="A355">
        <v>487</v>
      </c>
      <c r="B355" s="2">
        <v>42121</v>
      </c>
      <c r="C355" t="s">
        <v>3859</v>
      </c>
      <c r="D355" t="s">
        <v>838</v>
      </c>
      <c r="E355">
        <v>1</v>
      </c>
      <c r="F355">
        <v>13229.37</v>
      </c>
      <c r="G355" t="s">
        <v>20</v>
      </c>
      <c r="H355" t="s">
        <v>1684</v>
      </c>
      <c r="I355" t="s">
        <v>1659</v>
      </c>
      <c r="J355" t="s">
        <v>1660</v>
      </c>
      <c r="K355">
        <v>1</v>
      </c>
      <c r="L355" t="s">
        <v>19</v>
      </c>
      <c r="M355" t="s">
        <v>1</v>
      </c>
      <c r="N355">
        <v>1.152073732718894E-3</v>
      </c>
    </row>
    <row r="356" spans="1:14" x14ac:dyDescent="0.25">
      <c r="A356">
        <v>556</v>
      </c>
      <c r="B356" s="2">
        <v>42121</v>
      </c>
      <c r="C356" t="s">
        <v>3859</v>
      </c>
      <c r="D356" t="s">
        <v>984</v>
      </c>
      <c r="E356">
        <v>1</v>
      </c>
      <c r="F356">
        <v>10268.370000000001</v>
      </c>
      <c r="G356" t="s">
        <v>20</v>
      </c>
      <c r="H356" t="s">
        <v>1739</v>
      </c>
      <c r="I356" t="s">
        <v>1737</v>
      </c>
      <c r="J356" t="s">
        <v>1738</v>
      </c>
      <c r="K356">
        <v>1</v>
      </c>
      <c r="L356" t="s">
        <v>56</v>
      </c>
      <c r="M356" t="s">
        <v>1</v>
      </c>
      <c r="N356">
        <v>1.152073732718894E-3</v>
      </c>
    </row>
    <row r="357" spans="1:14" x14ac:dyDescent="0.25">
      <c r="A357">
        <v>578</v>
      </c>
      <c r="B357" s="2">
        <v>42075</v>
      </c>
      <c r="C357" t="s">
        <v>3858</v>
      </c>
      <c r="D357" t="s">
        <v>1219</v>
      </c>
      <c r="E357">
        <v>1</v>
      </c>
      <c r="F357">
        <v>9449.3700000000008</v>
      </c>
      <c r="G357" t="s">
        <v>20</v>
      </c>
      <c r="H357" t="s">
        <v>1743</v>
      </c>
      <c r="I357" t="s">
        <v>1737</v>
      </c>
      <c r="J357" t="s">
        <v>1738</v>
      </c>
      <c r="K357">
        <v>1</v>
      </c>
      <c r="L357" t="s">
        <v>19</v>
      </c>
      <c r="M357" t="s">
        <v>1</v>
      </c>
      <c r="N357">
        <v>1.152073732718894E-3</v>
      </c>
    </row>
    <row r="358" spans="1:14" x14ac:dyDescent="0.25">
      <c r="A358">
        <v>1175</v>
      </c>
      <c r="B358" s="2">
        <v>42075</v>
      </c>
      <c r="C358" t="s">
        <v>3858</v>
      </c>
      <c r="D358" t="s">
        <v>680</v>
      </c>
      <c r="E358">
        <v>1</v>
      </c>
      <c r="F358">
        <v>7811.37</v>
      </c>
      <c r="G358" t="s">
        <v>20</v>
      </c>
      <c r="H358" t="s">
        <v>1948</v>
      </c>
      <c r="I358" t="s">
        <v>1737</v>
      </c>
      <c r="J358" t="s">
        <v>1839</v>
      </c>
      <c r="K358">
        <v>5</v>
      </c>
      <c r="L358" t="s">
        <v>56</v>
      </c>
      <c r="M358" t="s">
        <v>5</v>
      </c>
      <c r="N358">
        <v>3.5971223021582736E-3</v>
      </c>
    </row>
    <row r="359" spans="1:14" x14ac:dyDescent="0.25">
      <c r="A359">
        <v>407</v>
      </c>
      <c r="B359" s="2">
        <v>42075</v>
      </c>
      <c r="C359" t="s">
        <v>3858</v>
      </c>
      <c r="D359" t="s">
        <v>1230</v>
      </c>
      <c r="E359">
        <v>1</v>
      </c>
      <c r="F359">
        <v>20505.87</v>
      </c>
      <c r="G359" t="s">
        <v>20</v>
      </c>
      <c r="H359" t="s">
        <v>1789</v>
      </c>
      <c r="I359" t="s">
        <v>1737</v>
      </c>
      <c r="J359" t="s">
        <v>1738</v>
      </c>
      <c r="K359">
        <v>1</v>
      </c>
      <c r="L359" t="s">
        <v>19</v>
      </c>
      <c r="M359" t="s">
        <v>1</v>
      </c>
      <c r="N359">
        <v>1.152073732718894E-3</v>
      </c>
    </row>
    <row r="360" spans="1:14" x14ac:dyDescent="0.25">
      <c r="A360">
        <v>2224</v>
      </c>
      <c r="B360" s="2">
        <v>42075</v>
      </c>
      <c r="C360" t="s">
        <v>3858</v>
      </c>
      <c r="D360" t="s">
        <v>962</v>
      </c>
      <c r="E360">
        <v>1</v>
      </c>
      <c r="F360">
        <v>818.37</v>
      </c>
      <c r="G360" t="s">
        <v>20</v>
      </c>
      <c r="H360" t="s">
        <v>1728</v>
      </c>
      <c r="I360" t="s">
        <v>1706</v>
      </c>
      <c r="J360" t="s">
        <v>1707</v>
      </c>
      <c r="K360">
        <v>1</v>
      </c>
      <c r="L360" t="s">
        <v>252</v>
      </c>
      <c r="M360" t="s">
        <v>1</v>
      </c>
      <c r="N360">
        <v>1.152073732718894E-3</v>
      </c>
    </row>
    <row r="361" spans="1:14" x14ac:dyDescent="0.25">
      <c r="A361">
        <v>548</v>
      </c>
      <c r="B361" s="2">
        <v>42076</v>
      </c>
      <c r="C361" t="s">
        <v>3858</v>
      </c>
      <c r="D361" t="s">
        <v>972</v>
      </c>
      <c r="E361">
        <v>1</v>
      </c>
      <c r="F361">
        <v>6299.37</v>
      </c>
      <c r="G361" t="s">
        <v>20</v>
      </c>
      <c r="H361" t="s">
        <v>1954</v>
      </c>
      <c r="I361" t="s">
        <v>1737</v>
      </c>
      <c r="J361" t="s">
        <v>1839</v>
      </c>
      <c r="K361">
        <v>5</v>
      </c>
      <c r="L361" t="s">
        <v>252</v>
      </c>
      <c r="M361" t="s">
        <v>5</v>
      </c>
      <c r="N361">
        <v>3.5971223021582736E-3</v>
      </c>
    </row>
    <row r="362" spans="1:14" x14ac:dyDescent="0.25">
      <c r="A362">
        <v>253</v>
      </c>
      <c r="B362" s="2">
        <v>42076</v>
      </c>
      <c r="C362" t="s">
        <v>3858</v>
      </c>
      <c r="D362" t="s">
        <v>983</v>
      </c>
      <c r="E362">
        <v>1</v>
      </c>
      <c r="F362">
        <v>8816.85</v>
      </c>
      <c r="G362" t="s">
        <v>20</v>
      </c>
      <c r="H362" t="s">
        <v>2029</v>
      </c>
      <c r="I362" t="s">
        <v>1737</v>
      </c>
      <c r="J362" t="s">
        <v>1839</v>
      </c>
      <c r="K362">
        <v>5</v>
      </c>
      <c r="L362" t="s">
        <v>19</v>
      </c>
      <c r="M362" t="s">
        <v>5</v>
      </c>
      <c r="N362">
        <v>3.5971223021582736E-3</v>
      </c>
    </row>
    <row r="363" spans="1:14" x14ac:dyDescent="0.25">
      <c r="A363">
        <v>2332</v>
      </c>
      <c r="B363" s="2">
        <v>42076</v>
      </c>
      <c r="C363" t="s">
        <v>3858</v>
      </c>
      <c r="D363" t="s">
        <v>972</v>
      </c>
      <c r="E363">
        <v>1</v>
      </c>
      <c r="F363">
        <v>6419.7</v>
      </c>
      <c r="G363" t="s">
        <v>20</v>
      </c>
      <c r="H363" t="s">
        <v>1685</v>
      </c>
      <c r="I363" t="s">
        <v>1659</v>
      </c>
      <c r="J363" t="s">
        <v>1660</v>
      </c>
      <c r="K363">
        <v>1</v>
      </c>
      <c r="L363" t="s">
        <v>252</v>
      </c>
      <c r="M363" t="s">
        <v>1</v>
      </c>
      <c r="N363">
        <v>1.152073732718894E-3</v>
      </c>
    </row>
    <row r="364" spans="1:14" x14ac:dyDescent="0.25">
      <c r="A364">
        <v>945</v>
      </c>
      <c r="B364" s="2">
        <v>42155</v>
      </c>
      <c r="C364" t="s">
        <v>3850</v>
      </c>
      <c r="D364" t="s">
        <v>693</v>
      </c>
      <c r="E364">
        <v>1</v>
      </c>
      <c r="F364">
        <v>8189.37</v>
      </c>
      <c r="G364" t="s">
        <v>20</v>
      </c>
      <c r="H364" t="s">
        <v>1777</v>
      </c>
      <c r="I364" t="s">
        <v>1737</v>
      </c>
      <c r="J364" t="s">
        <v>1738</v>
      </c>
      <c r="K364">
        <v>1</v>
      </c>
      <c r="L364" t="s">
        <v>252</v>
      </c>
      <c r="M364" t="s">
        <v>1</v>
      </c>
      <c r="N364">
        <v>1.152073732718894E-3</v>
      </c>
    </row>
    <row r="365" spans="1:14" x14ac:dyDescent="0.25">
      <c r="A365">
        <v>1489</v>
      </c>
      <c r="B365" s="2">
        <v>42155</v>
      </c>
      <c r="C365" t="s">
        <v>3850</v>
      </c>
      <c r="D365" t="s">
        <v>1219</v>
      </c>
      <c r="E365">
        <v>1</v>
      </c>
      <c r="F365">
        <v>3778.74</v>
      </c>
      <c r="G365" t="s">
        <v>20</v>
      </c>
      <c r="H365" t="s">
        <v>2032</v>
      </c>
      <c r="I365" t="s">
        <v>1737</v>
      </c>
      <c r="J365" t="s">
        <v>1839</v>
      </c>
      <c r="K365">
        <v>5</v>
      </c>
      <c r="L365" t="s">
        <v>19</v>
      </c>
      <c r="M365" t="s">
        <v>5</v>
      </c>
      <c r="N365">
        <v>3.5971223021582736E-3</v>
      </c>
    </row>
    <row r="366" spans="1:14" x14ac:dyDescent="0.25">
      <c r="A366">
        <v>1518</v>
      </c>
      <c r="B366" s="2">
        <v>42155</v>
      </c>
      <c r="C366" t="s">
        <v>3850</v>
      </c>
      <c r="D366" t="s">
        <v>1219</v>
      </c>
      <c r="E366">
        <v>1</v>
      </c>
      <c r="F366">
        <v>2361.2399999999998</v>
      </c>
      <c r="G366" t="s">
        <v>20</v>
      </c>
      <c r="H366" t="s">
        <v>1801</v>
      </c>
      <c r="I366" t="s">
        <v>1737</v>
      </c>
      <c r="J366" t="s">
        <v>1795</v>
      </c>
      <c r="K366">
        <v>1</v>
      </c>
      <c r="L366" t="s">
        <v>19</v>
      </c>
      <c r="M366" t="s">
        <v>1</v>
      </c>
      <c r="N366">
        <v>1.152073732718894E-3</v>
      </c>
    </row>
    <row r="367" spans="1:14" x14ac:dyDescent="0.25">
      <c r="A367">
        <v>1707</v>
      </c>
      <c r="B367" s="2">
        <v>42155</v>
      </c>
      <c r="C367" t="s">
        <v>3850</v>
      </c>
      <c r="D367" t="s">
        <v>680</v>
      </c>
      <c r="E367">
        <v>1</v>
      </c>
      <c r="F367">
        <v>1511.37</v>
      </c>
      <c r="G367" t="s">
        <v>20</v>
      </c>
      <c r="H367" t="s">
        <v>2034</v>
      </c>
      <c r="I367" t="s">
        <v>1737</v>
      </c>
      <c r="J367" t="s">
        <v>1839</v>
      </c>
      <c r="K367">
        <v>5</v>
      </c>
      <c r="L367" t="s">
        <v>56</v>
      </c>
      <c r="M367" t="s">
        <v>5</v>
      </c>
      <c r="N367">
        <v>3.5971223021582736E-3</v>
      </c>
    </row>
    <row r="368" spans="1:14" x14ac:dyDescent="0.25">
      <c r="A368">
        <v>1344</v>
      </c>
      <c r="B368" s="2">
        <v>42155</v>
      </c>
      <c r="C368" t="s">
        <v>3850</v>
      </c>
      <c r="D368" t="s">
        <v>957</v>
      </c>
      <c r="E368">
        <v>1</v>
      </c>
      <c r="F368">
        <v>3778.74</v>
      </c>
      <c r="G368" t="s">
        <v>20</v>
      </c>
      <c r="H368" t="s">
        <v>1842</v>
      </c>
      <c r="I368" t="s">
        <v>1737</v>
      </c>
      <c r="J368" t="s">
        <v>1839</v>
      </c>
      <c r="K368">
        <v>1</v>
      </c>
      <c r="L368" t="s">
        <v>19</v>
      </c>
      <c r="M368" t="s">
        <v>1</v>
      </c>
      <c r="N368">
        <v>1.152073732718894E-3</v>
      </c>
    </row>
    <row r="369" spans="1:14" x14ac:dyDescent="0.25">
      <c r="A369">
        <v>1349</v>
      </c>
      <c r="B369" s="2">
        <v>42155</v>
      </c>
      <c r="C369" t="s">
        <v>3850</v>
      </c>
      <c r="D369" t="s">
        <v>1230</v>
      </c>
      <c r="E369">
        <v>2</v>
      </c>
      <c r="F369">
        <v>10077.48</v>
      </c>
      <c r="G369" t="s">
        <v>20</v>
      </c>
      <c r="H369" t="s">
        <v>1985</v>
      </c>
      <c r="I369" t="s">
        <v>1737</v>
      </c>
      <c r="J369" t="s">
        <v>1839</v>
      </c>
      <c r="K369">
        <v>5</v>
      </c>
      <c r="L369" t="s">
        <v>19</v>
      </c>
      <c r="M369" t="s">
        <v>5</v>
      </c>
      <c r="N369">
        <v>3.5971223021582736E-3</v>
      </c>
    </row>
    <row r="370" spans="1:14" x14ac:dyDescent="0.25">
      <c r="A370">
        <v>1364</v>
      </c>
      <c r="B370" s="2">
        <v>42155</v>
      </c>
      <c r="C370" t="s">
        <v>3850</v>
      </c>
      <c r="D370" t="s">
        <v>1228</v>
      </c>
      <c r="E370">
        <v>1</v>
      </c>
      <c r="F370">
        <v>2455.7399999999998</v>
      </c>
      <c r="G370" t="s">
        <v>20</v>
      </c>
      <c r="H370" t="s">
        <v>2037</v>
      </c>
      <c r="I370" t="s">
        <v>1737</v>
      </c>
      <c r="J370" t="s">
        <v>1839</v>
      </c>
      <c r="K370">
        <v>5</v>
      </c>
      <c r="L370" t="s">
        <v>141</v>
      </c>
      <c r="M370" t="s">
        <v>5</v>
      </c>
      <c r="N370">
        <v>3.5971223021582736E-3</v>
      </c>
    </row>
    <row r="371" spans="1:14" x14ac:dyDescent="0.25">
      <c r="A371">
        <v>1495</v>
      </c>
      <c r="B371" s="2">
        <v>42155</v>
      </c>
      <c r="C371" t="s">
        <v>3850</v>
      </c>
      <c r="D371" t="s">
        <v>957</v>
      </c>
      <c r="E371">
        <v>1</v>
      </c>
      <c r="F371">
        <v>4408.74</v>
      </c>
      <c r="G371" t="s">
        <v>20</v>
      </c>
      <c r="H371" t="s">
        <v>2038</v>
      </c>
      <c r="I371" t="s">
        <v>1737</v>
      </c>
      <c r="J371" t="s">
        <v>1839</v>
      </c>
      <c r="K371">
        <v>5</v>
      </c>
      <c r="L371" t="s">
        <v>19</v>
      </c>
      <c r="M371" t="s">
        <v>5</v>
      </c>
      <c r="N371">
        <v>3.5971223021582736E-3</v>
      </c>
    </row>
    <row r="372" spans="1:14" x14ac:dyDescent="0.25">
      <c r="A372">
        <v>1490</v>
      </c>
      <c r="B372" s="2">
        <v>42155</v>
      </c>
      <c r="C372" t="s">
        <v>3850</v>
      </c>
      <c r="D372" t="s">
        <v>1219</v>
      </c>
      <c r="E372">
        <v>1</v>
      </c>
      <c r="F372">
        <v>3778.74</v>
      </c>
      <c r="G372" t="s">
        <v>20</v>
      </c>
      <c r="H372" t="s">
        <v>2039</v>
      </c>
      <c r="I372" t="s">
        <v>1737</v>
      </c>
      <c r="J372" t="s">
        <v>1839</v>
      </c>
      <c r="K372">
        <v>5</v>
      </c>
      <c r="L372" t="s">
        <v>19</v>
      </c>
      <c r="M372" t="s">
        <v>5</v>
      </c>
      <c r="N372">
        <v>3.5971223021582736E-3</v>
      </c>
    </row>
    <row r="373" spans="1:14" x14ac:dyDescent="0.25">
      <c r="A373">
        <v>1120</v>
      </c>
      <c r="B373" s="2">
        <v>42185</v>
      </c>
      <c r="C373" t="s">
        <v>3860</v>
      </c>
      <c r="D373" t="s">
        <v>839</v>
      </c>
      <c r="E373">
        <v>1</v>
      </c>
      <c r="F373">
        <v>2109.87</v>
      </c>
      <c r="G373" t="s">
        <v>20</v>
      </c>
      <c r="H373" t="s">
        <v>2040</v>
      </c>
      <c r="I373" t="s">
        <v>1737</v>
      </c>
      <c r="J373" t="s">
        <v>1839</v>
      </c>
      <c r="K373">
        <v>5</v>
      </c>
      <c r="L373" t="s">
        <v>19</v>
      </c>
      <c r="M373" t="s">
        <v>5</v>
      </c>
      <c r="N373">
        <v>3.5971223021582736E-3</v>
      </c>
    </row>
    <row r="374" spans="1:14" x14ac:dyDescent="0.25">
      <c r="A374">
        <v>1145</v>
      </c>
      <c r="B374" s="2">
        <v>42185</v>
      </c>
      <c r="C374" t="s">
        <v>3860</v>
      </c>
      <c r="D374" t="s">
        <v>984</v>
      </c>
      <c r="E374">
        <v>1</v>
      </c>
      <c r="F374">
        <v>4031.37</v>
      </c>
      <c r="G374" t="s">
        <v>20</v>
      </c>
      <c r="H374" t="s">
        <v>2041</v>
      </c>
      <c r="I374" t="s">
        <v>1737</v>
      </c>
      <c r="J374" t="s">
        <v>1839</v>
      </c>
      <c r="K374">
        <v>5</v>
      </c>
      <c r="L374" t="s">
        <v>56</v>
      </c>
      <c r="M374" t="s">
        <v>5</v>
      </c>
      <c r="N374">
        <v>3.5971223021582736E-3</v>
      </c>
    </row>
    <row r="375" spans="1:14" x14ac:dyDescent="0.25">
      <c r="A375">
        <v>781</v>
      </c>
      <c r="B375" s="2">
        <v>42185</v>
      </c>
      <c r="C375" t="s">
        <v>3860</v>
      </c>
      <c r="D375" t="s">
        <v>825</v>
      </c>
      <c r="E375">
        <v>1</v>
      </c>
      <c r="F375">
        <v>1303.47</v>
      </c>
      <c r="G375" t="s">
        <v>20</v>
      </c>
      <c r="H375" t="s">
        <v>1831</v>
      </c>
      <c r="I375" t="s">
        <v>1737</v>
      </c>
      <c r="J375" t="s">
        <v>1795</v>
      </c>
      <c r="K375">
        <v>1</v>
      </c>
      <c r="L375" t="s">
        <v>19</v>
      </c>
      <c r="M375" t="s">
        <v>1</v>
      </c>
      <c r="N375">
        <v>1.152073732718894E-3</v>
      </c>
    </row>
    <row r="376" spans="1:14" x14ac:dyDescent="0.25">
      <c r="A376">
        <v>438</v>
      </c>
      <c r="B376" s="2">
        <v>42176</v>
      </c>
      <c r="C376" t="s">
        <v>3860</v>
      </c>
      <c r="D376" t="s">
        <v>687</v>
      </c>
      <c r="E376">
        <v>1</v>
      </c>
      <c r="F376">
        <v>11969.37</v>
      </c>
      <c r="G376" t="s">
        <v>20</v>
      </c>
      <c r="H376" t="s">
        <v>1731</v>
      </c>
      <c r="I376" t="s">
        <v>1706</v>
      </c>
      <c r="J376" t="s">
        <v>1730</v>
      </c>
      <c r="K376">
        <v>1</v>
      </c>
      <c r="L376" t="s">
        <v>19</v>
      </c>
      <c r="M376" t="s">
        <v>1</v>
      </c>
      <c r="N376">
        <v>1.152073732718894E-3</v>
      </c>
    </row>
    <row r="377" spans="1:14" x14ac:dyDescent="0.25">
      <c r="A377">
        <v>1182</v>
      </c>
      <c r="B377" s="2">
        <v>42066</v>
      </c>
      <c r="C377" t="s">
        <v>3858</v>
      </c>
      <c r="D377" t="s">
        <v>825</v>
      </c>
      <c r="E377">
        <v>1</v>
      </c>
      <c r="F377">
        <v>2708.37</v>
      </c>
      <c r="G377" t="s">
        <v>20</v>
      </c>
      <c r="H377" t="s">
        <v>1806</v>
      </c>
      <c r="I377" t="s">
        <v>1737</v>
      </c>
      <c r="J377" t="s">
        <v>1795</v>
      </c>
      <c r="K377">
        <v>1</v>
      </c>
      <c r="L377" t="s">
        <v>19</v>
      </c>
      <c r="M377" t="s">
        <v>1</v>
      </c>
      <c r="N377">
        <v>1.152073732718894E-3</v>
      </c>
    </row>
    <row r="378" spans="1:14" x14ac:dyDescent="0.25">
      <c r="A378">
        <v>2275</v>
      </c>
      <c r="B378" s="2">
        <v>42066</v>
      </c>
      <c r="C378" t="s">
        <v>3858</v>
      </c>
      <c r="D378" t="s">
        <v>973</v>
      </c>
      <c r="E378">
        <v>1</v>
      </c>
      <c r="F378">
        <v>4661.37</v>
      </c>
      <c r="G378" t="s">
        <v>20</v>
      </c>
      <c r="H378" t="s">
        <v>1679</v>
      </c>
      <c r="I378" t="s">
        <v>1659</v>
      </c>
      <c r="J378" t="s">
        <v>1660</v>
      </c>
      <c r="K378">
        <v>1</v>
      </c>
      <c r="L378" t="s">
        <v>19</v>
      </c>
      <c r="M378" t="s">
        <v>1</v>
      </c>
      <c r="N378">
        <v>1.152073732718894E-3</v>
      </c>
    </row>
    <row r="379" spans="1:14" x14ac:dyDescent="0.25">
      <c r="A379">
        <v>2180</v>
      </c>
      <c r="B379" s="2">
        <v>42067</v>
      </c>
      <c r="C379" t="s">
        <v>3858</v>
      </c>
      <c r="D379" t="s">
        <v>969</v>
      </c>
      <c r="E379">
        <v>1</v>
      </c>
      <c r="F379">
        <v>5606.37</v>
      </c>
      <c r="G379" t="s">
        <v>20</v>
      </c>
      <c r="H379" t="s">
        <v>2046</v>
      </c>
      <c r="I379" t="s">
        <v>1737</v>
      </c>
      <c r="J379" t="s">
        <v>1839</v>
      </c>
      <c r="K379">
        <v>5</v>
      </c>
      <c r="L379" t="s">
        <v>141</v>
      </c>
      <c r="M379" t="s">
        <v>5</v>
      </c>
      <c r="N379">
        <v>3.5971223021582736E-3</v>
      </c>
    </row>
    <row r="380" spans="1:14" x14ac:dyDescent="0.25">
      <c r="A380">
        <v>1129</v>
      </c>
      <c r="B380" s="2">
        <v>42067</v>
      </c>
      <c r="C380" t="s">
        <v>3858</v>
      </c>
      <c r="D380" t="s">
        <v>1227</v>
      </c>
      <c r="E380">
        <v>1</v>
      </c>
      <c r="F380">
        <v>5543.37</v>
      </c>
      <c r="G380" t="s">
        <v>20</v>
      </c>
      <c r="H380" t="s">
        <v>1701</v>
      </c>
      <c r="I380" t="s">
        <v>1659</v>
      </c>
      <c r="J380" t="s">
        <v>1660</v>
      </c>
      <c r="K380">
        <v>1</v>
      </c>
      <c r="L380" t="s">
        <v>252</v>
      </c>
      <c r="M380" t="s">
        <v>1</v>
      </c>
      <c r="N380">
        <v>1.152073732718894E-3</v>
      </c>
    </row>
    <row r="381" spans="1:14" x14ac:dyDescent="0.25">
      <c r="A381">
        <v>1465</v>
      </c>
      <c r="B381" s="2">
        <v>42074</v>
      </c>
      <c r="C381" t="s">
        <v>3858</v>
      </c>
      <c r="D381" t="s">
        <v>954</v>
      </c>
      <c r="E381">
        <v>1</v>
      </c>
      <c r="F381">
        <v>2802.24</v>
      </c>
      <c r="G381" t="s">
        <v>20</v>
      </c>
      <c r="H381" t="s">
        <v>1948</v>
      </c>
      <c r="I381" t="s">
        <v>1737</v>
      </c>
      <c r="J381" t="s">
        <v>1839</v>
      </c>
      <c r="K381">
        <v>5</v>
      </c>
      <c r="L381" t="s">
        <v>252</v>
      </c>
      <c r="M381" t="s">
        <v>5</v>
      </c>
      <c r="N381">
        <v>3.5971223021582736E-3</v>
      </c>
    </row>
    <row r="382" spans="1:14" x14ac:dyDescent="0.25">
      <c r="A382">
        <v>2218</v>
      </c>
      <c r="B382" s="2">
        <v>42074</v>
      </c>
      <c r="C382" t="s">
        <v>3858</v>
      </c>
      <c r="D382" t="s">
        <v>833</v>
      </c>
      <c r="E382">
        <v>1</v>
      </c>
      <c r="F382">
        <v>1763.37</v>
      </c>
      <c r="G382" t="s">
        <v>20</v>
      </c>
      <c r="H382" t="s">
        <v>1830</v>
      </c>
      <c r="I382" t="s">
        <v>1737</v>
      </c>
      <c r="J382" t="s">
        <v>1795</v>
      </c>
      <c r="K382">
        <v>1</v>
      </c>
      <c r="L382" t="s">
        <v>56</v>
      </c>
      <c r="M382" t="s">
        <v>1</v>
      </c>
      <c r="N382">
        <v>1.152073732718894E-3</v>
      </c>
    </row>
    <row r="383" spans="1:14" x14ac:dyDescent="0.25">
      <c r="A383">
        <v>2064</v>
      </c>
      <c r="B383" s="2">
        <v>42074</v>
      </c>
      <c r="C383" t="s">
        <v>3858</v>
      </c>
      <c r="D383" t="s">
        <v>826</v>
      </c>
      <c r="E383">
        <v>1</v>
      </c>
      <c r="F383">
        <v>6929.37</v>
      </c>
      <c r="G383" t="s">
        <v>20</v>
      </c>
      <c r="H383" t="s">
        <v>1950</v>
      </c>
      <c r="I383" t="s">
        <v>1737</v>
      </c>
      <c r="J383" t="s">
        <v>1839</v>
      </c>
      <c r="K383">
        <v>5</v>
      </c>
      <c r="L383" t="s">
        <v>141</v>
      </c>
      <c r="M383" t="s">
        <v>5</v>
      </c>
      <c r="N383">
        <v>3.5971223021582736E-3</v>
      </c>
    </row>
    <row r="384" spans="1:14" x14ac:dyDescent="0.25">
      <c r="A384">
        <v>407</v>
      </c>
      <c r="B384" s="2">
        <v>42087</v>
      </c>
      <c r="C384" t="s">
        <v>3858</v>
      </c>
      <c r="D384" t="s">
        <v>833</v>
      </c>
      <c r="E384">
        <v>1</v>
      </c>
      <c r="F384">
        <v>20505.87</v>
      </c>
      <c r="G384" t="s">
        <v>20</v>
      </c>
      <c r="H384" t="s">
        <v>1789</v>
      </c>
      <c r="I384" t="s">
        <v>1737</v>
      </c>
      <c r="J384" t="s">
        <v>1738</v>
      </c>
      <c r="K384">
        <v>1</v>
      </c>
      <c r="L384" t="s">
        <v>56</v>
      </c>
      <c r="M384" t="s">
        <v>1</v>
      </c>
      <c r="N384">
        <v>1.152073732718894E-3</v>
      </c>
    </row>
    <row r="385" spans="1:14" x14ac:dyDescent="0.25">
      <c r="A385">
        <v>927</v>
      </c>
      <c r="B385" s="2">
        <v>42087</v>
      </c>
      <c r="C385" t="s">
        <v>3858</v>
      </c>
      <c r="D385" t="s">
        <v>957</v>
      </c>
      <c r="E385">
        <v>1</v>
      </c>
      <c r="F385">
        <v>6173.37</v>
      </c>
      <c r="G385" t="s">
        <v>20</v>
      </c>
      <c r="H385" t="s">
        <v>1691</v>
      </c>
      <c r="I385" t="s">
        <v>1659</v>
      </c>
      <c r="J385" t="s">
        <v>1660</v>
      </c>
      <c r="K385">
        <v>1</v>
      </c>
      <c r="L385" t="s">
        <v>19</v>
      </c>
      <c r="M385" t="s">
        <v>1</v>
      </c>
      <c r="N385">
        <v>1.152073732718894E-3</v>
      </c>
    </row>
    <row r="386" spans="1:14" x14ac:dyDescent="0.25">
      <c r="A386">
        <v>1180</v>
      </c>
      <c r="B386" s="2">
        <v>42087</v>
      </c>
      <c r="C386" t="s">
        <v>3858</v>
      </c>
      <c r="D386" t="s">
        <v>838</v>
      </c>
      <c r="E386">
        <v>1</v>
      </c>
      <c r="F386">
        <v>6173.37</v>
      </c>
      <c r="G386" t="s">
        <v>20</v>
      </c>
      <c r="H386" t="s">
        <v>1697</v>
      </c>
      <c r="I386" t="s">
        <v>1659</v>
      </c>
      <c r="J386" t="s">
        <v>1660</v>
      </c>
      <c r="K386">
        <v>1</v>
      </c>
      <c r="L386" t="s">
        <v>19</v>
      </c>
      <c r="M386" t="s">
        <v>1</v>
      </c>
      <c r="N386">
        <v>1.152073732718894E-3</v>
      </c>
    </row>
    <row r="387" spans="1:14" x14ac:dyDescent="0.25">
      <c r="A387">
        <v>2336</v>
      </c>
      <c r="B387" s="2">
        <v>42087</v>
      </c>
      <c r="C387" t="s">
        <v>3858</v>
      </c>
      <c r="D387" t="s">
        <v>687</v>
      </c>
      <c r="E387">
        <v>1</v>
      </c>
      <c r="F387">
        <v>9128.7000000000007</v>
      </c>
      <c r="G387" t="s">
        <v>20</v>
      </c>
      <c r="H387" t="s">
        <v>1954</v>
      </c>
      <c r="I387" t="s">
        <v>1737</v>
      </c>
      <c r="J387" t="s">
        <v>1839</v>
      </c>
      <c r="K387">
        <v>5</v>
      </c>
      <c r="L387" t="s">
        <v>19</v>
      </c>
      <c r="M387" t="s">
        <v>5</v>
      </c>
      <c r="N387">
        <v>3.5971223021582736E-3</v>
      </c>
    </row>
    <row r="388" spans="1:14" x14ac:dyDescent="0.25">
      <c r="A388">
        <v>506</v>
      </c>
      <c r="B388" s="2">
        <v>42087</v>
      </c>
      <c r="C388" t="s">
        <v>3858</v>
      </c>
      <c r="D388" t="s">
        <v>842</v>
      </c>
      <c r="E388">
        <v>1</v>
      </c>
      <c r="F388">
        <v>15560.37</v>
      </c>
      <c r="G388" t="s">
        <v>20</v>
      </c>
      <c r="H388" t="s">
        <v>1742</v>
      </c>
      <c r="I388" t="s">
        <v>1737</v>
      </c>
      <c r="J388" t="s">
        <v>1738</v>
      </c>
      <c r="K388">
        <v>1</v>
      </c>
      <c r="L388" t="s">
        <v>56</v>
      </c>
      <c r="M388" t="s">
        <v>1</v>
      </c>
      <c r="N388">
        <v>1.152073732718894E-3</v>
      </c>
    </row>
    <row r="389" spans="1:14" x14ac:dyDescent="0.25">
      <c r="A389">
        <v>359</v>
      </c>
      <c r="B389" s="2">
        <v>42047</v>
      </c>
      <c r="C389" t="s">
        <v>3857</v>
      </c>
      <c r="D389" t="s">
        <v>984</v>
      </c>
      <c r="E389">
        <v>1</v>
      </c>
      <c r="F389">
        <v>13730.85</v>
      </c>
      <c r="G389" t="s">
        <v>20</v>
      </c>
      <c r="H389" t="s">
        <v>1898</v>
      </c>
      <c r="I389" t="s">
        <v>1737</v>
      </c>
      <c r="J389" t="s">
        <v>1795</v>
      </c>
      <c r="K389">
        <v>5</v>
      </c>
      <c r="L389" t="s">
        <v>56</v>
      </c>
      <c r="M389" t="s">
        <v>5</v>
      </c>
      <c r="N389">
        <v>3.5971223021582736E-3</v>
      </c>
    </row>
    <row r="390" spans="1:14" x14ac:dyDescent="0.25">
      <c r="A390">
        <v>506</v>
      </c>
      <c r="B390" s="2">
        <v>42176</v>
      </c>
      <c r="C390" t="s">
        <v>3860</v>
      </c>
      <c r="D390" t="s">
        <v>984</v>
      </c>
      <c r="E390">
        <v>1</v>
      </c>
      <c r="F390">
        <v>15560.37</v>
      </c>
      <c r="G390" t="s">
        <v>20</v>
      </c>
      <c r="H390" t="s">
        <v>1742</v>
      </c>
      <c r="I390" t="s">
        <v>1737</v>
      </c>
      <c r="J390" t="s">
        <v>1738</v>
      </c>
      <c r="K390">
        <v>1</v>
      </c>
      <c r="L390" t="s">
        <v>56</v>
      </c>
      <c r="M390" t="s">
        <v>1</v>
      </c>
      <c r="N390">
        <v>1.152073732718894E-3</v>
      </c>
    </row>
    <row r="391" spans="1:14" x14ac:dyDescent="0.25">
      <c r="A391">
        <v>506</v>
      </c>
      <c r="B391" s="2">
        <v>42176</v>
      </c>
      <c r="C391" t="s">
        <v>3860</v>
      </c>
      <c r="D391" t="s">
        <v>992</v>
      </c>
      <c r="E391">
        <v>1</v>
      </c>
      <c r="F391">
        <v>15560.37</v>
      </c>
      <c r="G391" t="s">
        <v>20</v>
      </c>
      <c r="H391" t="s">
        <v>1742</v>
      </c>
      <c r="I391" t="s">
        <v>1737</v>
      </c>
      <c r="J391" t="s">
        <v>1738</v>
      </c>
      <c r="K391">
        <v>1</v>
      </c>
      <c r="L391" t="s">
        <v>19</v>
      </c>
      <c r="M391" t="s">
        <v>1</v>
      </c>
      <c r="N391">
        <v>1.152073732718894E-3</v>
      </c>
    </row>
    <row r="392" spans="1:14" x14ac:dyDescent="0.25">
      <c r="A392">
        <v>1049</v>
      </c>
      <c r="B392" s="2">
        <v>42176</v>
      </c>
      <c r="C392" t="s">
        <v>3860</v>
      </c>
      <c r="D392" t="s">
        <v>391</v>
      </c>
      <c r="E392">
        <v>1</v>
      </c>
      <c r="F392">
        <v>3086.37</v>
      </c>
      <c r="G392" t="s">
        <v>20</v>
      </c>
      <c r="H392" t="s">
        <v>1700</v>
      </c>
      <c r="I392" t="s">
        <v>1659</v>
      </c>
      <c r="J392" t="s">
        <v>1660</v>
      </c>
      <c r="K392">
        <v>1</v>
      </c>
      <c r="L392" t="s">
        <v>56</v>
      </c>
      <c r="M392" t="s">
        <v>1</v>
      </c>
      <c r="N392">
        <v>1.152073732718894E-3</v>
      </c>
    </row>
    <row r="393" spans="1:14" x14ac:dyDescent="0.25">
      <c r="A393">
        <v>2086</v>
      </c>
      <c r="B393" s="2">
        <v>42122</v>
      </c>
      <c r="C393" t="s">
        <v>3859</v>
      </c>
      <c r="D393" t="s">
        <v>1564</v>
      </c>
      <c r="E393">
        <v>1</v>
      </c>
      <c r="F393">
        <v>2897.37</v>
      </c>
      <c r="G393" t="s">
        <v>20</v>
      </c>
      <c r="H393" t="s">
        <v>2053</v>
      </c>
      <c r="I393" t="s">
        <v>1706</v>
      </c>
      <c r="J393" t="s">
        <v>1707</v>
      </c>
      <c r="K393">
        <v>7</v>
      </c>
      <c r="L393" t="s">
        <v>141</v>
      </c>
      <c r="M393" t="s">
        <v>7</v>
      </c>
      <c r="N393">
        <v>5.9880239520958087E-3</v>
      </c>
    </row>
    <row r="394" spans="1:14" x14ac:dyDescent="0.25">
      <c r="A394">
        <v>826</v>
      </c>
      <c r="B394" s="2">
        <v>42122</v>
      </c>
      <c r="C394" t="s">
        <v>3859</v>
      </c>
      <c r="D394" t="s">
        <v>1560</v>
      </c>
      <c r="E394">
        <v>1</v>
      </c>
      <c r="F394">
        <v>13229.37</v>
      </c>
      <c r="G394" t="s">
        <v>20</v>
      </c>
      <c r="H394" t="s">
        <v>1780</v>
      </c>
      <c r="I394" t="s">
        <v>1737</v>
      </c>
      <c r="J394" t="s">
        <v>1738</v>
      </c>
      <c r="K394">
        <v>1</v>
      </c>
      <c r="L394" t="s">
        <v>141</v>
      </c>
      <c r="M394" t="s">
        <v>1</v>
      </c>
      <c r="N394">
        <v>1.152073732718894E-3</v>
      </c>
    </row>
    <row r="395" spans="1:14" x14ac:dyDescent="0.25">
      <c r="A395">
        <v>1171</v>
      </c>
      <c r="B395" s="2">
        <v>42122</v>
      </c>
      <c r="C395" t="s">
        <v>3859</v>
      </c>
      <c r="D395" t="s">
        <v>1564</v>
      </c>
      <c r="E395">
        <v>1</v>
      </c>
      <c r="F395">
        <v>4283.37</v>
      </c>
      <c r="G395" t="s">
        <v>20</v>
      </c>
      <c r="H395" t="s">
        <v>1978</v>
      </c>
      <c r="I395" t="s">
        <v>1737</v>
      </c>
      <c r="J395" t="s">
        <v>1839</v>
      </c>
      <c r="K395">
        <v>5</v>
      </c>
      <c r="L395" t="s">
        <v>141</v>
      </c>
      <c r="M395" t="s">
        <v>5</v>
      </c>
      <c r="N395">
        <v>3.5971223021582736E-3</v>
      </c>
    </row>
    <row r="396" spans="1:14" x14ac:dyDescent="0.25">
      <c r="A396">
        <v>1180</v>
      </c>
      <c r="B396" s="2">
        <v>42122</v>
      </c>
      <c r="C396" t="s">
        <v>3859</v>
      </c>
      <c r="D396" t="s">
        <v>1360</v>
      </c>
      <c r="E396">
        <v>1</v>
      </c>
      <c r="F396">
        <v>6173.37</v>
      </c>
      <c r="G396" t="s">
        <v>20</v>
      </c>
      <c r="H396" t="s">
        <v>1697</v>
      </c>
      <c r="I396" t="s">
        <v>1659</v>
      </c>
      <c r="J396" t="s">
        <v>1660</v>
      </c>
      <c r="K396">
        <v>1</v>
      </c>
      <c r="L396" t="s">
        <v>252</v>
      </c>
      <c r="M396" t="s">
        <v>1</v>
      </c>
      <c r="N396">
        <v>1.152073732718894E-3</v>
      </c>
    </row>
    <row r="397" spans="1:14" x14ac:dyDescent="0.25">
      <c r="A397">
        <v>2186</v>
      </c>
      <c r="B397" s="2">
        <v>42122</v>
      </c>
      <c r="C397" t="s">
        <v>3859</v>
      </c>
      <c r="D397" t="s">
        <v>1400</v>
      </c>
      <c r="E397">
        <v>1</v>
      </c>
      <c r="F397">
        <v>5606.37</v>
      </c>
      <c r="G397" t="s">
        <v>20</v>
      </c>
      <c r="H397" t="s">
        <v>1934</v>
      </c>
      <c r="I397" t="s">
        <v>1737</v>
      </c>
      <c r="J397" t="s">
        <v>1795</v>
      </c>
      <c r="K397">
        <v>5</v>
      </c>
      <c r="L397" t="s">
        <v>141</v>
      </c>
      <c r="M397" t="s">
        <v>5</v>
      </c>
      <c r="N397">
        <v>3.5971223021582736E-3</v>
      </c>
    </row>
    <row r="398" spans="1:14" x14ac:dyDescent="0.25">
      <c r="A398">
        <v>927</v>
      </c>
      <c r="B398" s="2">
        <v>42122</v>
      </c>
      <c r="C398" t="s">
        <v>3859</v>
      </c>
      <c r="D398" t="s">
        <v>1345</v>
      </c>
      <c r="E398">
        <v>1</v>
      </c>
      <c r="F398">
        <v>6173.37</v>
      </c>
      <c r="G398" t="s">
        <v>20</v>
      </c>
      <c r="H398" t="s">
        <v>1691</v>
      </c>
      <c r="I398" t="s">
        <v>1659</v>
      </c>
      <c r="J398" t="s">
        <v>1660</v>
      </c>
      <c r="K398">
        <v>1</v>
      </c>
      <c r="L398" t="s">
        <v>141</v>
      </c>
      <c r="M398" t="s">
        <v>1</v>
      </c>
      <c r="N398">
        <v>1.152073732718894E-3</v>
      </c>
    </row>
    <row r="399" spans="1:14" x14ac:dyDescent="0.25">
      <c r="A399">
        <v>977</v>
      </c>
      <c r="B399" s="2">
        <v>42122</v>
      </c>
      <c r="C399" t="s">
        <v>3859</v>
      </c>
      <c r="D399" t="s">
        <v>1400</v>
      </c>
      <c r="E399">
        <v>1</v>
      </c>
      <c r="F399">
        <v>5858.37</v>
      </c>
      <c r="G399" t="s">
        <v>20</v>
      </c>
      <c r="H399" t="s">
        <v>1754</v>
      </c>
      <c r="I399" t="s">
        <v>1737</v>
      </c>
      <c r="J399" t="s">
        <v>1738</v>
      </c>
      <c r="K399">
        <v>1</v>
      </c>
      <c r="L399" t="s">
        <v>141</v>
      </c>
      <c r="M399" t="s">
        <v>1</v>
      </c>
      <c r="N399">
        <v>1.152073732718894E-3</v>
      </c>
    </row>
    <row r="400" spans="1:14" x14ac:dyDescent="0.25">
      <c r="A400">
        <v>2365</v>
      </c>
      <c r="B400" s="2">
        <v>42178</v>
      </c>
      <c r="C400" t="s">
        <v>3860</v>
      </c>
      <c r="D400" t="s">
        <v>1564</v>
      </c>
      <c r="E400">
        <v>1</v>
      </c>
      <c r="F400">
        <v>6356.7</v>
      </c>
      <c r="G400" t="s">
        <v>20</v>
      </c>
      <c r="H400" t="s">
        <v>1675</v>
      </c>
      <c r="I400" t="s">
        <v>1659</v>
      </c>
      <c r="J400" t="s">
        <v>1660</v>
      </c>
      <c r="K400">
        <v>1</v>
      </c>
      <c r="L400" t="s">
        <v>141</v>
      </c>
      <c r="M400" t="s">
        <v>1</v>
      </c>
      <c r="N400">
        <v>1.152073732718894E-3</v>
      </c>
    </row>
    <row r="401" spans="1:14" x14ac:dyDescent="0.25">
      <c r="A401">
        <v>487</v>
      </c>
      <c r="B401" s="2">
        <v>42178</v>
      </c>
      <c r="C401" t="s">
        <v>3860</v>
      </c>
      <c r="D401" t="s">
        <v>1400</v>
      </c>
      <c r="E401">
        <v>1</v>
      </c>
      <c r="F401">
        <v>13229.37</v>
      </c>
      <c r="G401" t="s">
        <v>20</v>
      </c>
      <c r="H401" t="s">
        <v>1684</v>
      </c>
      <c r="I401" t="s">
        <v>1659</v>
      </c>
      <c r="J401" t="s">
        <v>1660</v>
      </c>
      <c r="K401">
        <v>1</v>
      </c>
      <c r="L401" t="s">
        <v>141</v>
      </c>
      <c r="M401" t="s">
        <v>1</v>
      </c>
      <c r="N401">
        <v>1.152073732718894E-3</v>
      </c>
    </row>
    <row r="402" spans="1:14" x14ac:dyDescent="0.25">
      <c r="A402">
        <v>440</v>
      </c>
      <c r="B402" s="2">
        <v>42099</v>
      </c>
      <c r="C402" t="s">
        <v>3859</v>
      </c>
      <c r="D402" t="s">
        <v>1573</v>
      </c>
      <c r="E402">
        <v>1</v>
      </c>
      <c r="F402">
        <v>19529.37</v>
      </c>
      <c r="G402" t="s">
        <v>20</v>
      </c>
      <c r="H402" t="s">
        <v>2007</v>
      </c>
      <c r="I402" t="s">
        <v>1737</v>
      </c>
      <c r="J402" t="s">
        <v>1839</v>
      </c>
      <c r="K402">
        <v>5</v>
      </c>
      <c r="L402" t="s">
        <v>141</v>
      </c>
      <c r="M402" t="s">
        <v>5</v>
      </c>
      <c r="N402">
        <v>3.5971223021582736E-3</v>
      </c>
    </row>
    <row r="403" spans="1:14" x14ac:dyDescent="0.25">
      <c r="A403">
        <v>438</v>
      </c>
      <c r="B403" s="2">
        <v>42099</v>
      </c>
      <c r="C403" t="s">
        <v>3859</v>
      </c>
      <c r="D403" t="s">
        <v>1378</v>
      </c>
      <c r="E403">
        <v>1</v>
      </c>
      <c r="F403">
        <v>11969.37</v>
      </c>
      <c r="G403" t="s">
        <v>20</v>
      </c>
      <c r="H403" t="s">
        <v>1731</v>
      </c>
      <c r="I403" t="s">
        <v>1706</v>
      </c>
      <c r="J403" t="s">
        <v>1730</v>
      </c>
      <c r="K403">
        <v>1</v>
      </c>
      <c r="L403" t="s">
        <v>141</v>
      </c>
      <c r="M403" t="s">
        <v>1</v>
      </c>
      <c r="N403">
        <v>1.152073732718894E-3</v>
      </c>
    </row>
    <row r="404" spans="1:14" x14ac:dyDescent="0.25">
      <c r="A404">
        <v>556</v>
      </c>
      <c r="B404" s="2">
        <v>42100</v>
      </c>
      <c r="C404" t="s">
        <v>3859</v>
      </c>
      <c r="D404" t="s">
        <v>1560</v>
      </c>
      <c r="E404">
        <v>1</v>
      </c>
      <c r="F404">
        <v>10268.370000000001</v>
      </c>
      <c r="G404" t="s">
        <v>20</v>
      </c>
      <c r="H404" t="s">
        <v>1739</v>
      </c>
      <c r="I404" t="s">
        <v>1737</v>
      </c>
      <c r="J404" t="s">
        <v>1738</v>
      </c>
      <c r="K404">
        <v>1</v>
      </c>
      <c r="L404" t="s">
        <v>141</v>
      </c>
      <c r="M404" t="s">
        <v>1</v>
      </c>
      <c r="N404">
        <v>1.152073732718894E-3</v>
      </c>
    </row>
    <row r="405" spans="1:14" x14ac:dyDescent="0.25">
      <c r="A405">
        <v>762</v>
      </c>
      <c r="B405" s="2">
        <v>42100</v>
      </c>
      <c r="C405" t="s">
        <v>3859</v>
      </c>
      <c r="D405" t="s">
        <v>1583</v>
      </c>
      <c r="E405">
        <v>1</v>
      </c>
      <c r="F405">
        <v>2330.37</v>
      </c>
      <c r="G405" t="s">
        <v>20</v>
      </c>
      <c r="H405" t="s">
        <v>1953</v>
      </c>
      <c r="I405" t="s">
        <v>1737</v>
      </c>
      <c r="J405" t="s">
        <v>1839</v>
      </c>
      <c r="K405">
        <v>5</v>
      </c>
      <c r="L405" t="s">
        <v>141</v>
      </c>
      <c r="M405" t="s">
        <v>5</v>
      </c>
      <c r="N405">
        <v>3.5971223021582736E-3</v>
      </c>
    </row>
    <row r="406" spans="1:14" x14ac:dyDescent="0.25">
      <c r="A406">
        <v>945</v>
      </c>
      <c r="B406" s="2">
        <v>42100</v>
      </c>
      <c r="C406" t="s">
        <v>3859</v>
      </c>
      <c r="D406" t="s">
        <v>1401</v>
      </c>
      <c r="E406">
        <v>1</v>
      </c>
      <c r="F406">
        <v>8189.37</v>
      </c>
      <c r="G406" t="s">
        <v>20</v>
      </c>
      <c r="H406" t="s">
        <v>1777</v>
      </c>
      <c r="I406" t="s">
        <v>1737</v>
      </c>
      <c r="J406" t="s">
        <v>1738</v>
      </c>
      <c r="K406">
        <v>1</v>
      </c>
      <c r="L406" t="s">
        <v>141</v>
      </c>
      <c r="M406" t="s">
        <v>1</v>
      </c>
      <c r="N406">
        <v>1.152073732718894E-3</v>
      </c>
    </row>
    <row r="407" spans="1:14" x14ac:dyDescent="0.25">
      <c r="A407">
        <v>1120</v>
      </c>
      <c r="B407" s="2">
        <v>42100</v>
      </c>
      <c r="C407" t="s">
        <v>3859</v>
      </c>
      <c r="D407" t="s">
        <v>1202</v>
      </c>
      <c r="E407">
        <v>1</v>
      </c>
      <c r="F407">
        <v>2330.37</v>
      </c>
      <c r="G407" t="s">
        <v>20</v>
      </c>
      <c r="H407" t="s">
        <v>2040</v>
      </c>
      <c r="I407" t="s">
        <v>1737</v>
      </c>
      <c r="J407" t="s">
        <v>1839</v>
      </c>
      <c r="K407">
        <v>5</v>
      </c>
      <c r="L407" t="s">
        <v>141</v>
      </c>
      <c r="M407" t="s">
        <v>5</v>
      </c>
      <c r="N407">
        <v>3.5971223021582736E-3</v>
      </c>
    </row>
    <row r="408" spans="1:14" x14ac:dyDescent="0.25">
      <c r="A408">
        <v>17</v>
      </c>
      <c r="B408" s="2">
        <v>42094</v>
      </c>
      <c r="C408" t="s">
        <v>3858</v>
      </c>
      <c r="D408" t="s">
        <v>1350</v>
      </c>
      <c r="E408">
        <v>1</v>
      </c>
      <c r="F408">
        <v>4977</v>
      </c>
      <c r="G408" t="s">
        <v>20</v>
      </c>
      <c r="H408" t="s">
        <v>2068</v>
      </c>
      <c r="I408" t="s">
        <v>1737</v>
      </c>
      <c r="J408" t="s">
        <v>1738</v>
      </c>
      <c r="K408">
        <v>7</v>
      </c>
      <c r="L408" t="s">
        <v>252</v>
      </c>
      <c r="M408" t="s">
        <v>7</v>
      </c>
      <c r="N408">
        <v>5.9880239520958087E-3</v>
      </c>
    </row>
    <row r="409" spans="1:14" x14ac:dyDescent="0.25">
      <c r="A409">
        <v>1009</v>
      </c>
      <c r="B409" s="2">
        <v>42079</v>
      </c>
      <c r="C409" t="s">
        <v>3858</v>
      </c>
      <c r="D409" t="s">
        <v>1395</v>
      </c>
      <c r="E409">
        <v>1</v>
      </c>
      <c r="F409">
        <v>1353.87</v>
      </c>
      <c r="G409" t="s">
        <v>20</v>
      </c>
      <c r="H409" t="s">
        <v>1890</v>
      </c>
      <c r="I409" t="s">
        <v>1706</v>
      </c>
      <c r="J409" t="s">
        <v>1707</v>
      </c>
      <c r="K409">
        <v>5</v>
      </c>
      <c r="L409" t="s">
        <v>141</v>
      </c>
      <c r="M409" t="s">
        <v>5</v>
      </c>
      <c r="N409">
        <v>3.5971223021582736E-3</v>
      </c>
    </row>
    <row r="410" spans="1:14" x14ac:dyDescent="0.25">
      <c r="A410">
        <v>1212</v>
      </c>
      <c r="B410" s="2">
        <v>42079</v>
      </c>
      <c r="C410" t="s">
        <v>3858</v>
      </c>
      <c r="D410" t="s">
        <v>1569</v>
      </c>
      <c r="E410">
        <v>1</v>
      </c>
      <c r="F410">
        <v>4850.37</v>
      </c>
      <c r="G410" t="s">
        <v>20</v>
      </c>
      <c r="H410" t="s">
        <v>1666</v>
      </c>
      <c r="I410" t="s">
        <v>1659</v>
      </c>
      <c r="J410" t="s">
        <v>1660</v>
      </c>
      <c r="K410">
        <v>1</v>
      </c>
      <c r="L410" t="s">
        <v>141</v>
      </c>
      <c r="M410" t="s">
        <v>1</v>
      </c>
      <c r="N410">
        <v>1.152073732718894E-3</v>
      </c>
    </row>
    <row r="411" spans="1:14" x14ac:dyDescent="0.25">
      <c r="A411">
        <v>690</v>
      </c>
      <c r="B411" s="2">
        <v>42079</v>
      </c>
      <c r="C411" t="s">
        <v>3858</v>
      </c>
      <c r="D411" t="s">
        <v>1350</v>
      </c>
      <c r="E411">
        <v>1</v>
      </c>
      <c r="F411">
        <v>4409.37</v>
      </c>
      <c r="G411" t="s">
        <v>20</v>
      </c>
      <c r="H411" t="s">
        <v>1682</v>
      </c>
      <c r="I411" t="s">
        <v>1659</v>
      </c>
      <c r="J411" t="s">
        <v>1660</v>
      </c>
      <c r="K411">
        <v>1</v>
      </c>
      <c r="L411" t="s">
        <v>252</v>
      </c>
      <c r="M411" t="s">
        <v>1</v>
      </c>
      <c r="N411">
        <v>1.152073732718894E-3</v>
      </c>
    </row>
    <row r="412" spans="1:14" x14ac:dyDescent="0.25">
      <c r="A412">
        <v>407</v>
      </c>
      <c r="B412" s="2">
        <v>42080</v>
      </c>
      <c r="C412" t="s">
        <v>3858</v>
      </c>
      <c r="D412" t="s">
        <v>1577</v>
      </c>
      <c r="E412">
        <v>1</v>
      </c>
      <c r="F412">
        <v>20505.87</v>
      </c>
      <c r="G412" t="s">
        <v>20</v>
      </c>
      <c r="H412" t="s">
        <v>1789</v>
      </c>
      <c r="I412" t="s">
        <v>1737</v>
      </c>
      <c r="J412" t="s">
        <v>1738</v>
      </c>
      <c r="K412">
        <v>1</v>
      </c>
      <c r="L412" t="s">
        <v>141</v>
      </c>
      <c r="M412" t="s">
        <v>1</v>
      </c>
      <c r="N412">
        <v>1.152073732718894E-3</v>
      </c>
    </row>
    <row r="413" spans="1:14" x14ac:dyDescent="0.25">
      <c r="A413">
        <v>457</v>
      </c>
      <c r="B413" s="2">
        <v>42038</v>
      </c>
      <c r="C413" t="s">
        <v>3857</v>
      </c>
      <c r="D413" t="s">
        <v>1411</v>
      </c>
      <c r="E413">
        <v>1</v>
      </c>
      <c r="F413">
        <v>11969.37</v>
      </c>
      <c r="G413" t="s">
        <v>20</v>
      </c>
      <c r="H413" t="s">
        <v>1752</v>
      </c>
      <c r="I413" t="s">
        <v>1737</v>
      </c>
      <c r="J413" t="s">
        <v>1738</v>
      </c>
      <c r="K413">
        <v>1</v>
      </c>
      <c r="L413" t="s">
        <v>141</v>
      </c>
      <c r="M413" t="s">
        <v>1</v>
      </c>
      <c r="N413">
        <v>1.152073732718894E-3</v>
      </c>
    </row>
    <row r="414" spans="1:14" x14ac:dyDescent="0.25">
      <c r="A414">
        <v>2207</v>
      </c>
      <c r="B414" s="2">
        <v>42038</v>
      </c>
      <c r="C414" t="s">
        <v>3857</v>
      </c>
      <c r="D414" t="s">
        <v>1569</v>
      </c>
      <c r="E414">
        <v>1</v>
      </c>
      <c r="F414">
        <v>1227.8699999999999</v>
      </c>
      <c r="G414" t="s">
        <v>20</v>
      </c>
      <c r="H414" t="s">
        <v>2074</v>
      </c>
      <c r="I414" t="s">
        <v>1737</v>
      </c>
      <c r="J414" t="s">
        <v>1738</v>
      </c>
      <c r="K414">
        <v>7</v>
      </c>
      <c r="L414" t="s">
        <v>141</v>
      </c>
      <c r="M414" t="s">
        <v>7</v>
      </c>
      <c r="N414">
        <v>5.9880239520958087E-3</v>
      </c>
    </row>
    <row r="415" spans="1:14" x14ac:dyDescent="0.25">
      <c r="A415">
        <v>659</v>
      </c>
      <c r="B415" s="2">
        <v>42038</v>
      </c>
      <c r="C415" t="s">
        <v>3857</v>
      </c>
      <c r="D415" t="s">
        <v>1384</v>
      </c>
      <c r="E415">
        <v>1</v>
      </c>
      <c r="F415">
        <v>17639.37</v>
      </c>
      <c r="G415" t="s">
        <v>20</v>
      </c>
      <c r="H415" t="s">
        <v>2075</v>
      </c>
      <c r="I415" t="s">
        <v>1737</v>
      </c>
      <c r="J415" t="s">
        <v>1738</v>
      </c>
      <c r="K415">
        <v>7</v>
      </c>
      <c r="L415" t="s">
        <v>141</v>
      </c>
      <c r="M415" t="s">
        <v>7</v>
      </c>
      <c r="N415">
        <v>5.9880239520958087E-3</v>
      </c>
    </row>
    <row r="416" spans="1:14" x14ac:dyDescent="0.25">
      <c r="A416">
        <v>2207</v>
      </c>
      <c r="B416" s="2">
        <v>42038</v>
      </c>
      <c r="C416" t="s">
        <v>3857</v>
      </c>
      <c r="D416" t="s">
        <v>1345</v>
      </c>
      <c r="E416">
        <v>1</v>
      </c>
      <c r="F416">
        <v>1227.8699999999999</v>
      </c>
      <c r="G416" t="s">
        <v>20</v>
      </c>
      <c r="H416" t="s">
        <v>2074</v>
      </c>
      <c r="I416" t="s">
        <v>1737</v>
      </c>
      <c r="J416" t="s">
        <v>1738</v>
      </c>
      <c r="K416">
        <v>7</v>
      </c>
      <c r="L416" t="s">
        <v>141</v>
      </c>
      <c r="M416" t="s">
        <v>7</v>
      </c>
      <c r="N416">
        <v>5.9880239520958087E-3</v>
      </c>
    </row>
    <row r="417" spans="1:14" x14ac:dyDescent="0.25">
      <c r="A417">
        <v>2206</v>
      </c>
      <c r="B417" s="2">
        <v>42038</v>
      </c>
      <c r="C417" t="s">
        <v>3857</v>
      </c>
      <c r="D417" t="s">
        <v>1569</v>
      </c>
      <c r="E417">
        <v>1</v>
      </c>
      <c r="F417">
        <v>1227.8699999999999</v>
      </c>
      <c r="G417" t="s">
        <v>20</v>
      </c>
      <c r="H417" t="s">
        <v>1676</v>
      </c>
      <c r="I417" t="s">
        <v>1659</v>
      </c>
      <c r="J417" t="s">
        <v>1660</v>
      </c>
      <c r="K417">
        <v>1</v>
      </c>
      <c r="L417" t="s">
        <v>141</v>
      </c>
      <c r="M417" t="s">
        <v>1</v>
      </c>
      <c r="N417">
        <v>1.152073732718894E-3</v>
      </c>
    </row>
    <row r="418" spans="1:14" x14ac:dyDescent="0.25">
      <c r="A418">
        <v>2206</v>
      </c>
      <c r="B418" s="2">
        <v>42038</v>
      </c>
      <c r="C418" t="s">
        <v>3857</v>
      </c>
      <c r="D418" t="s">
        <v>1345</v>
      </c>
      <c r="E418">
        <v>1</v>
      </c>
      <c r="F418">
        <v>1227.8699999999999</v>
      </c>
      <c r="G418" t="s">
        <v>20</v>
      </c>
      <c r="H418" t="s">
        <v>1676</v>
      </c>
      <c r="I418" t="s">
        <v>1659</v>
      </c>
      <c r="J418" t="s">
        <v>1660</v>
      </c>
      <c r="K418">
        <v>1</v>
      </c>
      <c r="L418" t="s">
        <v>141</v>
      </c>
      <c r="M418" t="s">
        <v>1</v>
      </c>
      <c r="N418">
        <v>1.152073732718894E-3</v>
      </c>
    </row>
    <row r="419" spans="1:14" x14ac:dyDescent="0.25">
      <c r="A419">
        <v>1086</v>
      </c>
      <c r="B419" s="2">
        <v>42039</v>
      </c>
      <c r="C419" t="s">
        <v>3857</v>
      </c>
      <c r="D419" t="s">
        <v>1385</v>
      </c>
      <c r="E419">
        <v>1</v>
      </c>
      <c r="F419">
        <v>1416.87</v>
      </c>
      <c r="G419" t="s">
        <v>20</v>
      </c>
      <c r="H419" t="s">
        <v>1924</v>
      </c>
      <c r="I419" t="s">
        <v>1737</v>
      </c>
      <c r="J419" t="s">
        <v>1795</v>
      </c>
      <c r="K419">
        <v>5</v>
      </c>
      <c r="L419" t="s">
        <v>252</v>
      </c>
      <c r="M419" t="s">
        <v>5</v>
      </c>
      <c r="N419">
        <v>3.5971223021582736E-3</v>
      </c>
    </row>
    <row r="420" spans="1:14" x14ac:dyDescent="0.25">
      <c r="A420">
        <v>1118</v>
      </c>
      <c r="B420" s="2">
        <v>42039</v>
      </c>
      <c r="C420" t="s">
        <v>3857</v>
      </c>
      <c r="D420" t="s">
        <v>1385</v>
      </c>
      <c r="E420">
        <v>1</v>
      </c>
      <c r="F420">
        <v>4409.37</v>
      </c>
      <c r="G420" t="s">
        <v>20</v>
      </c>
      <c r="H420" t="s">
        <v>2080</v>
      </c>
      <c r="I420" t="s">
        <v>1737</v>
      </c>
      <c r="J420" t="s">
        <v>1738</v>
      </c>
      <c r="K420">
        <v>7</v>
      </c>
      <c r="L420" t="s">
        <v>252</v>
      </c>
      <c r="M420" t="s">
        <v>7</v>
      </c>
      <c r="N420">
        <v>5.9880239520958087E-3</v>
      </c>
    </row>
    <row r="421" spans="1:14" x14ac:dyDescent="0.25">
      <c r="A421">
        <v>2215</v>
      </c>
      <c r="B421" s="2">
        <v>42039</v>
      </c>
      <c r="C421" t="s">
        <v>3857</v>
      </c>
      <c r="D421" t="s">
        <v>1401</v>
      </c>
      <c r="E421">
        <v>1</v>
      </c>
      <c r="F421">
        <v>4724.37</v>
      </c>
      <c r="G421" t="s">
        <v>20</v>
      </c>
      <c r="H421" t="s">
        <v>1716</v>
      </c>
      <c r="I421" t="s">
        <v>1706</v>
      </c>
      <c r="J421" t="s">
        <v>1707</v>
      </c>
      <c r="K421">
        <v>1</v>
      </c>
      <c r="L421" t="s">
        <v>141</v>
      </c>
      <c r="M421" t="s">
        <v>1</v>
      </c>
      <c r="N421">
        <v>1.152073732718894E-3</v>
      </c>
    </row>
    <row r="422" spans="1:14" x14ac:dyDescent="0.25">
      <c r="A422">
        <v>1129</v>
      </c>
      <c r="B422" s="2">
        <v>42039</v>
      </c>
      <c r="C422" t="s">
        <v>3857</v>
      </c>
      <c r="D422" t="s">
        <v>1400</v>
      </c>
      <c r="E422">
        <v>1</v>
      </c>
      <c r="F422">
        <v>5543.37</v>
      </c>
      <c r="G422" t="s">
        <v>20</v>
      </c>
      <c r="H422" t="s">
        <v>1701</v>
      </c>
      <c r="I422" t="s">
        <v>1659</v>
      </c>
      <c r="J422" t="s">
        <v>1660</v>
      </c>
      <c r="K422">
        <v>1</v>
      </c>
      <c r="L422" t="s">
        <v>141</v>
      </c>
      <c r="M422" t="s">
        <v>1</v>
      </c>
      <c r="N422">
        <v>1.152073732718894E-3</v>
      </c>
    </row>
    <row r="423" spans="1:14" x14ac:dyDescent="0.25">
      <c r="A423">
        <v>615</v>
      </c>
      <c r="B423" s="2">
        <v>42039</v>
      </c>
      <c r="C423" t="s">
        <v>3857</v>
      </c>
      <c r="D423" t="s">
        <v>1385</v>
      </c>
      <c r="E423">
        <v>1</v>
      </c>
      <c r="F423">
        <v>8189.37</v>
      </c>
      <c r="G423" t="s">
        <v>20</v>
      </c>
      <c r="H423" t="s">
        <v>1662</v>
      </c>
      <c r="I423" t="s">
        <v>1659</v>
      </c>
      <c r="J423" t="s">
        <v>1660</v>
      </c>
      <c r="K423">
        <v>1</v>
      </c>
      <c r="L423" t="s">
        <v>252</v>
      </c>
      <c r="M423" t="s">
        <v>1</v>
      </c>
      <c r="N423">
        <v>1.152073732718894E-3</v>
      </c>
    </row>
    <row r="424" spans="1:14" x14ac:dyDescent="0.25">
      <c r="A424">
        <v>945</v>
      </c>
      <c r="B424" s="2">
        <v>42039</v>
      </c>
      <c r="C424" t="s">
        <v>3857</v>
      </c>
      <c r="D424" t="s">
        <v>1563</v>
      </c>
      <c r="E424">
        <v>1</v>
      </c>
      <c r="F424">
        <v>8189.37</v>
      </c>
      <c r="G424" t="s">
        <v>20</v>
      </c>
      <c r="H424" t="s">
        <v>1777</v>
      </c>
      <c r="I424" t="s">
        <v>1737</v>
      </c>
      <c r="J424" t="s">
        <v>1738</v>
      </c>
      <c r="K424">
        <v>1</v>
      </c>
      <c r="L424" t="s">
        <v>141</v>
      </c>
      <c r="M424" t="s">
        <v>1</v>
      </c>
      <c r="N424">
        <v>1.152073732718894E-3</v>
      </c>
    </row>
    <row r="425" spans="1:14" x14ac:dyDescent="0.25">
      <c r="A425">
        <v>1085</v>
      </c>
      <c r="B425" s="2">
        <v>42039</v>
      </c>
      <c r="C425" t="s">
        <v>3857</v>
      </c>
      <c r="D425" t="s">
        <v>1385</v>
      </c>
      <c r="E425">
        <v>1</v>
      </c>
      <c r="F425">
        <v>1416.87</v>
      </c>
      <c r="G425" t="s">
        <v>20</v>
      </c>
      <c r="H425" t="s">
        <v>2021</v>
      </c>
      <c r="I425" t="s">
        <v>1737</v>
      </c>
      <c r="J425" t="s">
        <v>1839</v>
      </c>
      <c r="K425">
        <v>5</v>
      </c>
      <c r="L425" t="s">
        <v>252</v>
      </c>
      <c r="M425" t="s">
        <v>5</v>
      </c>
      <c r="N425">
        <v>3.5971223021582736E-3</v>
      </c>
    </row>
    <row r="426" spans="1:14" x14ac:dyDescent="0.25">
      <c r="A426">
        <v>2214</v>
      </c>
      <c r="B426" s="2">
        <v>42039</v>
      </c>
      <c r="C426" t="s">
        <v>3857</v>
      </c>
      <c r="D426" t="s">
        <v>1401</v>
      </c>
      <c r="E426">
        <v>1</v>
      </c>
      <c r="F426">
        <v>4724.37</v>
      </c>
      <c r="G426" t="s">
        <v>20</v>
      </c>
      <c r="H426" t="s">
        <v>1930</v>
      </c>
      <c r="I426" t="s">
        <v>1737</v>
      </c>
      <c r="J426" t="s">
        <v>1795</v>
      </c>
      <c r="K426">
        <v>5</v>
      </c>
      <c r="L426" t="s">
        <v>141</v>
      </c>
      <c r="M426" t="s">
        <v>5</v>
      </c>
      <c r="N426">
        <v>3.5971223021582736E-3</v>
      </c>
    </row>
    <row r="427" spans="1:14" x14ac:dyDescent="0.25">
      <c r="A427">
        <v>1180</v>
      </c>
      <c r="B427" s="2">
        <v>42099</v>
      </c>
      <c r="C427" t="s">
        <v>3859</v>
      </c>
      <c r="D427" t="s">
        <v>1553</v>
      </c>
      <c r="E427">
        <v>1</v>
      </c>
      <c r="F427">
        <v>6299.37</v>
      </c>
      <c r="G427" t="s">
        <v>20</v>
      </c>
      <c r="H427" t="s">
        <v>1697</v>
      </c>
      <c r="I427" t="s">
        <v>1659</v>
      </c>
      <c r="J427" t="s">
        <v>1660</v>
      </c>
      <c r="K427">
        <v>1</v>
      </c>
      <c r="L427" t="s">
        <v>141</v>
      </c>
      <c r="M427" t="s">
        <v>1</v>
      </c>
      <c r="N427">
        <v>1.152073732718894E-3</v>
      </c>
    </row>
    <row r="428" spans="1:14" x14ac:dyDescent="0.25">
      <c r="A428">
        <v>1175</v>
      </c>
      <c r="B428" s="2">
        <v>42099</v>
      </c>
      <c r="C428" t="s">
        <v>3859</v>
      </c>
      <c r="D428" t="s">
        <v>1600</v>
      </c>
      <c r="E428">
        <v>1</v>
      </c>
      <c r="F428">
        <v>7244.37</v>
      </c>
      <c r="G428" t="s">
        <v>20</v>
      </c>
      <c r="H428" t="s">
        <v>1948</v>
      </c>
      <c r="I428" t="s">
        <v>1737</v>
      </c>
      <c r="J428" t="s">
        <v>1839</v>
      </c>
      <c r="K428">
        <v>5</v>
      </c>
      <c r="L428" t="s">
        <v>141</v>
      </c>
      <c r="M428" t="s">
        <v>5</v>
      </c>
      <c r="N428">
        <v>3.5971223021582736E-3</v>
      </c>
    </row>
    <row r="429" spans="1:14" x14ac:dyDescent="0.25">
      <c r="A429">
        <v>1171</v>
      </c>
      <c r="B429" s="2">
        <v>42078</v>
      </c>
      <c r="C429" t="s">
        <v>3858</v>
      </c>
      <c r="D429" t="s">
        <v>1602</v>
      </c>
      <c r="E429">
        <v>1</v>
      </c>
      <c r="F429">
        <v>4283.37</v>
      </c>
      <c r="G429" t="s">
        <v>20</v>
      </c>
      <c r="H429" t="s">
        <v>1978</v>
      </c>
      <c r="I429" t="s">
        <v>1737</v>
      </c>
      <c r="J429" t="s">
        <v>1839</v>
      </c>
      <c r="K429">
        <v>5</v>
      </c>
      <c r="L429" t="s">
        <v>252</v>
      </c>
      <c r="M429" t="s">
        <v>5</v>
      </c>
      <c r="N429">
        <v>3.5971223021582736E-3</v>
      </c>
    </row>
    <row r="430" spans="1:14" x14ac:dyDescent="0.25">
      <c r="A430">
        <v>1228</v>
      </c>
      <c r="B430" s="2">
        <v>42079</v>
      </c>
      <c r="C430" t="s">
        <v>3858</v>
      </c>
      <c r="D430" t="s">
        <v>1559</v>
      </c>
      <c r="E430">
        <v>1</v>
      </c>
      <c r="F430">
        <v>1763.37</v>
      </c>
      <c r="G430" t="s">
        <v>20</v>
      </c>
      <c r="H430" t="s">
        <v>2090</v>
      </c>
      <c r="I430" t="s">
        <v>1737</v>
      </c>
      <c r="J430" t="s">
        <v>1738</v>
      </c>
      <c r="K430">
        <v>7</v>
      </c>
      <c r="L430" t="s">
        <v>252</v>
      </c>
      <c r="M430" t="s">
        <v>7</v>
      </c>
      <c r="N430">
        <v>5.9880239520958087E-3</v>
      </c>
    </row>
    <row r="431" spans="1:14" x14ac:dyDescent="0.25">
      <c r="A431">
        <v>2380</v>
      </c>
      <c r="B431" s="2">
        <v>42079</v>
      </c>
      <c r="C431" t="s">
        <v>3858</v>
      </c>
      <c r="D431" t="s">
        <v>1553</v>
      </c>
      <c r="E431">
        <v>1</v>
      </c>
      <c r="F431">
        <v>3968.37</v>
      </c>
      <c r="G431" t="s">
        <v>20</v>
      </c>
      <c r="H431" t="s">
        <v>2091</v>
      </c>
      <c r="I431" t="s">
        <v>1737</v>
      </c>
      <c r="J431" t="s">
        <v>1738</v>
      </c>
      <c r="K431">
        <v>7</v>
      </c>
      <c r="L431" t="s">
        <v>141</v>
      </c>
      <c r="M431" t="s">
        <v>7</v>
      </c>
      <c r="N431">
        <v>5.9880239520958087E-3</v>
      </c>
    </row>
    <row r="432" spans="1:14" x14ac:dyDescent="0.25">
      <c r="A432">
        <v>8</v>
      </c>
      <c r="B432" s="2">
        <v>42079</v>
      </c>
      <c r="C432" t="s">
        <v>3858</v>
      </c>
      <c r="D432" t="s">
        <v>1569</v>
      </c>
      <c r="E432">
        <v>2</v>
      </c>
      <c r="F432">
        <v>11333.7</v>
      </c>
      <c r="G432" t="s">
        <v>20</v>
      </c>
      <c r="H432" t="s">
        <v>2092</v>
      </c>
      <c r="I432" t="s">
        <v>1737</v>
      </c>
      <c r="J432" t="s">
        <v>1738</v>
      </c>
      <c r="K432">
        <v>7</v>
      </c>
      <c r="L432" t="s">
        <v>141</v>
      </c>
      <c r="M432" t="s">
        <v>7</v>
      </c>
      <c r="N432">
        <v>5.9880239520958087E-3</v>
      </c>
    </row>
    <row r="433" spans="1:14" x14ac:dyDescent="0.25">
      <c r="A433">
        <v>981</v>
      </c>
      <c r="B433" s="2">
        <v>42086</v>
      </c>
      <c r="C433" t="s">
        <v>3858</v>
      </c>
      <c r="D433" t="s">
        <v>1401</v>
      </c>
      <c r="E433">
        <v>1</v>
      </c>
      <c r="F433">
        <v>2141.37</v>
      </c>
      <c r="G433" t="s">
        <v>20</v>
      </c>
      <c r="H433" t="s">
        <v>2093</v>
      </c>
      <c r="I433" t="s">
        <v>1737</v>
      </c>
      <c r="J433" t="s">
        <v>1738</v>
      </c>
      <c r="K433">
        <v>7</v>
      </c>
      <c r="L433" t="s">
        <v>141</v>
      </c>
      <c r="M433" t="s">
        <v>7</v>
      </c>
      <c r="N433">
        <v>5.9880239520958087E-3</v>
      </c>
    </row>
    <row r="434" spans="1:14" x14ac:dyDescent="0.25">
      <c r="A434">
        <v>520</v>
      </c>
      <c r="B434" s="2">
        <v>42087</v>
      </c>
      <c r="C434" t="s">
        <v>3858</v>
      </c>
      <c r="D434" t="s">
        <v>1401</v>
      </c>
      <c r="E434">
        <v>1</v>
      </c>
      <c r="F434">
        <v>7367.85</v>
      </c>
      <c r="G434" t="s">
        <v>20</v>
      </c>
      <c r="H434" t="s">
        <v>2094</v>
      </c>
      <c r="I434" t="s">
        <v>1737</v>
      </c>
      <c r="J434" t="s">
        <v>1738</v>
      </c>
      <c r="K434">
        <v>7</v>
      </c>
      <c r="L434" t="s">
        <v>141</v>
      </c>
      <c r="M434" t="s">
        <v>7</v>
      </c>
      <c r="N434">
        <v>5.9880239520958087E-3</v>
      </c>
    </row>
    <row r="435" spans="1:14" x14ac:dyDescent="0.25">
      <c r="A435">
        <v>1171</v>
      </c>
      <c r="B435" s="2">
        <v>42087</v>
      </c>
      <c r="C435" t="s">
        <v>3858</v>
      </c>
      <c r="D435" t="s">
        <v>1564</v>
      </c>
      <c r="E435">
        <v>1</v>
      </c>
      <c r="F435">
        <v>4472.37</v>
      </c>
      <c r="G435" t="s">
        <v>20</v>
      </c>
      <c r="H435" t="s">
        <v>1978</v>
      </c>
      <c r="I435" t="s">
        <v>1737</v>
      </c>
      <c r="J435" t="s">
        <v>1839</v>
      </c>
      <c r="K435">
        <v>5</v>
      </c>
      <c r="L435" t="s">
        <v>141</v>
      </c>
      <c r="M435" t="s">
        <v>5</v>
      </c>
      <c r="N435">
        <v>3.5971223021582736E-3</v>
      </c>
    </row>
    <row r="436" spans="1:14" x14ac:dyDescent="0.25">
      <c r="A436">
        <v>2225</v>
      </c>
      <c r="B436" s="2">
        <v>42100</v>
      </c>
      <c r="C436" t="s">
        <v>3859</v>
      </c>
      <c r="D436" t="s">
        <v>1576</v>
      </c>
      <c r="E436">
        <v>1</v>
      </c>
      <c r="F436">
        <v>818.37</v>
      </c>
      <c r="G436" t="s">
        <v>20</v>
      </c>
      <c r="H436" t="s">
        <v>1727</v>
      </c>
      <c r="I436" t="s">
        <v>1706</v>
      </c>
      <c r="J436" t="s">
        <v>1707</v>
      </c>
      <c r="K436">
        <v>1</v>
      </c>
      <c r="L436" t="s">
        <v>141</v>
      </c>
      <c r="M436" t="s">
        <v>1</v>
      </c>
      <c r="N436">
        <v>1.152073732718894E-3</v>
      </c>
    </row>
    <row r="437" spans="1:14" x14ac:dyDescent="0.25">
      <c r="A437">
        <v>761</v>
      </c>
      <c r="B437" s="2">
        <v>42100</v>
      </c>
      <c r="C437" t="s">
        <v>3859</v>
      </c>
      <c r="D437" t="s">
        <v>1583</v>
      </c>
      <c r="E437">
        <v>1</v>
      </c>
      <c r="F437">
        <v>2330.37</v>
      </c>
      <c r="G437" t="s">
        <v>20</v>
      </c>
      <c r="H437" t="s">
        <v>1952</v>
      </c>
      <c r="I437" t="s">
        <v>1737</v>
      </c>
      <c r="J437" t="s">
        <v>1839</v>
      </c>
      <c r="K437">
        <v>5</v>
      </c>
      <c r="L437" t="s">
        <v>141</v>
      </c>
      <c r="M437" t="s">
        <v>5</v>
      </c>
      <c r="N437">
        <v>3.5971223021582736E-3</v>
      </c>
    </row>
    <row r="438" spans="1:14" x14ac:dyDescent="0.25">
      <c r="A438">
        <v>1129</v>
      </c>
      <c r="B438" s="2">
        <v>42124</v>
      </c>
      <c r="C438" t="s">
        <v>3859</v>
      </c>
      <c r="D438" t="s">
        <v>1334</v>
      </c>
      <c r="E438">
        <v>1</v>
      </c>
      <c r="F438">
        <v>5543.37</v>
      </c>
      <c r="G438" t="s">
        <v>20</v>
      </c>
      <c r="H438" t="s">
        <v>1701</v>
      </c>
      <c r="I438" t="s">
        <v>1659</v>
      </c>
      <c r="J438" t="s">
        <v>1660</v>
      </c>
      <c r="K438">
        <v>1</v>
      </c>
      <c r="L438" t="s">
        <v>252</v>
      </c>
      <c r="M438" t="s">
        <v>1</v>
      </c>
      <c r="N438">
        <v>1.152073732718894E-3</v>
      </c>
    </row>
    <row r="439" spans="1:14" x14ac:dyDescent="0.25">
      <c r="A439">
        <v>978</v>
      </c>
      <c r="B439" s="2">
        <v>42124</v>
      </c>
      <c r="C439" t="s">
        <v>3859</v>
      </c>
      <c r="D439" t="s">
        <v>1404</v>
      </c>
      <c r="E439">
        <v>1</v>
      </c>
      <c r="F439">
        <v>9638.3700000000008</v>
      </c>
      <c r="G439" t="s">
        <v>20</v>
      </c>
      <c r="H439" t="s">
        <v>1726</v>
      </c>
      <c r="I439" t="s">
        <v>1706</v>
      </c>
      <c r="J439" t="s">
        <v>1707</v>
      </c>
      <c r="K439">
        <v>1</v>
      </c>
      <c r="L439" t="s">
        <v>252</v>
      </c>
      <c r="M439" t="s">
        <v>1</v>
      </c>
      <c r="N439">
        <v>1.152073732718894E-3</v>
      </c>
    </row>
    <row r="440" spans="1:14" x14ac:dyDescent="0.25">
      <c r="A440">
        <v>1068</v>
      </c>
      <c r="B440" s="2">
        <v>42124</v>
      </c>
      <c r="C440" t="s">
        <v>3859</v>
      </c>
      <c r="D440" t="s">
        <v>1202</v>
      </c>
      <c r="E440">
        <v>1</v>
      </c>
      <c r="F440">
        <v>4881.87</v>
      </c>
      <c r="G440" t="s">
        <v>20</v>
      </c>
      <c r="H440" t="s">
        <v>2100</v>
      </c>
      <c r="I440" t="s">
        <v>1737</v>
      </c>
      <c r="J440" t="s">
        <v>1738</v>
      </c>
      <c r="K440">
        <v>7</v>
      </c>
      <c r="L440" t="s">
        <v>141</v>
      </c>
      <c r="M440" t="s">
        <v>7</v>
      </c>
      <c r="N440">
        <v>5.9880239520958087E-3</v>
      </c>
    </row>
    <row r="441" spans="1:14" x14ac:dyDescent="0.25">
      <c r="A441">
        <v>2055</v>
      </c>
      <c r="B441" s="2">
        <v>42124</v>
      </c>
      <c r="C441" t="s">
        <v>3859</v>
      </c>
      <c r="D441" t="s">
        <v>1602</v>
      </c>
      <c r="E441">
        <v>1</v>
      </c>
      <c r="F441">
        <v>7874.37</v>
      </c>
      <c r="G441" t="s">
        <v>20</v>
      </c>
      <c r="H441" t="s">
        <v>1747</v>
      </c>
      <c r="I441" t="s">
        <v>1737</v>
      </c>
      <c r="J441" t="s">
        <v>1738</v>
      </c>
      <c r="K441">
        <v>1</v>
      </c>
      <c r="L441" t="s">
        <v>252</v>
      </c>
      <c r="M441" t="s">
        <v>1</v>
      </c>
      <c r="N441">
        <v>1.152073732718894E-3</v>
      </c>
    </row>
    <row r="442" spans="1:14" x14ac:dyDescent="0.25">
      <c r="A442">
        <v>17</v>
      </c>
      <c r="B442" s="2">
        <v>42035</v>
      </c>
      <c r="C442" t="s">
        <v>3856</v>
      </c>
      <c r="D442" t="s">
        <v>1393</v>
      </c>
      <c r="E442">
        <v>1</v>
      </c>
      <c r="F442">
        <v>4832.1000000000004</v>
      </c>
      <c r="G442" t="s">
        <v>20</v>
      </c>
      <c r="H442" t="s">
        <v>2068</v>
      </c>
      <c r="I442" t="s">
        <v>1737</v>
      </c>
      <c r="J442" t="s">
        <v>1738</v>
      </c>
      <c r="K442">
        <v>7</v>
      </c>
      <c r="L442" t="s">
        <v>252</v>
      </c>
      <c r="M442" t="s">
        <v>7</v>
      </c>
      <c r="N442">
        <v>5.9880239520958087E-3</v>
      </c>
    </row>
    <row r="443" spans="1:14" x14ac:dyDescent="0.25">
      <c r="A443">
        <v>1879</v>
      </c>
      <c r="B443" s="2">
        <v>42035</v>
      </c>
      <c r="C443" t="s">
        <v>3856</v>
      </c>
      <c r="D443" t="s">
        <v>1400</v>
      </c>
      <c r="E443">
        <v>1</v>
      </c>
      <c r="F443">
        <v>11717.37</v>
      </c>
      <c r="G443" t="s">
        <v>20</v>
      </c>
      <c r="H443" t="s">
        <v>1863</v>
      </c>
      <c r="I443" t="s">
        <v>1737</v>
      </c>
      <c r="J443" t="s">
        <v>1856</v>
      </c>
      <c r="K443">
        <v>1</v>
      </c>
      <c r="L443" t="s">
        <v>141</v>
      </c>
      <c r="M443" t="s">
        <v>1</v>
      </c>
      <c r="N443">
        <v>1.152073732718894E-3</v>
      </c>
    </row>
    <row r="444" spans="1:14" x14ac:dyDescent="0.25">
      <c r="A444">
        <v>407</v>
      </c>
      <c r="B444" s="2">
        <v>42036</v>
      </c>
      <c r="C444" t="s">
        <v>3857</v>
      </c>
      <c r="D444" t="s">
        <v>1400</v>
      </c>
      <c r="E444">
        <v>1</v>
      </c>
      <c r="F444">
        <v>20505.87</v>
      </c>
      <c r="G444" t="s">
        <v>20</v>
      </c>
      <c r="H444" t="s">
        <v>1789</v>
      </c>
      <c r="I444" t="s">
        <v>1737</v>
      </c>
      <c r="J444" t="s">
        <v>1738</v>
      </c>
      <c r="K444">
        <v>1</v>
      </c>
      <c r="L444" t="s">
        <v>141</v>
      </c>
      <c r="M444" t="s">
        <v>1</v>
      </c>
      <c r="N444">
        <v>1.152073732718894E-3</v>
      </c>
    </row>
    <row r="445" spans="1:14" x14ac:dyDescent="0.25">
      <c r="A445">
        <v>1129</v>
      </c>
      <c r="B445" s="2">
        <v>42036</v>
      </c>
      <c r="C445" t="s">
        <v>3857</v>
      </c>
      <c r="D445" t="s">
        <v>1346</v>
      </c>
      <c r="E445">
        <v>1</v>
      </c>
      <c r="F445">
        <v>5543.37</v>
      </c>
      <c r="G445" t="s">
        <v>20</v>
      </c>
      <c r="H445" t="s">
        <v>1701</v>
      </c>
      <c r="I445" t="s">
        <v>1659</v>
      </c>
      <c r="J445" t="s">
        <v>1660</v>
      </c>
      <c r="K445">
        <v>1</v>
      </c>
      <c r="L445" t="s">
        <v>252</v>
      </c>
      <c r="M445" t="s">
        <v>1</v>
      </c>
      <c r="N445">
        <v>1.152073732718894E-3</v>
      </c>
    </row>
    <row r="446" spans="1:14" x14ac:dyDescent="0.25">
      <c r="A446">
        <v>1182</v>
      </c>
      <c r="B446" s="2">
        <v>42036</v>
      </c>
      <c r="C446" t="s">
        <v>3857</v>
      </c>
      <c r="D446" t="s">
        <v>1400</v>
      </c>
      <c r="E446">
        <v>1</v>
      </c>
      <c r="F446">
        <v>2519.37</v>
      </c>
      <c r="G446" t="s">
        <v>20</v>
      </c>
      <c r="H446" t="s">
        <v>1806</v>
      </c>
      <c r="I446" t="s">
        <v>1737</v>
      </c>
      <c r="J446" t="s">
        <v>1795</v>
      </c>
      <c r="K446">
        <v>1</v>
      </c>
      <c r="L446" t="s">
        <v>141</v>
      </c>
      <c r="M446" t="s">
        <v>1</v>
      </c>
      <c r="N446">
        <v>1.152073732718894E-3</v>
      </c>
    </row>
    <row r="447" spans="1:14" x14ac:dyDescent="0.25">
      <c r="A447">
        <v>1391</v>
      </c>
      <c r="B447" s="2">
        <v>42051</v>
      </c>
      <c r="C447" t="s">
        <v>3857</v>
      </c>
      <c r="D447" t="s">
        <v>1409</v>
      </c>
      <c r="E447">
        <v>1</v>
      </c>
      <c r="F447">
        <v>2077.7399999999998</v>
      </c>
      <c r="G447" t="s">
        <v>20</v>
      </c>
      <c r="H447" t="s">
        <v>1812</v>
      </c>
      <c r="I447" t="s">
        <v>1737</v>
      </c>
      <c r="J447" t="s">
        <v>1795</v>
      </c>
      <c r="K447">
        <v>1</v>
      </c>
      <c r="L447" t="s">
        <v>141</v>
      </c>
      <c r="M447" t="s">
        <v>1</v>
      </c>
      <c r="N447">
        <v>1.152073732718894E-3</v>
      </c>
    </row>
    <row r="448" spans="1:14" x14ac:dyDescent="0.25">
      <c r="A448">
        <v>781</v>
      </c>
      <c r="B448" s="2">
        <v>42051</v>
      </c>
      <c r="C448" t="s">
        <v>3857</v>
      </c>
      <c r="D448" t="s">
        <v>1333</v>
      </c>
      <c r="E448">
        <v>1</v>
      </c>
      <c r="F448">
        <v>1271.97</v>
      </c>
      <c r="G448" t="s">
        <v>20</v>
      </c>
      <c r="H448" t="s">
        <v>1831</v>
      </c>
      <c r="I448" t="s">
        <v>1737</v>
      </c>
      <c r="J448" t="s">
        <v>1795</v>
      </c>
      <c r="K448">
        <v>1</v>
      </c>
      <c r="L448" t="s">
        <v>252</v>
      </c>
      <c r="M448" t="s">
        <v>1</v>
      </c>
      <c r="N448">
        <v>1.152073732718894E-3</v>
      </c>
    </row>
    <row r="449" spans="1:14" x14ac:dyDescent="0.25">
      <c r="A449">
        <v>782</v>
      </c>
      <c r="B449" s="2">
        <v>42051</v>
      </c>
      <c r="C449" t="s">
        <v>3857</v>
      </c>
      <c r="D449" t="s">
        <v>1333</v>
      </c>
      <c r="E449">
        <v>1</v>
      </c>
      <c r="F449">
        <v>1271.97</v>
      </c>
      <c r="G449" t="s">
        <v>20</v>
      </c>
      <c r="H449" t="s">
        <v>1836</v>
      </c>
      <c r="I449" t="s">
        <v>1737</v>
      </c>
      <c r="J449" t="s">
        <v>1795</v>
      </c>
      <c r="K449">
        <v>1</v>
      </c>
      <c r="L449" t="s">
        <v>252</v>
      </c>
      <c r="M449" t="s">
        <v>1</v>
      </c>
      <c r="N449">
        <v>1.152073732718894E-3</v>
      </c>
    </row>
    <row r="450" spans="1:14" x14ac:dyDescent="0.25">
      <c r="A450">
        <v>1392</v>
      </c>
      <c r="B450" s="2">
        <v>42051</v>
      </c>
      <c r="C450" t="s">
        <v>3857</v>
      </c>
      <c r="D450" t="s">
        <v>1409</v>
      </c>
      <c r="E450">
        <v>1</v>
      </c>
      <c r="F450">
        <v>2077.7399999999998</v>
      </c>
      <c r="G450" t="s">
        <v>20</v>
      </c>
      <c r="H450" t="s">
        <v>2110</v>
      </c>
      <c r="I450" t="s">
        <v>1737</v>
      </c>
      <c r="J450" t="s">
        <v>1738</v>
      </c>
      <c r="K450">
        <v>7</v>
      </c>
      <c r="L450" t="s">
        <v>141</v>
      </c>
      <c r="M450" t="s">
        <v>7</v>
      </c>
      <c r="N450">
        <v>5.9880239520958087E-3</v>
      </c>
    </row>
    <row r="451" spans="1:14" x14ac:dyDescent="0.25">
      <c r="A451">
        <v>907</v>
      </c>
      <c r="B451" s="2">
        <v>42040</v>
      </c>
      <c r="C451" t="s">
        <v>3857</v>
      </c>
      <c r="D451" t="s">
        <v>1554</v>
      </c>
      <c r="E451">
        <v>1</v>
      </c>
      <c r="F451">
        <v>7307.37</v>
      </c>
      <c r="G451" t="s">
        <v>20</v>
      </c>
      <c r="H451" t="s">
        <v>1723</v>
      </c>
      <c r="I451" t="s">
        <v>1706</v>
      </c>
      <c r="J451" t="s">
        <v>1707</v>
      </c>
      <c r="K451">
        <v>1</v>
      </c>
      <c r="L451" t="s">
        <v>141</v>
      </c>
      <c r="M451" t="s">
        <v>1</v>
      </c>
      <c r="N451">
        <v>1.152073732718894E-3</v>
      </c>
    </row>
    <row r="452" spans="1:14" x14ac:dyDescent="0.25">
      <c r="A452">
        <v>2332</v>
      </c>
      <c r="B452" s="2">
        <v>42051</v>
      </c>
      <c r="C452" t="s">
        <v>3857</v>
      </c>
      <c r="D452" t="s">
        <v>1385</v>
      </c>
      <c r="E452">
        <v>1</v>
      </c>
      <c r="F452">
        <v>6293.7</v>
      </c>
      <c r="G452" t="s">
        <v>20</v>
      </c>
      <c r="H452" t="s">
        <v>1685</v>
      </c>
      <c r="I452" t="s">
        <v>1659</v>
      </c>
      <c r="J452" t="s">
        <v>1660</v>
      </c>
      <c r="K452">
        <v>1</v>
      </c>
      <c r="L452" t="s">
        <v>252</v>
      </c>
      <c r="M452" t="s">
        <v>1</v>
      </c>
      <c r="N452">
        <v>1.152073732718894E-3</v>
      </c>
    </row>
    <row r="453" spans="1:14" x14ac:dyDescent="0.25">
      <c r="A453">
        <v>491</v>
      </c>
      <c r="B453" s="2">
        <v>42052</v>
      </c>
      <c r="C453" t="s">
        <v>3857</v>
      </c>
      <c r="D453" t="s">
        <v>1411</v>
      </c>
      <c r="E453">
        <v>1</v>
      </c>
      <c r="F453">
        <v>11339.37</v>
      </c>
      <c r="G453" t="s">
        <v>20</v>
      </c>
      <c r="H453" t="s">
        <v>1681</v>
      </c>
      <c r="I453" t="s">
        <v>1659</v>
      </c>
      <c r="J453" t="s">
        <v>1660</v>
      </c>
      <c r="K453">
        <v>1</v>
      </c>
      <c r="L453" t="s">
        <v>141</v>
      </c>
      <c r="M453" t="s">
        <v>1</v>
      </c>
      <c r="N453">
        <v>1.152073732718894E-3</v>
      </c>
    </row>
    <row r="454" spans="1:14" x14ac:dyDescent="0.25">
      <c r="A454">
        <v>981</v>
      </c>
      <c r="B454" s="2">
        <v>42052</v>
      </c>
      <c r="C454" t="s">
        <v>3857</v>
      </c>
      <c r="D454" t="s">
        <v>1384</v>
      </c>
      <c r="E454">
        <v>1</v>
      </c>
      <c r="F454">
        <v>2141.37</v>
      </c>
      <c r="G454" t="s">
        <v>20</v>
      </c>
      <c r="H454" t="s">
        <v>2093</v>
      </c>
      <c r="I454" t="s">
        <v>1737</v>
      </c>
      <c r="J454" t="s">
        <v>1738</v>
      </c>
      <c r="K454">
        <v>7</v>
      </c>
      <c r="L454" t="s">
        <v>141</v>
      </c>
      <c r="M454" t="s">
        <v>7</v>
      </c>
      <c r="N454">
        <v>5.9880239520958087E-3</v>
      </c>
    </row>
    <row r="455" spans="1:14" x14ac:dyDescent="0.25">
      <c r="A455">
        <v>548</v>
      </c>
      <c r="B455" s="2">
        <v>42052</v>
      </c>
      <c r="C455" t="s">
        <v>3857</v>
      </c>
      <c r="D455" t="s">
        <v>1404</v>
      </c>
      <c r="E455">
        <v>1</v>
      </c>
      <c r="F455">
        <v>6236.37</v>
      </c>
      <c r="G455" t="s">
        <v>20</v>
      </c>
      <c r="H455" t="s">
        <v>1954</v>
      </c>
      <c r="I455" t="s">
        <v>1737</v>
      </c>
      <c r="J455" t="s">
        <v>1839</v>
      </c>
      <c r="K455">
        <v>5</v>
      </c>
      <c r="L455" t="s">
        <v>252</v>
      </c>
      <c r="M455" t="s">
        <v>5</v>
      </c>
      <c r="N455">
        <v>3.5971223021582736E-3</v>
      </c>
    </row>
    <row r="456" spans="1:14" x14ac:dyDescent="0.25">
      <c r="A456">
        <v>659</v>
      </c>
      <c r="B456" s="2">
        <v>42053</v>
      </c>
      <c r="C456" t="s">
        <v>3857</v>
      </c>
      <c r="D456" t="s">
        <v>1576</v>
      </c>
      <c r="E456">
        <v>1</v>
      </c>
      <c r="F456">
        <v>17639.37</v>
      </c>
      <c r="G456" t="s">
        <v>20</v>
      </c>
      <c r="H456" t="s">
        <v>2075</v>
      </c>
      <c r="I456" t="s">
        <v>1737</v>
      </c>
      <c r="J456" t="s">
        <v>1738</v>
      </c>
      <c r="K456">
        <v>7</v>
      </c>
      <c r="L456" t="s">
        <v>141</v>
      </c>
      <c r="M456" t="s">
        <v>7</v>
      </c>
      <c r="N456">
        <v>5.9880239520958087E-3</v>
      </c>
    </row>
    <row r="457" spans="1:14" x14ac:dyDescent="0.25">
      <c r="A457">
        <v>1703</v>
      </c>
      <c r="B457" s="2">
        <v>42053</v>
      </c>
      <c r="C457" t="s">
        <v>3857</v>
      </c>
      <c r="D457" t="s">
        <v>1554</v>
      </c>
      <c r="E457">
        <v>1</v>
      </c>
      <c r="F457">
        <v>1290.8699999999999</v>
      </c>
      <c r="G457" t="s">
        <v>20</v>
      </c>
      <c r="H457" t="s">
        <v>1940</v>
      </c>
      <c r="I457" t="s">
        <v>1737</v>
      </c>
      <c r="J457" t="s">
        <v>1795</v>
      </c>
      <c r="K457">
        <v>5</v>
      </c>
      <c r="L457" t="s">
        <v>141</v>
      </c>
      <c r="M457" t="s">
        <v>5</v>
      </c>
      <c r="N457">
        <v>3.5971223021582736E-3</v>
      </c>
    </row>
    <row r="458" spans="1:14" x14ac:dyDescent="0.25">
      <c r="A458">
        <v>433</v>
      </c>
      <c r="B458" s="2">
        <v>42055</v>
      </c>
      <c r="C458" t="s">
        <v>3857</v>
      </c>
      <c r="D458" t="s">
        <v>1352</v>
      </c>
      <c r="E458">
        <v>1</v>
      </c>
      <c r="F458">
        <v>11969.37</v>
      </c>
      <c r="G458" t="s">
        <v>20</v>
      </c>
      <c r="H458" t="s">
        <v>1981</v>
      </c>
      <c r="I458" t="s">
        <v>1737</v>
      </c>
      <c r="J458" t="s">
        <v>1839</v>
      </c>
      <c r="K458">
        <v>5</v>
      </c>
      <c r="L458" t="s">
        <v>141</v>
      </c>
      <c r="M458" t="s">
        <v>5</v>
      </c>
      <c r="N458">
        <v>3.5971223021582736E-3</v>
      </c>
    </row>
    <row r="459" spans="1:14" x14ac:dyDescent="0.25">
      <c r="A459">
        <v>1183</v>
      </c>
      <c r="B459" s="2">
        <v>42094</v>
      </c>
      <c r="C459" t="s">
        <v>3858</v>
      </c>
      <c r="D459" t="s">
        <v>1400</v>
      </c>
      <c r="E459">
        <v>1</v>
      </c>
      <c r="F459">
        <v>7433.37</v>
      </c>
      <c r="G459" t="s">
        <v>20</v>
      </c>
      <c r="H459" t="s">
        <v>1862</v>
      </c>
      <c r="I459" t="s">
        <v>1737</v>
      </c>
      <c r="J459" t="s">
        <v>1856</v>
      </c>
      <c r="K459">
        <v>1</v>
      </c>
      <c r="L459" t="s">
        <v>141</v>
      </c>
      <c r="M459" t="s">
        <v>1</v>
      </c>
      <c r="N459">
        <v>1.152073732718894E-3</v>
      </c>
    </row>
    <row r="460" spans="1:14" x14ac:dyDescent="0.25">
      <c r="A460">
        <v>407</v>
      </c>
      <c r="B460" s="2">
        <v>42179</v>
      </c>
      <c r="C460" t="s">
        <v>3860</v>
      </c>
      <c r="D460" t="s">
        <v>1327</v>
      </c>
      <c r="E460">
        <v>1</v>
      </c>
      <c r="F460">
        <v>20505.87</v>
      </c>
      <c r="G460" t="s">
        <v>20</v>
      </c>
      <c r="H460" t="s">
        <v>1789</v>
      </c>
      <c r="I460" t="s">
        <v>1737</v>
      </c>
      <c r="J460" t="s">
        <v>1738</v>
      </c>
      <c r="K460">
        <v>1</v>
      </c>
      <c r="L460" t="s">
        <v>252</v>
      </c>
      <c r="M460" t="s">
        <v>1</v>
      </c>
      <c r="N460">
        <v>1.152073732718894E-3</v>
      </c>
    </row>
    <row r="461" spans="1:14" x14ac:dyDescent="0.25">
      <c r="A461">
        <v>506</v>
      </c>
      <c r="B461" s="2">
        <v>42148</v>
      </c>
      <c r="C461" t="s">
        <v>3850</v>
      </c>
      <c r="D461" t="s">
        <v>1583</v>
      </c>
      <c r="E461">
        <v>1</v>
      </c>
      <c r="F461">
        <v>15560.37</v>
      </c>
      <c r="G461" t="s">
        <v>20</v>
      </c>
      <c r="H461" t="s">
        <v>1742</v>
      </c>
      <c r="I461" t="s">
        <v>1737</v>
      </c>
      <c r="J461" t="s">
        <v>1738</v>
      </c>
      <c r="K461">
        <v>1</v>
      </c>
      <c r="L461" t="s">
        <v>141</v>
      </c>
      <c r="M461" t="s">
        <v>1</v>
      </c>
      <c r="N461">
        <v>1.152073732718894E-3</v>
      </c>
    </row>
    <row r="462" spans="1:14" x14ac:dyDescent="0.25">
      <c r="A462">
        <v>615</v>
      </c>
      <c r="B462" s="2">
        <v>42148</v>
      </c>
      <c r="C462" t="s">
        <v>3850</v>
      </c>
      <c r="D462" t="s">
        <v>1560</v>
      </c>
      <c r="E462">
        <v>1</v>
      </c>
      <c r="F462">
        <v>8189.37</v>
      </c>
      <c r="G462" t="s">
        <v>20</v>
      </c>
      <c r="H462" t="s">
        <v>1662</v>
      </c>
      <c r="I462" t="s">
        <v>1659</v>
      </c>
      <c r="J462" t="s">
        <v>1660</v>
      </c>
      <c r="K462">
        <v>1</v>
      </c>
      <c r="L462" t="s">
        <v>141</v>
      </c>
      <c r="M462" t="s">
        <v>1</v>
      </c>
      <c r="N462">
        <v>1.152073732718894E-3</v>
      </c>
    </row>
    <row r="463" spans="1:14" x14ac:dyDescent="0.25">
      <c r="A463">
        <v>1171</v>
      </c>
      <c r="B463" s="2">
        <v>42149</v>
      </c>
      <c r="C463" t="s">
        <v>3850</v>
      </c>
      <c r="D463" t="s">
        <v>1202</v>
      </c>
      <c r="E463">
        <v>1</v>
      </c>
      <c r="F463">
        <v>4283.37</v>
      </c>
      <c r="G463" t="s">
        <v>20</v>
      </c>
      <c r="H463" t="s">
        <v>1978</v>
      </c>
      <c r="I463" t="s">
        <v>1737</v>
      </c>
      <c r="J463" t="s">
        <v>1839</v>
      </c>
      <c r="K463">
        <v>5</v>
      </c>
      <c r="L463" t="s">
        <v>141</v>
      </c>
      <c r="M463" t="s">
        <v>5</v>
      </c>
      <c r="N463">
        <v>3.5971223021582736E-3</v>
      </c>
    </row>
    <row r="464" spans="1:14" x14ac:dyDescent="0.25">
      <c r="A464">
        <v>1347</v>
      </c>
      <c r="B464" s="2">
        <v>42149</v>
      </c>
      <c r="C464" t="s">
        <v>3850</v>
      </c>
      <c r="D464" t="s">
        <v>1378</v>
      </c>
      <c r="E464">
        <v>1</v>
      </c>
      <c r="F464">
        <v>4156.74</v>
      </c>
      <c r="G464" t="s">
        <v>20</v>
      </c>
      <c r="H464" t="s">
        <v>2124</v>
      </c>
      <c r="I464" t="s">
        <v>1737</v>
      </c>
      <c r="J464" t="s">
        <v>1738</v>
      </c>
      <c r="K464">
        <v>7</v>
      </c>
      <c r="L464" t="s">
        <v>141</v>
      </c>
      <c r="M464" t="s">
        <v>7</v>
      </c>
      <c r="N464">
        <v>5.9880239520958087E-3</v>
      </c>
    </row>
    <row r="465" spans="1:14" x14ac:dyDescent="0.25">
      <c r="A465">
        <v>650</v>
      </c>
      <c r="B465" s="2">
        <v>42179</v>
      </c>
      <c r="C465" t="s">
        <v>3860</v>
      </c>
      <c r="D465" t="s">
        <v>1409</v>
      </c>
      <c r="E465">
        <v>1</v>
      </c>
      <c r="F465">
        <v>6173.37</v>
      </c>
      <c r="G465" t="s">
        <v>20</v>
      </c>
      <c r="H465" t="s">
        <v>2125</v>
      </c>
      <c r="I465" t="s">
        <v>1737</v>
      </c>
      <c r="J465" t="s">
        <v>1738</v>
      </c>
      <c r="K465">
        <v>7</v>
      </c>
      <c r="L465" t="s">
        <v>141</v>
      </c>
      <c r="M465" t="s">
        <v>7</v>
      </c>
      <c r="N465">
        <v>5.9880239520958087E-3</v>
      </c>
    </row>
    <row r="466" spans="1:14" x14ac:dyDescent="0.25">
      <c r="A466">
        <v>1211</v>
      </c>
      <c r="B466" s="2">
        <v>42179</v>
      </c>
      <c r="C466" t="s">
        <v>3860</v>
      </c>
      <c r="D466" t="s">
        <v>1400</v>
      </c>
      <c r="E466">
        <v>1</v>
      </c>
      <c r="F466">
        <v>8630.3700000000008</v>
      </c>
      <c r="G466" t="s">
        <v>20</v>
      </c>
      <c r="H466" t="s">
        <v>2126</v>
      </c>
      <c r="I466" t="s">
        <v>1737</v>
      </c>
      <c r="J466" t="s">
        <v>1738</v>
      </c>
      <c r="K466">
        <v>7</v>
      </c>
      <c r="L466" t="s">
        <v>141</v>
      </c>
      <c r="M466" t="s">
        <v>7</v>
      </c>
      <c r="N466">
        <v>5.9880239520958087E-3</v>
      </c>
    </row>
    <row r="467" spans="1:14" x14ac:dyDescent="0.25">
      <c r="A467">
        <v>2295</v>
      </c>
      <c r="B467" s="2">
        <v>42179</v>
      </c>
      <c r="C467" t="s">
        <v>3860</v>
      </c>
      <c r="D467" t="s">
        <v>1330</v>
      </c>
      <c r="E467">
        <v>1</v>
      </c>
      <c r="F467">
        <v>11459.7</v>
      </c>
      <c r="G467" t="s">
        <v>20</v>
      </c>
      <c r="H467" t="s">
        <v>2127</v>
      </c>
      <c r="I467" t="s">
        <v>1737</v>
      </c>
      <c r="J467" t="s">
        <v>1738</v>
      </c>
      <c r="K467">
        <v>7</v>
      </c>
      <c r="L467" t="s">
        <v>252</v>
      </c>
      <c r="M467" t="s">
        <v>7</v>
      </c>
      <c r="N467">
        <v>5.9880239520958087E-3</v>
      </c>
    </row>
    <row r="468" spans="1:14" x14ac:dyDescent="0.25">
      <c r="A468">
        <v>549</v>
      </c>
      <c r="B468" s="2">
        <v>42180</v>
      </c>
      <c r="C468" t="s">
        <v>3860</v>
      </c>
      <c r="D468" t="s">
        <v>1564</v>
      </c>
      <c r="E468">
        <v>1</v>
      </c>
      <c r="F468">
        <v>6614.37</v>
      </c>
      <c r="G468" t="s">
        <v>20</v>
      </c>
      <c r="H468" t="s">
        <v>1851</v>
      </c>
      <c r="I468" t="s">
        <v>1737</v>
      </c>
      <c r="J468" t="s">
        <v>1839</v>
      </c>
      <c r="K468">
        <v>1</v>
      </c>
      <c r="L468" t="s">
        <v>141</v>
      </c>
      <c r="M468" t="s">
        <v>1</v>
      </c>
      <c r="N468">
        <v>1.152073732718894E-3</v>
      </c>
    </row>
    <row r="469" spans="1:14" x14ac:dyDescent="0.25">
      <c r="A469">
        <v>1220</v>
      </c>
      <c r="B469" s="2">
        <v>42180</v>
      </c>
      <c r="C469" t="s">
        <v>3860</v>
      </c>
      <c r="D469" t="s">
        <v>1401</v>
      </c>
      <c r="E469">
        <v>1</v>
      </c>
      <c r="F469">
        <v>7748.37</v>
      </c>
      <c r="G469" t="s">
        <v>20</v>
      </c>
      <c r="H469" t="s">
        <v>2129</v>
      </c>
      <c r="I469" t="s">
        <v>1737</v>
      </c>
      <c r="J469" t="s">
        <v>1738</v>
      </c>
      <c r="K469">
        <v>7</v>
      </c>
      <c r="L469" t="s">
        <v>141</v>
      </c>
      <c r="M469" t="s">
        <v>7</v>
      </c>
      <c r="N469">
        <v>5.9880239520958087E-3</v>
      </c>
    </row>
    <row r="470" spans="1:14" x14ac:dyDescent="0.25">
      <c r="A470">
        <v>1175</v>
      </c>
      <c r="B470" s="2">
        <v>42180</v>
      </c>
      <c r="C470" t="s">
        <v>3860</v>
      </c>
      <c r="D470" t="s">
        <v>1578</v>
      </c>
      <c r="E470">
        <v>1</v>
      </c>
      <c r="F470">
        <v>7622.37</v>
      </c>
      <c r="G470" t="s">
        <v>20</v>
      </c>
      <c r="H470" t="s">
        <v>1948</v>
      </c>
      <c r="I470" t="s">
        <v>1737</v>
      </c>
      <c r="J470" t="s">
        <v>1839</v>
      </c>
      <c r="K470">
        <v>5</v>
      </c>
      <c r="L470" t="s">
        <v>252</v>
      </c>
      <c r="M470" t="s">
        <v>5</v>
      </c>
      <c r="N470">
        <v>3.5971223021582736E-3</v>
      </c>
    </row>
    <row r="471" spans="1:14" x14ac:dyDescent="0.25">
      <c r="A471">
        <v>2284</v>
      </c>
      <c r="B471" s="2">
        <v>42180</v>
      </c>
      <c r="C471" t="s">
        <v>3860</v>
      </c>
      <c r="D471" t="s">
        <v>1563</v>
      </c>
      <c r="E471">
        <v>1</v>
      </c>
      <c r="F471">
        <v>4403.7</v>
      </c>
      <c r="G471" t="s">
        <v>20</v>
      </c>
      <c r="H471" t="s">
        <v>1933</v>
      </c>
      <c r="I471" t="s">
        <v>1737</v>
      </c>
      <c r="J471" t="s">
        <v>1795</v>
      </c>
      <c r="K471">
        <v>5</v>
      </c>
      <c r="L471" t="s">
        <v>141</v>
      </c>
      <c r="M471" t="s">
        <v>5</v>
      </c>
      <c r="N471">
        <v>3.5971223021582736E-3</v>
      </c>
    </row>
    <row r="472" spans="1:14" x14ac:dyDescent="0.25">
      <c r="A472">
        <v>457</v>
      </c>
      <c r="B472" s="2">
        <v>42180</v>
      </c>
      <c r="C472" t="s">
        <v>3860</v>
      </c>
      <c r="D472" t="s">
        <v>1400</v>
      </c>
      <c r="E472">
        <v>1</v>
      </c>
      <c r="F472">
        <v>11969.37</v>
      </c>
      <c r="G472" t="s">
        <v>20</v>
      </c>
      <c r="H472" t="s">
        <v>1752</v>
      </c>
      <c r="I472" t="s">
        <v>1737</v>
      </c>
      <c r="J472" t="s">
        <v>1738</v>
      </c>
      <c r="K472">
        <v>1</v>
      </c>
      <c r="L472" t="s">
        <v>141</v>
      </c>
      <c r="M472" t="s">
        <v>1</v>
      </c>
      <c r="N472">
        <v>1.152073732718894E-3</v>
      </c>
    </row>
    <row r="473" spans="1:14" x14ac:dyDescent="0.25">
      <c r="A473">
        <v>1053</v>
      </c>
      <c r="B473" s="2">
        <v>42094</v>
      </c>
      <c r="C473" t="s">
        <v>3858</v>
      </c>
      <c r="D473" t="s">
        <v>1350</v>
      </c>
      <c r="E473">
        <v>1</v>
      </c>
      <c r="F473">
        <v>3527.37</v>
      </c>
      <c r="G473" t="s">
        <v>20</v>
      </c>
      <c r="H473" t="s">
        <v>2133</v>
      </c>
      <c r="I473" t="s">
        <v>1737</v>
      </c>
      <c r="J473" t="s">
        <v>1738</v>
      </c>
      <c r="K473">
        <v>7</v>
      </c>
      <c r="L473" t="s">
        <v>252</v>
      </c>
      <c r="M473" t="s">
        <v>7</v>
      </c>
      <c r="N473">
        <v>5.9880239520958087E-3</v>
      </c>
    </row>
    <row r="474" spans="1:14" x14ac:dyDescent="0.25">
      <c r="A474">
        <v>2275</v>
      </c>
      <c r="B474" s="2">
        <v>42094</v>
      </c>
      <c r="C474" t="s">
        <v>3858</v>
      </c>
      <c r="D474" t="s">
        <v>1563</v>
      </c>
      <c r="E474">
        <v>1</v>
      </c>
      <c r="F474">
        <v>4661.37</v>
      </c>
      <c r="G474" t="s">
        <v>20</v>
      </c>
      <c r="H474" t="s">
        <v>1679</v>
      </c>
      <c r="I474" t="s">
        <v>1659</v>
      </c>
      <c r="J474" t="s">
        <v>1660</v>
      </c>
      <c r="K474">
        <v>1</v>
      </c>
      <c r="L474" t="s">
        <v>141</v>
      </c>
      <c r="M474" t="s">
        <v>1</v>
      </c>
      <c r="N474">
        <v>1.152073732718894E-3</v>
      </c>
    </row>
    <row r="475" spans="1:14" x14ac:dyDescent="0.25">
      <c r="A475">
        <v>440</v>
      </c>
      <c r="B475" s="2">
        <v>42094</v>
      </c>
      <c r="C475" t="s">
        <v>3858</v>
      </c>
      <c r="D475" t="s">
        <v>1401</v>
      </c>
      <c r="E475">
        <v>1</v>
      </c>
      <c r="F475">
        <v>19529.37</v>
      </c>
      <c r="G475" t="s">
        <v>20</v>
      </c>
      <c r="H475" t="s">
        <v>2007</v>
      </c>
      <c r="I475" t="s">
        <v>1737</v>
      </c>
      <c r="J475" t="s">
        <v>1839</v>
      </c>
      <c r="K475">
        <v>5</v>
      </c>
      <c r="L475" t="s">
        <v>141</v>
      </c>
      <c r="M475" t="s">
        <v>5</v>
      </c>
      <c r="N475">
        <v>3.5971223021582736E-3</v>
      </c>
    </row>
    <row r="476" spans="1:14" x14ac:dyDescent="0.25">
      <c r="A476">
        <v>2385</v>
      </c>
      <c r="B476" s="2">
        <v>42094</v>
      </c>
      <c r="C476" t="s">
        <v>3858</v>
      </c>
      <c r="D476" t="s">
        <v>1583</v>
      </c>
      <c r="E476">
        <v>1</v>
      </c>
      <c r="F476">
        <v>9437.4</v>
      </c>
      <c r="G476" t="s">
        <v>20</v>
      </c>
      <c r="H476" t="s">
        <v>2136</v>
      </c>
      <c r="I476" t="s">
        <v>1737</v>
      </c>
      <c r="J476" t="s">
        <v>1738</v>
      </c>
      <c r="K476">
        <v>7</v>
      </c>
      <c r="L476" t="s">
        <v>141</v>
      </c>
      <c r="M476" t="s">
        <v>7</v>
      </c>
      <c r="N476">
        <v>5.9880239520958087E-3</v>
      </c>
    </row>
    <row r="477" spans="1:14" x14ac:dyDescent="0.25">
      <c r="A477">
        <v>1009</v>
      </c>
      <c r="B477" s="2">
        <v>42095</v>
      </c>
      <c r="C477" t="s">
        <v>3859</v>
      </c>
      <c r="D477" t="s">
        <v>1400</v>
      </c>
      <c r="E477">
        <v>1</v>
      </c>
      <c r="F477">
        <v>1353.87</v>
      </c>
      <c r="G477" t="s">
        <v>20</v>
      </c>
      <c r="H477" t="s">
        <v>1890</v>
      </c>
      <c r="I477" t="s">
        <v>1706</v>
      </c>
      <c r="J477" t="s">
        <v>1707</v>
      </c>
      <c r="K477">
        <v>5</v>
      </c>
      <c r="L477" t="s">
        <v>141</v>
      </c>
      <c r="M477" t="s">
        <v>5</v>
      </c>
      <c r="N477">
        <v>3.5971223021582736E-3</v>
      </c>
    </row>
    <row r="478" spans="1:14" x14ac:dyDescent="0.25">
      <c r="A478">
        <v>636</v>
      </c>
      <c r="B478" s="2">
        <v>42022</v>
      </c>
      <c r="C478" t="s">
        <v>3856</v>
      </c>
      <c r="D478" t="s">
        <v>1577</v>
      </c>
      <c r="E478">
        <v>1</v>
      </c>
      <c r="F478">
        <v>11118.87</v>
      </c>
      <c r="G478" t="s">
        <v>20</v>
      </c>
      <c r="H478" t="s">
        <v>1772</v>
      </c>
      <c r="I478" t="s">
        <v>1737</v>
      </c>
      <c r="J478" t="s">
        <v>1738</v>
      </c>
      <c r="K478">
        <v>1</v>
      </c>
      <c r="L478" t="s">
        <v>141</v>
      </c>
      <c r="M478" t="s">
        <v>1</v>
      </c>
      <c r="N478">
        <v>1.152073732718894E-3</v>
      </c>
    </row>
    <row r="479" spans="1:14" x14ac:dyDescent="0.25">
      <c r="A479">
        <v>1085</v>
      </c>
      <c r="B479" s="2">
        <v>42081</v>
      </c>
      <c r="C479" t="s">
        <v>3858</v>
      </c>
      <c r="D479" t="s">
        <v>1395</v>
      </c>
      <c r="E479">
        <v>1</v>
      </c>
      <c r="F479">
        <v>1101.8699999999999</v>
      </c>
      <c r="G479" t="s">
        <v>20</v>
      </c>
      <c r="H479" t="s">
        <v>2021</v>
      </c>
      <c r="I479" t="s">
        <v>1737</v>
      </c>
      <c r="J479" t="s">
        <v>1839</v>
      </c>
      <c r="K479">
        <v>5</v>
      </c>
      <c r="L479" t="s">
        <v>141</v>
      </c>
      <c r="M479" t="s">
        <v>5</v>
      </c>
      <c r="N479">
        <v>3.5971223021582736E-3</v>
      </c>
    </row>
    <row r="480" spans="1:14" x14ac:dyDescent="0.25">
      <c r="A480">
        <v>407</v>
      </c>
      <c r="B480" s="2">
        <v>42081</v>
      </c>
      <c r="C480" t="s">
        <v>3858</v>
      </c>
      <c r="D480" t="s">
        <v>1334</v>
      </c>
      <c r="E480">
        <v>1</v>
      </c>
      <c r="F480">
        <v>20505.87</v>
      </c>
      <c r="G480" t="s">
        <v>20</v>
      </c>
      <c r="H480" t="s">
        <v>1789</v>
      </c>
      <c r="I480" t="s">
        <v>1737</v>
      </c>
      <c r="J480" t="s">
        <v>1738</v>
      </c>
      <c r="K480">
        <v>1</v>
      </c>
      <c r="L480" t="s">
        <v>252</v>
      </c>
      <c r="M480" t="s">
        <v>1</v>
      </c>
      <c r="N480">
        <v>1.152073732718894E-3</v>
      </c>
    </row>
    <row r="481" spans="1:14" x14ac:dyDescent="0.25">
      <c r="A481">
        <v>2055</v>
      </c>
      <c r="B481" s="2">
        <v>42081</v>
      </c>
      <c r="C481" t="s">
        <v>3858</v>
      </c>
      <c r="D481" t="s">
        <v>1554</v>
      </c>
      <c r="E481">
        <v>1</v>
      </c>
      <c r="F481">
        <v>7874.37</v>
      </c>
      <c r="G481" t="s">
        <v>20</v>
      </c>
      <c r="H481" t="s">
        <v>1747</v>
      </c>
      <c r="I481" t="s">
        <v>1737</v>
      </c>
      <c r="J481" t="s">
        <v>1738</v>
      </c>
      <c r="K481">
        <v>1</v>
      </c>
      <c r="L481" t="s">
        <v>141</v>
      </c>
      <c r="M481" t="s">
        <v>1</v>
      </c>
      <c r="N481">
        <v>1.152073732718894E-3</v>
      </c>
    </row>
    <row r="482" spans="1:14" x14ac:dyDescent="0.25">
      <c r="A482">
        <v>496</v>
      </c>
      <c r="B482" s="2">
        <v>42081</v>
      </c>
      <c r="C482" t="s">
        <v>3858</v>
      </c>
      <c r="D482" t="s">
        <v>1334</v>
      </c>
      <c r="E482">
        <v>1</v>
      </c>
      <c r="F482">
        <v>11147.85</v>
      </c>
      <c r="G482" t="s">
        <v>20</v>
      </c>
      <c r="H482" t="s">
        <v>1790</v>
      </c>
      <c r="I482" t="s">
        <v>1737</v>
      </c>
      <c r="J482" t="s">
        <v>1738</v>
      </c>
      <c r="K482">
        <v>1</v>
      </c>
      <c r="L482" t="s">
        <v>252</v>
      </c>
      <c r="M482" t="s">
        <v>1</v>
      </c>
      <c r="N482">
        <v>1.152073732718894E-3</v>
      </c>
    </row>
    <row r="483" spans="1:14" x14ac:dyDescent="0.25">
      <c r="A483">
        <v>556</v>
      </c>
      <c r="B483" s="2">
        <v>42081</v>
      </c>
      <c r="C483" t="s">
        <v>3858</v>
      </c>
      <c r="D483" t="s">
        <v>1559</v>
      </c>
      <c r="E483">
        <v>1</v>
      </c>
      <c r="F483">
        <v>10394.370000000001</v>
      </c>
      <c r="G483" t="s">
        <v>20</v>
      </c>
      <c r="H483" t="s">
        <v>1739</v>
      </c>
      <c r="I483" t="s">
        <v>1737</v>
      </c>
      <c r="J483" t="s">
        <v>1738</v>
      </c>
      <c r="K483">
        <v>1</v>
      </c>
      <c r="L483" t="s">
        <v>252</v>
      </c>
      <c r="M483" t="s">
        <v>1</v>
      </c>
      <c r="N483">
        <v>1.152073732718894E-3</v>
      </c>
    </row>
    <row r="484" spans="1:14" x14ac:dyDescent="0.25">
      <c r="A484">
        <v>939</v>
      </c>
      <c r="B484" s="2">
        <v>42081</v>
      </c>
      <c r="C484" t="s">
        <v>3858</v>
      </c>
      <c r="D484" t="s">
        <v>1345</v>
      </c>
      <c r="E484">
        <v>1</v>
      </c>
      <c r="F484">
        <v>4409.37</v>
      </c>
      <c r="G484" t="s">
        <v>20</v>
      </c>
      <c r="H484" t="s">
        <v>1782</v>
      </c>
      <c r="I484" t="s">
        <v>1737</v>
      </c>
      <c r="J484" t="s">
        <v>1738</v>
      </c>
      <c r="K484">
        <v>1</v>
      </c>
      <c r="L484" t="s">
        <v>141</v>
      </c>
      <c r="M484" t="s">
        <v>1</v>
      </c>
      <c r="N484">
        <v>1.152073732718894E-3</v>
      </c>
    </row>
    <row r="485" spans="1:14" x14ac:dyDescent="0.25">
      <c r="A485">
        <v>590</v>
      </c>
      <c r="B485" s="2">
        <v>42081</v>
      </c>
      <c r="C485" t="s">
        <v>3858</v>
      </c>
      <c r="D485" t="s">
        <v>1345</v>
      </c>
      <c r="E485">
        <v>1</v>
      </c>
      <c r="F485">
        <v>10709.37</v>
      </c>
      <c r="G485" t="s">
        <v>20</v>
      </c>
      <c r="H485" t="s">
        <v>1692</v>
      </c>
      <c r="I485" t="s">
        <v>1659</v>
      </c>
      <c r="J485" t="s">
        <v>1660</v>
      </c>
      <c r="K485">
        <v>1</v>
      </c>
      <c r="L485" t="s">
        <v>141</v>
      </c>
      <c r="M485" t="s">
        <v>1</v>
      </c>
      <c r="N485">
        <v>1.152073732718894E-3</v>
      </c>
    </row>
    <row r="486" spans="1:14" x14ac:dyDescent="0.25">
      <c r="A486">
        <v>2269</v>
      </c>
      <c r="B486" s="2">
        <v>42058</v>
      </c>
      <c r="C486" t="s">
        <v>3857</v>
      </c>
      <c r="D486" t="s">
        <v>1564</v>
      </c>
      <c r="E486">
        <v>1</v>
      </c>
      <c r="F486">
        <v>3936.87</v>
      </c>
      <c r="G486" t="s">
        <v>20</v>
      </c>
      <c r="H486" t="s">
        <v>2146</v>
      </c>
      <c r="I486" t="s">
        <v>1737</v>
      </c>
      <c r="J486" t="s">
        <v>1738</v>
      </c>
      <c r="K486">
        <v>7</v>
      </c>
      <c r="L486" t="s">
        <v>141</v>
      </c>
      <c r="M486" t="s">
        <v>7</v>
      </c>
      <c r="N486">
        <v>5.9880239520958087E-3</v>
      </c>
    </row>
    <row r="487" spans="1:14" x14ac:dyDescent="0.25">
      <c r="A487">
        <v>2237</v>
      </c>
      <c r="B487" s="2">
        <v>42059</v>
      </c>
      <c r="C487" t="s">
        <v>3857</v>
      </c>
      <c r="D487" t="s">
        <v>1411</v>
      </c>
      <c r="E487">
        <v>1</v>
      </c>
      <c r="F487">
        <v>2330.37</v>
      </c>
      <c r="G487" t="s">
        <v>20</v>
      </c>
      <c r="H487" t="s">
        <v>2147</v>
      </c>
      <c r="I487" t="s">
        <v>1737</v>
      </c>
      <c r="J487" t="s">
        <v>1738</v>
      </c>
      <c r="K487">
        <v>7</v>
      </c>
      <c r="L487" t="s">
        <v>141</v>
      </c>
      <c r="M487" t="s">
        <v>7</v>
      </c>
      <c r="N487">
        <v>5.9880239520958087E-3</v>
      </c>
    </row>
    <row r="488" spans="1:14" x14ac:dyDescent="0.25">
      <c r="A488">
        <v>2280</v>
      </c>
      <c r="B488" s="2">
        <v>42059</v>
      </c>
      <c r="C488" t="s">
        <v>3857</v>
      </c>
      <c r="D488" t="s">
        <v>1409</v>
      </c>
      <c r="E488">
        <v>1</v>
      </c>
      <c r="F488">
        <v>2046.87</v>
      </c>
      <c r="G488" t="s">
        <v>20</v>
      </c>
      <c r="H488" t="s">
        <v>2018</v>
      </c>
      <c r="I488" t="s">
        <v>1737</v>
      </c>
      <c r="J488" t="s">
        <v>1839</v>
      </c>
      <c r="K488">
        <v>5</v>
      </c>
      <c r="L488" t="s">
        <v>141</v>
      </c>
      <c r="M488" t="s">
        <v>5</v>
      </c>
      <c r="N488">
        <v>3.5971223021582736E-3</v>
      </c>
    </row>
    <row r="489" spans="1:14" x14ac:dyDescent="0.25">
      <c r="A489">
        <v>1991</v>
      </c>
      <c r="B489" s="2">
        <v>42059</v>
      </c>
      <c r="C489" t="s">
        <v>3857</v>
      </c>
      <c r="D489" t="s">
        <v>1560</v>
      </c>
      <c r="E489">
        <v>1</v>
      </c>
      <c r="F489">
        <v>3842.37</v>
      </c>
      <c r="G489" t="s">
        <v>20</v>
      </c>
      <c r="H489" t="s">
        <v>2149</v>
      </c>
      <c r="I489" t="s">
        <v>1737</v>
      </c>
      <c r="J489" t="s">
        <v>1738</v>
      </c>
      <c r="K489">
        <v>7</v>
      </c>
      <c r="L489" t="s">
        <v>141</v>
      </c>
      <c r="M489" t="s">
        <v>7</v>
      </c>
      <c r="N489">
        <v>5.9880239520958087E-3</v>
      </c>
    </row>
    <row r="490" spans="1:14" x14ac:dyDescent="0.25">
      <c r="A490">
        <v>2236</v>
      </c>
      <c r="B490" s="2">
        <v>42059</v>
      </c>
      <c r="C490" t="s">
        <v>3857</v>
      </c>
      <c r="D490" t="s">
        <v>1411</v>
      </c>
      <c r="E490">
        <v>1</v>
      </c>
      <c r="F490">
        <v>2330.37</v>
      </c>
      <c r="G490" t="s">
        <v>20</v>
      </c>
      <c r="H490" t="s">
        <v>2150</v>
      </c>
      <c r="I490" t="s">
        <v>1737</v>
      </c>
      <c r="J490" t="s">
        <v>1738</v>
      </c>
      <c r="K490">
        <v>7</v>
      </c>
      <c r="L490" t="s">
        <v>141</v>
      </c>
      <c r="M490" t="s">
        <v>7</v>
      </c>
      <c r="N490">
        <v>5.9880239520958087E-3</v>
      </c>
    </row>
    <row r="491" spans="1:14" x14ac:dyDescent="0.25">
      <c r="A491">
        <v>1175</v>
      </c>
      <c r="B491" s="2">
        <v>42059</v>
      </c>
      <c r="C491" t="s">
        <v>3857</v>
      </c>
      <c r="D491" t="s">
        <v>1400</v>
      </c>
      <c r="E491">
        <v>1</v>
      </c>
      <c r="F491">
        <v>8441.3700000000008</v>
      </c>
      <c r="G491" t="s">
        <v>20</v>
      </c>
      <c r="H491" t="s">
        <v>1948</v>
      </c>
      <c r="I491" t="s">
        <v>1737</v>
      </c>
      <c r="J491" t="s">
        <v>1839</v>
      </c>
      <c r="K491">
        <v>5</v>
      </c>
      <c r="L491" t="s">
        <v>141</v>
      </c>
      <c r="M491" t="s">
        <v>5</v>
      </c>
      <c r="N491">
        <v>3.5971223021582736E-3</v>
      </c>
    </row>
    <row r="492" spans="1:14" x14ac:dyDescent="0.25">
      <c r="A492">
        <v>819</v>
      </c>
      <c r="B492" s="2">
        <v>42059</v>
      </c>
      <c r="C492" t="s">
        <v>3857</v>
      </c>
      <c r="D492" t="s">
        <v>1393</v>
      </c>
      <c r="E492">
        <v>1</v>
      </c>
      <c r="F492">
        <v>15528.87</v>
      </c>
      <c r="G492" t="s">
        <v>20</v>
      </c>
      <c r="H492" t="s">
        <v>2152</v>
      </c>
      <c r="I492" t="s">
        <v>1737</v>
      </c>
      <c r="J492" t="s">
        <v>1738</v>
      </c>
      <c r="K492">
        <v>7</v>
      </c>
      <c r="L492" t="s">
        <v>252</v>
      </c>
      <c r="M492" t="s">
        <v>7</v>
      </c>
      <c r="N492">
        <v>5.9880239520958087E-3</v>
      </c>
    </row>
    <row r="493" spans="1:14" x14ac:dyDescent="0.25">
      <c r="A493">
        <v>609</v>
      </c>
      <c r="B493" s="2">
        <v>42022</v>
      </c>
      <c r="C493" t="s">
        <v>3856</v>
      </c>
      <c r="D493" t="s">
        <v>1559</v>
      </c>
      <c r="E493">
        <v>1</v>
      </c>
      <c r="F493">
        <v>10079.370000000001</v>
      </c>
      <c r="G493" t="s">
        <v>20</v>
      </c>
      <c r="H493" t="s">
        <v>2153</v>
      </c>
      <c r="I493" t="s">
        <v>1737</v>
      </c>
      <c r="J493" t="s">
        <v>1738</v>
      </c>
      <c r="K493">
        <v>7</v>
      </c>
      <c r="L493" t="s">
        <v>252</v>
      </c>
      <c r="M493" t="s">
        <v>7</v>
      </c>
      <c r="N493">
        <v>5.9880239520958087E-3</v>
      </c>
    </row>
    <row r="494" spans="1:14" x14ac:dyDescent="0.25">
      <c r="A494">
        <v>1178</v>
      </c>
      <c r="B494" s="2">
        <v>42023</v>
      </c>
      <c r="C494" t="s">
        <v>3856</v>
      </c>
      <c r="D494" t="s">
        <v>1595</v>
      </c>
      <c r="E494">
        <v>1</v>
      </c>
      <c r="F494">
        <v>7086.87</v>
      </c>
      <c r="G494" t="s">
        <v>20</v>
      </c>
      <c r="H494" t="s">
        <v>2154</v>
      </c>
      <c r="I494" t="s">
        <v>1737</v>
      </c>
      <c r="J494" t="s">
        <v>1738</v>
      </c>
      <c r="K494">
        <v>7</v>
      </c>
      <c r="L494" t="s">
        <v>252</v>
      </c>
      <c r="M494" t="s">
        <v>7</v>
      </c>
      <c r="N494">
        <v>5.9880239520958087E-3</v>
      </c>
    </row>
    <row r="495" spans="1:14" x14ac:dyDescent="0.25">
      <c r="A495">
        <v>457</v>
      </c>
      <c r="B495" s="2">
        <v>42023</v>
      </c>
      <c r="C495" t="s">
        <v>3856</v>
      </c>
      <c r="D495" t="s">
        <v>1400</v>
      </c>
      <c r="E495">
        <v>1</v>
      </c>
      <c r="F495">
        <v>11969.37</v>
      </c>
      <c r="G495" t="s">
        <v>20</v>
      </c>
      <c r="H495" t="s">
        <v>1752</v>
      </c>
      <c r="I495" t="s">
        <v>1737</v>
      </c>
      <c r="J495" t="s">
        <v>1738</v>
      </c>
      <c r="K495">
        <v>1</v>
      </c>
      <c r="L495" t="s">
        <v>141</v>
      </c>
      <c r="M495" t="s">
        <v>1</v>
      </c>
      <c r="N495">
        <v>1.152073732718894E-3</v>
      </c>
    </row>
    <row r="496" spans="1:14" x14ac:dyDescent="0.25">
      <c r="A496">
        <v>1521</v>
      </c>
      <c r="B496" s="2">
        <v>42023</v>
      </c>
      <c r="C496" t="s">
        <v>3856</v>
      </c>
      <c r="D496" t="s">
        <v>1564</v>
      </c>
      <c r="E496">
        <v>1</v>
      </c>
      <c r="F496">
        <v>6298.74</v>
      </c>
      <c r="G496" t="s">
        <v>20</v>
      </c>
      <c r="H496" t="s">
        <v>1876</v>
      </c>
      <c r="I496" t="s">
        <v>1737</v>
      </c>
      <c r="J496" t="s">
        <v>1738</v>
      </c>
      <c r="K496">
        <v>3</v>
      </c>
      <c r="L496" t="s">
        <v>141</v>
      </c>
      <c r="M496" t="s">
        <v>3</v>
      </c>
      <c r="N496">
        <v>0.16666666666666666</v>
      </c>
    </row>
    <row r="497" spans="1:14" x14ac:dyDescent="0.25">
      <c r="A497">
        <v>1522</v>
      </c>
      <c r="B497" s="2">
        <v>42023</v>
      </c>
      <c r="C497" t="s">
        <v>3856</v>
      </c>
      <c r="D497" t="s">
        <v>1564</v>
      </c>
      <c r="E497">
        <v>1</v>
      </c>
      <c r="F497">
        <v>6298.74</v>
      </c>
      <c r="G497" t="s">
        <v>20</v>
      </c>
      <c r="H497" t="s">
        <v>1875</v>
      </c>
      <c r="I497" t="s">
        <v>1737</v>
      </c>
      <c r="J497" t="s">
        <v>1738</v>
      </c>
      <c r="K497">
        <v>3</v>
      </c>
      <c r="L497" t="s">
        <v>141</v>
      </c>
      <c r="M497" t="s">
        <v>3</v>
      </c>
      <c r="N497">
        <v>0.16666666666666666</v>
      </c>
    </row>
    <row r="498" spans="1:14" x14ac:dyDescent="0.25">
      <c r="A498">
        <v>2069</v>
      </c>
      <c r="B498" s="2">
        <v>42093</v>
      </c>
      <c r="C498" t="s">
        <v>3858</v>
      </c>
      <c r="D498" t="s">
        <v>838</v>
      </c>
      <c r="E498">
        <v>1</v>
      </c>
      <c r="F498">
        <v>6299.37</v>
      </c>
      <c r="G498" t="s">
        <v>20</v>
      </c>
      <c r="H498" t="s">
        <v>1702</v>
      </c>
      <c r="I498" t="s">
        <v>1659</v>
      </c>
      <c r="J498" t="s">
        <v>1660</v>
      </c>
      <c r="K498">
        <v>1</v>
      </c>
      <c r="L498" t="s">
        <v>19</v>
      </c>
      <c r="M498" t="s">
        <v>1</v>
      </c>
      <c r="N498">
        <v>1.152073732718894E-3</v>
      </c>
    </row>
    <row r="499" spans="1:14" x14ac:dyDescent="0.25">
      <c r="A499">
        <v>1049</v>
      </c>
      <c r="B499" s="2">
        <v>42087</v>
      </c>
      <c r="C499" t="s">
        <v>3858</v>
      </c>
      <c r="D499" t="s">
        <v>1228</v>
      </c>
      <c r="E499">
        <v>1</v>
      </c>
      <c r="F499">
        <v>3086.37</v>
      </c>
      <c r="G499" t="s">
        <v>20</v>
      </c>
      <c r="H499" t="s">
        <v>1700</v>
      </c>
      <c r="I499" t="s">
        <v>1659</v>
      </c>
      <c r="J499" t="s">
        <v>1660</v>
      </c>
      <c r="K499">
        <v>1</v>
      </c>
      <c r="L499" t="s">
        <v>141</v>
      </c>
      <c r="M499" t="s">
        <v>1</v>
      </c>
      <c r="N499">
        <v>1.152073732718894E-3</v>
      </c>
    </row>
    <row r="500" spans="1:14" x14ac:dyDescent="0.25">
      <c r="A500">
        <v>438</v>
      </c>
      <c r="B500" s="2">
        <v>42088</v>
      </c>
      <c r="C500" t="s">
        <v>3858</v>
      </c>
      <c r="D500" t="s">
        <v>971</v>
      </c>
      <c r="E500">
        <v>1</v>
      </c>
      <c r="F500">
        <v>11525.85</v>
      </c>
      <c r="G500" t="s">
        <v>20</v>
      </c>
      <c r="H500" t="s">
        <v>1731</v>
      </c>
      <c r="I500" t="s">
        <v>1706</v>
      </c>
      <c r="J500" t="s">
        <v>1730</v>
      </c>
      <c r="K500">
        <v>1</v>
      </c>
      <c r="L500" t="s">
        <v>252</v>
      </c>
      <c r="M500" t="s">
        <v>1</v>
      </c>
      <c r="N500">
        <v>1.152073732718894E-3</v>
      </c>
    </row>
    <row r="501" spans="1:14" x14ac:dyDescent="0.25">
      <c r="A501">
        <v>1183</v>
      </c>
      <c r="B501" s="2">
        <v>42088</v>
      </c>
      <c r="C501" t="s">
        <v>3858</v>
      </c>
      <c r="D501" t="s">
        <v>994</v>
      </c>
      <c r="E501">
        <v>1</v>
      </c>
      <c r="F501">
        <v>7275.87</v>
      </c>
      <c r="G501" t="s">
        <v>20</v>
      </c>
      <c r="H501" t="s">
        <v>1862</v>
      </c>
      <c r="I501" t="s">
        <v>1737</v>
      </c>
      <c r="J501" t="s">
        <v>1856</v>
      </c>
      <c r="K501">
        <v>1</v>
      </c>
      <c r="L501" t="s">
        <v>19</v>
      </c>
      <c r="M501" t="s">
        <v>1</v>
      </c>
      <c r="N501">
        <v>1.152073732718894E-3</v>
      </c>
    </row>
    <row r="502" spans="1:14" x14ac:dyDescent="0.25">
      <c r="A502">
        <v>759</v>
      </c>
      <c r="B502" s="2">
        <v>42100</v>
      </c>
      <c r="C502" t="s">
        <v>3859</v>
      </c>
      <c r="D502" t="s">
        <v>994</v>
      </c>
      <c r="E502">
        <v>1</v>
      </c>
      <c r="F502">
        <v>1983.87</v>
      </c>
      <c r="G502" t="s">
        <v>20</v>
      </c>
      <c r="H502" t="s">
        <v>2062</v>
      </c>
      <c r="I502" t="s">
        <v>1737</v>
      </c>
      <c r="J502" t="s">
        <v>1738</v>
      </c>
      <c r="K502">
        <v>7</v>
      </c>
      <c r="L502" t="s">
        <v>19</v>
      </c>
      <c r="M502" t="s">
        <v>7</v>
      </c>
      <c r="N502">
        <v>5.9880239520958087E-3</v>
      </c>
    </row>
    <row r="503" spans="1:14" x14ac:dyDescent="0.25">
      <c r="A503">
        <v>438</v>
      </c>
      <c r="B503" s="2">
        <v>42100</v>
      </c>
      <c r="C503" t="s">
        <v>3859</v>
      </c>
      <c r="D503" t="s">
        <v>945</v>
      </c>
      <c r="E503">
        <v>1</v>
      </c>
      <c r="F503">
        <v>11969.37</v>
      </c>
      <c r="G503" t="s">
        <v>20</v>
      </c>
      <c r="H503" t="s">
        <v>1731</v>
      </c>
      <c r="I503" t="s">
        <v>1706</v>
      </c>
      <c r="J503" t="s">
        <v>1730</v>
      </c>
      <c r="K503">
        <v>1</v>
      </c>
      <c r="L503" t="s">
        <v>19</v>
      </c>
      <c r="M503" t="s">
        <v>1</v>
      </c>
      <c r="N503">
        <v>1.152073732718894E-3</v>
      </c>
    </row>
    <row r="504" spans="1:14" x14ac:dyDescent="0.25">
      <c r="A504">
        <v>676</v>
      </c>
      <c r="B504" s="2">
        <v>42100</v>
      </c>
      <c r="C504" t="s">
        <v>3859</v>
      </c>
      <c r="D504" t="s">
        <v>984</v>
      </c>
      <c r="E504">
        <v>1</v>
      </c>
      <c r="F504">
        <v>9134.3700000000008</v>
      </c>
      <c r="G504" t="s">
        <v>20</v>
      </c>
      <c r="H504" t="s">
        <v>1947</v>
      </c>
      <c r="I504" t="s">
        <v>1737</v>
      </c>
      <c r="J504" t="s">
        <v>1795</v>
      </c>
      <c r="K504">
        <v>5</v>
      </c>
      <c r="L504" t="s">
        <v>56</v>
      </c>
      <c r="M504" t="s">
        <v>5</v>
      </c>
      <c r="N504">
        <v>3.5971223021582736E-3</v>
      </c>
    </row>
    <row r="505" spans="1:14" x14ac:dyDescent="0.25">
      <c r="A505">
        <v>556</v>
      </c>
      <c r="B505" s="2">
        <v>42100</v>
      </c>
      <c r="C505" t="s">
        <v>3859</v>
      </c>
      <c r="D505" t="s">
        <v>1222</v>
      </c>
      <c r="E505">
        <v>1</v>
      </c>
      <c r="F505">
        <v>10268.370000000001</v>
      </c>
      <c r="G505" t="s">
        <v>20</v>
      </c>
      <c r="H505" t="s">
        <v>1739</v>
      </c>
      <c r="I505" t="s">
        <v>1737</v>
      </c>
      <c r="J505" t="s">
        <v>1738</v>
      </c>
      <c r="K505">
        <v>1</v>
      </c>
      <c r="L505" t="s">
        <v>56</v>
      </c>
      <c r="M505" t="s">
        <v>1</v>
      </c>
      <c r="N505">
        <v>1.152073732718894E-3</v>
      </c>
    </row>
    <row r="506" spans="1:14" x14ac:dyDescent="0.25">
      <c r="A506">
        <v>699</v>
      </c>
      <c r="B506" s="2">
        <v>42100</v>
      </c>
      <c r="C506" t="s">
        <v>3859</v>
      </c>
      <c r="D506" t="s">
        <v>953</v>
      </c>
      <c r="E506">
        <v>1</v>
      </c>
      <c r="F506">
        <v>2865.87</v>
      </c>
      <c r="G506" t="s">
        <v>20</v>
      </c>
      <c r="H506" t="s">
        <v>2066</v>
      </c>
      <c r="I506" t="s">
        <v>1737</v>
      </c>
      <c r="J506" t="s">
        <v>1738</v>
      </c>
      <c r="K506">
        <v>7</v>
      </c>
      <c r="L506" t="s">
        <v>19</v>
      </c>
      <c r="M506" t="s">
        <v>7</v>
      </c>
      <c r="N506">
        <v>5.9880239520958087E-3</v>
      </c>
    </row>
    <row r="507" spans="1:14" x14ac:dyDescent="0.25">
      <c r="A507">
        <v>826</v>
      </c>
      <c r="B507" s="2">
        <v>42089</v>
      </c>
      <c r="C507" t="s">
        <v>3858</v>
      </c>
      <c r="D507" t="s">
        <v>680</v>
      </c>
      <c r="E507">
        <v>1</v>
      </c>
      <c r="F507">
        <v>12536.37</v>
      </c>
      <c r="G507" t="s">
        <v>20</v>
      </c>
      <c r="H507" t="s">
        <v>1780</v>
      </c>
      <c r="I507" t="s">
        <v>1737</v>
      </c>
      <c r="J507" t="s">
        <v>1738</v>
      </c>
      <c r="K507">
        <v>1</v>
      </c>
      <c r="L507" t="s">
        <v>56</v>
      </c>
      <c r="M507" t="s">
        <v>1</v>
      </c>
      <c r="N507">
        <v>1.152073732718894E-3</v>
      </c>
    </row>
    <row r="508" spans="1:14" x14ac:dyDescent="0.25">
      <c r="A508">
        <v>985</v>
      </c>
      <c r="B508" s="2">
        <v>42089</v>
      </c>
      <c r="C508" t="s">
        <v>3858</v>
      </c>
      <c r="D508" t="s">
        <v>1230</v>
      </c>
      <c r="E508">
        <v>1</v>
      </c>
      <c r="F508">
        <v>9764.3700000000008</v>
      </c>
      <c r="G508" t="s">
        <v>20</v>
      </c>
      <c r="H508" t="s">
        <v>2068</v>
      </c>
      <c r="I508" t="s">
        <v>1737</v>
      </c>
      <c r="J508" t="s">
        <v>1738</v>
      </c>
      <c r="K508">
        <v>7</v>
      </c>
      <c r="L508" t="s">
        <v>19</v>
      </c>
      <c r="M508" t="s">
        <v>7</v>
      </c>
      <c r="N508">
        <v>5.9880239520958087E-3</v>
      </c>
    </row>
    <row r="509" spans="1:14" x14ac:dyDescent="0.25">
      <c r="A509">
        <v>993</v>
      </c>
      <c r="B509" s="2">
        <v>42089</v>
      </c>
      <c r="C509" t="s">
        <v>3858</v>
      </c>
      <c r="D509" t="s">
        <v>945</v>
      </c>
      <c r="E509">
        <v>1</v>
      </c>
      <c r="F509">
        <v>4409.37</v>
      </c>
      <c r="G509" t="s">
        <v>20</v>
      </c>
      <c r="H509" t="s">
        <v>1670</v>
      </c>
      <c r="I509" t="s">
        <v>1659</v>
      </c>
      <c r="J509" t="s">
        <v>1660</v>
      </c>
      <c r="K509">
        <v>1</v>
      </c>
      <c r="L509" t="s">
        <v>19</v>
      </c>
      <c r="M509" t="s">
        <v>1</v>
      </c>
      <c r="N509">
        <v>1.152073732718894E-3</v>
      </c>
    </row>
    <row r="510" spans="1:14" x14ac:dyDescent="0.25">
      <c r="A510">
        <v>457</v>
      </c>
      <c r="B510" s="2">
        <v>42111</v>
      </c>
      <c r="C510" t="s">
        <v>3859</v>
      </c>
      <c r="D510" t="s">
        <v>945</v>
      </c>
      <c r="E510">
        <v>1</v>
      </c>
      <c r="F510">
        <v>11969.37</v>
      </c>
      <c r="G510" t="s">
        <v>20</v>
      </c>
      <c r="H510" t="s">
        <v>1752</v>
      </c>
      <c r="I510" t="s">
        <v>1737</v>
      </c>
      <c r="J510" t="s">
        <v>1738</v>
      </c>
      <c r="K510">
        <v>1</v>
      </c>
      <c r="L510" t="s">
        <v>19</v>
      </c>
      <c r="M510" t="s">
        <v>1</v>
      </c>
      <c r="N510">
        <v>1.152073732718894E-3</v>
      </c>
    </row>
    <row r="511" spans="1:14" x14ac:dyDescent="0.25">
      <c r="A511">
        <v>438</v>
      </c>
      <c r="B511" s="2">
        <v>42112</v>
      </c>
      <c r="C511" t="s">
        <v>3859</v>
      </c>
      <c r="D511" t="s">
        <v>394</v>
      </c>
      <c r="E511">
        <v>1</v>
      </c>
      <c r="F511">
        <v>11969.37</v>
      </c>
      <c r="G511" t="s">
        <v>20</v>
      </c>
      <c r="H511" t="s">
        <v>1731</v>
      </c>
      <c r="I511" t="s">
        <v>1706</v>
      </c>
      <c r="J511" t="s">
        <v>1730</v>
      </c>
      <c r="K511">
        <v>1</v>
      </c>
      <c r="L511" t="s">
        <v>56</v>
      </c>
      <c r="M511" t="s">
        <v>1</v>
      </c>
      <c r="N511">
        <v>1.152073732718894E-3</v>
      </c>
    </row>
    <row r="512" spans="1:14" x14ac:dyDescent="0.25">
      <c r="A512">
        <v>407</v>
      </c>
      <c r="B512" s="2">
        <v>42083</v>
      </c>
      <c r="C512" t="s">
        <v>3858</v>
      </c>
      <c r="D512" t="s">
        <v>839</v>
      </c>
      <c r="E512">
        <v>1</v>
      </c>
      <c r="F512">
        <v>20505.87</v>
      </c>
      <c r="G512" t="s">
        <v>20</v>
      </c>
      <c r="H512" t="s">
        <v>1789</v>
      </c>
      <c r="I512" t="s">
        <v>1737</v>
      </c>
      <c r="J512" t="s">
        <v>1738</v>
      </c>
      <c r="K512">
        <v>1</v>
      </c>
      <c r="L512" t="s">
        <v>19</v>
      </c>
      <c r="M512" t="s">
        <v>1</v>
      </c>
      <c r="N512">
        <v>1.152073732718894E-3</v>
      </c>
    </row>
    <row r="513" spans="1:14" x14ac:dyDescent="0.25">
      <c r="A513">
        <v>2280</v>
      </c>
      <c r="B513" s="2">
        <v>42083</v>
      </c>
      <c r="C513" t="s">
        <v>3858</v>
      </c>
      <c r="D513" t="s">
        <v>1216</v>
      </c>
      <c r="E513">
        <v>1</v>
      </c>
      <c r="F513">
        <v>2046.87</v>
      </c>
      <c r="G513" t="s">
        <v>20</v>
      </c>
      <c r="H513" t="s">
        <v>2018</v>
      </c>
      <c r="I513" t="s">
        <v>1737</v>
      </c>
      <c r="J513" t="s">
        <v>1839</v>
      </c>
      <c r="K513">
        <v>5</v>
      </c>
      <c r="L513" t="s">
        <v>19</v>
      </c>
      <c r="M513" t="s">
        <v>5</v>
      </c>
      <c r="N513">
        <v>3.5971223021582736E-3</v>
      </c>
    </row>
    <row r="514" spans="1:14" x14ac:dyDescent="0.25">
      <c r="A514">
        <v>633</v>
      </c>
      <c r="B514" s="2">
        <v>42084</v>
      </c>
      <c r="C514" t="s">
        <v>3858</v>
      </c>
      <c r="D514" t="s">
        <v>957</v>
      </c>
      <c r="E514">
        <v>1</v>
      </c>
      <c r="F514">
        <v>6803.37</v>
      </c>
      <c r="G514" t="s">
        <v>20</v>
      </c>
      <c r="H514" t="s">
        <v>2158</v>
      </c>
      <c r="I514" t="s">
        <v>1737</v>
      </c>
      <c r="J514" t="s">
        <v>1839</v>
      </c>
      <c r="K514">
        <v>7</v>
      </c>
      <c r="L514" t="s">
        <v>19</v>
      </c>
      <c r="M514" t="s">
        <v>7</v>
      </c>
      <c r="N514">
        <v>5.9880239520958087E-3</v>
      </c>
    </row>
    <row r="515" spans="1:14" x14ac:dyDescent="0.25">
      <c r="A515">
        <v>590</v>
      </c>
      <c r="B515" s="2">
        <v>42084</v>
      </c>
      <c r="C515" t="s">
        <v>3858</v>
      </c>
      <c r="D515" t="s">
        <v>838</v>
      </c>
      <c r="E515">
        <v>1</v>
      </c>
      <c r="F515">
        <v>10709.37</v>
      </c>
      <c r="G515" t="s">
        <v>20</v>
      </c>
      <c r="H515" t="s">
        <v>1692</v>
      </c>
      <c r="I515" t="s">
        <v>1659</v>
      </c>
      <c r="J515" t="s">
        <v>1660</v>
      </c>
      <c r="K515">
        <v>1</v>
      </c>
      <c r="L515" t="s">
        <v>19</v>
      </c>
      <c r="M515" t="s">
        <v>1</v>
      </c>
      <c r="N515">
        <v>1.152073732718894E-3</v>
      </c>
    </row>
    <row r="516" spans="1:14" x14ac:dyDescent="0.25">
      <c r="A516">
        <v>577</v>
      </c>
      <c r="B516" s="2">
        <v>42084</v>
      </c>
      <c r="C516" t="s">
        <v>3858</v>
      </c>
      <c r="D516" t="s">
        <v>1218</v>
      </c>
      <c r="E516">
        <v>1</v>
      </c>
      <c r="F516">
        <v>12284.37</v>
      </c>
      <c r="G516" t="s">
        <v>20</v>
      </c>
      <c r="H516" t="s">
        <v>2160</v>
      </c>
      <c r="I516" t="s">
        <v>1737</v>
      </c>
      <c r="J516" t="s">
        <v>1839</v>
      </c>
      <c r="K516">
        <v>7</v>
      </c>
      <c r="L516" t="s">
        <v>56</v>
      </c>
      <c r="M516" t="s">
        <v>7</v>
      </c>
      <c r="N516">
        <v>5.9880239520958087E-3</v>
      </c>
    </row>
    <row r="517" spans="1:14" x14ac:dyDescent="0.25">
      <c r="A517">
        <v>443</v>
      </c>
      <c r="B517" s="2">
        <v>42084</v>
      </c>
      <c r="C517" t="s">
        <v>3858</v>
      </c>
      <c r="D517" t="s">
        <v>840</v>
      </c>
      <c r="E517">
        <v>1</v>
      </c>
      <c r="F517">
        <v>11084.85</v>
      </c>
      <c r="G517" t="s">
        <v>20</v>
      </c>
      <c r="H517" t="s">
        <v>1820</v>
      </c>
      <c r="I517" t="s">
        <v>1737</v>
      </c>
      <c r="J517" t="s">
        <v>1795</v>
      </c>
      <c r="K517">
        <v>1</v>
      </c>
      <c r="L517" t="s">
        <v>19</v>
      </c>
      <c r="M517" t="s">
        <v>1</v>
      </c>
      <c r="N517">
        <v>1.152073732718894E-3</v>
      </c>
    </row>
    <row r="518" spans="1:14" x14ac:dyDescent="0.25">
      <c r="A518">
        <v>674</v>
      </c>
      <c r="B518" s="2">
        <v>42072</v>
      </c>
      <c r="C518" t="s">
        <v>3858</v>
      </c>
      <c r="D518" t="s">
        <v>1230</v>
      </c>
      <c r="E518">
        <v>1</v>
      </c>
      <c r="F518">
        <v>8315.3700000000008</v>
      </c>
      <c r="G518" t="s">
        <v>20</v>
      </c>
      <c r="H518" t="s">
        <v>1699</v>
      </c>
      <c r="I518" t="s">
        <v>1659</v>
      </c>
      <c r="J518" t="s">
        <v>1660</v>
      </c>
      <c r="K518">
        <v>1</v>
      </c>
      <c r="L518" t="s">
        <v>19</v>
      </c>
      <c r="M518" t="s">
        <v>1</v>
      </c>
      <c r="N518">
        <v>1.152073732718894E-3</v>
      </c>
    </row>
    <row r="519" spans="1:14" x14ac:dyDescent="0.25">
      <c r="A519">
        <v>927</v>
      </c>
      <c r="B519" s="2">
        <v>42072</v>
      </c>
      <c r="C519" t="s">
        <v>3858</v>
      </c>
      <c r="D519" t="s">
        <v>955</v>
      </c>
      <c r="E519">
        <v>1</v>
      </c>
      <c r="F519">
        <v>6173.37</v>
      </c>
      <c r="G519" t="s">
        <v>20</v>
      </c>
      <c r="H519" t="s">
        <v>1691</v>
      </c>
      <c r="I519" t="s">
        <v>1659</v>
      </c>
      <c r="J519" t="s">
        <v>1660</v>
      </c>
      <c r="K519">
        <v>1</v>
      </c>
      <c r="L519" t="s">
        <v>141</v>
      </c>
      <c r="M519" t="s">
        <v>1</v>
      </c>
      <c r="N519">
        <v>1.152073732718894E-3</v>
      </c>
    </row>
    <row r="520" spans="1:14" x14ac:dyDescent="0.25">
      <c r="A520">
        <v>1049</v>
      </c>
      <c r="B520" s="2">
        <v>42072</v>
      </c>
      <c r="C520" t="s">
        <v>3858</v>
      </c>
      <c r="D520" t="s">
        <v>994</v>
      </c>
      <c r="E520">
        <v>1</v>
      </c>
      <c r="F520">
        <v>3086.37</v>
      </c>
      <c r="G520" t="s">
        <v>20</v>
      </c>
      <c r="H520" t="s">
        <v>1700</v>
      </c>
      <c r="I520" t="s">
        <v>1659</v>
      </c>
      <c r="J520" t="s">
        <v>1660</v>
      </c>
      <c r="K520">
        <v>1</v>
      </c>
      <c r="L520" t="s">
        <v>19</v>
      </c>
      <c r="M520" t="s">
        <v>1</v>
      </c>
      <c r="N520">
        <v>1.152073732718894E-3</v>
      </c>
    </row>
    <row r="521" spans="1:14" x14ac:dyDescent="0.25">
      <c r="A521">
        <v>342</v>
      </c>
      <c r="B521" s="2">
        <v>42072</v>
      </c>
      <c r="C521" t="s">
        <v>3858</v>
      </c>
      <c r="D521" t="s">
        <v>391</v>
      </c>
      <c r="E521">
        <v>1</v>
      </c>
      <c r="F521">
        <v>8816.85</v>
      </c>
      <c r="G521" t="s">
        <v>20</v>
      </c>
      <c r="H521" t="s">
        <v>2165</v>
      </c>
      <c r="I521" t="s">
        <v>1737</v>
      </c>
      <c r="J521" t="s">
        <v>1839</v>
      </c>
      <c r="K521">
        <v>7</v>
      </c>
      <c r="L521" t="s">
        <v>56</v>
      </c>
      <c r="M521" t="s">
        <v>7</v>
      </c>
      <c r="N521">
        <v>5.9880239520958087E-3</v>
      </c>
    </row>
    <row r="522" spans="1:14" x14ac:dyDescent="0.25">
      <c r="A522">
        <v>2090</v>
      </c>
      <c r="B522" s="2">
        <v>42031</v>
      </c>
      <c r="C522" t="s">
        <v>3856</v>
      </c>
      <c r="D522" t="s">
        <v>832</v>
      </c>
      <c r="E522">
        <v>1</v>
      </c>
      <c r="F522">
        <v>4598.37</v>
      </c>
      <c r="G522" t="s">
        <v>20</v>
      </c>
      <c r="H522" t="s">
        <v>2166</v>
      </c>
      <c r="I522" t="s">
        <v>1737</v>
      </c>
      <c r="J522" t="s">
        <v>1839</v>
      </c>
      <c r="K522">
        <v>7</v>
      </c>
      <c r="L522" t="s">
        <v>19</v>
      </c>
      <c r="M522" t="s">
        <v>7</v>
      </c>
      <c r="N522">
        <v>5.9880239520958087E-3</v>
      </c>
    </row>
    <row r="523" spans="1:14" x14ac:dyDescent="0.25">
      <c r="A523">
        <v>676</v>
      </c>
      <c r="B523" s="2">
        <v>42032</v>
      </c>
      <c r="C523" t="s">
        <v>3856</v>
      </c>
      <c r="D523" t="s">
        <v>1218</v>
      </c>
      <c r="E523">
        <v>1</v>
      </c>
      <c r="F523">
        <v>9134.3700000000008</v>
      </c>
      <c r="G523" t="s">
        <v>20</v>
      </c>
      <c r="H523" t="s">
        <v>1947</v>
      </c>
      <c r="I523" t="s">
        <v>1737</v>
      </c>
      <c r="J523" t="s">
        <v>1795</v>
      </c>
      <c r="K523">
        <v>5</v>
      </c>
      <c r="L523" t="s">
        <v>56</v>
      </c>
      <c r="M523" t="s">
        <v>5</v>
      </c>
      <c r="N523">
        <v>3.5971223021582736E-3</v>
      </c>
    </row>
    <row r="524" spans="1:14" x14ac:dyDescent="0.25">
      <c r="A524">
        <v>1145</v>
      </c>
      <c r="B524" s="2">
        <v>42032</v>
      </c>
      <c r="C524" t="s">
        <v>3856</v>
      </c>
      <c r="D524" t="s">
        <v>840</v>
      </c>
      <c r="E524">
        <v>1</v>
      </c>
      <c r="F524">
        <v>4031.37</v>
      </c>
      <c r="G524" t="s">
        <v>20</v>
      </c>
      <c r="H524" t="s">
        <v>2041</v>
      </c>
      <c r="I524" t="s">
        <v>1737</v>
      </c>
      <c r="J524" t="s">
        <v>1839</v>
      </c>
      <c r="K524">
        <v>5</v>
      </c>
      <c r="L524" t="s">
        <v>19</v>
      </c>
      <c r="M524" t="s">
        <v>5</v>
      </c>
      <c r="N524">
        <v>3.5971223021582736E-3</v>
      </c>
    </row>
    <row r="525" spans="1:14" x14ac:dyDescent="0.25">
      <c r="A525">
        <v>531</v>
      </c>
      <c r="B525" s="2">
        <v>42042</v>
      </c>
      <c r="C525" t="s">
        <v>3857</v>
      </c>
      <c r="D525" t="s">
        <v>984</v>
      </c>
      <c r="E525">
        <v>1</v>
      </c>
      <c r="F525">
        <v>7556.85</v>
      </c>
      <c r="G525" t="s">
        <v>20</v>
      </c>
      <c r="H525" t="s">
        <v>1758</v>
      </c>
      <c r="I525" t="s">
        <v>1737</v>
      </c>
      <c r="J525" t="s">
        <v>1738</v>
      </c>
      <c r="K525">
        <v>1</v>
      </c>
      <c r="L525" t="s">
        <v>56</v>
      </c>
      <c r="M525" t="s">
        <v>1</v>
      </c>
      <c r="N525">
        <v>1.152073732718894E-3</v>
      </c>
    </row>
    <row r="526" spans="1:14" x14ac:dyDescent="0.25">
      <c r="A526">
        <v>615</v>
      </c>
      <c r="B526" s="2">
        <v>42101</v>
      </c>
      <c r="C526" t="s">
        <v>3859</v>
      </c>
      <c r="D526" t="s">
        <v>826</v>
      </c>
      <c r="E526">
        <v>1</v>
      </c>
      <c r="F526">
        <v>8189.37</v>
      </c>
      <c r="G526" t="s">
        <v>20</v>
      </c>
      <c r="H526" t="s">
        <v>1662</v>
      </c>
      <c r="I526" t="s">
        <v>1659</v>
      </c>
      <c r="J526" t="s">
        <v>1660</v>
      </c>
      <c r="K526">
        <v>1</v>
      </c>
      <c r="L526" t="s">
        <v>141</v>
      </c>
      <c r="M526" t="s">
        <v>1</v>
      </c>
      <c r="N526">
        <v>1.152073732718894E-3</v>
      </c>
    </row>
    <row r="527" spans="1:14" x14ac:dyDescent="0.25">
      <c r="A527">
        <v>676</v>
      </c>
      <c r="B527" s="2">
        <v>42101</v>
      </c>
      <c r="C527" t="s">
        <v>3859</v>
      </c>
      <c r="D527" t="s">
        <v>984</v>
      </c>
      <c r="E527">
        <v>1</v>
      </c>
      <c r="F527">
        <v>9134.3700000000008</v>
      </c>
      <c r="G527" t="s">
        <v>20</v>
      </c>
      <c r="H527" t="s">
        <v>1947</v>
      </c>
      <c r="I527" t="s">
        <v>1737</v>
      </c>
      <c r="J527" t="s">
        <v>1795</v>
      </c>
      <c r="K527">
        <v>5</v>
      </c>
      <c r="L527" t="s">
        <v>56</v>
      </c>
      <c r="M527" t="s">
        <v>5</v>
      </c>
      <c r="N527">
        <v>3.5971223021582736E-3</v>
      </c>
    </row>
    <row r="528" spans="1:14" x14ac:dyDescent="0.25">
      <c r="A528">
        <v>734</v>
      </c>
      <c r="B528" s="2">
        <v>42073</v>
      </c>
      <c r="C528" t="s">
        <v>3858</v>
      </c>
      <c r="D528" t="s">
        <v>1216</v>
      </c>
      <c r="E528">
        <v>1</v>
      </c>
      <c r="F528">
        <v>4787.37</v>
      </c>
      <c r="G528" t="s">
        <v>20</v>
      </c>
      <c r="H528" t="s">
        <v>1983</v>
      </c>
      <c r="I528" t="s">
        <v>1737</v>
      </c>
      <c r="J528" t="s">
        <v>1839</v>
      </c>
      <c r="K528">
        <v>5</v>
      </c>
      <c r="L528" t="s">
        <v>19</v>
      </c>
      <c r="M528" t="s">
        <v>5</v>
      </c>
      <c r="N528">
        <v>3.5971223021582736E-3</v>
      </c>
    </row>
    <row r="529" spans="1:14" x14ac:dyDescent="0.25">
      <c r="A529">
        <v>965</v>
      </c>
      <c r="B529" s="2">
        <v>42073</v>
      </c>
      <c r="C529" t="s">
        <v>3858</v>
      </c>
      <c r="D529" t="s">
        <v>680</v>
      </c>
      <c r="E529">
        <v>1</v>
      </c>
      <c r="F529">
        <v>6299.37</v>
      </c>
      <c r="G529" t="s">
        <v>20</v>
      </c>
      <c r="H529" t="s">
        <v>2173</v>
      </c>
      <c r="I529" t="s">
        <v>1737</v>
      </c>
      <c r="J529" t="s">
        <v>1839</v>
      </c>
      <c r="K529">
        <v>7</v>
      </c>
      <c r="L529" t="s">
        <v>56</v>
      </c>
      <c r="M529" t="s">
        <v>7</v>
      </c>
      <c r="N529">
        <v>5.9880239520958087E-3</v>
      </c>
    </row>
    <row r="530" spans="1:14" x14ac:dyDescent="0.25">
      <c r="A530">
        <v>674</v>
      </c>
      <c r="B530" s="2">
        <v>42073</v>
      </c>
      <c r="C530" t="s">
        <v>3858</v>
      </c>
      <c r="D530" t="s">
        <v>968</v>
      </c>
      <c r="E530">
        <v>1</v>
      </c>
      <c r="F530">
        <v>8189.37</v>
      </c>
      <c r="G530" t="s">
        <v>20</v>
      </c>
      <c r="H530" t="s">
        <v>1699</v>
      </c>
      <c r="I530" t="s">
        <v>1659</v>
      </c>
      <c r="J530" t="s">
        <v>1660</v>
      </c>
      <c r="K530">
        <v>1</v>
      </c>
      <c r="L530" t="s">
        <v>252</v>
      </c>
      <c r="M530" t="s">
        <v>1</v>
      </c>
      <c r="N530">
        <v>1.152073732718894E-3</v>
      </c>
    </row>
    <row r="531" spans="1:14" x14ac:dyDescent="0.25">
      <c r="A531">
        <v>2060</v>
      </c>
      <c r="B531" s="2">
        <v>42121</v>
      </c>
      <c r="C531" t="s">
        <v>3859</v>
      </c>
      <c r="D531" t="s">
        <v>957</v>
      </c>
      <c r="E531">
        <v>1</v>
      </c>
      <c r="F531">
        <v>4409.37</v>
      </c>
      <c r="G531" t="s">
        <v>20</v>
      </c>
      <c r="H531" t="s">
        <v>2175</v>
      </c>
      <c r="I531" t="s">
        <v>1737</v>
      </c>
      <c r="J531" t="s">
        <v>1839</v>
      </c>
      <c r="K531">
        <v>7</v>
      </c>
      <c r="L531" t="s">
        <v>19</v>
      </c>
      <c r="M531" t="s">
        <v>7</v>
      </c>
      <c r="N531">
        <v>5.9880239520958087E-3</v>
      </c>
    </row>
    <row r="532" spans="1:14" x14ac:dyDescent="0.25">
      <c r="A532">
        <v>545</v>
      </c>
      <c r="B532" s="2">
        <v>42121</v>
      </c>
      <c r="C532" t="s">
        <v>3859</v>
      </c>
      <c r="D532" t="s">
        <v>1216</v>
      </c>
      <c r="E532">
        <v>1</v>
      </c>
      <c r="F532">
        <v>10835.37</v>
      </c>
      <c r="G532" t="s">
        <v>20</v>
      </c>
      <c r="H532" t="s">
        <v>1848</v>
      </c>
      <c r="I532" t="s">
        <v>1737</v>
      </c>
      <c r="J532" t="s">
        <v>1839</v>
      </c>
      <c r="K532">
        <v>1</v>
      </c>
      <c r="L532" t="s">
        <v>19</v>
      </c>
      <c r="M532" t="s">
        <v>1</v>
      </c>
      <c r="N532">
        <v>1.152073732718894E-3</v>
      </c>
    </row>
    <row r="533" spans="1:14" x14ac:dyDescent="0.25">
      <c r="A533">
        <v>1078</v>
      </c>
      <c r="B533" s="2">
        <v>42183</v>
      </c>
      <c r="C533" t="s">
        <v>3860</v>
      </c>
      <c r="D533" t="s">
        <v>945</v>
      </c>
      <c r="E533">
        <v>1</v>
      </c>
      <c r="F533">
        <v>4220.37</v>
      </c>
      <c r="G533" t="s">
        <v>20</v>
      </c>
      <c r="H533" t="s">
        <v>1721</v>
      </c>
      <c r="I533" t="s">
        <v>1706</v>
      </c>
      <c r="J533" t="s">
        <v>1707</v>
      </c>
      <c r="K533">
        <v>1</v>
      </c>
      <c r="L533" t="s">
        <v>19</v>
      </c>
      <c r="M533" t="s">
        <v>1</v>
      </c>
      <c r="N533">
        <v>1.152073732718894E-3</v>
      </c>
    </row>
    <row r="534" spans="1:14" x14ac:dyDescent="0.25">
      <c r="A534">
        <v>1180</v>
      </c>
      <c r="B534" s="2">
        <v>42092</v>
      </c>
      <c r="C534" t="s">
        <v>3858</v>
      </c>
      <c r="D534" t="s">
        <v>945</v>
      </c>
      <c r="E534">
        <v>1</v>
      </c>
      <c r="F534">
        <v>6299.37</v>
      </c>
      <c r="G534" t="s">
        <v>20</v>
      </c>
      <c r="H534" t="s">
        <v>1697</v>
      </c>
      <c r="I534" t="s">
        <v>1659</v>
      </c>
      <c r="J534" t="s">
        <v>1660</v>
      </c>
      <c r="K534">
        <v>1</v>
      </c>
      <c r="L534" t="s">
        <v>19</v>
      </c>
      <c r="M534" t="s">
        <v>1</v>
      </c>
      <c r="N534">
        <v>1.152073732718894E-3</v>
      </c>
    </row>
    <row r="535" spans="1:14" x14ac:dyDescent="0.25">
      <c r="A535">
        <v>443</v>
      </c>
      <c r="B535" s="2">
        <v>42092</v>
      </c>
      <c r="C535" t="s">
        <v>3858</v>
      </c>
      <c r="D535" t="s">
        <v>1220</v>
      </c>
      <c r="E535">
        <v>1</v>
      </c>
      <c r="F535">
        <v>11084.85</v>
      </c>
      <c r="G535" t="s">
        <v>20</v>
      </c>
      <c r="H535" t="s">
        <v>1820</v>
      </c>
      <c r="I535" t="s">
        <v>1737</v>
      </c>
      <c r="J535" t="s">
        <v>1795</v>
      </c>
      <c r="K535">
        <v>1</v>
      </c>
      <c r="L535" t="s">
        <v>19</v>
      </c>
      <c r="M535" t="s">
        <v>1</v>
      </c>
      <c r="N535">
        <v>1.152073732718894E-3</v>
      </c>
    </row>
    <row r="536" spans="1:14" x14ac:dyDescent="0.25">
      <c r="A536">
        <v>506</v>
      </c>
      <c r="B536" s="2">
        <v>42017</v>
      </c>
      <c r="C536" t="s">
        <v>3856</v>
      </c>
      <c r="D536" t="s">
        <v>1202</v>
      </c>
      <c r="E536">
        <v>1</v>
      </c>
      <c r="F536">
        <v>15560.37</v>
      </c>
      <c r="G536" t="s">
        <v>20</v>
      </c>
      <c r="H536" t="s">
        <v>1742</v>
      </c>
      <c r="I536" t="s">
        <v>1737</v>
      </c>
      <c r="J536" t="s">
        <v>1738</v>
      </c>
      <c r="K536">
        <v>1</v>
      </c>
      <c r="L536" t="s">
        <v>141</v>
      </c>
      <c r="M536" t="s">
        <v>1</v>
      </c>
      <c r="N536">
        <v>1.152073732718894E-3</v>
      </c>
    </row>
    <row r="537" spans="1:14" x14ac:dyDescent="0.25">
      <c r="A537">
        <v>1883</v>
      </c>
      <c r="B537" s="2">
        <v>42017</v>
      </c>
      <c r="C537" t="s">
        <v>3856</v>
      </c>
      <c r="D537" t="s">
        <v>1577</v>
      </c>
      <c r="E537">
        <v>1</v>
      </c>
      <c r="F537">
        <v>9134.3700000000008</v>
      </c>
      <c r="G537" t="s">
        <v>20</v>
      </c>
      <c r="H537" t="s">
        <v>1885</v>
      </c>
      <c r="I537" t="s">
        <v>1706</v>
      </c>
      <c r="J537" t="s">
        <v>1707</v>
      </c>
      <c r="K537">
        <v>5</v>
      </c>
      <c r="L537" t="s">
        <v>141</v>
      </c>
      <c r="M537" t="s">
        <v>5</v>
      </c>
      <c r="N537">
        <v>3.5971223021582736E-3</v>
      </c>
    </row>
    <row r="538" spans="1:14" x14ac:dyDescent="0.25">
      <c r="A538">
        <v>1129</v>
      </c>
      <c r="B538" s="2">
        <v>42018</v>
      </c>
      <c r="C538" t="s">
        <v>3856</v>
      </c>
      <c r="D538" t="s">
        <v>1209</v>
      </c>
      <c r="E538">
        <v>1</v>
      </c>
      <c r="F538">
        <v>5543.37</v>
      </c>
      <c r="G538" t="s">
        <v>20</v>
      </c>
      <c r="H538" t="s">
        <v>1701</v>
      </c>
      <c r="I538" t="s">
        <v>1659</v>
      </c>
      <c r="J538" t="s">
        <v>1660</v>
      </c>
      <c r="K538">
        <v>1</v>
      </c>
      <c r="L538" t="s">
        <v>252</v>
      </c>
      <c r="M538" t="s">
        <v>1</v>
      </c>
      <c r="N538">
        <v>1.152073732718894E-3</v>
      </c>
    </row>
    <row r="539" spans="1:14" x14ac:dyDescent="0.25">
      <c r="A539">
        <v>1518</v>
      </c>
      <c r="B539" s="2">
        <v>42018</v>
      </c>
      <c r="C539" t="s">
        <v>3856</v>
      </c>
      <c r="D539" t="s">
        <v>1577</v>
      </c>
      <c r="E539">
        <v>1</v>
      </c>
      <c r="F539">
        <v>2770.74</v>
      </c>
      <c r="G539" t="s">
        <v>20</v>
      </c>
      <c r="H539" t="s">
        <v>1801</v>
      </c>
      <c r="I539" t="s">
        <v>1737</v>
      </c>
      <c r="J539" t="s">
        <v>1795</v>
      </c>
      <c r="K539">
        <v>1</v>
      </c>
      <c r="L539" t="s">
        <v>141</v>
      </c>
      <c r="M539" t="s">
        <v>1</v>
      </c>
      <c r="N539">
        <v>1.152073732718894E-3</v>
      </c>
    </row>
    <row r="540" spans="1:14" x14ac:dyDescent="0.25">
      <c r="A540">
        <v>2092</v>
      </c>
      <c r="B540" s="2">
        <v>42018</v>
      </c>
      <c r="C540" t="s">
        <v>3856</v>
      </c>
      <c r="D540" t="s">
        <v>1200</v>
      </c>
      <c r="E540">
        <v>1</v>
      </c>
      <c r="F540">
        <v>4220.37</v>
      </c>
      <c r="G540" t="s">
        <v>20</v>
      </c>
      <c r="H540" t="s">
        <v>2184</v>
      </c>
      <c r="I540" t="s">
        <v>1737</v>
      </c>
      <c r="J540" t="s">
        <v>1856</v>
      </c>
      <c r="K540">
        <v>7</v>
      </c>
      <c r="L540" t="s">
        <v>252</v>
      </c>
      <c r="M540" t="s">
        <v>7</v>
      </c>
      <c r="N540">
        <v>5.9880239520958087E-3</v>
      </c>
    </row>
    <row r="541" spans="1:14" x14ac:dyDescent="0.25">
      <c r="A541">
        <v>1517</v>
      </c>
      <c r="B541" s="2">
        <v>42018</v>
      </c>
      <c r="C541" t="s">
        <v>3856</v>
      </c>
      <c r="D541" t="s">
        <v>1577</v>
      </c>
      <c r="E541">
        <v>1</v>
      </c>
      <c r="F541">
        <v>2770.74</v>
      </c>
      <c r="G541" t="s">
        <v>20</v>
      </c>
      <c r="H541" t="s">
        <v>1661</v>
      </c>
      <c r="I541" t="s">
        <v>1659</v>
      </c>
      <c r="J541" t="s">
        <v>1660</v>
      </c>
      <c r="K541">
        <v>1</v>
      </c>
      <c r="L541" t="s">
        <v>141</v>
      </c>
      <c r="M541" t="s">
        <v>1</v>
      </c>
      <c r="N541">
        <v>1.152073732718894E-3</v>
      </c>
    </row>
    <row r="542" spans="1:14" x14ac:dyDescent="0.25">
      <c r="A542">
        <v>556</v>
      </c>
      <c r="B542" s="2">
        <v>42019</v>
      </c>
      <c r="C542" t="s">
        <v>3856</v>
      </c>
      <c r="D542" t="s">
        <v>1600</v>
      </c>
      <c r="E542">
        <v>1</v>
      </c>
      <c r="F542">
        <v>10268.370000000001</v>
      </c>
      <c r="G542" t="s">
        <v>20</v>
      </c>
      <c r="H542" t="s">
        <v>1739</v>
      </c>
      <c r="I542" t="s">
        <v>1737</v>
      </c>
      <c r="J542" t="s">
        <v>1738</v>
      </c>
      <c r="K542">
        <v>1</v>
      </c>
      <c r="L542" t="s">
        <v>141</v>
      </c>
      <c r="M542" t="s">
        <v>1</v>
      </c>
      <c r="N542">
        <v>1.152073732718894E-3</v>
      </c>
    </row>
    <row r="543" spans="1:14" x14ac:dyDescent="0.25">
      <c r="A543">
        <v>240</v>
      </c>
      <c r="B543" s="2">
        <v>42020</v>
      </c>
      <c r="C543" t="s">
        <v>3856</v>
      </c>
      <c r="D543" t="s">
        <v>1553</v>
      </c>
      <c r="E543">
        <v>1</v>
      </c>
      <c r="F543">
        <v>5528.25</v>
      </c>
      <c r="G543" t="s">
        <v>20</v>
      </c>
      <c r="H543" t="s">
        <v>2187</v>
      </c>
      <c r="I543" t="s">
        <v>1737</v>
      </c>
      <c r="J543" t="s">
        <v>1856</v>
      </c>
      <c r="K543">
        <v>7</v>
      </c>
      <c r="L543" t="s">
        <v>141</v>
      </c>
      <c r="M543" t="s">
        <v>7</v>
      </c>
      <c r="N543">
        <v>5.9880239520958087E-3</v>
      </c>
    </row>
    <row r="544" spans="1:14" x14ac:dyDescent="0.25">
      <c r="A544">
        <v>430</v>
      </c>
      <c r="B544" s="2">
        <v>42021</v>
      </c>
      <c r="C544" t="s">
        <v>3856</v>
      </c>
      <c r="D544" t="s">
        <v>1334</v>
      </c>
      <c r="E544">
        <v>1</v>
      </c>
      <c r="F544">
        <v>10827.81</v>
      </c>
      <c r="G544" t="s">
        <v>20</v>
      </c>
      <c r="H544" t="s">
        <v>2188</v>
      </c>
      <c r="I544" t="s">
        <v>1737</v>
      </c>
      <c r="J544" t="s">
        <v>1856</v>
      </c>
      <c r="K544">
        <v>7</v>
      </c>
      <c r="L544" t="s">
        <v>252</v>
      </c>
      <c r="M544" t="s">
        <v>7</v>
      </c>
      <c r="N544">
        <v>5.9880239520958087E-3</v>
      </c>
    </row>
    <row r="545" spans="1:14" x14ac:dyDescent="0.25">
      <c r="A545">
        <v>1145</v>
      </c>
      <c r="B545" s="2">
        <v>42094</v>
      </c>
      <c r="C545" t="s">
        <v>3858</v>
      </c>
      <c r="D545" t="s">
        <v>1567</v>
      </c>
      <c r="E545">
        <v>1</v>
      </c>
      <c r="F545">
        <v>4031.37</v>
      </c>
      <c r="G545" t="s">
        <v>20</v>
      </c>
      <c r="H545" t="s">
        <v>2041</v>
      </c>
      <c r="I545" t="s">
        <v>1737</v>
      </c>
      <c r="J545" t="s">
        <v>1839</v>
      </c>
      <c r="K545">
        <v>5</v>
      </c>
      <c r="L545" t="s">
        <v>252</v>
      </c>
      <c r="M545" t="s">
        <v>5</v>
      </c>
      <c r="N545">
        <v>3.5971223021582736E-3</v>
      </c>
    </row>
    <row r="546" spans="1:14" x14ac:dyDescent="0.25">
      <c r="A546">
        <v>2045</v>
      </c>
      <c r="B546" s="2">
        <v>42094</v>
      </c>
      <c r="C546" t="s">
        <v>3858</v>
      </c>
      <c r="D546" t="s">
        <v>1583</v>
      </c>
      <c r="E546">
        <v>1</v>
      </c>
      <c r="F546">
        <v>6173.37</v>
      </c>
      <c r="G546" t="s">
        <v>20</v>
      </c>
      <c r="H546" t="s">
        <v>1854</v>
      </c>
      <c r="I546" t="s">
        <v>1737</v>
      </c>
      <c r="J546" t="s">
        <v>1839</v>
      </c>
      <c r="K546">
        <v>1</v>
      </c>
      <c r="L546" t="s">
        <v>141</v>
      </c>
      <c r="M546" t="s">
        <v>1</v>
      </c>
      <c r="N546">
        <v>1.152073732718894E-3</v>
      </c>
    </row>
    <row r="547" spans="1:14" x14ac:dyDescent="0.25">
      <c r="A547">
        <v>491</v>
      </c>
      <c r="B547" s="2">
        <v>42103</v>
      </c>
      <c r="C547" t="s">
        <v>3859</v>
      </c>
      <c r="D547" t="s">
        <v>1561</v>
      </c>
      <c r="E547">
        <v>1</v>
      </c>
      <c r="F547">
        <v>10709.37</v>
      </c>
      <c r="G547" t="s">
        <v>20</v>
      </c>
      <c r="H547" t="s">
        <v>1681</v>
      </c>
      <c r="I547" t="s">
        <v>1659</v>
      </c>
      <c r="J547" t="s">
        <v>1660</v>
      </c>
      <c r="K547">
        <v>1</v>
      </c>
      <c r="L547" t="s">
        <v>141</v>
      </c>
      <c r="M547" t="s">
        <v>1</v>
      </c>
      <c r="N547">
        <v>1.152073732718894E-3</v>
      </c>
    </row>
    <row r="548" spans="1:14" x14ac:dyDescent="0.25">
      <c r="A548">
        <v>478</v>
      </c>
      <c r="B548" s="2">
        <v>42103</v>
      </c>
      <c r="C548" t="s">
        <v>3859</v>
      </c>
      <c r="D548" t="s">
        <v>1569</v>
      </c>
      <c r="E548">
        <v>1</v>
      </c>
      <c r="F548">
        <v>17009.37</v>
      </c>
      <c r="G548" t="s">
        <v>20</v>
      </c>
      <c r="H548" t="s">
        <v>1969</v>
      </c>
      <c r="I548" t="s">
        <v>1737</v>
      </c>
      <c r="J548" t="s">
        <v>1839</v>
      </c>
      <c r="K548">
        <v>5</v>
      </c>
      <c r="L548" t="s">
        <v>141</v>
      </c>
      <c r="M548" t="s">
        <v>5</v>
      </c>
      <c r="N548">
        <v>3.5971223021582736E-3</v>
      </c>
    </row>
    <row r="549" spans="1:14" x14ac:dyDescent="0.25">
      <c r="A549">
        <v>676</v>
      </c>
      <c r="B549" s="2">
        <v>42103</v>
      </c>
      <c r="C549" t="s">
        <v>3859</v>
      </c>
      <c r="D549" t="s">
        <v>1379</v>
      </c>
      <c r="E549">
        <v>1</v>
      </c>
      <c r="F549">
        <v>9134.3700000000008</v>
      </c>
      <c r="G549" t="s">
        <v>20</v>
      </c>
      <c r="H549" t="s">
        <v>1947</v>
      </c>
      <c r="I549" t="s">
        <v>1737</v>
      </c>
      <c r="J549" t="s">
        <v>1795</v>
      </c>
      <c r="K549">
        <v>5</v>
      </c>
      <c r="L549" t="s">
        <v>141</v>
      </c>
      <c r="M549" t="s">
        <v>5</v>
      </c>
      <c r="N549">
        <v>3.5971223021582736E-3</v>
      </c>
    </row>
    <row r="550" spans="1:14" x14ac:dyDescent="0.25">
      <c r="A550">
        <v>808</v>
      </c>
      <c r="B550" s="2">
        <v>42103</v>
      </c>
      <c r="C550" t="s">
        <v>3859</v>
      </c>
      <c r="D550" t="s">
        <v>1384</v>
      </c>
      <c r="E550">
        <v>1</v>
      </c>
      <c r="F550">
        <v>4125.87</v>
      </c>
      <c r="G550" t="s">
        <v>20</v>
      </c>
      <c r="H550" t="s">
        <v>1765</v>
      </c>
      <c r="I550" t="s">
        <v>1737</v>
      </c>
      <c r="J550" t="s">
        <v>1738</v>
      </c>
      <c r="K550">
        <v>1</v>
      </c>
      <c r="L550" t="s">
        <v>141</v>
      </c>
      <c r="M550" t="s">
        <v>1</v>
      </c>
      <c r="N550">
        <v>1.152073732718894E-3</v>
      </c>
    </row>
    <row r="551" spans="1:14" x14ac:dyDescent="0.25">
      <c r="A551">
        <v>1182</v>
      </c>
      <c r="B551" s="2">
        <v>42103</v>
      </c>
      <c r="C551" t="s">
        <v>3859</v>
      </c>
      <c r="D551" t="s">
        <v>1395</v>
      </c>
      <c r="E551">
        <v>1</v>
      </c>
      <c r="F551">
        <v>2834.37</v>
      </c>
      <c r="G551" t="s">
        <v>20</v>
      </c>
      <c r="H551" t="s">
        <v>1806</v>
      </c>
      <c r="I551" t="s">
        <v>1737</v>
      </c>
      <c r="J551" t="s">
        <v>1795</v>
      </c>
      <c r="K551">
        <v>1</v>
      </c>
      <c r="L551" t="s">
        <v>141</v>
      </c>
      <c r="M551" t="s">
        <v>1</v>
      </c>
      <c r="N551">
        <v>1.152073732718894E-3</v>
      </c>
    </row>
    <row r="552" spans="1:14" x14ac:dyDescent="0.25">
      <c r="A552">
        <v>777</v>
      </c>
      <c r="B552" s="2">
        <v>42181</v>
      </c>
      <c r="C552" t="s">
        <v>3860</v>
      </c>
      <c r="D552" t="s">
        <v>1339</v>
      </c>
      <c r="E552">
        <v>1</v>
      </c>
      <c r="F552">
        <v>1542.87</v>
      </c>
      <c r="G552" t="s">
        <v>20</v>
      </c>
      <c r="H552" t="s">
        <v>2196</v>
      </c>
      <c r="I552" t="s">
        <v>1737</v>
      </c>
      <c r="J552" t="s">
        <v>1856</v>
      </c>
      <c r="K552">
        <v>7</v>
      </c>
      <c r="L552" t="s">
        <v>252</v>
      </c>
      <c r="M552" t="s">
        <v>7</v>
      </c>
      <c r="N552">
        <v>5.9880239520958087E-3</v>
      </c>
    </row>
    <row r="553" spans="1:14" x14ac:dyDescent="0.25">
      <c r="A553">
        <v>556</v>
      </c>
      <c r="B553" s="2">
        <v>42182</v>
      </c>
      <c r="C553" t="s">
        <v>3860</v>
      </c>
      <c r="D553" t="s">
        <v>1583</v>
      </c>
      <c r="E553">
        <v>1</v>
      </c>
      <c r="F553">
        <v>10268.370000000001</v>
      </c>
      <c r="G553" t="s">
        <v>20</v>
      </c>
      <c r="H553" t="s">
        <v>1739</v>
      </c>
      <c r="I553" t="s">
        <v>1737</v>
      </c>
      <c r="J553" t="s">
        <v>1738</v>
      </c>
      <c r="K553">
        <v>1</v>
      </c>
      <c r="L553" t="s">
        <v>141</v>
      </c>
      <c r="M553" t="s">
        <v>1</v>
      </c>
      <c r="N553">
        <v>1.152073732718894E-3</v>
      </c>
    </row>
    <row r="554" spans="1:14" x14ac:dyDescent="0.25">
      <c r="A554">
        <v>2086</v>
      </c>
      <c r="B554" s="2">
        <v>42185</v>
      </c>
      <c r="C554" t="s">
        <v>3860</v>
      </c>
      <c r="D554" t="s">
        <v>1400</v>
      </c>
      <c r="E554">
        <v>1</v>
      </c>
      <c r="F554">
        <v>2897.37</v>
      </c>
      <c r="G554" t="s">
        <v>20</v>
      </c>
      <c r="H554" t="s">
        <v>2053</v>
      </c>
      <c r="I554" t="s">
        <v>1706</v>
      </c>
      <c r="J554" t="s">
        <v>1707</v>
      </c>
      <c r="K554">
        <v>7</v>
      </c>
      <c r="L554" t="s">
        <v>141</v>
      </c>
      <c r="M554" t="s">
        <v>7</v>
      </c>
      <c r="N554">
        <v>5.9880239520958087E-3</v>
      </c>
    </row>
    <row r="555" spans="1:14" x14ac:dyDescent="0.25">
      <c r="A555">
        <v>1061</v>
      </c>
      <c r="B555" s="2">
        <v>42185</v>
      </c>
      <c r="C555" t="s">
        <v>3860</v>
      </c>
      <c r="D555" t="s">
        <v>1382</v>
      </c>
      <c r="E555">
        <v>1</v>
      </c>
      <c r="F555">
        <v>1889.37</v>
      </c>
      <c r="G555" t="s">
        <v>20</v>
      </c>
      <c r="H555" t="s">
        <v>2199</v>
      </c>
      <c r="I555" t="s">
        <v>1737</v>
      </c>
      <c r="J555" t="s">
        <v>1856</v>
      </c>
      <c r="K555">
        <v>7</v>
      </c>
      <c r="L555" t="s">
        <v>252</v>
      </c>
      <c r="M555" t="s">
        <v>7</v>
      </c>
      <c r="N555">
        <v>5.9880239520958087E-3</v>
      </c>
    </row>
    <row r="556" spans="1:14" x14ac:dyDescent="0.25">
      <c r="A556">
        <v>1344</v>
      </c>
      <c r="B556" s="2">
        <v>42113</v>
      </c>
      <c r="C556" t="s">
        <v>3859</v>
      </c>
      <c r="D556" t="s">
        <v>1559</v>
      </c>
      <c r="E556">
        <v>2</v>
      </c>
      <c r="F556">
        <v>8817.48</v>
      </c>
      <c r="G556" t="s">
        <v>20</v>
      </c>
      <c r="H556" t="s">
        <v>1842</v>
      </c>
      <c r="I556" t="s">
        <v>1737</v>
      </c>
      <c r="J556" t="s">
        <v>1839</v>
      </c>
      <c r="K556">
        <v>1</v>
      </c>
      <c r="L556" t="s">
        <v>252</v>
      </c>
      <c r="M556" t="s">
        <v>1</v>
      </c>
      <c r="N556">
        <v>1.152073732718894E-3</v>
      </c>
    </row>
    <row r="557" spans="1:14" x14ac:dyDescent="0.25">
      <c r="A557">
        <v>2277</v>
      </c>
      <c r="B557" s="2">
        <v>42114</v>
      </c>
      <c r="C557" t="s">
        <v>3859</v>
      </c>
      <c r="D557" t="s">
        <v>1400</v>
      </c>
      <c r="E557">
        <v>1</v>
      </c>
      <c r="F557">
        <v>3527.37</v>
      </c>
      <c r="G557" t="s">
        <v>20</v>
      </c>
      <c r="H557" t="s">
        <v>2201</v>
      </c>
      <c r="I557" t="s">
        <v>1737</v>
      </c>
      <c r="J557" t="s">
        <v>1856</v>
      </c>
      <c r="K557">
        <v>7</v>
      </c>
      <c r="L557" t="s">
        <v>141</v>
      </c>
      <c r="M557" t="s">
        <v>7</v>
      </c>
      <c r="N557">
        <v>5.9880239520958087E-3</v>
      </c>
    </row>
    <row r="558" spans="1:14" x14ac:dyDescent="0.25">
      <c r="A558">
        <v>1086</v>
      </c>
      <c r="B558" s="2">
        <v>42114</v>
      </c>
      <c r="C558" t="s">
        <v>3859</v>
      </c>
      <c r="D558" t="s">
        <v>1401</v>
      </c>
      <c r="E558">
        <v>1</v>
      </c>
      <c r="F558">
        <v>1322.37</v>
      </c>
      <c r="G558" t="s">
        <v>20</v>
      </c>
      <c r="H558" t="s">
        <v>1924</v>
      </c>
      <c r="I558" t="s">
        <v>1737</v>
      </c>
      <c r="J558" t="s">
        <v>1795</v>
      </c>
      <c r="K558">
        <v>5</v>
      </c>
      <c r="L558" t="s">
        <v>141</v>
      </c>
      <c r="M558" t="s">
        <v>5</v>
      </c>
      <c r="N558">
        <v>3.5971223021582736E-3</v>
      </c>
    </row>
    <row r="559" spans="1:14" x14ac:dyDescent="0.25">
      <c r="A559">
        <v>1172</v>
      </c>
      <c r="B559" s="2">
        <v>42114</v>
      </c>
      <c r="C559" t="s">
        <v>3859</v>
      </c>
      <c r="D559" t="s">
        <v>1382</v>
      </c>
      <c r="E559">
        <v>1</v>
      </c>
      <c r="F559">
        <v>5732.37</v>
      </c>
      <c r="G559" t="s">
        <v>20</v>
      </c>
      <c r="H559" t="s">
        <v>1899</v>
      </c>
      <c r="I559" t="s">
        <v>1737</v>
      </c>
      <c r="J559" t="s">
        <v>1795</v>
      </c>
      <c r="K559">
        <v>5</v>
      </c>
      <c r="L559" t="s">
        <v>252</v>
      </c>
      <c r="M559" t="s">
        <v>5</v>
      </c>
      <c r="N559">
        <v>3.5971223021582736E-3</v>
      </c>
    </row>
    <row r="560" spans="1:14" x14ac:dyDescent="0.25">
      <c r="A560">
        <v>1496</v>
      </c>
      <c r="B560" s="2">
        <v>42114</v>
      </c>
      <c r="C560" t="s">
        <v>3859</v>
      </c>
      <c r="D560" t="s">
        <v>1569</v>
      </c>
      <c r="E560">
        <v>1</v>
      </c>
      <c r="F560">
        <v>5038.74</v>
      </c>
      <c r="G560" t="s">
        <v>20</v>
      </c>
      <c r="H560" t="s">
        <v>1938</v>
      </c>
      <c r="I560" t="s">
        <v>1737</v>
      </c>
      <c r="J560" t="s">
        <v>1795</v>
      </c>
      <c r="K560">
        <v>5</v>
      </c>
      <c r="L560" t="s">
        <v>141</v>
      </c>
      <c r="M560" t="s">
        <v>5</v>
      </c>
      <c r="N560">
        <v>3.5971223021582736E-3</v>
      </c>
    </row>
    <row r="561" spans="1:14" x14ac:dyDescent="0.25">
      <c r="A561">
        <v>778</v>
      </c>
      <c r="B561" s="2">
        <v>42114</v>
      </c>
      <c r="C561" t="s">
        <v>3859</v>
      </c>
      <c r="D561" t="s">
        <v>1400</v>
      </c>
      <c r="E561">
        <v>1</v>
      </c>
      <c r="F561">
        <v>1542.87</v>
      </c>
      <c r="G561" t="s">
        <v>20</v>
      </c>
      <c r="H561" t="s">
        <v>2205</v>
      </c>
      <c r="I561" t="s">
        <v>1737</v>
      </c>
      <c r="J561" t="s">
        <v>1856</v>
      </c>
      <c r="K561">
        <v>7</v>
      </c>
      <c r="L561" t="s">
        <v>141</v>
      </c>
      <c r="M561" t="s">
        <v>7</v>
      </c>
      <c r="N561">
        <v>5.9880239520958087E-3</v>
      </c>
    </row>
    <row r="562" spans="1:14" x14ac:dyDescent="0.25">
      <c r="A562">
        <v>438</v>
      </c>
      <c r="B562" s="2">
        <v>42060</v>
      </c>
      <c r="C562" t="s">
        <v>3857</v>
      </c>
      <c r="D562" t="s">
        <v>1330</v>
      </c>
      <c r="E562">
        <v>1</v>
      </c>
      <c r="F562">
        <v>11969.37</v>
      </c>
      <c r="G562" t="s">
        <v>20</v>
      </c>
      <c r="H562" t="s">
        <v>1731</v>
      </c>
      <c r="I562" t="s">
        <v>1706</v>
      </c>
      <c r="J562" t="s">
        <v>1730</v>
      </c>
      <c r="K562">
        <v>1</v>
      </c>
      <c r="L562" t="s">
        <v>252</v>
      </c>
      <c r="M562" t="s">
        <v>1</v>
      </c>
      <c r="N562">
        <v>1.152073732718894E-3</v>
      </c>
    </row>
    <row r="563" spans="1:14" x14ac:dyDescent="0.25">
      <c r="A563">
        <v>567</v>
      </c>
      <c r="B563" s="2">
        <v>42060</v>
      </c>
      <c r="C563" t="s">
        <v>3857</v>
      </c>
      <c r="D563" t="s">
        <v>1404</v>
      </c>
      <c r="E563">
        <v>1</v>
      </c>
      <c r="F563">
        <v>10520.37</v>
      </c>
      <c r="G563" t="s">
        <v>20</v>
      </c>
      <c r="H563" t="s">
        <v>2207</v>
      </c>
      <c r="I563" t="s">
        <v>1737</v>
      </c>
      <c r="J563" t="s">
        <v>1856</v>
      </c>
      <c r="K563">
        <v>7</v>
      </c>
      <c r="L563" t="s">
        <v>252</v>
      </c>
      <c r="M563" t="s">
        <v>7</v>
      </c>
      <c r="N563">
        <v>5.9880239520958087E-3</v>
      </c>
    </row>
    <row r="564" spans="1:14" x14ac:dyDescent="0.25">
      <c r="A564">
        <v>478</v>
      </c>
      <c r="B564" s="2">
        <v>42060</v>
      </c>
      <c r="C564" t="s">
        <v>3857</v>
      </c>
      <c r="D564" t="s">
        <v>1330</v>
      </c>
      <c r="E564">
        <v>1</v>
      </c>
      <c r="F564">
        <v>17009.37</v>
      </c>
      <c r="G564" t="s">
        <v>20</v>
      </c>
      <c r="H564" t="s">
        <v>1969</v>
      </c>
      <c r="I564" t="s">
        <v>1737</v>
      </c>
      <c r="J564" t="s">
        <v>1839</v>
      </c>
      <c r="K564">
        <v>5</v>
      </c>
      <c r="L564" t="s">
        <v>252</v>
      </c>
      <c r="M564" t="s">
        <v>5</v>
      </c>
      <c r="N564">
        <v>3.5971223021582736E-3</v>
      </c>
    </row>
    <row r="565" spans="1:14" x14ac:dyDescent="0.25">
      <c r="A565">
        <v>585</v>
      </c>
      <c r="B565" s="2">
        <v>42061</v>
      </c>
      <c r="C565" t="s">
        <v>3857</v>
      </c>
      <c r="D565" t="s">
        <v>1327</v>
      </c>
      <c r="E565">
        <v>1</v>
      </c>
      <c r="F565">
        <v>5039.37</v>
      </c>
      <c r="G565" t="s">
        <v>20</v>
      </c>
      <c r="H565" t="s">
        <v>1703</v>
      </c>
      <c r="I565" t="s">
        <v>1659</v>
      </c>
      <c r="J565" t="s">
        <v>1660</v>
      </c>
      <c r="K565">
        <v>1</v>
      </c>
      <c r="L565" t="s">
        <v>252</v>
      </c>
      <c r="M565" t="s">
        <v>1</v>
      </c>
      <c r="N565">
        <v>1.152073732718894E-3</v>
      </c>
    </row>
    <row r="566" spans="1:14" x14ac:dyDescent="0.25">
      <c r="A566">
        <v>762</v>
      </c>
      <c r="B566" s="2">
        <v>42061</v>
      </c>
      <c r="C566" t="s">
        <v>3857</v>
      </c>
      <c r="D566" t="s">
        <v>1334</v>
      </c>
      <c r="E566">
        <v>1</v>
      </c>
      <c r="F566">
        <v>2330.37</v>
      </c>
      <c r="G566" t="s">
        <v>20</v>
      </c>
      <c r="H566" t="s">
        <v>1953</v>
      </c>
      <c r="I566" t="s">
        <v>1737</v>
      </c>
      <c r="J566" t="s">
        <v>1839</v>
      </c>
      <c r="K566">
        <v>5</v>
      </c>
      <c r="L566" t="s">
        <v>252</v>
      </c>
      <c r="M566" t="s">
        <v>5</v>
      </c>
      <c r="N566">
        <v>3.5971223021582736E-3</v>
      </c>
    </row>
    <row r="567" spans="1:14" x14ac:dyDescent="0.25">
      <c r="A567">
        <v>457</v>
      </c>
      <c r="B567" s="2">
        <v>42024</v>
      </c>
      <c r="C567" t="s">
        <v>3856</v>
      </c>
      <c r="D567" t="s">
        <v>1202</v>
      </c>
      <c r="E567">
        <v>1</v>
      </c>
      <c r="F567">
        <v>11969.37</v>
      </c>
      <c r="G567" t="s">
        <v>20</v>
      </c>
      <c r="H567" t="s">
        <v>1752</v>
      </c>
      <c r="I567" t="s">
        <v>1737</v>
      </c>
      <c r="J567" t="s">
        <v>1738</v>
      </c>
      <c r="K567">
        <v>1</v>
      </c>
      <c r="L567" t="s">
        <v>141</v>
      </c>
      <c r="M567" t="s">
        <v>1</v>
      </c>
      <c r="N567">
        <v>1.152073732718894E-3</v>
      </c>
    </row>
    <row r="568" spans="1:14" x14ac:dyDescent="0.25">
      <c r="A568">
        <v>438</v>
      </c>
      <c r="B568" s="2">
        <v>42025</v>
      </c>
      <c r="C568" t="s">
        <v>3856</v>
      </c>
      <c r="D568" t="s">
        <v>1600</v>
      </c>
      <c r="E568">
        <v>1</v>
      </c>
      <c r="F568">
        <v>11969.37</v>
      </c>
      <c r="G568" t="s">
        <v>20</v>
      </c>
      <c r="H568" t="s">
        <v>1731</v>
      </c>
      <c r="I568" t="s">
        <v>1706</v>
      </c>
      <c r="J568" t="s">
        <v>1730</v>
      </c>
      <c r="K568">
        <v>1</v>
      </c>
      <c r="L568" t="s">
        <v>141</v>
      </c>
      <c r="M568" t="s">
        <v>1</v>
      </c>
      <c r="N568">
        <v>1.152073732718894E-3</v>
      </c>
    </row>
    <row r="569" spans="1:14" x14ac:dyDescent="0.25">
      <c r="A569">
        <v>1172</v>
      </c>
      <c r="B569" s="2">
        <v>42025</v>
      </c>
      <c r="C569" t="s">
        <v>3856</v>
      </c>
      <c r="D569" t="s">
        <v>1345</v>
      </c>
      <c r="E569">
        <v>1</v>
      </c>
      <c r="F569">
        <v>5732.37</v>
      </c>
      <c r="G569" t="s">
        <v>20</v>
      </c>
      <c r="H569" t="s">
        <v>1899</v>
      </c>
      <c r="I569" t="s">
        <v>1737</v>
      </c>
      <c r="J569" t="s">
        <v>1795</v>
      </c>
      <c r="K569">
        <v>5</v>
      </c>
      <c r="L569" t="s">
        <v>141</v>
      </c>
      <c r="M569" t="s">
        <v>5</v>
      </c>
      <c r="N569">
        <v>3.5971223021582736E-3</v>
      </c>
    </row>
    <row r="570" spans="1:14" x14ac:dyDescent="0.25">
      <c r="A570">
        <v>115</v>
      </c>
      <c r="B570" s="2">
        <v>42025</v>
      </c>
      <c r="C570" t="s">
        <v>3856</v>
      </c>
      <c r="D570" t="s">
        <v>1600</v>
      </c>
      <c r="E570">
        <v>1</v>
      </c>
      <c r="F570">
        <v>10584</v>
      </c>
      <c r="G570" t="s">
        <v>20</v>
      </c>
      <c r="H570" t="s">
        <v>2214</v>
      </c>
      <c r="I570" t="s">
        <v>1737</v>
      </c>
      <c r="J570" t="s">
        <v>1856</v>
      </c>
      <c r="K570">
        <v>7</v>
      </c>
      <c r="L570" t="s">
        <v>141</v>
      </c>
      <c r="M570" t="s">
        <v>7</v>
      </c>
      <c r="N570">
        <v>5.9880239520958087E-3</v>
      </c>
    </row>
    <row r="571" spans="1:14" x14ac:dyDescent="0.25">
      <c r="A571">
        <v>1763</v>
      </c>
      <c r="B571" s="2">
        <v>42005</v>
      </c>
      <c r="C571" t="s">
        <v>3856</v>
      </c>
      <c r="D571" t="s">
        <v>1401</v>
      </c>
      <c r="E571">
        <v>1</v>
      </c>
      <c r="F571">
        <v>5669.37</v>
      </c>
      <c r="G571" t="s">
        <v>20</v>
      </c>
      <c r="H571" t="s">
        <v>2215</v>
      </c>
      <c r="I571" t="s">
        <v>1737</v>
      </c>
      <c r="J571" t="s">
        <v>1856</v>
      </c>
      <c r="K571">
        <v>7</v>
      </c>
      <c r="L571" t="s">
        <v>141</v>
      </c>
      <c r="M571" t="s">
        <v>7</v>
      </c>
      <c r="N571">
        <v>5.9880239520958087E-3</v>
      </c>
    </row>
    <row r="572" spans="1:14" x14ac:dyDescent="0.25">
      <c r="A572">
        <v>1837</v>
      </c>
      <c r="B572" s="2">
        <v>42005</v>
      </c>
      <c r="C572" t="s">
        <v>3856</v>
      </c>
      <c r="D572" t="s">
        <v>1384</v>
      </c>
      <c r="E572">
        <v>1</v>
      </c>
      <c r="F572">
        <v>1952.37</v>
      </c>
      <c r="G572" t="s">
        <v>20</v>
      </c>
      <c r="H572" t="s">
        <v>2216</v>
      </c>
      <c r="I572" t="s">
        <v>1737</v>
      </c>
      <c r="J572" t="s">
        <v>1856</v>
      </c>
      <c r="K572">
        <v>7</v>
      </c>
      <c r="L572" t="s">
        <v>141</v>
      </c>
      <c r="M572" t="s">
        <v>7</v>
      </c>
      <c r="N572">
        <v>5.9880239520958087E-3</v>
      </c>
    </row>
    <row r="573" spans="1:14" x14ac:dyDescent="0.25">
      <c r="A573">
        <v>496</v>
      </c>
      <c r="B573" s="2">
        <v>42008</v>
      </c>
      <c r="C573" t="s">
        <v>3856</v>
      </c>
      <c r="D573" t="s">
        <v>1602</v>
      </c>
      <c r="E573">
        <v>1</v>
      </c>
      <c r="F573">
        <v>11147.85</v>
      </c>
      <c r="G573" t="s">
        <v>20</v>
      </c>
      <c r="H573" t="s">
        <v>1790</v>
      </c>
      <c r="I573" t="s">
        <v>1737</v>
      </c>
      <c r="J573" t="s">
        <v>1738</v>
      </c>
      <c r="K573">
        <v>1</v>
      </c>
      <c r="L573" t="s">
        <v>252</v>
      </c>
      <c r="M573" t="s">
        <v>1</v>
      </c>
      <c r="N573">
        <v>1.152073732718894E-3</v>
      </c>
    </row>
    <row r="574" spans="1:14" x14ac:dyDescent="0.25">
      <c r="A574">
        <v>1086</v>
      </c>
      <c r="B574" s="2">
        <v>42009</v>
      </c>
      <c r="C574" t="s">
        <v>3856</v>
      </c>
      <c r="D574" t="s">
        <v>1327</v>
      </c>
      <c r="E574">
        <v>1</v>
      </c>
      <c r="F574">
        <v>1416.87</v>
      </c>
      <c r="G574" t="s">
        <v>20</v>
      </c>
      <c r="H574" t="s">
        <v>1924</v>
      </c>
      <c r="I574" t="s">
        <v>1737</v>
      </c>
      <c r="J574" t="s">
        <v>1795</v>
      </c>
      <c r="K574">
        <v>5</v>
      </c>
      <c r="L574" t="s">
        <v>252</v>
      </c>
      <c r="M574" t="s">
        <v>5</v>
      </c>
      <c r="N574">
        <v>3.5971223021582736E-3</v>
      </c>
    </row>
    <row r="575" spans="1:14" x14ac:dyDescent="0.25">
      <c r="A575">
        <v>506</v>
      </c>
      <c r="B575" s="2">
        <v>42061</v>
      </c>
      <c r="C575" t="s">
        <v>3857</v>
      </c>
      <c r="D575" t="s">
        <v>1327</v>
      </c>
      <c r="E575">
        <v>1</v>
      </c>
      <c r="F575">
        <v>15560.37</v>
      </c>
      <c r="G575" t="s">
        <v>20</v>
      </c>
      <c r="H575" t="s">
        <v>1742</v>
      </c>
      <c r="I575" t="s">
        <v>1737</v>
      </c>
      <c r="J575" t="s">
        <v>1738</v>
      </c>
      <c r="K575">
        <v>1</v>
      </c>
      <c r="L575" t="s">
        <v>252</v>
      </c>
      <c r="M575" t="s">
        <v>1</v>
      </c>
      <c r="N575">
        <v>1.152073732718894E-3</v>
      </c>
    </row>
    <row r="576" spans="1:14" x14ac:dyDescent="0.25">
      <c r="A576">
        <v>628</v>
      </c>
      <c r="B576" s="2">
        <v>42061</v>
      </c>
      <c r="C576" t="s">
        <v>3857</v>
      </c>
      <c r="D576" t="s">
        <v>1401</v>
      </c>
      <c r="E576">
        <v>1</v>
      </c>
      <c r="F576">
        <v>11503.8</v>
      </c>
      <c r="G576" t="s">
        <v>20</v>
      </c>
      <c r="H576" t="s">
        <v>2220</v>
      </c>
      <c r="I576" t="s">
        <v>1737</v>
      </c>
      <c r="J576" t="s">
        <v>1856</v>
      </c>
      <c r="K576">
        <v>7</v>
      </c>
      <c r="L576" t="s">
        <v>141</v>
      </c>
      <c r="M576" t="s">
        <v>7</v>
      </c>
      <c r="N576">
        <v>5.9880239520958087E-3</v>
      </c>
    </row>
    <row r="577" spans="1:14" x14ac:dyDescent="0.25">
      <c r="A577">
        <v>690</v>
      </c>
      <c r="B577" s="2">
        <v>42061</v>
      </c>
      <c r="C577" t="s">
        <v>3857</v>
      </c>
      <c r="D577" t="s">
        <v>1400</v>
      </c>
      <c r="E577">
        <v>1</v>
      </c>
      <c r="F577">
        <v>4409.37</v>
      </c>
      <c r="G577" t="s">
        <v>20</v>
      </c>
      <c r="H577" t="s">
        <v>1682</v>
      </c>
      <c r="I577" t="s">
        <v>1659</v>
      </c>
      <c r="J577" t="s">
        <v>1660</v>
      </c>
      <c r="K577">
        <v>1</v>
      </c>
      <c r="L577" t="s">
        <v>141</v>
      </c>
      <c r="M577" t="s">
        <v>1</v>
      </c>
      <c r="N577">
        <v>1.152073732718894E-3</v>
      </c>
    </row>
    <row r="578" spans="1:14" x14ac:dyDescent="0.25">
      <c r="A578">
        <v>761</v>
      </c>
      <c r="B578" s="2">
        <v>42061</v>
      </c>
      <c r="C578" t="s">
        <v>3857</v>
      </c>
      <c r="D578" t="s">
        <v>1334</v>
      </c>
      <c r="E578">
        <v>1</v>
      </c>
      <c r="F578">
        <v>2330.37</v>
      </c>
      <c r="G578" t="s">
        <v>20</v>
      </c>
      <c r="H578" t="s">
        <v>1952</v>
      </c>
      <c r="I578" t="s">
        <v>1737</v>
      </c>
      <c r="J578" t="s">
        <v>1839</v>
      </c>
      <c r="K578">
        <v>5</v>
      </c>
      <c r="L578" t="s">
        <v>252</v>
      </c>
      <c r="M578" t="s">
        <v>5</v>
      </c>
      <c r="N578">
        <v>3.5971223021582736E-3</v>
      </c>
    </row>
    <row r="579" spans="1:14" x14ac:dyDescent="0.25">
      <c r="A579">
        <v>2269</v>
      </c>
      <c r="B579" s="2">
        <v>42061</v>
      </c>
      <c r="C579" t="s">
        <v>3857</v>
      </c>
      <c r="D579" t="s">
        <v>1567</v>
      </c>
      <c r="E579">
        <v>1</v>
      </c>
      <c r="F579">
        <v>4188.87</v>
      </c>
      <c r="G579" t="s">
        <v>20</v>
      </c>
      <c r="H579" t="s">
        <v>2146</v>
      </c>
      <c r="I579" t="s">
        <v>1737</v>
      </c>
      <c r="J579" t="s">
        <v>1738</v>
      </c>
      <c r="K579">
        <v>7</v>
      </c>
      <c r="L579" t="s">
        <v>252</v>
      </c>
      <c r="M579" t="s">
        <v>7</v>
      </c>
      <c r="N579">
        <v>5.9880239520958087E-3</v>
      </c>
    </row>
    <row r="580" spans="1:14" x14ac:dyDescent="0.25">
      <c r="A580">
        <v>792</v>
      </c>
      <c r="B580" s="2">
        <v>42026</v>
      </c>
      <c r="C580" t="s">
        <v>3856</v>
      </c>
      <c r="D580" t="s">
        <v>1553</v>
      </c>
      <c r="E580">
        <v>1</v>
      </c>
      <c r="F580">
        <v>849.87</v>
      </c>
      <c r="G580" t="s">
        <v>20</v>
      </c>
      <c r="H580" t="s">
        <v>2000</v>
      </c>
      <c r="I580" t="s">
        <v>1737</v>
      </c>
      <c r="J580" t="s">
        <v>1839</v>
      </c>
      <c r="K580">
        <v>5</v>
      </c>
      <c r="L580" t="s">
        <v>141</v>
      </c>
      <c r="M580" t="s">
        <v>5</v>
      </c>
      <c r="N580">
        <v>3.5971223021582736E-3</v>
      </c>
    </row>
    <row r="581" spans="1:14" x14ac:dyDescent="0.25">
      <c r="A581">
        <v>2402</v>
      </c>
      <c r="B581" s="2">
        <v>42026</v>
      </c>
      <c r="C581" t="s">
        <v>3856</v>
      </c>
      <c r="D581" t="s">
        <v>1401</v>
      </c>
      <c r="E581">
        <v>1</v>
      </c>
      <c r="F581">
        <v>4151.7</v>
      </c>
      <c r="G581" t="s">
        <v>20</v>
      </c>
      <c r="H581" t="s">
        <v>2225</v>
      </c>
      <c r="I581" t="s">
        <v>1737</v>
      </c>
      <c r="J581" t="s">
        <v>1856</v>
      </c>
      <c r="K581">
        <v>7</v>
      </c>
      <c r="L581" t="s">
        <v>141</v>
      </c>
      <c r="M581" t="s">
        <v>7</v>
      </c>
      <c r="N581">
        <v>5.9880239520958087E-3</v>
      </c>
    </row>
    <row r="582" spans="1:14" x14ac:dyDescent="0.25">
      <c r="A582">
        <v>487</v>
      </c>
      <c r="B582" s="2">
        <v>42026</v>
      </c>
      <c r="C582" t="s">
        <v>3856</v>
      </c>
      <c r="D582" t="s">
        <v>1559</v>
      </c>
      <c r="E582">
        <v>1</v>
      </c>
      <c r="F582">
        <v>13229.37</v>
      </c>
      <c r="G582" t="s">
        <v>20</v>
      </c>
      <c r="H582" t="s">
        <v>1684</v>
      </c>
      <c r="I582" t="s">
        <v>1659</v>
      </c>
      <c r="J582" t="s">
        <v>1660</v>
      </c>
      <c r="K582">
        <v>1</v>
      </c>
      <c r="L582" t="s">
        <v>252</v>
      </c>
      <c r="M582" t="s">
        <v>1</v>
      </c>
      <c r="N582">
        <v>1.152073732718894E-3</v>
      </c>
    </row>
    <row r="583" spans="1:14" x14ac:dyDescent="0.25">
      <c r="A583">
        <v>791</v>
      </c>
      <c r="B583" s="2">
        <v>42026</v>
      </c>
      <c r="C583" t="s">
        <v>3856</v>
      </c>
      <c r="D583" t="s">
        <v>1553</v>
      </c>
      <c r="E583">
        <v>1</v>
      </c>
      <c r="F583">
        <v>849.87</v>
      </c>
      <c r="G583" t="s">
        <v>20</v>
      </c>
      <c r="H583" t="s">
        <v>1991</v>
      </c>
      <c r="I583" t="s">
        <v>1737</v>
      </c>
      <c r="J583" t="s">
        <v>1839</v>
      </c>
      <c r="K583">
        <v>5</v>
      </c>
      <c r="L583" t="s">
        <v>141</v>
      </c>
      <c r="M583" t="s">
        <v>5</v>
      </c>
      <c r="N583">
        <v>3.5971223021582736E-3</v>
      </c>
    </row>
    <row r="584" spans="1:14" x14ac:dyDescent="0.25">
      <c r="A584">
        <v>2388</v>
      </c>
      <c r="B584" s="2">
        <v>42028</v>
      </c>
      <c r="C584" t="s">
        <v>3856</v>
      </c>
      <c r="D584" t="s">
        <v>1583</v>
      </c>
      <c r="E584">
        <v>1</v>
      </c>
      <c r="F584">
        <v>4031.37</v>
      </c>
      <c r="G584" t="s">
        <v>20</v>
      </c>
      <c r="H584" t="s">
        <v>1970</v>
      </c>
      <c r="I584" t="s">
        <v>1737</v>
      </c>
      <c r="J584" t="s">
        <v>1839</v>
      </c>
      <c r="K584">
        <v>5</v>
      </c>
      <c r="L584" t="s">
        <v>141</v>
      </c>
      <c r="M584" t="s">
        <v>5</v>
      </c>
      <c r="N584">
        <v>3.5971223021582736E-3</v>
      </c>
    </row>
    <row r="585" spans="1:14" x14ac:dyDescent="0.25">
      <c r="A585">
        <v>1496</v>
      </c>
      <c r="B585" s="2">
        <v>42029</v>
      </c>
      <c r="C585" t="s">
        <v>3856</v>
      </c>
      <c r="D585" t="s">
        <v>1334</v>
      </c>
      <c r="E585">
        <v>1</v>
      </c>
      <c r="F585">
        <v>5038.74</v>
      </c>
      <c r="G585" t="s">
        <v>20</v>
      </c>
      <c r="H585" t="s">
        <v>1938</v>
      </c>
      <c r="I585" t="s">
        <v>1737</v>
      </c>
      <c r="J585" t="s">
        <v>1795</v>
      </c>
      <c r="K585">
        <v>5</v>
      </c>
      <c r="L585" t="s">
        <v>252</v>
      </c>
      <c r="M585" t="s">
        <v>5</v>
      </c>
      <c r="N585">
        <v>3.5971223021582736E-3</v>
      </c>
    </row>
    <row r="586" spans="1:14" x14ac:dyDescent="0.25">
      <c r="A586">
        <v>959</v>
      </c>
      <c r="B586" s="2">
        <v>42029</v>
      </c>
      <c r="C586" t="s">
        <v>3856</v>
      </c>
      <c r="D586" t="s">
        <v>1577</v>
      </c>
      <c r="E586">
        <v>1</v>
      </c>
      <c r="F586">
        <v>10362.870000000001</v>
      </c>
      <c r="G586" t="s">
        <v>20</v>
      </c>
      <c r="H586" t="s">
        <v>1712</v>
      </c>
      <c r="I586" t="s">
        <v>1706</v>
      </c>
      <c r="J586" t="s">
        <v>1707</v>
      </c>
      <c r="K586">
        <v>1</v>
      </c>
      <c r="L586" t="s">
        <v>141</v>
      </c>
      <c r="M586" t="s">
        <v>1</v>
      </c>
      <c r="N586">
        <v>1.152073732718894E-3</v>
      </c>
    </row>
    <row r="587" spans="1:14" x14ac:dyDescent="0.25">
      <c r="A587">
        <v>407</v>
      </c>
      <c r="B587" s="2">
        <v>42062</v>
      </c>
      <c r="C587" t="s">
        <v>3857</v>
      </c>
      <c r="D587" t="s">
        <v>1334</v>
      </c>
      <c r="E587">
        <v>1</v>
      </c>
      <c r="F587">
        <v>20505.87</v>
      </c>
      <c r="G587" t="s">
        <v>20</v>
      </c>
      <c r="H587" t="s">
        <v>1789</v>
      </c>
      <c r="I587" t="s">
        <v>1737</v>
      </c>
      <c r="J587" t="s">
        <v>1738</v>
      </c>
      <c r="K587">
        <v>1</v>
      </c>
      <c r="L587" t="s">
        <v>252</v>
      </c>
      <c r="M587" t="s">
        <v>1</v>
      </c>
      <c r="N587">
        <v>1.152073732718894E-3</v>
      </c>
    </row>
    <row r="588" spans="1:14" x14ac:dyDescent="0.25">
      <c r="A588">
        <v>685</v>
      </c>
      <c r="B588" s="2">
        <v>42063</v>
      </c>
      <c r="C588" t="s">
        <v>3857</v>
      </c>
      <c r="D588" t="s">
        <v>1350</v>
      </c>
      <c r="E588">
        <v>1</v>
      </c>
      <c r="F588">
        <v>9449.3700000000008</v>
      </c>
      <c r="G588" t="s">
        <v>20</v>
      </c>
      <c r="H588" t="s">
        <v>2232</v>
      </c>
      <c r="I588" t="s">
        <v>1737</v>
      </c>
      <c r="J588" t="s">
        <v>1856</v>
      </c>
      <c r="K588">
        <v>7</v>
      </c>
      <c r="L588" t="s">
        <v>252</v>
      </c>
      <c r="M588" t="s">
        <v>7</v>
      </c>
      <c r="N588">
        <v>5.9880239520958087E-3</v>
      </c>
    </row>
    <row r="589" spans="1:14" x14ac:dyDescent="0.25">
      <c r="A589">
        <v>506</v>
      </c>
      <c r="B589" s="2">
        <v>42063</v>
      </c>
      <c r="C589" t="s">
        <v>3857</v>
      </c>
      <c r="D589" t="s">
        <v>1327</v>
      </c>
      <c r="E589">
        <v>1</v>
      </c>
      <c r="F589">
        <v>15560.37</v>
      </c>
      <c r="G589" t="s">
        <v>20</v>
      </c>
      <c r="H589" t="s">
        <v>1742</v>
      </c>
      <c r="I589" t="s">
        <v>1737</v>
      </c>
      <c r="J589" t="s">
        <v>1738</v>
      </c>
      <c r="K589">
        <v>1</v>
      </c>
      <c r="L589" t="s">
        <v>252</v>
      </c>
      <c r="M589" t="s">
        <v>1</v>
      </c>
      <c r="N589">
        <v>1.152073732718894E-3</v>
      </c>
    </row>
    <row r="590" spans="1:14" x14ac:dyDescent="0.25">
      <c r="A590">
        <v>2395</v>
      </c>
      <c r="B590" s="2">
        <v>42011</v>
      </c>
      <c r="C590" t="s">
        <v>3856</v>
      </c>
      <c r="D590" t="s">
        <v>1202</v>
      </c>
      <c r="E590">
        <v>1</v>
      </c>
      <c r="F590">
        <v>1889.37</v>
      </c>
      <c r="G590" t="s">
        <v>20</v>
      </c>
      <c r="H590" t="s">
        <v>1932</v>
      </c>
      <c r="I590" t="s">
        <v>1737</v>
      </c>
      <c r="J590" t="s">
        <v>1795</v>
      </c>
      <c r="K590">
        <v>5</v>
      </c>
      <c r="L590" t="s">
        <v>141</v>
      </c>
      <c r="M590" t="s">
        <v>5</v>
      </c>
      <c r="N590">
        <v>3.5971223021582736E-3</v>
      </c>
    </row>
    <row r="591" spans="1:14" x14ac:dyDescent="0.25">
      <c r="A591">
        <v>1060</v>
      </c>
      <c r="B591" s="2">
        <v>42012</v>
      </c>
      <c r="C591" t="s">
        <v>3856</v>
      </c>
      <c r="D591" t="s">
        <v>1560</v>
      </c>
      <c r="E591">
        <v>1</v>
      </c>
      <c r="F591">
        <v>2078.37</v>
      </c>
      <c r="G591" t="s">
        <v>20</v>
      </c>
      <c r="H591" t="s">
        <v>1715</v>
      </c>
      <c r="I591" t="s">
        <v>1706</v>
      </c>
      <c r="J591" t="s">
        <v>1707</v>
      </c>
      <c r="K591">
        <v>1</v>
      </c>
      <c r="L591" t="s">
        <v>141</v>
      </c>
      <c r="M591" t="s">
        <v>1</v>
      </c>
      <c r="N591">
        <v>1.152073732718894E-3</v>
      </c>
    </row>
    <row r="592" spans="1:14" x14ac:dyDescent="0.25">
      <c r="A592">
        <v>1086</v>
      </c>
      <c r="B592" s="2">
        <v>42012</v>
      </c>
      <c r="C592" t="s">
        <v>3856</v>
      </c>
      <c r="D592" t="s">
        <v>1560</v>
      </c>
      <c r="E592">
        <v>1</v>
      </c>
      <c r="F592">
        <v>1101.8699999999999</v>
      </c>
      <c r="G592" t="s">
        <v>20</v>
      </c>
      <c r="H592" t="s">
        <v>1924</v>
      </c>
      <c r="I592" t="s">
        <v>1737</v>
      </c>
      <c r="J592" t="s">
        <v>1795</v>
      </c>
      <c r="K592">
        <v>5</v>
      </c>
      <c r="L592" t="s">
        <v>141</v>
      </c>
      <c r="M592" t="s">
        <v>5</v>
      </c>
      <c r="N592">
        <v>3.5971223021582736E-3</v>
      </c>
    </row>
    <row r="593" spans="1:14" x14ac:dyDescent="0.25">
      <c r="A593">
        <v>1059</v>
      </c>
      <c r="B593" s="2">
        <v>42012</v>
      </c>
      <c r="C593" t="s">
        <v>3856</v>
      </c>
      <c r="D593" t="s">
        <v>1560</v>
      </c>
      <c r="E593">
        <v>1</v>
      </c>
      <c r="F593">
        <v>2078.37</v>
      </c>
      <c r="G593" t="s">
        <v>20</v>
      </c>
      <c r="H593" t="s">
        <v>2010</v>
      </c>
      <c r="I593" t="s">
        <v>1737</v>
      </c>
      <c r="J593" t="s">
        <v>1839</v>
      </c>
      <c r="K593">
        <v>5</v>
      </c>
      <c r="L593" t="s">
        <v>141</v>
      </c>
      <c r="M593" t="s">
        <v>5</v>
      </c>
      <c r="N593">
        <v>3.5971223021582736E-3</v>
      </c>
    </row>
    <row r="594" spans="1:14" x14ac:dyDescent="0.25">
      <c r="A594">
        <v>1085</v>
      </c>
      <c r="B594" s="2">
        <v>42012</v>
      </c>
      <c r="C594" t="s">
        <v>3856</v>
      </c>
      <c r="D594" t="s">
        <v>1560</v>
      </c>
      <c r="E594">
        <v>1</v>
      </c>
      <c r="F594">
        <v>1101.8699999999999</v>
      </c>
      <c r="G594" t="s">
        <v>20</v>
      </c>
      <c r="H594" t="s">
        <v>2021</v>
      </c>
      <c r="I594" t="s">
        <v>1737</v>
      </c>
      <c r="J594" t="s">
        <v>1839</v>
      </c>
      <c r="K594">
        <v>5</v>
      </c>
      <c r="L594" t="s">
        <v>141</v>
      </c>
      <c r="M594" t="s">
        <v>5</v>
      </c>
      <c r="N594">
        <v>3.5971223021582736E-3</v>
      </c>
    </row>
    <row r="595" spans="1:14" x14ac:dyDescent="0.25">
      <c r="A595">
        <v>1000</v>
      </c>
      <c r="B595" s="2">
        <v>42013</v>
      </c>
      <c r="C595" t="s">
        <v>3856</v>
      </c>
      <c r="D595" t="s">
        <v>1564</v>
      </c>
      <c r="E595">
        <v>1</v>
      </c>
      <c r="F595">
        <v>1290.8699999999999</v>
      </c>
      <c r="G595" t="s">
        <v>20</v>
      </c>
      <c r="H595" t="s">
        <v>2239</v>
      </c>
      <c r="I595" t="s">
        <v>1737</v>
      </c>
      <c r="J595" t="s">
        <v>1856</v>
      </c>
      <c r="K595">
        <v>7</v>
      </c>
      <c r="L595" t="s">
        <v>141</v>
      </c>
      <c r="M595" t="s">
        <v>7</v>
      </c>
      <c r="N595">
        <v>5.9880239520958087E-3</v>
      </c>
    </row>
    <row r="596" spans="1:14" x14ac:dyDescent="0.25">
      <c r="A596">
        <v>438</v>
      </c>
      <c r="B596" s="2">
        <v>42014</v>
      </c>
      <c r="C596" t="s">
        <v>3856</v>
      </c>
      <c r="D596" t="s">
        <v>1563</v>
      </c>
      <c r="E596">
        <v>1</v>
      </c>
      <c r="F596">
        <v>11969.37</v>
      </c>
      <c r="G596" t="s">
        <v>20</v>
      </c>
      <c r="H596" t="s">
        <v>1731</v>
      </c>
      <c r="I596" t="s">
        <v>1706</v>
      </c>
      <c r="J596" t="s">
        <v>1730</v>
      </c>
      <c r="K596">
        <v>1</v>
      </c>
      <c r="L596" t="s">
        <v>141</v>
      </c>
      <c r="M596" t="s">
        <v>1</v>
      </c>
      <c r="N596">
        <v>1.152073732718894E-3</v>
      </c>
    </row>
    <row r="597" spans="1:14" x14ac:dyDescent="0.25">
      <c r="A597">
        <v>1916</v>
      </c>
      <c r="B597" s="2">
        <v>42015</v>
      </c>
      <c r="C597" t="s">
        <v>3856</v>
      </c>
      <c r="D597" t="s">
        <v>1570</v>
      </c>
      <c r="E597">
        <v>1</v>
      </c>
      <c r="F597">
        <v>3590.37</v>
      </c>
      <c r="G597" t="s">
        <v>20</v>
      </c>
      <c r="H597" t="s">
        <v>2241</v>
      </c>
      <c r="I597" t="s">
        <v>1737</v>
      </c>
      <c r="J597" t="s">
        <v>1856</v>
      </c>
      <c r="K597">
        <v>7</v>
      </c>
      <c r="L597" t="s">
        <v>141</v>
      </c>
      <c r="M597" t="s">
        <v>7</v>
      </c>
      <c r="N597">
        <v>5.9880239520958087E-3</v>
      </c>
    </row>
    <row r="598" spans="1:14" x14ac:dyDescent="0.25">
      <c r="A598">
        <v>2045</v>
      </c>
      <c r="B598" s="2">
        <v>42015</v>
      </c>
      <c r="C598" t="s">
        <v>3856</v>
      </c>
      <c r="D598" t="s">
        <v>1578</v>
      </c>
      <c r="E598">
        <v>1</v>
      </c>
      <c r="F598">
        <v>5921.37</v>
      </c>
      <c r="G598" t="s">
        <v>20</v>
      </c>
      <c r="H598" t="s">
        <v>1854</v>
      </c>
      <c r="I598" t="s">
        <v>1737</v>
      </c>
      <c r="J598" t="s">
        <v>1839</v>
      </c>
      <c r="K598">
        <v>1</v>
      </c>
      <c r="L598" t="s">
        <v>252</v>
      </c>
      <c r="M598" t="s">
        <v>1</v>
      </c>
      <c r="N598">
        <v>1.152073732718894E-3</v>
      </c>
    </row>
    <row r="599" spans="1:14" x14ac:dyDescent="0.25">
      <c r="A599">
        <v>1115</v>
      </c>
      <c r="B599" s="2">
        <v>42102</v>
      </c>
      <c r="C599" t="s">
        <v>3859</v>
      </c>
      <c r="D599" t="s">
        <v>1559</v>
      </c>
      <c r="E599">
        <v>1</v>
      </c>
      <c r="F599">
        <v>5070.87</v>
      </c>
      <c r="G599" t="s">
        <v>20</v>
      </c>
      <c r="H599" t="s">
        <v>2243</v>
      </c>
      <c r="I599" t="s">
        <v>1737</v>
      </c>
      <c r="J599" t="s">
        <v>1856</v>
      </c>
      <c r="K599">
        <v>7</v>
      </c>
      <c r="L599" t="s">
        <v>252</v>
      </c>
      <c r="M599" t="s">
        <v>7</v>
      </c>
      <c r="N599">
        <v>5.9880239520958087E-3</v>
      </c>
    </row>
    <row r="600" spans="1:14" x14ac:dyDescent="0.25">
      <c r="A600">
        <v>2218</v>
      </c>
      <c r="B600" s="2">
        <v>42102</v>
      </c>
      <c r="C600" t="s">
        <v>3859</v>
      </c>
      <c r="D600" t="s">
        <v>1554</v>
      </c>
      <c r="E600">
        <v>1</v>
      </c>
      <c r="F600">
        <v>1826.37</v>
      </c>
      <c r="G600" t="s">
        <v>20</v>
      </c>
      <c r="H600" t="s">
        <v>1830</v>
      </c>
      <c r="I600" t="s">
        <v>1737</v>
      </c>
      <c r="J600" t="s">
        <v>1795</v>
      </c>
      <c r="K600">
        <v>1</v>
      </c>
      <c r="L600" t="s">
        <v>141</v>
      </c>
      <c r="M600" t="s">
        <v>1</v>
      </c>
      <c r="N600">
        <v>1.152073732718894E-3</v>
      </c>
    </row>
    <row r="601" spans="1:14" x14ac:dyDescent="0.25">
      <c r="A601">
        <v>578</v>
      </c>
      <c r="B601" s="2">
        <v>42102</v>
      </c>
      <c r="C601" t="s">
        <v>3859</v>
      </c>
      <c r="D601" t="s">
        <v>1577</v>
      </c>
      <c r="E601">
        <v>1</v>
      </c>
      <c r="F601">
        <v>9449.3700000000008</v>
      </c>
      <c r="G601" t="s">
        <v>20</v>
      </c>
      <c r="H601" t="s">
        <v>1743</v>
      </c>
      <c r="I601" t="s">
        <v>1737</v>
      </c>
      <c r="J601" t="s">
        <v>1738</v>
      </c>
      <c r="K601">
        <v>1</v>
      </c>
      <c r="L601" t="s">
        <v>141</v>
      </c>
      <c r="M601" t="s">
        <v>1</v>
      </c>
      <c r="N601">
        <v>1.152073732718894E-3</v>
      </c>
    </row>
    <row r="602" spans="1:14" x14ac:dyDescent="0.25">
      <c r="A602">
        <v>599</v>
      </c>
      <c r="B602" s="2">
        <v>42103</v>
      </c>
      <c r="C602" t="s">
        <v>3859</v>
      </c>
      <c r="D602" t="s">
        <v>1330</v>
      </c>
      <c r="E602">
        <v>1</v>
      </c>
      <c r="F602">
        <v>10643.85</v>
      </c>
      <c r="G602" t="s">
        <v>20</v>
      </c>
      <c r="H602" t="s">
        <v>1855</v>
      </c>
      <c r="I602" t="s">
        <v>1737</v>
      </c>
      <c r="J602" t="s">
        <v>1856</v>
      </c>
      <c r="K602">
        <v>1</v>
      </c>
      <c r="L602" t="s">
        <v>252</v>
      </c>
      <c r="M602" t="s">
        <v>1</v>
      </c>
      <c r="N602">
        <v>1.152073732718894E-3</v>
      </c>
    </row>
    <row r="603" spans="1:14" x14ac:dyDescent="0.25">
      <c r="A603">
        <v>835</v>
      </c>
      <c r="B603" s="2">
        <v>42103</v>
      </c>
      <c r="C603" t="s">
        <v>3859</v>
      </c>
      <c r="D603" t="s">
        <v>1401</v>
      </c>
      <c r="E603">
        <v>1</v>
      </c>
      <c r="F603">
        <v>6299.37</v>
      </c>
      <c r="G603" t="s">
        <v>20</v>
      </c>
      <c r="H603" t="s">
        <v>2247</v>
      </c>
      <c r="I603" t="s">
        <v>1737</v>
      </c>
      <c r="J603" t="s">
        <v>1856</v>
      </c>
      <c r="K603">
        <v>7</v>
      </c>
      <c r="L603" t="s">
        <v>141</v>
      </c>
      <c r="M603" t="s">
        <v>7</v>
      </c>
      <c r="N603">
        <v>5.9880239520958087E-3</v>
      </c>
    </row>
    <row r="604" spans="1:14" x14ac:dyDescent="0.25">
      <c r="A604">
        <v>2077</v>
      </c>
      <c r="B604" s="2">
        <v>42103</v>
      </c>
      <c r="C604" t="s">
        <v>3859</v>
      </c>
      <c r="D604" t="s">
        <v>1400</v>
      </c>
      <c r="E604">
        <v>1</v>
      </c>
      <c r="F604">
        <v>4661.37</v>
      </c>
      <c r="G604" t="s">
        <v>20</v>
      </c>
      <c r="H604" t="s">
        <v>2248</v>
      </c>
      <c r="I604" t="s">
        <v>1737</v>
      </c>
      <c r="J604" t="s">
        <v>1856</v>
      </c>
      <c r="K604">
        <v>7</v>
      </c>
      <c r="L604" t="s">
        <v>141</v>
      </c>
      <c r="M604" t="s">
        <v>7</v>
      </c>
      <c r="N604">
        <v>5.9880239520958087E-3</v>
      </c>
    </row>
    <row r="605" spans="1:14" x14ac:dyDescent="0.25">
      <c r="A605">
        <v>1212</v>
      </c>
      <c r="B605" s="2">
        <v>42040</v>
      </c>
      <c r="C605" t="s">
        <v>3857</v>
      </c>
      <c r="D605" t="s">
        <v>1561</v>
      </c>
      <c r="E605">
        <v>1</v>
      </c>
      <c r="F605">
        <v>5102.37</v>
      </c>
      <c r="G605" t="s">
        <v>20</v>
      </c>
      <c r="H605" t="s">
        <v>1666</v>
      </c>
      <c r="I605" t="s">
        <v>1659</v>
      </c>
      <c r="J605" t="s">
        <v>1660</v>
      </c>
      <c r="K605">
        <v>1</v>
      </c>
      <c r="L605" t="s">
        <v>141</v>
      </c>
      <c r="M605" t="s">
        <v>1</v>
      </c>
      <c r="N605">
        <v>1.152073732718894E-3</v>
      </c>
    </row>
    <row r="606" spans="1:14" x14ac:dyDescent="0.25">
      <c r="A606">
        <v>438</v>
      </c>
      <c r="B606" s="2">
        <v>42080</v>
      </c>
      <c r="C606" t="s">
        <v>3858</v>
      </c>
      <c r="D606" t="s">
        <v>1400</v>
      </c>
      <c r="E606">
        <v>1</v>
      </c>
      <c r="F606">
        <v>11969.37</v>
      </c>
      <c r="G606" t="s">
        <v>20</v>
      </c>
      <c r="H606" t="s">
        <v>1731</v>
      </c>
      <c r="I606" t="s">
        <v>1706</v>
      </c>
      <c r="J606" t="s">
        <v>1730</v>
      </c>
      <c r="K606">
        <v>1</v>
      </c>
      <c r="L606" t="s">
        <v>141</v>
      </c>
      <c r="M606" t="s">
        <v>1</v>
      </c>
      <c r="N606">
        <v>1.152073732718894E-3</v>
      </c>
    </row>
    <row r="607" spans="1:14" x14ac:dyDescent="0.25">
      <c r="A607">
        <v>491</v>
      </c>
      <c r="B607" s="2">
        <v>42055</v>
      </c>
      <c r="C607" t="s">
        <v>3857</v>
      </c>
      <c r="D607" t="s">
        <v>1577</v>
      </c>
      <c r="E607">
        <v>1</v>
      </c>
      <c r="F607">
        <v>10709.37</v>
      </c>
      <c r="G607" t="s">
        <v>20</v>
      </c>
      <c r="H607" t="s">
        <v>1681</v>
      </c>
      <c r="I607" t="s">
        <v>1659</v>
      </c>
      <c r="J607" t="s">
        <v>1660</v>
      </c>
      <c r="K607">
        <v>1</v>
      </c>
      <c r="L607" t="s">
        <v>141</v>
      </c>
      <c r="M607" t="s">
        <v>1</v>
      </c>
      <c r="N607">
        <v>1.152073732718894E-3</v>
      </c>
    </row>
    <row r="608" spans="1:14" x14ac:dyDescent="0.25">
      <c r="A608">
        <v>506</v>
      </c>
      <c r="B608" s="2">
        <v>42056</v>
      </c>
      <c r="C608" t="s">
        <v>3857</v>
      </c>
      <c r="D608" t="s">
        <v>1570</v>
      </c>
      <c r="E608">
        <v>1</v>
      </c>
      <c r="F608">
        <v>15560.37</v>
      </c>
      <c r="G608" t="s">
        <v>20</v>
      </c>
      <c r="H608" t="s">
        <v>1742</v>
      </c>
      <c r="I608" t="s">
        <v>1737</v>
      </c>
      <c r="J608" t="s">
        <v>1738</v>
      </c>
      <c r="K608">
        <v>1</v>
      </c>
      <c r="L608" t="s">
        <v>141</v>
      </c>
      <c r="M608" t="s">
        <v>1</v>
      </c>
      <c r="N608">
        <v>1.152073732718894E-3</v>
      </c>
    </row>
    <row r="609" spans="1:14" x14ac:dyDescent="0.25">
      <c r="A609">
        <v>615</v>
      </c>
      <c r="B609" s="2">
        <v>42056</v>
      </c>
      <c r="C609" t="s">
        <v>3857</v>
      </c>
      <c r="D609" t="s">
        <v>1378</v>
      </c>
      <c r="E609">
        <v>1</v>
      </c>
      <c r="F609">
        <v>8189.37</v>
      </c>
      <c r="G609" t="s">
        <v>20</v>
      </c>
      <c r="H609" t="s">
        <v>1662</v>
      </c>
      <c r="I609" t="s">
        <v>1659</v>
      </c>
      <c r="J609" t="s">
        <v>1660</v>
      </c>
      <c r="K609">
        <v>1</v>
      </c>
      <c r="L609" t="s">
        <v>141</v>
      </c>
      <c r="M609" t="s">
        <v>1</v>
      </c>
      <c r="N609">
        <v>1.152073732718894E-3</v>
      </c>
    </row>
    <row r="610" spans="1:14" x14ac:dyDescent="0.25">
      <c r="A610">
        <v>604</v>
      </c>
      <c r="B610" s="2">
        <v>42056</v>
      </c>
      <c r="C610" t="s">
        <v>3857</v>
      </c>
      <c r="D610" t="s">
        <v>1384</v>
      </c>
      <c r="E610">
        <v>1</v>
      </c>
      <c r="F610">
        <v>6299.37</v>
      </c>
      <c r="G610" t="s">
        <v>20</v>
      </c>
      <c r="H610" t="s">
        <v>1746</v>
      </c>
      <c r="I610" t="s">
        <v>1737</v>
      </c>
      <c r="J610" t="s">
        <v>1738</v>
      </c>
      <c r="K610">
        <v>1</v>
      </c>
      <c r="L610" t="s">
        <v>141</v>
      </c>
      <c r="M610" t="s">
        <v>1</v>
      </c>
      <c r="N610">
        <v>1.152073732718894E-3</v>
      </c>
    </row>
    <row r="611" spans="1:14" x14ac:dyDescent="0.25">
      <c r="A611">
        <v>506</v>
      </c>
      <c r="B611" s="2">
        <v>42057</v>
      </c>
      <c r="C611" t="s">
        <v>3857</v>
      </c>
      <c r="D611" t="s">
        <v>1202</v>
      </c>
      <c r="E611">
        <v>1</v>
      </c>
      <c r="F611">
        <v>15560.37</v>
      </c>
      <c r="G611" t="s">
        <v>20</v>
      </c>
      <c r="H611" t="s">
        <v>1742</v>
      </c>
      <c r="I611" t="s">
        <v>1737</v>
      </c>
      <c r="J611" t="s">
        <v>1738</v>
      </c>
      <c r="K611">
        <v>1</v>
      </c>
      <c r="L611" t="s">
        <v>141</v>
      </c>
      <c r="M611" t="s">
        <v>1</v>
      </c>
      <c r="N611">
        <v>1.152073732718894E-3</v>
      </c>
    </row>
    <row r="612" spans="1:14" x14ac:dyDescent="0.25">
      <c r="A612">
        <v>1180</v>
      </c>
      <c r="B612" s="2">
        <v>42057</v>
      </c>
      <c r="C612" t="s">
        <v>3857</v>
      </c>
      <c r="D612" t="s">
        <v>1400</v>
      </c>
      <c r="E612">
        <v>1</v>
      </c>
      <c r="F612">
        <v>6173.37</v>
      </c>
      <c r="G612" t="s">
        <v>20</v>
      </c>
      <c r="H612" t="s">
        <v>1697</v>
      </c>
      <c r="I612" t="s">
        <v>1659</v>
      </c>
      <c r="J612" t="s">
        <v>1660</v>
      </c>
      <c r="K612">
        <v>1</v>
      </c>
      <c r="L612" t="s">
        <v>141</v>
      </c>
      <c r="M612" t="s">
        <v>1</v>
      </c>
      <c r="N612">
        <v>1.152073732718894E-3</v>
      </c>
    </row>
    <row r="613" spans="1:14" x14ac:dyDescent="0.25">
      <c r="A613">
        <v>501</v>
      </c>
      <c r="B613" s="2">
        <v>42057</v>
      </c>
      <c r="C613" t="s">
        <v>3857</v>
      </c>
      <c r="D613" t="s">
        <v>1330</v>
      </c>
      <c r="E613">
        <v>1</v>
      </c>
      <c r="F613">
        <v>13347.81</v>
      </c>
      <c r="G613" t="s">
        <v>20</v>
      </c>
      <c r="H613" t="s">
        <v>2257</v>
      </c>
      <c r="I613" t="s">
        <v>1737</v>
      </c>
      <c r="J613" t="s">
        <v>1856</v>
      </c>
      <c r="K613">
        <v>7</v>
      </c>
      <c r="L613" t="s">
        <v>252</v>
      </c>
      <c r="M613" t="s">
        <v>7</v>
      </c>
      <c r="N613">
        <v>5.9880239520958087E-3</v>
      </c>
    </row>
    <row r="614" spans="1:14" x14ac:dyDescent="0.25">
      <c r="A614">
        <v>2284</v>
      </c>
      <c r="B614" s="2">
        <v>42057</v>
      </c>
      <c r="C614" t="s">
        <v>3857</v>
      </c>
      <c r="D614" t="s">
        <v>1401</v>
      </c>
      <c r="E614">
        <v>1</v>
      </c>
      <c r="F614">
        <v>4157.37</v>
      </c>
      <c r="G614" t="s">
        <v>20</v>
      </c>
      <c r="H614" t="s">
        <v>1933</v>
      </c>
      <c r="I614" t="s">
        <v>1737</v>
      </c>
      <c r="J614" t="s">
        <v>1795</v>
      </c>
      <c r="K614">
        <v>5</v>
      </c>
      <c r="L614" t="s">
        <v>141</v>
      </c>
      <c r="M614" t="s">
        <v>5</v>
      </c>
      <c r="N614">
        <v>3.5971223021582736E-3</v>
      </c>
    </row>
    <row r="615" spans="1:14" x14ac:dyDescent="0.25">
      <c r="A615">
        <v>1053</v>
      </c>
      <c r="B615" s="2">
        <v>42094</v>
      </c>
      <c r="C615" t="s">
        <v>3858</v>
      </c>
      <c r="D615" t="s">
        <v>1200</v>
      </c>
      <c r="E615">
        <v>1</v>
      </c>
      <c r="F615">
        <v>3527.37</v>
      </c>
      <c r="G615" t="s">
        <v>20</v>
      </c>
      <c r="H615" t="s">
        <v>2133</v>
      </c>
      <c r="I615" t="s">
        <v>1737</v>
      </c>
      <c r="J615" t="s">
        <v>1738</v>
      </c>
      <c r="K615">
        <v>7</v>
      </c>
      <c r="L615" t="s">
        <v>252</v>
      </c>
      <c r="M615" t="s">
        <v>7</v>
      </c>
      <c r="N615">
        <v>5.9880239520958087E-3</v>
      </c>
    </row>
    <row r="616" spans="1:14" x14ac:dyDescent="0.25">
      <c r="A616">
        <v>1228</v>
      </c>
      <c r="B616" s="2">
        <v>42094</v>
      </c>
      <c r="C616" t="s">
        <v>3858</v>
      </c>
      <c r="D616" t="s">
        <v>1576</v>
      </c>
      <c r="E616">
        <v>1</v>
      </c>
      <c r="F616">
        <v>1763.37</v>
      </c>
      <c r="G616" t="s">
        <v>20</v>
      </c>
      <c r="H616" t="s">
        <v>2090</v>
      </c>
      <c r="I616" t="s">
        <v>1737</v>
      </c>
      <c r="J616" t="s">
        <v>1738</v>
      </c>
      <c r="K616">
        <v>7</v>
      </c>
      <c r="L616" t="s">
        <v>141</v>
      </c>
      <c r="M616" t="s">
        <v>7</v>
      </c>
      <c r="N616">
        <v>5.9880239520958087E-3</v>
      </c>
    </row>
    <row r="617" spans="1:14" x14ac:dyDescent="0.25">
      <c r="A617">
        <v>2045</v>
      </c>
      <c r="B617" s="2">
        <v>42094</v>
      </c>
      <c r="C617" t="s">
        <v>3858</v>
      </c>
      <c r="D617" t="s">
        <v>1384</v>
      </c>
      <c r="E617">
        <v>1</v>
      </c>
      <c r="F617">
        <v>6173.37</v>
      </c>
      <c r="G617" t="s">
        <v>20</v>
      </c>
      <c r="H617" t="s">
        <v>1854</v>
      </c>
      <c r="I617" t="s">
        <v>1737</v>
      </c>
      <c r="J617" t="s">
        <v>1839</v>
      </c>
      <c r="K617">
        <v>1</v>
      </c>
      <c r="L617" t="s">
        <v>141</v>
      </c>
      <c r="M617" t="s">
        <v>1</v>
      </c>
      <c r="N617">
        <v>1.152073732718894E-3</v>
      </c>
    </row>
    <row r="618" spans="1:14" x14ac:dyDescent="0.25">
      <c r="A618">
        <v>1085</v>
      </c>
      <c r="B618" s="2">
        <v>42009</v>
      </c>
      <c r="C618" t="s">
        <v>3856</v>
      </c>
      <c r="D618" t="s">
        <v>1327</v>
      </c>
      <c r="E618">
        <v>1</v>
      </c>
      <c r="F618">
        <v>1416.87</v>
      </c>
      <c r="G618" t="s">
        <v>20</v>
      </c>
      <c r="H618" t="s">
        <v>2021</v>
      </c>
      <c r="I618" t="s">
        <v>1737</v>
      </c>
      <c r="J618" t="s">
        <v>1839</v>
      </c>
      <c r="K618">
        <v>5</v>
      </c>
      <c r="L618" t="s">
        <v>252</v>
      </c>
      <c r="M618" t="s">
        <v>5</v>
      </c>
      <c r="N618">
        <v>3.5971223021582736E-3</v>
      </c>
    </row>
    <row r="619" spans="1:14" x14ac:dyDescent="0.25">
      <c r="A619">
        <v>1049</v>
      </c>
      <c r="B619" s="2">
        <v>42009</v>
      </c>
      <c r="C619" t="s">
        <v>3856</v>
      </c>
      <c r="D619" t="s">
        <v>1570</v>
      </c>
      <c r="E619">
        <v>1</v>
      </c>
      <c r="F619">
        <v>3086.37</v>
      </c>
      <c r="G619" t="s">
        <v>20</v>
      </c>
      <c r="H619" t="s">
        <v>1700</v>
      </c>
      <c r="I619" t="s">
        <v>1659</v>
      </c>
      <c r="J619" t="s">
        <v>1660</v>
      </c>
      <c r="K619">
        <v>1</v>
      </c>
      <c r="L619" t="s">
        <v>141</v>
      </c>
      <c r="M619" t="s">
        <v>1</v>
      </c>
      <c r="N619">
        <v>1.152073732718894E-3</v>
      </c>
    </row>
    <row r="620" spans="1:14" x14ac:dyDescent="0.25">
      <c r="A620">
        <v>2396</v>
      </c>
      <c r="B620" s="2">
        <v>42009</v>
      </c>
      <c r="C620" t="s">
        <v>3856</v>
      </c>
      <c r="D620" t="s">
        <v>1559</v>
      </c>
      <c r="E620">
        <v>1</v>
      </c>
      <c r="F620">
        <v>1385.37</v>
      </c>
      <c r="G620" t="s">
        <v>20</v>
      </c>
      <c r="H620" t="s">
        <v>1822</v>
      </c>
      <c r="I620" t="s">
        <v>1737</v>
      </c>
      <c r="J620" t="s">
        <v>1795</v>
      </c>
      <c r="K620">
        <v>1</v>
      </c>
      <c r="L620" t="s">
        <v>252</v>
      </c>
      <c r="M620" t="s">
        <v>1</v>
      </c>
      <c r="N620">
        <v>1.152073732718894E-3</v>
      </c>
    </row>
    <row r="621" spans="1:14" x14ac:dyDescent="0.25">
      <c r="A621">
        <v>585</v>
      </c>
      <c r="B621" s="2">
        <v>42010</v>
      </c>
      <c r="C621" t="s">
        <v>3856</v>
      </c>
      <c r="D621" t="s">
        <v>1569</v>
      </c>
      <c r="E621">
        <v>1</v>
      </c>
      <c r="F621">
        <v>5039.37</v>
      </c>
      <c r="G621" t="s">
        <v>20</v>
      </c>
      <c r="H621" t="s">
        <v>1703</v>
      </c>
      <c r="I621" t="s">
        <v>1659</v>
      </c>
      <c r="J621" t="s">
        <v>1660</v>
      </c>
      <c r="K621">
        <v>1</v>
      </c>
      <c r="L621" t="s">
        <v>141</v>
      </c>
      <c r="M621" t="s">
        <v>1</v>
      </c>
      <c r="N621">
        <v>1.152073732718894E-3</v>
      </c>
    </row>
    <row r="622" spans="1:14" x14ac:dyDescent="0.25">
      <c r="A622">
        <v>433</v>
      </c>
      <c r="B622" s="2">
        <v>42058</v>
      </c>
      <c r="C622" t="s">
        <v>3857</v>
      </c>
      <c r="D622" t="s">
        <v>1400</v>
      </c>
      <c r="E622">
        <v>1</v>
      </c>
      <c r="F622">
        <v>11969.37</v>
      </c>
      <c r="G622" t="s">
        <v>20</v>
      </c>
      <c r="H622" t="s">
        <v>1981</v>
      </c>
      <c r="I622" t="s">
        <v>1737</v>
      </c>
      <c r="J622" t="s">
        <v>1839</v>
      </c>
      <c r="K622">
        <v>5</v>
      </c>
      <c r="L622" t="s">
        <v>141</v>
      </c>
      <c r="M622" t="s">
        <v>5</v>
      </c>
      <c r="N622">
        <v>3.5971223021582736E-3</v>
      </c>
    </row>
    <row r="623" spans="1:14" x14ac:dyDescent="0.25">
      <c r="A623">
        <v>407</v>
      </c>
      <c r="B623" s="2">
        <v>42058</v>
      </c>
      <c r="C623" t="s">
        <v>3857</v>
      </c>
      <c r="D623" t="s">
        <v>1330</v>
      </c>
      <c r="E623">
        <v>1</v>
      </c>
      <c r="F623">
        <v>20505.87</v>
      </c>
      <c r="G623" t="s">
        <v>20</v>
      </c>
      <c r="H623" t="s">
        <v>1789</v>
      </c>
      <c r="I623" t="s">
        <v>1737</v>
      </c>
      <c r="J623" t="s">
        <v>1738</v>
      </c>
      <c r="K623">
        <v>1</v>
      </c>
      <c r="L623" t="s">
        <v>252</v>
      </c>
      <c r="M623" t="s">
        <v>1</v>
      </c>
      <c r="N623">
        <v>1.152073732718894E-3</v>
      </c>
    </row>
    <row r="624" spans="1:14" x14ac:dyDescent="0.25">
      <c r="A624">
        <v>2396</v>
      </c>
      <c r="B624" s="2">
        <v>42058</v>
      </c>
      <c r="C624" t="s">
        <v>3857</v>
      </c>
      <c r="D624" t="s">
        <v>1602</v>
      </c>
      <c r="E624">
        <v>1</v>
      </c>
      <c r="F624">
        <v>1385.37</v>
      </c>
      <c r="G624" t="s">
        <v>20</v>
      </c>
      <c r="H624" t="s">
        <v>1822</v>
      </c>
      <c r="I624" t="s">
        <v>1737</v>
      </c>
      <c r="J624" t="s">
        <v>1795</v>
      </c>
      <c r="K624">
        <v>1</v>
      </c>
      <c r="L624" t="s">
        <v>252</v>
      </c>
      <c r="M624" t="s">
        <v>1</v>
      </c>
      <c r="N624">
        <v>1.152073732718894E-3</v>
      </c>
    </row>
    <row r="625" spans="1:14" x14ac:dyDescent="0.25">
      <c r="A625">
        <v>676</v>
      </c>
      <c r="B625" s="2">
        <v>42058</v>
      </c>
      <c r="C625" t="s">
        <v>3857</v>
      </c>
      <c r="D625" t="s">
        <v>1330</v>
      </c>
      <c r="E625">
        <v>1</v>
      </c>
      <c r="F625">
        <v>9134.3700000000008</v>
      </c>
      <c r="G625" t="s">
        <v>20</v>
      </c>
      <c r="H625" t="s">
        <v>1947</v>
      </c>
      <c r="I625" t="s">
        <v>1737</v>
      </c>
      <c r="J625" t="s">
        <v>1795</v>
      </c>
      <c r="K625">
        <v>5</v>
      </c>
      <c r="L625" t="s">
        <v>252</v>
      </c>
      <c r="M625" t="s">
        <v>5</v>
      </c>
      <c r="N625">
        <v>3.5971223021582736E-3</v>
      </c>
    </row>
    <row r="626" spans="1:14" x14ac:dyDescent="0.25">
      <c r="A626">
        <v>438</v>
      </c>
      <c r="B626" s="2">
        <v>42058</v>
      </c>
      <c r="C626" t="s">
        <v>3857</v>
      </c>
      <c r="D626" t="s">
        <v>1330</v>
      </c>
      <c r="E626">
        <v>1</v>
      </c>
      <c r="F626">
        <v>11969.37</v>
      </c>
      <c r="G626" t="s">
        <v>20</v>
      </c>
      <c r="H626" t="s">
        <v>1731</v>
      </c>
      <c r="I626" t="s">
        <v>1706</v>
      </c>
      <c r="J626" t="s">
        <v>1730</v>
      </c>
      <c r="K626">
        <v>1</v>
      </c>
      <c r="L626" t="s">
        <v>252</v>
      </c>
      <c r="M626" t="s">
        <v>1</v>
      </c>
      <c r="N626">
        <v>1.152073732718894E-3</v>
      </c>
    </row>
    <row r="627" spans="1:14" x14ac:dyDescent="0.25">
      <c r="A627">
        <v>615</v>
      </c>
      <c r="B627" s="2">
        <v>42069</v>
      </c>
      <c r="C627" t="s">
        <v>3858</v>
      </c>
      <c r="D627" t="s">
        <v>1400</v>
      </c>
      <c r="E627">
        <v>1</v>
      </c>
      <c r="F627">
        <v>8189.37</v>
      </c>
      <c r="G627" t="s">
        <v>20</v>
      </c>
      <c r="H627" t="s">
        <v>1662</v>
      </c>
      <c r="I627" t="s">
        <v>1659</v>
      </c>
      <c r="J627" t="s">
        <v>1660</v>
      </c>
      <c r="K627">
        <v>1</v>
      </c>
      <c r="L627" t="s">
        <v>141</v>
      </c>
      <c r="M627" t="s">
        <v>1</v>
      </c>
      <c r="N627">
        <v>1.152073732718894E-3</v>
      </c>
    </row>
    <row r="628" spans="1:14" x14ac:dyDescent="0.25">
      <c r="A628">
        <v>516</v>
      </c>
      <c r="B628" s="2">
        <v>42070</v>
      </c>
      <c r="C628" t="s">
        <v>3858</v>
      </c>
      <c r="D628" t="s">
        <v>1330</v>
      </c>
      <c r="E628">
        <v>1</v>
      </c>
      <c r="F628">
        <v>6296.85</v>
      </c>
      <c r="G628" t="s">
        <v>20</v>
      </c>
      <c r="H628" t="s">
        <v>2272</v>
      </c>
      <c r="I628" t="s">
        <v>1737</v>
      </c>
      <c r="J628" t="s">
        <v>1856</v>
      </c>
      <c r="K628">
        <v>7</v>
      </c>
      <c r="L628" t="s">
        <v>252</v>
      </c>
      <c r="M628" t="s">
        <v>7</v>
      </c>
      <c r="N628">
        <v>5.9880239520958087E-3</v>
      </c>
    </row>
    <row r="629" spans="1:14" x14ac:dyDescent="0.25">
      <c r="A629">
        <v>690</v>
      </c>
      <c r="B629" s="2">
        <v>42070</v>
      </c>
      <c r="C629" t="s">
        <v>3858</v>
      </c>
      <c r="D629" t="s">
        <v>1330</v>
      </c>
      <c r="E629">
        <v>1</v>
      </c>
      <c r="F629">
        <v>4409.37</v>
      </c>
      <c r="G629" t="s">
        <v>20</v>
      </c>
      <c r="H629" t="s">
        <v>1682</v>
      </c>
      <c r="I629" t="s">
        <v>1659</v>
      </c>
      <c r="J629" t="s">
        <v>1660</v>
      </c>
      <c r="K629">
        <v>1</v>
      </c>
      <c r="L629" t="s">
        <v>252</v>
      </c>
      <c r="M629" t="s">
        <v>1</v>
      </c>
      <c r="N629">
        <v>1.152073732718894E-3</v>
      </c>
    </row>
    <row r="630" spans="1:14" x14ac:dyDescent="0.25">
      <c r="A630">
        <v>549</v>
      </c>
      <c r="B630" s="2">
        <v>42094</v>
      </c>
      <c r="C630" t="s">
        <v>3858</v>
      </c>
      <c r="D630" t="s">
        <v>1400</v>
      </c>
      <c r="E630">
        <v>1</v>
      </c>
      <c r="F630">
        <v>6614.37</v>
      </c>
      <c r="G630" t="s">
        <v>20</v>
      </c>
      <c r="H630" t="s">
        <v>1851</v>
      </c>
      <c r="I630" t="s">
        <v>1737</v>
      </c>
      <c r="J630" t="s">
        <v>1839</v>
      </c>
      <c r="K630">
        <v>1</v>
      </c>
      <c r="L630" t="s">
        <v>141</v>
      </c>
      <c r="M630" t="s">
        <v>1</v>
      </c>
      <c r="N630">
        <v>1.152073732718894E-3</v>
      </c>
    </row>
    <row r="631" spans="1:14" x14ac:dyDescent="0.25">
      <c r="A631">
        <v>1142</v>
      </c>
      <c r="B631" s="2">
        <v>42094</v>
      </c>
      <c r="C631" t="s">
        <v>3858</v>
      </c>
      <c r="D631" t="s">
        <v>1350</v>
      </c>
      <c r="E631">
        <v>1</v>
      </c>
      <c r="F631">
        <v>8441.3700000000008</v>
      </c>
      <c r="G631" t="s">
        <v>20</v>
      </c>
      <c r="H631" t="s">
        <v>2275</v>
      </c>
      <c r="I631" t="s">
        <v>1737</v>
      </c>
      <c r="J631" t="s">
        <v>1856</v>
      </c>
      <c r="K631">
        <v>7</v>
      </c>
      <c r="L631" t="s">
        <v>252</v>
      </c>
      <c r="M631" t="s">
        <v>7</v>
      </c>
      <c r="N631">
        <v>5.9880239520958087E-3</v>
      </c>
    </row>
    <row r="632" spans="1:14" x14ac:dyDescent="0.25">
      <c r="A632">
        <v>690</v>
      </c>
      <c r="B632" s="2">
        <v>42094</v>
      </c>
      <c r="C632" t="s">
        <v>3858</v>
      </c>
      <c r="D632" t="s">
        <v>1382</v>
      </c>
      <c r="E632">
        <v>1</v>
      </c>
      <c r="F632">
        <v>4409.37</v>
      </c>
      <c r="G632" t="s">
        <v>20</v>
      </c>
      <c r="H632" t="s">
        <v>1682</v>
      </c>
      <c r="I632" t="s">
        <v>1659</v>
      </c>
      <c r="J632" t="s">
        <v>1660</v>
      </c>
      <c r="K632">
        <v>1</v>
      </c>
      <c r="L632" t="s">
        <v>252</v>
      </c>
      <c r="M632" t="s">
        <v>1</v>
      </c>
      <c r="N632">
        <v>1.152073732718894E-3</v>
      </c>
    </row>
    <row r="633" spans="1:14" x14ac:dyDescent="0.25">
      <c r="A633">
        <v>568</v>
      </c>
      <c r="B633" s="2">
        <v>42104</v>
      </c>
      <c r="C633" t="s">
        <v>3859</v>
      </c>
      <c r="D633" t="s">
        <v>1334</v>
      </c>
      <c r="E633">
        <v>1</v>
      </c>
      <c r="F633">
        <v>10546.2</v>
      </c>
      <c r="G633" t="s">
        <v>20</v>
      </c>
      <c r="H633" t="s">
        <v>2277</v>
      </c>
      <c r="I633" t="s">
        <v>1737</v>
      </c>
      <c r="J633" t="s">
        <v>1856</v>
      </c>
      <c r="K633">
        <v>7</v>
      </c>
      <c r="L633" t="s">
        <v>252</v>
      </c>
      <c r="M633" t="s">
        <v>7</v>
      </c>
      <c r="N633">
        <v>5.9880239520958087E-3</v>
      </c>
    </row>
    <row r="634" spans="1:14" x14ac:dyDescent="0.25">
      <c r="A634">
        <v>548</v>
      </c>
      <c r="B634" s="2">
        <v>42104</v>
      </c>
      <c r="C634" t="s">
        <v>3859</v>
      </c>
      <c r="D634" t="s">
        <v>1327</v>
      </c>
      <c r="E634">
        <v>1</v>
      </c>
      <c r="F634">
        <v>6236.37</v>
      </c>
      <c r="G634" t="s">
        <v>20</v>
      </c>
      <c r="H634" t="s">
        <v>1954</v>
      </c>
      <c r="I634" t="s">
        <v>1737</v>
      </c>
      <c r="J634" t="s">
        <v>1839</v>
      </c>
      <c r="K634">
        <v>5</v>
      </c>
      <c r="L634" t="s">
        <v>252</v>
      </c>
      <c r="M634" t="s">
        <v>5</v>
      </c>
      <c r="N634">
        <v>3.5971223021582736E-3</v>
      </c>
    </row>
    <row r="635" spans="1:14" x14ac:dyDescent="0.25">
      <c r="A635">
        <v>927</v>
      </c>
      <c r="B635" s="2">
        <v>42104</v>
      </c>
      <c r="C635" t="s">
        <v>3859</v>
      </c>
      <c r="D635" t="s">
        <v>1382</v>
      </c>
      <c r="E635">
        <v>1</v>
      </c>
      <c r="F635">
        <v>6173.37</v>
      </c>
      <c r="G635" t="s">
        <v>20</v>
      </c>
      <c r="H635" t="s">
        <v>1691</v>
      </c>
      <c r="I635" t="s">
        <v>1659</v>
      </c>
      <c r="J635" t="s">
        <v>1660</v>
      </c>
      <c r="K635">
        <v>1</v>
      </c>
      <c r="L635" t="s">
        <v>252</v>
      </c>
      <c r="M635" t="s">
        <v>1</v>
      </c>
      <c r="N635">
        <v>1.152073732718894E-3</v>
      </c>
    </row>
    <row r="636" spans="1:14" x14ac:dyDescent="0.25">
      <c r="A636">
        <v>438</v>
      </c>
      <c r="B636" s="2">
        <v>42105</v>
      </c>
      <c r="C636" t="s">
        <v>3859</v>
      </c>
      <c r="D636" t="s">
        <v>1409</v>
      </c>
      <c r="E636">
        <v>1</v>
      </c>
      <c r="F636">
        <v>11969.37</v>
      </c>
      <c r="G636" t="s">
        <v>20</v>
      </c>
      <c r="H636" t="s">
        <v>1731</v>
      </c>
      <c r="I636" t="s">
        <v>1706</v>
      </c>
      <c r="J636" t="s">
        <v>1730</v>
      </c>
      <c r="K636">
        <v>1</v>
      </c>
      <c r="L636" t="s">
        <v>141</v>
      </c>
      <c r="M636" t="s">
        <v>1</v>
      </c>
      <c r="N636">
        <v>1.152073732718894E-3</v>
      </c>
    </row>
    <row r="637" spans="1:14" x14ac:dyDescent="0.25">
      <c r="A637">
        <v>1180</v>
      </c>
      <c r="B637" s="2">
        <v>42106</v>
      </c>
      <c r="C637" t="s">
        <v>3859</v>
      </c>
      <c r="D637" t="s">
        <v>1410</v>
      </c>
      <c r="E637">
        <v>1</v>
      </c>
      <c r="F637">
        <v>6173.37</v>
      </c>
      <c r="G637" t="s">
        <v>20</v>
      </c>
      <c r="H637" t="s">
        <v>1697</v>
      </c>
      <c r="I637" t="s">
        <v>1659</v>
      </c>
      <c r="J637" t="s">
        <v>1660</v>
      </c>
      <c r="K637">
        <v>1</v>
      </c>
      <c r="L637" t="s">
        <v>252</v>
      </c>
      <c r="M637" t="s">
        <v>1</v>
      </c>
      <c r="N637">
        <v>1.152073732718894E-3</v>
      </c>
    </row>
    <row r="638" spans="1:14" x14ac:dyDescent="0.25">
      <c r="A638">
        <v>1523</v>
      </c>
      <c r="B638" s="2">
        <v>42106</v>
      </c>
      <c r="C638" t="s">
        <v>3859</v>
      </c>
      <c r="D638" t="s">
        <v>1577</v>
      </c>
      <c r="E638">
        <v>1</v>
      </c>
      <c r="F638">
        <v>4408.74</v>
      </c>
      <c r="G638" t="s">
        <v>20</v>
      </c>
      <c r="H638" t="s">
        <v>2182</v>
      </c>
      <c r="I638" t="s">
        <v>1737</v>
      </c>
      <c r="J638" t="s">
        <v>1856</v>
      </c>
      <c r="K638">
        <v>7</v>
      </c>
      <c r="L638" t="s">
        <v>141</v>
      </c>
      <c r="M638" t="s">
        <v>7</v>
      </c>
      <c r="N638">
        <v>5.9880239520958087E-3</v>
      </c>
    </row>
    <row r="639" spans="1:14" x14ac:dyDescent="0.25">
      <c r="A639">
        <v>761</v>
      </c>
      <c r="B639" s="2">
        <v>42011</v>
      </c>
      <c r="C639" t="s">
        <v>3856</v>
      </c>
      <c r="D639" t="s">
        <v>1202</v>
      </c>
      <c r="E639">
        <v>1</v>
      </c>
      <c r="F639">
        <v>2298.87</v>
      </c>
      <c r="G639" t="s">
        <v>20</v>
      </c>
      <c r="H639" t="s">
        <v>1952</v>
      </c>
      <c r="I639" t="s">
        <v>1737</v>
      </c>
      <c r="J639" t="s">
        <v>1839</v>
      </c>
      <c r="K639">
        <v>5</v>
      </c>
      <c r="L639" t="s">
        <v>141</v>
      </c>
      <c r="M639" t="s">
        <v>5</v>
      </c>
      <c r="N639">
        <v>3.5971223021582736E-3</v>
      </c>
    </row>
    <row r="640" spans="1:14" x14ac:dyDescent="0.25">
      <c r="A640">
        <v>1171</v>
      </c>
      <c r="B640" s="2">
        <v>42011</v>
      </c>
      <c r="C640" t="s">
        <v>3856</v>
      </c>
      <c r="D640" t="s">
        <v>1202</v>
      </c>
      <c r="E640">
        <v>1</v>
      </c>
      <c r="F640">
        <v>4283.37</v>
      </c>
      <c r="G640" t="s">
        <v>20</v>
      </c>
      <c r="H640" t="s">
        <v>1978</v>
      </c>
      <c r="I640" t="s">
        <v>1737</v>
      </c>
      <c r="J640" t="s">
        <v>1839</v>
      </c>
      <c r="K640">
        <v>5</v>
      </c>
      <c r="L640" t="s">
        <v>141</v>
      </c>
      <c r="M640" t="s">
        <v>5</v>
      </c>
      <c r="N640">
        <v>3.5971223021582736E-3</v>
      </c>
    </row>
    <row r="641" spans="1:14" x14ac:dyDescent="0.25">
      <c r="A641">
        <v>762</v>
      </c>
      <c r="B641" s="2">
        <v>42011</v>
      </c>
      <c r="C641" t="s">
        <v>3856</v>
      </c>
      <c r="D641" t="s">
        <v>1202</v>
      </c>
      <c r="E641">
        <v>1</v>
      </c>
      <c r="F641">
        <v>2298.87</v>
      </c>
      <c r="G641" t="s">
        <v>20</v>
      </c>
      <c r="H641" t="s">
        <v>1953</v>
      </c>
      <c r="I641" t="s">
        <v>1737</v>
      </c>
      <c r="J641" t="s">
        <v>1839</v>
      </c>
      <c r="K641">
        <v>5</v>
      </c>
      <c r="L641" t="s">
        <v>141</v>
      </c>
      <c r="M641" t="s">
        <v>5</v>
      </c>
      <c r="N641">
        <v>3.5971223021582736E-3</v>
      </c>
    </row>
    <row r="642" spans="1:14" x14ac:dyDescent="0.25">
      <c r="A642">
        <v>985</v>
      </c>
      <c r="B642" s="2">
        <v>42062</v>
      </c>
      <c r="C642" t="s">
        <v>3857</v>
      </c>
      <c r="D642" t="s">
        <v>1411</v>
      </c>
      <c r="E642">
        <v>1</v>
      </c>
      <c r="F642">
        <v>9953.3700000000008</v>
      </c>
      <c r="G642" t="s">
        <v>20</v>
      </c>
      <c r="H642" t="s">
        <v>2068</v>
      </c>
      <c r="I642" t="s">
        <v>1737</v>
      </c>
      <c r="J642" t="s">
        <v>1738</v>
      </c>
      <c r="K642">
        <v>7</v>
      </c>
      <c r="L642" t="s">
        <v>141</v>
      </c>
      <c r="M642" t="s">
        <v>7</v>
      </c>
      <c r="N642">
        <v>5.9880239520958087E-3</v>
      </c>
    </row>
    <row r="643" spans="1:14" x14ac:dyDescent="0.25">
      <c r="A643">
        <v>506</v>
      </c>
      <c r="B643" s="2">
        <v>42062</v>
      </c>
      <c r="C643" t="s">
        <v>3857</v>
      </c>
      <c r="D643" t="s">
        <v>1559</v>
      </c>
      <c r="E643">
        <v>1</v>
      </c>
      <c r="F643">
        <v>15560.37</v>
      </c>
      <c r="G643" t="s">
        <v>20</v>
      </c>
      <c r="H643" t="s">
        <v>1742</v>
      </c>
      <c r="I643" t="s">
        <v>1737</v>
      </c>
      <c r="J643" t="s">
        <v>1738</v>
      </c>
      <c r="K643">
        <v>1</v>
      </c>
      <c r="L643" t="s">
        <v>252</v>
      </c>
      <c r="M643" t="s">
        <v>1</v>
      </c>
      <c r="N643">
        <v>1.152073732718894E-3</v>
      </c>
    </row>
    <row r="644" spans="1:14" x14ac:dyDescent="0.25">
      <c r="A644">
        <v>2055</v>
      </c>
      <c r="B644" s="2">
        <v>42062</v>
      </c>
      <c r="C644" t="s">
        <v>3857</v>
      </c>
      <c r="D644" t="s">
        <v>1577</v>
      </c>
      <c r="E644">
        <v>1</v>
      </c>
      <c r="F644">
        <v>7874.37</v>
      </c>
      <c r="G644" t="s">
        <v>20</v>
      </c>
      <c r="H644" t="s">
        <v>1747</v>
      </c>
      <c r="I644" t="s">
        <v>1737</v>
      </c>
      <c r="J644" t="s">
        <v>1738</v>
      </c>
      <c r="K644">
        <v>1</v>
      </c>
      <c r="L644" t="s">
        <v>141</v>
      </c>
      <c r="M644" t="s">
        <v>1</v>
      </c>
      <c r="N644">
        <v>1.152073732718894E-3</v>
      </c>
    </row>
    <row r="645" spans="1:14" x14ac:dyDescent="0.25">
      <c r="A645">
        <v>487</v>
      </c>
      <c r="B645" s="2">
        <v>42062</v>
      </c>
      <c r="C645" t="s">
        <v>3857</v>
      </c>
      <c r="D645" t="s">
        <v>1333</v>
      </c>
      <c r="E645">
        <v>1</v>
      </c>
      <c r="F645">
        <v>13229.37</v>
      </c>
      <c r="G645" t="s">
        <v>20</v>
      </c>
      <c r="H645" t="s">
        <v>1684</v>
      </c>
      <c r="I645" t="s">
        <v>1659</v>
      </c>
      <c r="J645" t="s">
        <v>1660</v>
      </c>
      <c r="K645">
        <v>1</v>
      </c>
      <c r="L645" t="s">
        <v>252</v>
      </c>
      <c r="M645" t="s">
        <v>1</v>
      </c>
      <c r="N645">
        <v>1.152073732718894E-3</v>
      </c>
    </row>
    <row r="646" spans="1:14" x14ac:dyDescent="0.25">
      <c r="A646">
        <v>1495</v>
      </c>
      <c r="B646" s="2">
        <v>42029</v>
      </c>
      <c r="C646" t="s">
        <v>3856</v>
      </c>
      <c r="D646" t="s">
        <v>1334</v>
      </c>
      <c r="E646">
        <v>1</v>
      </c>
      <c r="F646">
        <v>5038.74</v>
      </c>
      <c r="G646" t="s">
        <v>20</v>
      </c>
      <c r="H646" t="s">
        <v>2038</v>
      </c>
      <c r="I646" t="s">
        <v>1737</v>
      </c>
      <c r="J646" t="s">
        <v>1839</v>
      </c>
      <c r="K646">
        <v>5</v>
      </c>
      <c r="L646" t="s">
        <v>252</v>
      </c>
      <c r="M646" t="s">
        <v>5</v>
      </c>
      <c r="N646">
        <v>3.5971223021582736E-3</v>
      </c>
    </row>
    <row r="647" spans="1:14" x14ac:dyDescent="0.25">
      <c r="A647">
        <v>978</v>
      </c>
      <c r="B647" s="2">
        <v>42053</v>
      </c>
      <c r="C647" t="s">
        <v>3857</v>
      </c>
      <c r="D647" t="s">
        <v>1334</v>
      </c>
      <c r="E647">
        <v>1</v>
      </c>
      <c r="F647">
        <v>9638.3700000000008</v>
      </c>
      <c r="G647" t="s">
        <v>20</v>
      </c>
      <c r="H647" t="s">
        <v>1726</v>
      </c>
      <c r="I647" t="s">
        <v>1706</v>
      </c>
      <c r="J647" t="s">
        <v>1707</v>
      </c>
      <c r="K647">
        <v>1</v>
      </c>
      <c r="L647" t="s">
        <v>252</v>
      </c>
      <c r="M647" t="s">
        <v>1</v>
      </c>
      <c r="N647">
        <v>1.152073732718894E-3</v>
      </c>
    </row>
    <row r="648" spans="1:14" x14ac:dyDescent="0.25">
      <c r="A648">
        <v>1180</v>
      </c>
      <c r="B648" s="2">
        <v>42053</v>
      </c>
      <c r="C648" t="s">
        <v>3857</v>
      </c>
      <c r="D648" t="s">
        <v>1400</v>
      </c>
      <c r="E648">
        <v>1</v>
      </c>
      <c r="F648">
        <v>6299.37</v>
      </c>
      <c r="G648" t="s">
        <v>20</v>
      </c>
      <c r="H648" t="s">
        <v>1697</v>
      </c>
      <c r="I648" t="s">
        <v>1659</v>
      </c>
      <c r="J648" t="s">
        <v>1660</v>
      </c>
      <c r="K648">
        <v>1</v>
      </c>
      <c r="L648" t="s">
        <v>141</v>
      </c>
      <c r="M648" t="s">
        <v>1</v>
      </c>
      <c r="N648">
        <v>1.152073732718894E-3</v>
      </c>
    </row>
    <row r="649" spans="1:14" x14ac:dyDescent="0.25">
      <c r="A649">
        <v>981</v>
      </c>
      <c r="B649" s="2">
        <v>42053</v>
      </c>
      <c r="C649" t="s">
        <v>3857</v>
      </c>
      <c r="D649" t="s">
        <v>1404</v>
      </c>
      <c r="E649">
        <v>1</v>
      </c>
      <c r="F649">
        <v>2141.37</v>
      </c>
      <c r="G649" t="s">
        <v>20</v>
      </c>
      <c r="H649" t="s">
        <v>2093</v>
      </c>
      <c r="I649" t="s">
        <v>1737</v>
      </c>
      <c r="J649" t="s">
        <v>1738</v>
      </c>
      <c r="K649">
        <v>7</v>
      </c>
      <c r="L649" t="s">
        <v>252</v>
      </c>
      <c r="M649" t="s">
        <v>7</v>
      </c>
      <c r="N649">
        <v>5.9880239520958087E-3</v>
      </c>
    </row>
    <row r="650" spans="1:14" x14ac:dyDescent="0.25">
      <c r="A650">
        <v>2045</v>
      </c>
      <c r="B650" s="2">
        <v>42155</v>
      </c>
      <c r="C650" t="s">
        <v>3850</v>
      </c>
      <c r="D650" t="s">
        <v>1384</v>
      </c>
      <c r="E650">
        <v>1</v>
      </c>
      <c r="F650">
        <v>6173.37</v>
      </c>
      <c r="G650" t="s">
        <v>20</v>
      </c>
      <c r="H650" t="s">
        <v>1854</v>
      </c>
      <c r="I650" t="s">
        <v>1737</v>
      </c>
      <c r="J650" t="s">
        <v>1839</v>
      </c>
      <c r="K650">
        <v>1</v>
      </c>
      <c r="L650" t="s">
        <v>141</v>
      </c>
      <c r="M650" t="s">
        <v>1</v>
      </c>
      <c r="N650">
        <v>1.152073732718894E-3</v>
      </c>
    </row>
    <row r="651" spans="1:14" x14ac:dyDescent="0.25">
      <c r="A651">
        <v>2367</v>
      </c>
      <c r="B651" s="2">
        <v>42155</v>
      </c>
      <c r="C651" t="s">
        <v>3850</v>
      </c>
      <c r="D651" t="s">
        <v>1400</v>
      </c>
      <c r="E651">
        <v>1</v>
      </c>
      <c r="F651">
        <v>5663.7</v>
      </c>
      <c r="G651" t="s">
        <v>20</v>
      </c>
      <c r="H651" t="s">
        <v>1687</v>
      </c>
      <c r="I651" t="s">
        <v>1659</v>
      </c>
      <c r="J651" t="s">
        <v>1660</v>
      </c>
      <c r="K651">
        <v>1</v>
      </c>
      <c r="L651" t="s">
        <v>141</v>
      </c>
      <c r="M651" t="s">
        <v>1</v>
      </c>
      <c r="N651">
        <v>1.152073732718894E-3</v>
      </c>
    </row>
    <row r="652" spans="1:14" x14ac:dyDescent="0.25">
      <c r="A652">
        <v>615</v>
      </c>
      <c r="B652" s="2">
        <v>42124</v>
      </c>
      <c r="C652" t="s">
        <v>3859</v>
      </c>
      <c r="D652" t="s">
        <v>1560</v>
      </c>
      <c r="E652">
        <v>1</v>
      </c>
      <c r="F652">
        <v>8189.37</v>
      </c>
      <c r="G652" t="s">
        <v>20</v>
      </c>
      <c r="H652" t="s">
        <v>1662</v>
      </c>
      <c r="I652" t="s">
        <v>1659</v>
      </c>
      <c r="J652" t="s">
        <v>1660</v>
      </c>
      <c r="K652">
        <v>1</v>
      </c>
      <c r="L652" t="s">
        <v>141</v>
      </c>
      <c r="M652" t="s">
        <v>1</v>
      </c>
      <c r="N652">
        <v>1.152073732718894E-3</v>
      </c>
    </row>
    <row r="653" spans="1:14" x14ac:dyDescent="0.25">
      <c r="A653">
        <v>487</v>
      </c>
      <c r="B653" s="2">
        <v>42117</v>
      </c>
      <c r="C653" t="s">
        <v>3859</v>
      </c>
      <c r="D653" t="s">
        <v>1382</v>
      </c>
      <c r="E653">
        <v>1</v>
      </c>
      <c r="F653">
        <v>13229.37</v>
      </c>
      <c r="G653" t="s">
        <v>20</v>
      </c>
      <c r="H653" t="s">
        <v>1684</v>
      </c>
      <c r="I653" t="s">
        <v>1659</v>
      </c>
      <c r="J653" t="s">
        <v>1660</v>
      </c>
      <c r="K653">
        <v>1</v>
      </c>
      <c r="L653" t="s">
        <v>252</v>
      </c>
      <c r="M653" t="s">
        <v>1</v>
      </c>
      <c r="N653">
        <v>1.152073732718894E-3</v>
      </c>
    </row>
    <row r="654" spans="1:14" x14ac:dyDescent="0.25">
      <c r="A654">
        <v>204</v>
      </c>
      <c r="B654" s="2">
        <v>42117</v>
      </c>
      <c r="C654" t="s">
        <v>3859</v>
      </c>
      <c r="D654" t="s">
        <v>1383</v>
      </c>
      <c r="E654">
        <v>1</v>
      </c>
      <c r="F654">
        <v>11591.37</v>
      </c>
      <c r="G654" t="s">
        <v>20</v>
      </c>
      <c r="H654" t="s">
        <v>2198</v>
      </c>
      <c r="I654" t="s">
        <v>1737</v>
      </c>
      <c r="J654" t="s">
        <v>1856</v>
      </c>
      <c r="K654">
        <v>7</v>
      </c>
      <c r="L654" t="s">
        <v>141</v>
      </c>
      <c r="M654" t="s">
        <v>7</v>
      </c>
      <c r="N654">
        <v>5.9880239520958087E-3</v>
      </c>
    </row>
    <row r="655" spans="1:14" x14ac:dyDescent="0.25">
      <c r="A655">
        <v>2354</v>
      </c>
      <c r="B655" s="2">
        <v>42117</v>
      </c>
      <c r="C655" t="s">
        <v>3859</v>
      </c>
      <c r="D655" t="s">
        <v>1411</v>
      </c>
      <c r="E655">
        <v>1</v>
      </c>
      <c r="F655">
        <v>4661.37</v>
      </c>
      <c r="G655" t="s">
        <v>20</v>
      </c>
      <c r="H655" t="s">
        <v>1852</v>
      </c>
      <c r="I655" t="s">
        <v>1737</v>
      </c>
      <c r="J655" t="s">
        <v>1839</v>
      </c>
      <c r="K655">
        <v>1</v>
      </c>
      <c r="L655" t="s">
        <v>141</v>
      </c>
      <c r="M655" t="s">
        <v>1</v>
      </c>
      <c r="N655">
        <v>1.152073732718894E-3</v>
      </c>
    </row>
    <row r="656" spans="1:14" x14ac:dyDescent="0.25">
      <c r="A656">
        <v>1126</v>
      </c>
      <c r="B656" s="2">
        <v>42156</v>
      </c>
      <c r="C656" t="s">
        <v>3860</v>
      </c>
      <c r="D656" t="s">
        <v>1334</v>
      </c>
      <c r="E656">
        <v>1</v>
      </c>
      <c r="F656">
        <v>8693.3700000000008</v>
      </c>
      <c r="G656" t="s">
        <v>20</v>
      </c>
      <c r="H656" t="s">
        <v>2200</v>
      </c>
      <c r="I656" t="s">
        <v>1737</v>
      </c>
      <c r="J656" t="s">
        <v>1856</v>
      </c>
      <c r="K656">
        <v>7</v>
      </c>
      <c r="L656" t="s">
        <v>252</v>
      </c>
      <c r="M656" t="s">
        <v>7</v>
      </c>
      <c r="N656">
        <v>5.9880239520958087E-3</v>
      </c>
    </row>
    <row r="657" spans="1:14" x14ac:dyDescent="0.25">
      <c r="A657">
        <v>1223</v>
      </c>
      <c r="B657" s="2">
        <v>42117</v>
      </c>
      <c r="C657" t="s">
        <v>3859</v>
      </c>
      <c r="D657" t="s">
        <v>1398</v>
      </c>
      <c r="E657">
        <v>1</v>
      </c>
      <c r="F657">
        <v>4787.37</v>
      </c>
      <c r="G657" t="s">
        <v>20</v>
      </c>
      <c r="H657" t="s">
        <v>1668</v>
      </c>
      <c r="I657" t="s">
        <v>1659</v>
      </c>
      <c r="J657" t="s">
        <v>1660</v>
      </c>
      <c r="K657">
        <v>1</v>
      </c>
      <c r="L657" t="s">
        <v>665</v>
      </c>
      <c r="M657" t="s">
        <v>1</v>
      </c>
      <c r="N657">
        <v>1.152073732718894E-3</v>
      </c>
    </row>
    <row r="658" spans="1:14" x14ac:dyDescent="0.25">
      <c r="A658">
        <v>2275</v>
      </c>
      <c r="B658" s="2">
        <v>42054</v>
      </c>
      <c r="C658" t="s">
        <v>3857</v>
      </c>
      <c r="D658" t="s">
        <v>1583</v>
      </c>
      <c r="E658">
        <v>1</v>
      </c>
      <c r="F658">
        <v>4661.37</v>
      </c>
      <c r="G658" t="s">
        <v>20</v>
      </c>
      <c r="H658" t="s">
        <v>1679</v>
      </c>
      <c r="I658" t="s">
        <v>1659</v>
      </c>
      <c r="J658" t="s">
        <v>1660</v>
      </c>
      <c r="K658">
        <v>1</v>
      </c>
      <c r="L658" t="s">
        <v>141</v>
      </c>
      <c r="M658" t="s">
        <v>1</v>
      </c>
      <c r="N658">
        <v>1.152073732718894E-3</v>
      </c>
    </row>
    <row r="659" spans="1:14" x14ac:dyDescent="0.25">
      <c r="A659">
        <v>1009</v>
      </c>
      <c r="B659" s="2">
        <v>42054</v>
      </c>
      <c r="C659" t="s">
        <v>3857</v>
      </c>
      <c r="D659" t="s">
        <v>1409</v>
      </c>
      <c r="E659">
        <v>1</v>
      </c>
      <c r="F659">
        <v>1353.87</v>
      </c>
      <c r="G659" t="s">
        <v>20</v>
      </c>
      <c r="H659" t="s">
        <v>1890</v>
      </c>
      <c r="I659" t="s">
        <v>1706</v>
      </c>
      <c r="J659" t="s">
        <v>1707</v>
      </c>
      <c r="K659">
        <v>5</v>
      </c>
      <c r="L659" t="s">
        <v>141</v>
      </c>
      <c r="M659" t="s">
        <v>5</v>
      </c>
      <c r="N659">
        <v>3.5971223021582736E-3</v>
      </c>
    </row>
    <row r="660" spans="1:14" x14ac:dyDescent="0.25">
      <c r="A660">
        <v>183</v>
      </c>
      <c r="B660" s="2">
        <v>42054</v>
      </c>
      <c r="C660" t="s">
        <v>3857</v>
      </c>
      <c r="D660" t="s">
        <v>1412</v>
      </c>
      <c r="E660">
        <v>1</v>
      </c>
      <c r="F660">
        <v>8694</v>
      </c>
      <c r="G660" t="s">
        <v>20</v>
      </c>
      <c r="H660" t="s">
        <v>1957</v>
      </c>
      <c r="I660" t="s">
        <v>1737</v>
      </c>
      <c r="J660" t="s">
        <v>1839</v>
      </c>
      <c r="K660">
        <v>5</v>
      </c>
      <c r="L660" t="s">
        <v>665</v>
      </c>
      <c r="M660" t="s">
        <v>5</v>
      </c>
      <c r="N660">
        <v>3.5971223021582736E-3</v>
      </c>
    </row>
    <row r="661" spans="1:14" x14ac:dyDescent="0.25">
      <c r="A661">
        <v>506</v>
      </c>
      <c r="B661" s="2">
        <v>42055</v>
      </c>
      <c r="C661" t="s">
        <v>3857</v>
      </c>
      <c r="D661" t="s">
        <v>1401</v>
      </c>
      <c r="E661">
        <v>1</v>
      </c>
      <c r="F661">
        <v>15560.37</v>
      </c>
      <c r="G661" t="s">
        <v>20</v>
      </c>
      <c r="H661" t="s">
        <v>1742</v>
      </c>
      <c r="I661" t="s">
        <v>1737</v>
      </c>
      <c r="J661" t="s">
        <v>1738</v>
      </c>
      <c r="K661">
        <v>1</v>
      </c>
      <c r="L661" t="s">
        <v>141</v>
      </c>
      <c r="M661" t="s">
        <v>1</v>
      </c>
      <c r="N661">
        <v>1.152073732718894E-3</v>
      </c>
    </row>
    <row r="662" spans="1:14" x14ac:dyDescent="0.25">
      <c r="A662">
        <v>520</v>
      </c>
      <c r="B662" s="2">
        <v>42055</v>
      </c>
      <c r="C662" t="s">
        <v>3857</v>
      </c>
      <c r="D662" t="s">
        <v>1330</v>
      </c>
      <c r="E662">
        <v>1</v>
      </c>
      <c r="F662">
        <v>7367.85</v>
      </c>
      <c r="G662" t="s">
        <v>20</v>
      </c>
      <c r="H662" t="s">
        <v>2094</v>
      </c>
      <c r="I662" t="s">
        <v>1737</v>
      </c>
      <c r="J662" t="s">
        <v>1738</v>
      </c>
      <c r="K662">
        <v>7</v>
      </c>
      <c r="L662" t="s">
        <v>252</v>
      </c>
      <c r="M662" t="s">
        <v>7</v>
      </c>
      <c r="N662">
        <v>5.9880239520958087E-3</v>
      </c>
    </row>
    <row r="663" spans="1:14" x14ac:dyDescent="0.25">
      <c r="A663">
        <v>939</v>
      </c>
      <c r="B663" s="2">
        <v>42055</v>
      </c>
      <c r="C663" t="s">
        <v>3857</v>
      </c>
      <c r="D663" t="s">
        <v>1349</v>
      </c>
      <c r="E663">
        <v>1</v>
      </c>
      <c r="F663">
        <v>4598.37</v>
      </c>
      <c r="G663" t="s">
        <v>20</v>
      </c>
      <c r="H663" t="s">
        <v>1782</v>
      </c>
      <c r="I663" t="s">
        <v>1737</v>
      </c>
      <c r="J663" t="s">
        <v>1738</v>
      </c>
      <c r="K663">
        <v>1</v>
      </c>
      <c r="L663" t="s">
        <v>665</v>
      </c>
      <c r="M663" t="s">
        <v>1</v>
      </c>
      <c r="N663">
        <v>1.152073732718894E-3</v>
      </c>
    </row>
    <row r="664" spans="1:14" x14ac:dyDescent="0.25">
      <c r="A664">
        <v>992</v>
      </c>
      <c r="B664" s="2">
        <v>42064</v>
      </c>
      <c r="C664" t="s">
        <v>3858</v>
      </c>
      <c r="D664" t="s">
        <v>1400</v>
      </c>
      <c r="E664">
        <v>1</v>
      </c>
      <c r="F664">
        <v>3338.37</v>
      </c>
      <c r="G664" t="s">
        <v>20</v>
      </c>
      <c r="H664" t="s">
        <v>2208</v>
      </c>
      <c r="I664" t="s">
        <v>1737</v>
      </c>
      <c r="J664" t="s">
        <v>1856</v>
      </c>
      <c r="K664">
        <v>7</v>
      </c>
      <c r="L664" t="s">
        <v>141</v>
      </c>
      <c r="M664" t="s">
        <v>7</v>
      </c>
      <c r="N664">
        <v>5.9880239520958087E-3</v>
      </c>
    </row>
    <row r="665" spans="1:14" x14ac:dyDescent="0.25">
      <c r="A665">
        <v>2350</v>
      </c>
      <c r="B665" s="2">
        <v>42064</v>
      </c>
      <c r="C665" t="s">
        <v>3858</v>
      </c>
      <c r="D665" t="s">
        <v>1561</v>
      </c>
      <c r="E665">
        <v>1</v>
      </c>
      <c r="F665">
        <v>4403.7</v>
      </c>
      <c r="G665" t="s">
        <v>20</v>
      </c>
      <c r="H665" t="s">
        <v>1672</v>
      </c>
      <c r="I665" t="s">
        <v>1659</v>
      </c>
      <c r="J665" t="s">
        <v>1660</v>
      </c>
      <c r="K665">
        <v>1</v>
      </c>
      <c r="L665" t="s">
        <v>141</v>
      </c>
      <c r="M665" t="s">
        <v>1</v>
      </c>
      <c r="N665">
        <v>1.152073732718894E-3</v>
      </c>
    </row>
    <row r="666" spans="1:14" x14ac:dyDescent="0.25">
      <c r="A666">
        <v>545</v>
      </c>
      <c r="B666" s="2">
        <v>42065</v>
      </c>
      <c r="C666" t="s">
        <v>3858</v>
      </c>
      <c r="D666" t="s">
        <v>1569</v>
      </c>
      <c r="E666">
        <v>1</v>
      </c>
      <c r="F666">
        <v>10835.37</v>
      </c>
      <c r="G666" t="s">
        <v>20</v>
      </c>
      <c r="H666" t="s">
        <v>1848</v>
      </c>
      <c r="I666" t="s">
        <v>1737</v>
      </c>
      <c r="J666" t="s">
        <v>1839</v>
      </c>
      <c r="K666">
        <v>1</v>
      </c>
      <c r="L666" t="s">
        <v>141</v>
      </c>
      <c r="M666" t="s">
        <v>1</v>
      </c>
      <c r="N666">
        <v>1.152073732718894E-3</v>
      </c>
    </row>
    <row r="667" spans="1:14" x14ac:dyDescent="0.25">
      <c r="A667">
        <v>2277</v>
      </c>
      <c r="B667" s="2">
        <v>42065</v>
      </c>
      <c r="C667" t="s">
        <v>3858</v>
      </c>
      <c r="D667" t="s">
        <v>1573</v>
      </c>
      <c r="E667">
        <v>1</v>
      </c>
      <c r="F667">
        <v>3653.37</v>
      </c>
      <c r="G667" t="s">
        <v>20</v>
      </c>
      <c r="H667" t="s">
        <v>2201</v>
      </c>
      <c r="I667" t="s">
        <v>1737</v>
      </c>
      <c r="J667" t="s">
        <v>1856</v>
      </c>
      <c r="K667">
        <v>7</v>
      </c>
      <c r="L667" t="s">
        <v>141</v>
      </c>
      <c r="M667" t="s">
        <v>7</v>
      </c>
      <c r="N667">
        <v>5.9880239520958087E-3</v>
      </c>
    </row>
    <row r="668" spans="1:14" x14ac:dyDescent="0.25">
      <c r="A668">
        <v>2054</v>
      </c>
      <c r="B668" s="2">
        <v>42065</v>
      </c>
      <c r="C668" t="s">
        <v>3858</v>
      </c>
      <c r="D668" t="s">
        <v>1564</v>
      </c>
      <c r="E668">
        <v>1</v>
      </c>
      <c r="F668">
        <v>7685.37</v>
      </c>
      <c r="G668" t="s">
        <v>20</v>
      </c>
      <c r="H668" t="s">
        <v>1925</v>
      </c>
      <c r="I668" t="s">
        <v>1737</v>
      </c>
      <c r="J668" t="s">
        <v>1795</v>
      </c>
      <c r="K668">
        <v>5</v>
      </c>
      <c r="L668" t="s">
        <v>141</v>
      </c>
      <c r="M668" t="s">
        <v>5</v>
      </c>
      <c r="N668">
        <v>3.5971223021582736E-3</v>
      </c>
    </row>
    <row r="669" spans="1:14" x14ac:dyDescent="0.25">
      <c r="A669">
        <v>2058</v>
      </c>
      <c r="B669" s="2">
        <v>42065</v>
      </c>
      <c r="C669" t="s">
        <v>3858</v>
      </c>
      <c r="D669" t="s">
        <v>1345</v>
      </c>
      <c r="E669">
        <v>1</v>
      </c>
      <c r="F669">
        <v>3275.37</v>
      </c>
      <c r="G669" t="s">
        <v>20</v>
      </c>
      <c r="H669" t="s">
        <v>2213</v>
      </c>
      <c r="I669" t="s">
        <v>1737</v>
      </c>
      <c r="J669" t="s">
        <v>1856</v>
      </c>
      <c r="K669">
        <v>7</v>
      </c>
      <c r="L669" t="s">
        <v>141</v>
      </c>
      <c r="M669" t="s">
        <v>7</v>
      </c>
      <c r="N669">
        <v>5.9880239520958087E-3</v>
      </c>
    </row>
    <row r="670" spans="1:14" x14ac:dyDescent="0.25">
      <c r="A670">
        <v>828</v>
      </c>
      <c r="B670" s="2">
        <v>42065</v>
      </c>
      <c r="C670" t="s">
        <v>3858</v>
      </c>
      <c r="D670" t="s">
        <v>1412</v>
      </c>
      <c r="E670">
        <v>1</v>
      </c>
      <c r="F670">
        <v>10153.08</v>
      </c>
      <c r="G670" t="s">
        <v>20</v>
      </c>
      <c r="H670" t="s">
        <v>2214</v>
      </c>
      <c r="I670" t="s">
        <v>1737</v>
      </c>
      <c r="J670" t="s">
        <v>1856</v>
      </c>
      <c r="K670">
        <v>7</v>
      </c>
      <c r="L670" t="s">
        <v>665</v>
      </c>
      <c r="M670" t="s">
        <v>7</v>
      </c>
      <c r="N670">
        <v>5.9880239520958087E-3</v>
      </c>
    </row>
    <row r="671" spans="1:14" x14ac:dyDescent="0.25">
      <c r="A671">
        <v>1722</v>
      </c>
      <c r="B671" s="2">
        <v>42065</v>
      </c>
      <c r="C671" t="s">
        <v>3858</v>
      </c>
      <c r="D671" t="s">
        <v>1383</v>
      </c>
      <c r="E671">
        <v>1</v>
      </c>
      <c r="F671">
        <v>1038.8699999999999</v>
      </c>
      <c r="G671" t="s">
        <v>20</v>
      </c>
      <c r="H671" t="s">
        <v>1711</v>
      </c>
      <c r="I671" t="s">
        <v>1706</v>
      </c>
      <c r="J671" t="s">
        <v>1707</v>
      </c>
      <c r="K671">
        <v>1</v>
      </c>
      <c r="L671" t="s">
        <v>141</v>
      </c>
      <c r="M671" t="s">
        <v>1</v>
      </c>
      <c r="N671">
        <v>1.152073732718894E-3</v>
      </c>
    </row>
    <row r="672" spans="1:14" x14ac:dyDescent="0.25">
      <c r="A672">
        <v>26</v>
      </c>
      <c r="B672" s="2">
        <v>42076</v>
      </c>
      <c r="C672" t="s">
        <v>3858</v>
      </c>
      <c r="D672" t="s">
        <v>1573</v>
      </c>
      <c r="E672">
        <v>1</v>
      </c>
      <c r="F672">
        <v>9292.5</v>
      </c>
      <c r="G672" t="s">
        <v>20</v>
      </c>
      <c r="H672" t="s">
        <v>1794</v>
      </c>
      <c r="I672" t="s">
        <v>1737</v>
      </c>
      <c r="J672" t="s">
        <v>1795</v>
      </c>
      <c r="K672">
        <v>1</v>
      </c>
      <c r="L672" t="s">
        <v>141</v>
      </c>
      <c r="M672" t="s">
        <v>1</v>
      </c>
      <c r="N672">
        <v>1.152073732718894E-3</v>
      </c>
    </row>
    <row r="673" spans="1:14" x14ac:dyDescent="0.25">
      <c r="A673">
        <v>115</v>
      </c>
      <c r="B673" s="2">
        <v>42076</v>
      </c>
      <c r="C673" t="s">
        <v>3858</v>
      </c>
      <c r="D673" t="s">
        <v>1564</v>
      </c>
      <c r="E673">
        <v>1</v>
      </c>
      <c r="F673">
        <v>10710</v>
      </c>
      <c r="G673" t="s">
        <v>20</v>
      </c>
      <c r="H673" t="s">
        <v>2214</v>
      </c>
      <c r="I673" t="s">
        <v>1737</v>
      </c>
      <c r="J673" t="s">
        <v>1856</v>
      </c>
      <c r="K673">
        <v>7</v>
      </c>
      <c r="L673" t="s">
        <v>141</v>
      </c>
      <c r="M673" t="s">
        <v>7</v>
      </c>
      <c r="N673">
        <v>5.9880239520958087E-3</v>
      </c>
    </row>
    <row r="674" spans="1:14" x14ac:dyDescent="0.25">
      <c r="A674">
        <v>2218</v>
      </c>
      <c r="B674" s="2">
        <v>42048</v>
      </c>
      <c r="C674" t="s">
        <v>3857</v>
      </c>
      <c r="D674" t="s">
        <v>1573</v>
      </c>
      <c r="E674">
        <v>1</v>
      </c>
      <c r="F674">
        <v>1826.37</v>
      </c>
      <c r="G674" t="s">
        <v>20</v>
      </c>
      <c r="H674" t="s">
        <v>1830</v>
      </c>
      <c r="I674" t="s">
        <v>1737</v>
      </c>
      <c r="J674" t="s">
        <v>1795</v>
      </c>
      <c r="K674">
        <v>1</v>
      </c>
      <c r="L674" t="s">
        <v>141</v>
      </c>
      <c r="M674" t="s">
        <v>1</v>
      </c>
      <c r="N674">
        <v>1.152073732718894E-3</v>
      </c>
    </row>
    <row r="675" spans="1:14" x14ac:dyDescent="0.25">
      <c r="A675">
        <v>115</v>
      </c>
      <c r="B675" s="2">
        <v>42050</v>
      </c>
      <c r="C675" t="s">
        <v>3857</v>
      </c>
      <c r="D675" t="s">
        <v>1564</v>
      </c>
      <c r="E675">
        <v>1</v>
      </c>
      <c r="F675">
        <v>10584</v>
      </c>
      <c r="G675" t="s">
        <v>20</v>
      </c>
      <c r="H675" t="s">
        <v>2214</v>
      </c>
      <c r="I675" t="s">
        <v>1737</v>
      </c>
      <c r="J675" t="s">
        <v>1856</v>
      </c>
      <c r="K675">
        <v>7</v>
      </c>
      <c r="L675" t="s">
        <v>141</v>
      </c>
      <c r="M675" t="s">
        <v>7</v>
      </c>
      <c r="N675">
        <v>5.9880239520958087E-3</v>
      </c>
    </row>
    <row r="676" spans="1:14" x14ac:dyDescent="0.25">
      <c r="A676">
        <v>1022</v>
      </c>
      <c r="B676" s="2">
        <v>42074</v>
      </c>
      <c r="C676" t="s">
        <v>3858</v>
      </c>
      <c r="D676" t="s">
        <v>1401</v>
      </c>
      <c r="E676">
        <v>1</v>
      </c>
      <c r="F676">
        <v>1889.37</v>
      </c>
      <c r="G676" t="s">
        <v>20</v>
      </c>
      <c r="H676" t="s">
        <v>1859</v>
      </c>
      <c r="I676" t="s">
        <v>1737</v>
      </c>
      <c r="J676" t="s">
        <v>1856</v>
      </c>
      <c r="K676">
        <v>1</v>
      </c>
      <c r="L676" t="s">
        <v>141</v>
      </c>
      <c r="M676" t="s">
        <v>1</v>
      </c>
      <c r="N676">
        <v>1.152073732718894E-3</v>
      </c>
    </row>
    <row r="677" spans="1:14" x14ac:dyDescent="0.25">
      <c r="A677">
        <v>2197</v>
      </c>
      <c r="B677" s="2">
        <v>42074</v>
      </c>
      <c r="C677" t="s">
        <v>3858</v>
      </c>
      <c r="D677" t="s">
        <v>1382</v>
      </c>
      <c r="E677">
        <v>1</v>
      </c>
      <c r="F677">
        <v>2865.87</v>
      </c>
      <c r="G677" t="s">
        <v>20</v>
      </c>
      <c r="H677" t="s">
        <v>2221</v>
      </c>
      <c r="I677" t="s">
        <v>1737</v>
      </c>
      <c r="J677" t="s">
        <v>1856</v>
      </c>
      <c r="K677">
        <v>7</v>
      </c>
      <c r="L677" t="s">
        <v>252</v>
      </c>
      <c r="M677" t="s">
        <v>7</v>
      </c>
      <c r="N677">
        <v>5.9880239520958087E-3</v>
      </c>
    </row>
    <row r="678" spans="1:14" x14ac:dyDescent="0.25">
      <c r="A678">
        <v>1145</v>
      </c>
      <c r="B678" s="2">
        <v>42074</v>
      </c>
      <c r="C678" t="s">
        <v>3858</v>
      </c>
      <c r="D678" t="s">
        <v>1400</v>
      </c>
      <c r="E678">
        <v>1</v>
      </c>
      <c r="F678">
        <v>4031.37</v>
      </c>
      <c r="G678" t="s">
        <v>20</v>
      </c>
      <c r="H678" t="s">
        <v>2041</v>
      </c>
      <c r="I678" t="s">
        <v>1737</v>
      </c>
      <c r="J678" t="s">
        <v>1839</v>
      </c>
      <c r="K678">
        <v>5</v>
      </c>
      <c r="L678" t="s">
        <v>141</v>
      </c>
      <c r="M678" t="s">
        <v>5</v>
      </c>
      <c r="N678">
        <v>3.5971223021582736E-3</v>
      </c>
    </row>
    <row r="679" spans="1:14" x14ac:dyDescent="0.25">
      <c r="A679">
        <v>489</v>
      </c>
      <c r="B679" s="2">
        <v>42075</v>
      </c>
      <c r="C679" t="s">
        <v>3858</v>
      </c>
      <c r="D679" t="s">
        <v>1330</v>
      </c>
      <c r="E679">
        <v>1</v>
      </c>
      <c r="F679">
        <v>11969.37</v>
      </c>
      <c r="G679" t="s">
        <v>20</v>
      </c>
      <c r="H679" t="s">
        <v>2223</v>
      </c>
      <c r="I679" t="s">
        <v>1737</v>
      </c>
      <c r="J679" t="s">
        <v>1856</v>
      </c>
      <c r="K679">
        <v>7</v>
      </c>
      <c r="L679" t="s">
        <v>252</v>
      </c>
      <c r="M679" t="s">
        <v>7</v>
      </c>
      <c r="N679">
        <v>5.9880239520958087E-3</v>
      </c>
    </row>
    <row r="680" spans="1:14" x14ac:dyDescent="0.25">
      <c r="A680">
        <v>2275</v>
      </c>
      <c r="B680" s="2">
        <v>42075</v>
      </c>
      <c r="C680" t="s">
        <v>3858</v>
      </c>
      <c r="D680" t="s">
        <v>1573</v>
      </c>
      <c r="E680">
        <v>1</v>
      </c>
      <c r="F680">
        <v>4724.37</v>
      </c>
      <c r="G680" t="s">
        <v>20</v>
      </c>
      <c r="H680" t="s">
        <v>1679</v>
      </c>
      <c r="I680" t="s">
        <v>1659</v>
      </c>
      <c r="J680" t="s">
        <v>1660</v>
      </c>
      <c r="K680">
        <v>1</v>
      </c>
      <c r="L680" t="s">
        <v>141</v>
      </c>
      <c r="M680" t="s">
        <v>1</v>
      </c>
      <c r="N680">
        <v>1.152073732718894E-3</v>
      </c>
    </row>
    <row r="681" spans="1:14" x14ac:dyDescent="0.25">
      <c r="A681">
        <v>2207</v>
      </c>
      <c r="B681" s="2">
        <v>42093</v>
      </c>
      <c r="C681" t="s">
        <v>3858</v>
      </c>
      <c r="D681" t="s">
        <v>1413</v>
      </c>
      <c r="E681">
        <v>1</v>
      </c>
      <c r="F681">
        <v>1227.8699999999999</v>
      </c>
      <c r="G681" t="s">
        <v>20</v>
      </c>
      <c r="H681" t="s">
        <v>2074</v>
      </c>
      <c r="I681" t="s">
        <v>1737</v>
      </c>
      <c r="J681" t="s">
        <v>1738</v>
      </c>
      <c r="K681">
        <v>7</v>
      </c>
      <c r="L681" t="s">
        <v>141</v>
      </c>
      <c r="M681" t="s">
        <v>7</v>
      </c>
      <c r="N681">
        <v>5.9880239520958087E-3</v>
      </c>
    </row>
    <row r="682" spans="1:14" x14ac:dyDescent="0.25">
      <c r="A682">
        <v>942</v>
      </c>
      <c r="B682" s="2">
        <v>42087</v>
      </c>
      <c r="C682" t="s">
        <v>3858</v>
      </c>
      <c r="D682" t="s">
        <v>1400</v>
      </c>
      <c r="E682">
        <v>1</v>
      </c>
      <c r="F682">
        <v>7370.37</v>
      </c>
      <c r="G682" t="s">
        <v>20</v>
      </c>
      <c r="H682" t="s">
        <v>1696</v>
      </c>
      <c r="I682" t="s">
        <v>1659</v>
      </c>
      <c r="J682" t="s">
        <v>1660</v>
      </c>
      <c r="K682">
        <v>1</v>
      </c>
      <c r="L682" t="s">
        <v>141</v>
      </c>
      <c r="M682" t="s">
        <v>1</v>
      </c>
      <c r="N682">
        <v>1.152073732718894E-3</v>
      </c>
    </row>
    <row r="683" spans="1:14" x14ac:dyDescent="0.25">
      <c r="A683">
        <v>2069</v>
      </c>
      <c r="B683" s="2">
        <v>42087</v>
      </c>
      <c r="C683" t="s">
        <v>3858</v>
      </c>
      <c r="D683" t="s">
        <v>1345</v>
      </c>
      <c r="E683">
        <v>1</v>
      </c>
      <c r="F683">
        <v>6299.37</v>
      </c>
      <c r="G683" t="s">
        <v>20</v>
      </c>
      <c r="H683" t="s">
        <v>1702</v>
      </c>
      <c r="I683" t="s">
        <v>1659</v>
      </c>
      <c r="J683" t="s">
        <v>1660</v>
      </c>
      <c r="K683">
        <v>1</v>
      </c>
      <c r="L683" t="s">
        <v>141</v>
      </c>
      <c r="M683" t="s">
        <v>1</v>
      </c>
      <c r="N683">
        <v>1.152073732718894E-3</v>
      </c>
    </row>
    <row r="684" spans="1:14" x14ac:dyDescent="0.25">
      <c r="A684">
        <v>438</v>
      </c>
      <c r="B684" s="2">
        <v>42050</v>
      </c>
      <c r="C684" t="s">
        <v>3857</v>
      </c>
      <c r="D684" t="s">
        <v>1554</v>
      </c>
      <c r="E684">
        <v>1</v>
      </c>
      <c r="F684">
        <v>11969.37</v>
      </c>
      <c r="G684" t="s">
        <v>20</v>
      </c>
      <c r="H684" t="s">
        <v>1731</v>
      </c>
      <c r="I684" t="s">
        <v>1706</v>
      </c>
      <c r="J684" t="s">
        <v>1730</v>
      </c>
      <c r="K684">
        <v>1</v>
      </c>
      <c r="L684" t="s">
        <v>141</v>
      </c>
      <c r="M684" t="s">
        <v>1</v>
      </c>
      <c r="N684">
        <v>1.152073732718894E-3</v>
      </c>
    </row>
    <row r="685" spans="1:14" x14ac:dyDescent="0.25">
      <c r="A685">
        <v>2332</v>
      </c>
      <c r="B685" s="2">
        <v>42100</v>
      </c>
      <c r="C685" t="s">
        <v>3859</v>
      </c>
      <c r="D685" t="s">
        <v>1383</v>
      </c>
      <c r="E685">
        <v>1</v>
      </c>
      <c r="F685">
        <v>6356.7</v>
      </c>
      <c r="G685" t="s">
        <v>20</v>
      </c>
      <c r="H685" t="s">
        <v>1685</v>
      </c>
      <c r="I685" t="s">
        <v>1659</v>
      </c>
      <c r="J685" t="s">
        <v>1660</v>
      </c>
      <c r="K685">
        <v>1</v>
      </c>
      <c r="L685" t="s">
        <v>141</v>
      </c>
      <c r="M685" t="s">
        <v>1</v>
      </c>
      <c r="N685">
        <v>1.152073732718894E-3</v>
      </c>
    </row>
    <row r="686" spans="1:14" x14ac:dyDescent="0.25">
      <c r="A686">
        <v>206</v>
      </c>
      <c r="B686" s="2">
        <v>42100</v>
      </c>
      <c r="C686" t="s">
        <v>3859</v>
      </c>
      <c r="D686" t="s">
        <v>1401</v>
      </c>
      <c r="E686">
        <v>1</v>
      </c>
      <c r="F686">
        <v>10457.370000000001</v>
      </c>
      <c r="G686" t="s">
        <v>20</v>
      </c>
      <c r="H686" t="s">
        <v>2230</v>
      </c>
      <c r="I686" t="s">
        <v>1737</v>
      </c>
      <c r="J686" t="s">
        <v>1856</v>
      </c>
      <c r="K686">
        <v>7</v>
      </c>
      <c r="L686" t="s">
        <v>141</v>
      </c>
      <c r="M686" t="s">
        <v>7</v>
      </c>
      <c r="N686">
        <v>5.9880239520958087E-3</v>
      </c>
    </row>
    <row r="687" spans="1:14" x14ac:dyDescent="0.25">
      <c r="A687">
        <v>1134</v>
      </c>
      <c r="B687" s="2">
        <v>42100</v>
      </c>
      <c r="C687" t="s">
        <v>3859</v>
      </c>
      <c r="D687" t="s">
        <v>1400</v>
      </c>
      <c r="E687">
        <v>1</v>
      </c>
      <c r="F687">
        <v>10583.37</v>
      </c>
      <c r="G687" t="s">
        <v>20</v>
      </c>
      <c r="H687" t="s">
        <v>1793</v>
      </c>
      <c r="I687" t="s">
        <v>1737</v>
      </c>
      <c r="J687" t="s">
        <v>1738</v>
      </c>
      <c r="K687">
        <v>1</v>
      </c>
      <c r="L687" t="s">
        <v>141</v>
      </c>
      <c r="M687" t="s">
        <v>1</v>
      </c>
      <c r="N687">
        <v>1.152073732718894E-3</v>
      </c>
    </row>
    <row r="688" spans="1:14" x14ac:dyDescent="0.25">
      <c r="A688">
        <v>609</v>
      </c>
      <c r="B688" s="2">
        <v>42100</v>
      </c>
      <c r="C688" t="s">
        <v>3859</v>
      </c>
      <c r="D688" t="s">
        <v>1559</v>
      </c>
      <c r="E688">
        <v>1</v>
      </c>
      <c r="F688">
        <v>10079.370000000001</v>
      </c>
      <c r="G688" t="s">
        <v>20</v>
      </c>
      <c r="H688" t="s">
        <v>2153</v>
      </c>
      <c r="I688" t="s">
        <v>1737</v>
      </c>
      <c r="J688" t="s">
        <v>1738</v>
      </c>
      <c r="K688">
        <v>7</v>
      </c>
      <c r="L688" t="s">
        <v>252</v>
      </c>
      <c r="M688" t="s">
        <v>7</v>
      </c>
      <c r="N688">
        <v>5.9880239520958087E-3</v>
      </c>
    </row>
    <row r="689" spans="1:14" x14ac:dyDescent="0.25">
      <c r="A689">
        <v>2224</v>
      </c>
      <c r="B689" s="2">
        <v>42100</v>
      </c>
      <c r="C689" t="s">
        <v>3859</v>
      </c>
      <c r="D689" t="s">
        <v>1576</v>
      </c>
      <c r="E689">
        <v>1</v>
      </c>
      <c r="F689">
        <v>818.37</v>
      </c>
      <c r="G689" t="s">
        <v>20</v>
      </c>
      <c r="H689" t="s">
        <v>1728</v>
      </c>
      <c r="I689" t="s">
        <v>1706</v>
      </c>
      <c r="J689" t="s">
        <v>1707</v>
      </c>
      <c r="K689">
        <v>1</v>
      </c>
      <c r="L689" t="s">
        <v>141</v>
      </c>
      <c r="M689" t="s">
        <v>1</v>
      </c>
      <c r="N689">
        <v>1.152073732718894E-3</v>
      </c>
    </row>
    <row r="690" spans="1:14" x14ac:dyDescent="0.25">
      <c r="A690">
        <v>438</v>
      </c>
      <c r="B690" s="2">
        <v>42100</v>
      </c>
      <c r="C690" t="s">
        <v>3859</v>
      </c>
      <c r="D690" t="s">
        <v>1400</v>
      </c>
      <c r="E690">
        <v>1</v>
      </c>
      <c r="F690">
        <v>11969.37</v>
      </c>
      <c r="G690" t="s">
        <v>20</v>
      </c>
      <c r="H690" t="s">
        <v>1731</v>
      </c>
      <c r="I690" t="s">
        <v>1706</v>
      </c>
      <c r="J690" t="s">
        <v>1730</v>
      </c>
      <c r="K690">
        <v>1</v>
      </c>
      <c r="L690" t="s">
        <v>141</v>
      </c>
      <c r="M690" t="s">
        <v>1</v>
      </c>
      <c r="N690">
        <v>1.152073732718894E-3</v>
      </c>
    </row>
    <row r="691" spans="1:14" x14ac:dyDescent="0.25">
      <c r="A691">
        <v>3</v>
      </c>
      <c r="B691" s="2">
        <v>42089</v>
      </c>
      <c r="C691" t="s">
        <v>3858</v>
      </c>
      <c r="D691" t="s">
        <v>1399</v>
      </c>
      <c r="E691">
        <v>1</v>
      </c>
      <c r="F691">
        <v>10710</v>
      </c>
      <c r="G691" t="s">
        <v>20</v>
      </c>
      <c r="H691" t="s">
        <v>2235</v>
      </c>
      <c r="I691" t="s">
        <v>1737</v>
      </c>
      <c r="J691" t="s">
        <v>1856</v>
      </c>
      <c r="K691">
        <v>7</v>
      </c>
      <c r="L691" t="s">
        <v>665</v>
      </c>
      <c r="M691" t="s">
        <v>7</v>
      </c>
      <c r="N691">
        <v>5.9880239520958087E-3</v>
      </c>
    </row>
    <row r="692" spans="1:14" x14ac:dyDescent="0.25">
      <c r="A692">
        <v>440</v>
      </c>
      <c r="B692" s="2">
        <v>42089</v>
      </c>
      <c r="C692" t="s">
        <v>3858</v>
      </c>
      <c r="D692" t="s">
        <v>1360</v>
      </c>
      <c r="E692">
        <v>1</v>
      </c>
      <c r="F692">
        <v>19529.37</v>
      </c>
      <c r="G692" t="s">
        <v>20</v>
      </c>
      <c r="H692" t="s">
        <v>2007</v>
      </c>
      <c r="I692" t="s">
        <v>1737</v>
      </c>
      <c r="J692" t="s">
        <v>1839</v>
      </c>
      <c r="K692">
        <v>5</v>
      </c>
      <c r="L692" t="s">
        <v>252</v>
      </c>
      <c r="M692" t="s">
        <v>5</v>
      </c>
      <c r="N692">
        <v>3.5971223021582736E-3</v>
      </c>
    </row>
    <row r="693" spans="1:14" x14ac:dyDescent="0.25">
      <c r="A693">
        <v>959</v>
      </c>
      <c r="B693" s="2">
        <v>42089</v>
      </c>
      <c r="C693" t="s">
        <v>3858</v>
      </c>
      <c r="D693" t="s">
        <v>1345</v>
      </c>
      <c r="E693">
        <v>1</v>
      </c>
      <c r="F693">
        <v>10110.870000000001</v>
      </c>
      <c r="G693" t="s">
        <v>20</v>
      </c>
      <c r="H693" t="s">
        <v>1712</v>
      </c>
      <c r="I693" t="s">
        <v>1706</v>
      </c>
      <c r="J693" t="s">
        <v>1707</v>
      </c>
      <c r="K693">
        <v>1</v>
      </c>
      <c r="L693" t="s">
        <v>141</v>
      </c>
      <c r="M693" t="s">
        <v>1</v>
      </c>
      <c r="N693">
        <v>1.152073732718894E-3</v>
      </c>
    </row>
    <row r="694" spans="1:14" x14ac:dyDescent="0.25">
      <c r="A694">
        <v>556</v>
      </c>
      <c r="B694" s="2">
        <v>42111</v>
      </c>
      <c r="C694" t="s">
        <v>3859</v>
      </c>
      <c r="D694" t="s">
        <v>1411</v>
      </c>
      <c r="E694">
        <v>1</v>
      </c>
      <c r="F694">
        <v>10268.370000000001</v>
      </c>
      <c r="G694" t="s">
        <v>20</v>
      </c>
      <c r="H694" t="s">
        <v>1739</v>
      </c>
      <c r="I694" t="s">
        <v>1737</v>
      </c>
      <c r="J694" t="s">
        <v>1738</v>
      </c>
      <c r="K694">
        <v>1</v>
      </c>
      <c r="L694" t="s">
        <v>141</v>
      </c>
      <c r="M694" t="s">
        <v>1</v>
      </c>
      <c r="N694">
        <v>1.152073732718894E-3</v>
      </c>
    </row>
    <row r="695" spans="1:14" x14ac:dyDescent="0.25">
      <c r="A695">
        <v>963</v>
      </c>
      <c r="B695" s="2">
        <v>42111</v>
      </c>
      <c r="C695" t="s">
        <v>3859</v>
      </c>
      <c r="D695" t="s">
        <v>1401</v>
      </c>
      <c r="E695">
        <v>1</v>
      </c>
      <c r="F695">
        <v>5039.37</v>
      </c>
      <c r="G695" t="s">
        <v>20</v>
      </c>
      <c r="H695" t="s">
        <v>1910</v>
      </c>
      <c r="I695" t="s">
        <v>1737</v>
      </c>
      <c r="J695" t="s">
        <v>1795</v>
      </c>
      <c r="K695">
        <v>5</v>
      </c>
      <c r="L695" t="s">
        <v>141</v>
      </c>
      <c r="M695" t="s">
        <v>5</v>
      </c>
      <c r="N695">
        <v>3.5971223021582736E-3</v>
      </c>
    </row>
    <row r="696" spans="1:14" x14ac:dyDescent="0.25">
      <c r="A696">
        <v>506</v>
      </c>
      <c r="B696" s="2">
        <v>42112</v>
      </c>
      <c r="C696" t="s">
        <v>3859</v>
      </c>
      <c r="D696" t="s">
        <v>1563</v>
      </c>
      <c r="E696">
        <v>1</v>
      </c>
      <c r="F696">
        <v>15560.37</v>
      </c>
      <c r="G696" t="s">
        <v>20</v>
      </c>
      <c r="H696" t="s">
        <v>1742</v>
      </c>
      <c r="I696" t="s">
        <v>1737</v>
      </c>
      <c r="J696" t="s">
        <v>1738</v>
      </c>
      <c r="K696">
        <v>1</v>
      </c>
      <c r="L696" t="s">
        <v>141</v>
      </c>
      <c r="M696" t="s">
        <v>1</v>
      </c>
      <c r="N696">
        <v>1.152073732718894E-3</v>
      </c>
    </row>
    <row r="697" spans="1:14" x14ac:dyDescent="0.25">
      <c r="A697">
        <v>438</v>
      </c>
      <c r="B697" s="2">
        <v>42082</v>
      </c>
      <c r="C697" t="s">
        <v>3858</v>
      </c>
      <c r="D697" t="s">
        <v>1566</v>
      </c>
      <c r="E697">
        <v>1</v>
      </c>
      <c r="F697">
        <v>11969.37</v>
      </c>
      <c r="G697" t="s">
        <v>20</v>
      </c>
      <c r="H697" t="s">
        <v>1731</v>
      </c>
      <c r="I697" t="s">
        <v>1706</v>
      </c>
      <c r="J697" t="s">
        <v>1730</v>
      </c>
      <c r="K697">
        <v>1</v>
      </c>
      <c r="L697" t="s">
        <v>665</v>
      </c>
      <c r="M697" t="s">
        <v>1</v>
      </c>
      <c r="N697">
        <v>1.152073732718894E-3</v>
      </c>
    </row>
    <row r="698" spans="1:14" x14ac:dyDescent="0.25">
      <c r="A698">
        <v>491</v>
      </c>
      <c r="B698" s="2">
        <v>42083</v>
      </c>
      <c r="C698" t="s">
        <v>3858</v>
      </c>
      <c r="D698" t="s">
        <v>1384</v>
      </c>
      <c r="E698">
        <v>1</v>
      </c>
      <c r="F698">
        <v>10709.37</v>
      </c>
      <c r="G698" t="s">
        <v>20</v>
      </c>
      <c r="H698" t="s">
        <v>1681</v>
      </c>
      <c r="I698" t="s">
        <v>1659</v>
      </c>
      <c r="J698" t="s">
        <v>1660</v>
      </c>
      <c r="K698">
        <v>1</v>
      </c>
      <c r="L698" t="s">
        <v>141</v>
      </c>
      <c r="M698" t="s">
        <v>1</v>
      </c>
      <c r="N698">
        <v>1.152073732718894E-3</v>
      </c>
    </row>
    <row r="699" spans="1:14" x14ac:dyDescent="0.25">
      <c r="A699">
        <v>2206</v>
      </c>
      <c r="B699" s="2">
        <v>42083</v>
      </c>
      <c r="C699" t="s">
        <v>3858</v>
      </c>
      <c r="D699" t="s">
        <v>1583</v>
      </c>
      <c r="E699">
        <v>1</v>
      </c>
      <c r="F699">
        <v>1164.8699999999999</v>
      </c>
      <c r="G699" t="s">
        <v>20</v>
      </c>
      <c r="H699" t="s">
        <v>1676</v>
      </c>
      <c r="I699" t="s">
        <v>1659</v>
      </c>
      <c r="J699" t="s">
        <v>1660</v>
      </c>
      <c r="K699">
        <v>1</v>
      </c>
      <c r="L699" t="s">
        <v>141</v>
      </c>
      <c r="M699" t="s">
        <v>1</v>
      </c>
      <c r="N699">
        <v>1.152073732718894E-3</v>
      </c>
    </row>
    <row r="700" spans="1:14" x14ac:dyDescent="0.25">
      <c r="A700">
        <v>2207</v>
      </c>
      <c r="B700" s="2">
        <v>42083</v>
      </c>
      <c r="C700" t="s">
        <v>3858</v>
      </c>
      <c r="D700" t="s">
        <v>1583</v>
      </c>
      <c r="E700">
        <v>1</v>
      </c>
      <c r="F700">
        <v>1164.8699999999999</v>
      </c>
      <c r="G700" t="s">
        <v>20</v>
      </c>
      <c r="H700" t="s">
        <v>2074</v>
      </c>
      <c r="I700" t="s">
        <v>1737</v>
      </c>
      <c r="J700" t="s">
        <v>1738</v>
      </c>
      <c r="K700">
        <v>7</v>
      </c>
      <c r="L700" t="s">
        <v>141</v>
      </c>
      <c r="M700" t="s">
        <v>7</v>
      </c>
      <c r="N700">
        <v>5.9880239520958087E-3</v>
      </c>
    </row>
    <row r="701" spans="1:14" x14ac:dyDescent="0.25">
      <c r="A701">
        <v>438</v>
      </c>
      <c r="B701" s="2">
        <v>42085</v>
      </c>
      <c r="C701" t="s">
        <v>3858</v>
      </c>
      <c r="D701" t="s">
        <v>1573</v>
      </c>
      <c r="E701">
        <v>1</v>
      </c>
      <c r="F701">
        <v>11969.37</v>
      </c>
      <c r="G701" t="s">
        <v>20</v>
      </c>
      <c r="H701" t="s">
        <v>1731</v>
      </c>
      <c r="I701" t="s">
        <v>1706</v>
      </c>
      <c r="J701" t="s">
        <v>1730</v>
      </c>
      <c r="K701">
        <v>1</v>
      </c>
      <c r="L701" t="s">
        <v>141</v>
      </c>
      <c r="M701" t="s">
        <v>1</v>
      </c>
      <c r="N701">
        <v>1.152073732718894E-3</v>
      </c>
    </row>
    <row r="702" spans="1:14" x14ac:dyDescent="0.25">
      <c r="A702">
        <v>1137</v>
      </c>
      <c r="B702" s="2">
        <v>42064</v>
      </c>
      <c r="C702" t="s">
        <v>3858</v>
      </c>
      <c r="D702" t="s">
        <v>1334</v>
      </c>
      <c r="E702">
        <v>1</v>
      </c>
      <c r="F702">
        <v>9638.3700000000008</v>
      </c>
      <c r="G702" t="s">
        <v>20</v>
      </c>
      <c r="H702" t="s">
        <v>1704</v>
      </c>
      <c r="I702" t="s">
        <v>1659</v>
      </c>
      <c r="J702" t="s">
        <v>1660</v>
      </c>
      <c r="K702">
        <v>1</v>
      </c>
      <c r="L702" t="s">
        <v>252</v>
      </c>
      <c r="M702" t="s">
        <v>1</v>
      </c>
      <c r="N702">
        <v>1.152073732718894E-3</v>
      </c>
    </row>
    <row r="703" spans="1:14" x14ac:dyDescent="0.25">
      <c r="A703">
        <v>1852</v>
      </c>
      <c r="B703" s="2">
        <v>42064</v>
      </c>
      <c r="C703" t="s">
        <v>3858</v>
      </c>
      <c r="D703" t="s">
        <v>1399</v>
      </c>
      <c r="E703">
        <v>1</v>
      </c>
      <c r="F703">
        <v>2078.37</v>
      </c>
      <c r="G703" t="s">
        <v>20</v>
      </c>
      <c r="H703" t="s">
        <v>1951</v>
      </c>
      <c r="I703" t="s">
        <v>1737</v>
      </c>
      <c r="J703" t="s">
        <v>1839</v>
      </c>
      <c r="K703">
        <v>5</v>
      </c>
      <c r="L703" t="s">
        <v>665</v>
      </c>
      <c r="M703" t="s">
        <v>5</v>
      </c>
      <c r="N703">
        <v>3.5971223021582736E-3</v>
      </c>
    </row>
    <row r="704" spans="1:14" x14ac:dyDescent="0.25">
      <c r="A704">
        <v>1999</v>
      </c>
      <c r="B704" s="2">
        <v>42064</v>
      </c>
      <c r="C704" t="s">
        <v>3858</v>
      </c>
      <c r="D704" t="s">
        <v>1400</v>
      </c>
      <c r="E704">
        <v>1</v>
      </c>
      <c r="F704">
        <v>8126.37</v>
      </c>
      <c r="G704" t="s">
        <v>20</v>
      </c>
      <c r="H704" t="s">
        <v>2290</v>
      </c>
      <c r="I704" t="s">
        <v>1659</v>
      </c>
      <c r="J704" t="s">
        <v>1660</v>
      </c>
      <c r="K704">
        <v>8</v>
      </c>
      <c r="L704" t="s">
        <v>141</v>
      </c>
      <c r="M704" t="s">
        <v>8</v>
      </c>
      <c r="N704">
        <v>1.7857142857142856E-2</v>
      </c>
    </row>
    <row r="705" spans="1:14" x14ac:dyDescent="0.25">
      <c r="A705">
        <v>556</v>
      </c>
      <c r="B705" s="2">
        <v>42064</v>
      </c>
      <c r="C705" t="s">
        <v>3858</v>
      </c>
      <c r="D705" t="s">
        <v>1570</v>
      </c>
      <c r="E705">
        <v>1</v>
      </c>
      <c r="F705">
        <v>10268.370000000001</v>
      </c>
      <c r="G705" t="s">
        <v>20</v>
      </c>
      <c r="H705" t="s">
        <v>1739</v>
      </c>
      <c r="I705" t="s">
        <v>1737</v>
      </c>
      <c r="J705" t="s">
        <v>1738</v>
      </c>
      <c r="K705">
        <v>1</v>
      </c>
      <c r="L705" t="s">
        <v>141</v>
      </c>
      <c r="M705" t="s">
        <v>1</v>
      </c>
      <c r="N705">
        <v>1.152073732718894E-3</v>
      </c>
    </row>
    <row r="706" spans="1:14" x14ac:dyDescent="0.25">
      <c r="A706">
        <v>407</v>
      </c>
      <c r="B706" s="2">
        <v>42075</v>
      </c>
      <c r="C706" t="s">
        <v>3858</v>
      </c>
      <c r="D706" t="s">
        <v>1559</v>
      </c>
      <c r="E706">
        <v>1</v>
      </c>
      <c r="F706">
        <v>20505.87</v>
      </c>
      <c r="G706" t="s">
        <v>20</v>
      </c>
      <c r="H706" t="s">
        <v>1789</v>
      </c>
      <c r="I706" t="s">
        <v>1737</v>
      </c>
      <c r="J706" t="s">
        <v>1738</v>
      </c>
      <c r="K706">
        <v>1</v>
      </c>
      <c r="L706" t="s">
        <v>252</v>
      </c>
      <c r="M706" t="s">
        <v>1</v>
      </c>
      <c r="N706">
        <v>1.152073732718894E-3</v>
      </c>
    </row>
    <row r="707" spans="1:14" x14ac:dyDescent="0.25">
      <c r="A707">
        <v>1086</v>
      </c>
      <c r="B707" s="2">
        <v>42081</v>
      </c>
      <c r="C707" t="s">
        <v>3858</v>
      </c>
      <c r="D707" t="s">
        <v>1395</v>
      </c>
      <c r="E707">
        <v>1</v>
      </c>
      <c r="F707">
        <v>1101.8699999999999</v>
      </c>
      <c r="G707" t="s">
        <v>20</v>
      </c>
      <c r="H707" t="s">
        <v>1924</v>
      </c>
      <c r="I707" t="s">
        <v>1737</v>
      </c>
      <c r="J707" t="s">
        <v>1795</v>
      </c>
      <c r="K707">
        <v>5</v>
      </c>
      <c r="L707" t="s">
        <v>141</v>
      </c>
      <c r="M707" t="s">
        <v>5</v>
      </c>
      <c r="N707">
        <v>3.5971223021582736E-3</v>
      </c>
    </row>
    <row r="708" spans="1:14" x14ac:dyDescent="0.25">
      <c r="A708">
        <v>1212</v>
      </c>
      <c r="B708" s="2">
        <v>42081</v>
      </c>
      <c r="C708" t="s">
        <v>3858</v>
      </c>
      <c r="D708" t="s">
        <v>1352</v>
      </c>
      <c r="E708">
        <v>1</v>
      </c>
      <c r="F708">
        <v>5102.37</v>
      </c>
      <c r="G708" t="s">
        <v>20</v>
      </c>
      <c r="H708" t="s">
        <v>1666</v>
      </c>
      <c r="I708" t="s">
        <v>1659</v>
      </c>
      <c r="J708" t="s">
        <v>1660</v>
      </c>
      <c r="K708">
        <v>1</v>
      </c>
      <c r="L708" t="s">
        <v>141</v>
      </c>
      <c r="M708" t="s">
        <v>1</v>
      </c>
      <c r="N708">
        <v>1.152073732718894E-3</v>
      </c>
    </row>
    <row r="709" spans="1:14" x14ac:dyDescent="0.25">
      <c r="A709">
        <v>2066</v>
      </c>
      <c r="B709" s="2">
        <v>42082</v>
      </c>
      <c r="C709" t="s">
        <v>3858</v>
      </c>
      <c r="D709" t="s">
        <v>1563</v>
      </c>
      <c r="E709">
        <v>1</v>
      </c>
      <c r="F709">
        <v>4724.37</v>
      </c>
      <c r="G709" t="s">
        <v>20</v>
      </c>
      <c r="H709" t="s">
        <v>2295</v>
      </c>
      <c r="I709" t="s">
        <v>1659</v>
      </c>
      <c r="J709" t="s">
        <v>1660</v>
      </c>
      <c r="K709">
        <v>8</v>
      </c>
      <c r="L709" t="s">
        <v>141</v>
      </c>
      <c r="M709" t="s">
        <v>8</v>
      </c>
      <c r="N709">
        <v>1.7857142857142856E-2</v>
      </c>
    </row>
    <row r="710" spans="1:14" x14ac:dyDescent="0.25">
      <c r="A710">
        <v>1722</v>
      </c>
      <c r="B710" s="2">
        <v>42082</v>
      </c>
      <c r="C710" t="s">
        <v>3858</v>
      </c>
      <c r="D710" t="s">
        <v>1577</v>
      </c>
      <c r="E710">
        <v>1</v>
      </c>
      <c r="F710">
        <v>1038.8699999999999</v>
      </c>
      <c r="G710" t="s">
        <v>20</v>
      </c>
      <c r="H710" t="s">
        <v>1711</v>
      </c>
      <c r="I710" t="s">
        <v>1706</v>
      </c>
      <c r="J710" t="s">
        <v>1707</v>
      </c>
      <c r="K710">
        <v>1</v>
      </c>
      <c r="L710" t="s">
        <v>141</v>
      </c>
      <c r="M710" t="s">
        <v>1</v>
      </c>
      <c r="N710">
        <v>1.152073732718894E-3</v>
      </c>
    </row>
    <row r="711" spans="1:14" x14ac:dyDescent="0.25">
      <c r="A711">
        <v>609</v>
      </c>
      <c r="B711" s="2">
        <v>42082</v>
      </c>
      <c r="C711" t="s">
        <v>3858</v>
      </c>
      <c r="D711" t="s">
        <v>1583</v>
      </c>
      <c r="E711">
        <v>1</v>
      </c>
      <c r="F711">
        <v>10079.370000000001</v>
      </c>
      <c r="G711" t="s">
        <v>20</v>
      </c>
      <c r="H711" t="s">
        <v>2153</v>
      </c>
      <c r="I711" t="s">
        <v>1737</v>
      </c>
      <c r="J711" t="s">
        <v>1738</v>
      </c>
      <c r="K711">
        <v>7</v>
      </c>
      <c r="L711" t="s">
        <v>141</v>
      </c>
      <c r="M711" t="s">
        <v>7</v>
      </c>
      <c r="N711">
        <v>5.9880239520958087E-3</v>
      </c>
    </row>
    <row r="712" spans="1:14" x14ac:dyDescent="0.25">
      <c r="A712">
        <v>978</v>
      </c>
      <c r="B712" s="2">
        <v>42071</v>
      </c>
      <c r="C712" t="s">
        <v>3858</v>
      </c>
      <c r="D712" t="s">
        <v>1576</v>
      </c>
      <c r="E712">
        <v>1</v>
      </c>
      <c r="F712">
        <v>9638.3700000000008</v>
      </c>
      <c r="G712" t="s">
        <v>20</v>
      </c>
      <c r="H712" t="s">
        <v>1726</v>
      </c>
      <c r="I712" t="s">
        <v>1706</v>
      </c>
      <c r="J712" t="s">
        <v>1707</v>
      </c>
      <c r="K712">
        <v>1</v>
      </c>
      <c r="L712" t="s">
        <v>141</v>
      </c>
      <c r="M712" t="s">
        <v>1</v>
      </c>
      <c r="N712">
        <v>1.152073732718894E-3</v>
      </c>
    </row>
    <row r="713" spans="1:14" x14ac:dyDescent="0.25">
      <c r="A713">
        <v>438</v>
      </c>
      <c r="B713" s="2">
        <v>42071</v>
      </c>
      <c r="C713" t="s">
        <v>3858</v>
      </c>
      <c r="D713" t="s">
        <v>1559</v>
      </c>
      <c r="E713">
        <v>1</v>
      </c>
      <c r="F713">
        <v>11969.37</v>
      </c>
      <c r="G713" t="s">
        <v>20</v>
      </c>
      <c r="H713" t="s">
        <v>1731</v>
      </c>
      <c r="I713" t="s">
        <v>1706</v>
      </c>
      <c r="J713" t="s">
        <v>1730</v>
      </c>
      <c r="K713">
        <v>1</v>
      </c>
      <c r="L713" t="s">
        <v>252</v>
      </c>
      <c r="M713" t="s">
        <v>1</v>
      </c>
      <c r="N713">
        <v>1.152073732718894E-3</v>
      </c>
    </row>
    <row r="714" spans="1:14" x14ac:dyDescent="0.25">
      <c r="A714">
        <v>605</v>
      </c>
      <c r="B714" s="2">
        <v>42071</v>
      </c>
      <c r="C714" t="s">
        <v>3858</v>
      </c>
      <c r="D714" t="s">
        <v>1327</v>
      </c>
      <c r="E714">
        <v>1</v>
      </c>
      <c r="F714">
        <v>5039.37</v>
      </c>
      <c r="G714" t="s">
        <v>20</v>
      </c>
      <c r="H714" t="s">
        <v>2300</v>
      </c>
      <c r="I714" t="s">
        <v>1706</v>
      </c>
      <c r="J714" t="s">
        <v>1707</v>
      </c>
      <c r="K714">
        <v>8</v>
      </c>
      <c r="L714" t="s">
        <v>252</v>
      </c>
      <c r="M714" t="s">
        <v>8</v>
      </c>
      <c r="N714">
        <v>1.7857142857142856E-2</v>
      </c>
    </row>
    <row r="715" spans="1:14" x14ac:dyDescent="0.25">
      <c r="A715">
        <v>1530</v>
      </c>
      <c r="B715" s="2">
        <v>42072</v>
      </c>
      <c r="C715" t="s">
        <v>3858</v>
      </c>
      <c r="D715" t="s">
        <v>1577</v>
      </c>
      <c r="E715">
        <v>1</v>
      </c>
      <c r="F715">
        <v>5038.74</v>
      </c>
      <c r="G715" t="s">
        <v>20</v>
      </c>
      <c r="H715" t="s">
        <v>1663</v>
      </c>
      <c r="I715" t="s">
        <v>1659</v>
      </c>
      <c r="J715" t="s">
        <v>1660</v>
      </c>
      <c r="K715">
        <v>1</v>
      </c>
      <c r="L715" t="s">
        <v>141</v>
      </c>
      <c r="M715" t="s">
        <v>1</v>
      </c>
      <c r="N715">
        <v>1.152073732718894E-3</v>
      </c>
    </row>
    <row r="716" spans="1:14" x14ac:dyDescent="0.25">
      <c r="A716">
        <v>579</v>
      </c>
      <c r="B716" s="2">
        <v>42094</v>
      </c>
      <c r="C716" t="s">
        <v>3858</v>
      </c>
      <c r="D716" t="s">
        <v>1352</v>
      </c>
      <c r="E716">
        <v>1</v>
      </c>
      <c r="F716">
        <v>15938.37</v>
      </c>
      <c r="G716" t="s">
        <v>20</v>
      </c>
      <c r="H716" t="s">
        <v>1785</v>
      </c>
      <c r="I716" t="s">
        <v>1737</v>
      </c>
      <c r="J716" t="s">
        <v>1738</v>
      </c>
      <c r="K716">
        <v>1</v>
      </c>
      <c r="L716" t="s">
        <v>141</v>
      </c>
      <c r="M716" t="s">
        <v>1</v>
      </c>
      <c r="N716">
        <v>1.152073732718894E-3</v>
      </c>
    </row>
    <row r="717" spans="1:14" x14ac:dyDescent="0.25">
      <c r="A717">
        <v>491</v>
      </c>
      <c r="B717" s="2">
        <v>42106</v>
      </c>
      <c r="C717" t="s">
        <v>3859</v>
      </c>
      <c r="D717" t="s">
        <v>1569</v>
      </c>
      <c r="E717">
        <v>1</v>
      </c>
      <c r="F717">
        <v>10709.37</v>
      </c>
      <c r="G717" t="s">
        <v>20</v>
      </c>
      <c r="H717" t="s">
        <v>1681</v>
      </c>
      <c r="I717" t="s">
        <v>1659</v>
      </c>
      <c r="J717" t="s">
        <v>1660</v>
      </c>
      <c r="K717">
        <v>1</v>
      </c>
      <c r="L717" t="s">
        <v>141</v>
      </c>
      <c r="M717" t="s">
        <v>1</v>
      </c>
      <c r="N717">
        <v>1.152073732718894E-3</v>
      </c>
    </row>
    <row r="718" spans="1:14" x14ac:dyDescent="0.25">
      <c r="A718">
        <v>1182</v>
      </c>
      <c r="B718" s="2">
        <v>42075</v>
      </c>
      <c r="C718" t="s">
        <v>3858</v>
      </c>
      <c r="D718" t="s">
        <v>1400</v>
      </c>
      <c r="E718">
        <v>1</v>
      </c>
      <c r="F718">
        <v>2582.37</v>
      </c>
      <c r="G718" t="s">
        <v>20</v>
      </c>
      <c r="H718" t="s">
        <v>1806</v>
      </c>
      <c r="I718" t="s">
        <v>1737</v>
      </c>
      <c r="J718" t="s">
        <v>1795</v>
      </c>
      <c r="K718">
        <v>1</v>
      </c>
      <c r="L718" t="s">
        <v>141</v>
      </c>
      <c r="M718" t="s">
        <v>1</v>
      </c>
      <c r="N718">
        <v>1.152073732718894E-3</v>
      </c>
    </row>
    <row r="719" spans="1:14" x14ac:dyDescent="0.25">
      <c r="A719">
        <v>2155</v>
      </c>
      <c r="B719" s="2">
        <v>42075</v>
      </c>
      <c r="C719" t="s">
        <v>3858</v>
      </c>
      <c r="D719" t="s">
        <v>1559</v>
      </c>
      <c r="E719">
        <v>1</v>
      </c>
      <c r="F719">
        <v>7748.37</v>
      </c>
      <c r="G719" t="s">
        <v>20</v>
      </c>
      <c r="H719" t="s">
        <v>2305</v>
      </c>
      <c r="I719" t="s">
        <v>1706</v>
      </c>
      <c r="J719" t="s">
        <v>1707</v>
      </c>
      <c r="K719">
        <v>8</v>
      </c>
      <c r="L719" t="s">
        <v>252</v>
      </c>
      <c r="M719" t="s">
        <v>8</v>
      </c>
      <c r="N719">
        <v>1.7857142857142856E-2</v>
      </c>
    </row>
    <row r="720" spans="1:14" x14ac:dyDescent="0.25">
      <c r="A720">
        <v>702</v>
      </c>
      <c r="B720" s="2">
        <v>42075</v>
      </c>
      <c r="C720" t="s">
        <v>3858</v>
      </c>
      <c r="D720" t="s">
        <v>1360</v>
      </c>
      <c r="E720">
        <v>1</v>
      </c>
      <c r="F720">
        <v>3779.37</v>
      </c>
      <c r="G720" t="s">
        <v>20</v>
      </c>
      <c r="H720" t="s">
        <v>2306</v>
      </c>
      <c r="I720" t="s">
        <v>1706</v>
      </c>
      <c r="J720" t="s">
        <v>1707</v>
      </c>
      <c r="K720">
        <v>8</v>
      </c>
      <c r="L720" t="s">
        <v>252</v>
      </c>
      <c r="M720" t="s">
        <v>8</v>
      </c>
      <c r="N720">
        <v>1.7857142857142856E-2</v>
      </c>
    </row>
    <row r="721" spans="1:14" x14ac:dyDescent="0.25">
      <c r="A721">
        <v>2055</v>
      </c>
      <c r="B721" s="2">
        <v>42075</v>
      </c>
      <c r="C721" t="s">
        <v>3858</v>
      </c>
      <c r="D721" t="s">
        <v>1564</v>
      </c>
      <c r="E721">
        <v>1</v>
      </c>
      <c r="F721">
        <v>7874.37</v>
      </c>
      <c r="G721" t="s">
        <v>20</v>
      </c>
      <c r="H721" t="s">
        <v>1747</v>
      </c>
      <c r="I721" t="s">
        <v>1737</v>
      </c>
      <c r="J721" t="s">
        <v>1738</v>
      </c>
      <c r="K721">
        <v>1</v>
      </c>
      <c r="L721" t="s">
        <v>141</v>
      </c>
      <c r="M721" t="s">
        <v>1</v>
      </c>
      <c r="N721">
        <v>1.152073732718894E-3</v>
      </c>
    </row>
    <row r="722" spans="1:14" x14ac:dyDescent="0.25">
      <c r="A722">
        <v>2099</v>
      </c>
      <c r="B722" s="2">
        <v>42075</v>
      </c>
      <c r="C722" t="s">
        <v>3858</v>
      </c>
      <c r="D722" t="s">
        <v>1570</v>
      </c>
      <c r="E722">
        <v>1</v>
      </c>
      <c r="F722">
        <v>5165.37</v>
      </c>
      <c r="G722" t="s">
        <v>20</v>
      </c>
      <c r="H722" t="s">
        <v>1717</v>
      </c>
      <c r="I722" t="s">
        <v>1706</v>
      </c>
      <c r="J722" t="s">
        <v>1707</v>
      </c>
      <c r="K722">
        <v>1</v>
      </c>
      <c r="L722" t="s">
        <v>141</v>
      </c>
      <c r="M722" t="s">
        <v>1</v>
      </c>
      <c r="N722">
        <v>1.152073732718894E-3</v>
      </c>
    </row>
    <row r="723" spans="1:14" x14ac:dyDescent="0.25">
      <c r="A723">
        <v>907</v>
      </c>
      <c r="B723" s="2">
        <v>42076</v>
      </c>
      <c r="C723" t="s">
        <v>3858</v>
      </c>
      <c r="D723" t="s">
        <v>1412</v>
      </c>
      <c r="E723">
        <v>1</v>
      </c>
      <c r="F723">
        <v>7307.37</v>
      </c>
      <c r="G723" t="s">
        <v>20</v>
      </c>
      <c r="H723" t="s">
        <v>1723</v>
      </c>
      <c r="I723" t="s">
        <v>1706</v>
      </c>
      <c r="J723" t="s">
        <v>1707</v>
      </c>
      <c r="K723">
        <v>1</v>
      </c>
      <c r="L723" t="s">
        <v>665</v>
      </c>
      <c r="M723" t="s">
        <v>1</v>
      </c>
      <c r="N723">
        <v>1.152073732718894E-3</v>
      </c>
    </row>
    <row r="724" spans="1:14" x14ac:dyDescent="0.25">
      <c r="A724">
        <v>590</v>
      </c>
      <c r="B724" s="2">
        <v>42076</v>
      </c>
      <c r="C724" t="s">
        <v>3858</v>
      </c>
      <c r="D724" t="s">
        <v>1561</v>
      </c>
      <c r="E724">
        <v>1</v>
      </c>
      <c r="F724">
        <v>10709.37</v>
      </c>
      <c r="G724" t="s">
        <v>20</v>
      </c>
      <c r="H724" t="s">
        <v>1692</v>
      </c>
      <c r="I724" t="s">
        <v>1659</v>
      </c>
      <c r="J724" t="s">
        <v>1660</v>
      </c>
      <c r="K724">
        <v>1</v>
      </c>
      <c r="L724" t="s">
        <v>141</v>
      </c>
      <c r="M724" t="s">
        <v>1</v>
      </c>
      <c r="N724">
        <v>1.152073732718894E-3</v>
      </c>
    </row>
    <row r="725" spans="1:14" x14ac:dyDescent="0.25">
      <c r="A725">
        <v>819</v>
      </c>
      <c r="B725" s="2">
        <v>42076</v>
      </c>
      <c r="C725" t="s">
        <v>3858</v>
      </c>
      <c r="D725" t="s">
        <v>1563</v>
      </c>
      <c r="E725">
        <v>1</v>
      </c>
      <c r="F725">
        <v>16757.37</v>
      </c>
      <c r="G725" t="s">
        <v>20</v>
      </c>
      <c r="H725" t="s">
        <v>2152</v>
      </c>
      <c r="I725" t="s">
        <v>1737</v>
      </c>
      <c r="J725" t="s">
        <v>1738</v>
      </c>
      <c r="K725">
        <v>7</v>
      </c>
      <c r="L725" t="s">
        <v>141</v>
      </c>
      <c r="M725" t="s">
        <v>7</v>
      </c>
      <c r="N725">
        <v>5.9880239520958087E-3</v>
      </c>
    </row>
    <row r="726" spans="1:14" x14ac:dyDescent="0.25">
      <c r="A726">
        <v>506</v>
      </c>
      <c r="B726" s="2">
        <v>42154</v>
      </c>
      <c r="C726" t="s">
        <v>3850</v>
      </c>
      <c r="D726" t="s">
        <v>1335</v>
      </c>
      <c r="E726">
        <v>1</v>
      </c>
      <c r="F726">
        <v>15560.37</v>
      </c>
      <c r="G726" t="s">
        <v>20</v>
      </c>
      <c r="H726" t="s">
        <v>1742</v>
      </c>
      <c r="I726" t="s">
        <v>1737</v>
      </c>
      <c r="J726" t="s">
        <v>1738</v>
      </c>
      <c r="K726">
        <v>1</v>
      </c>
      <c r="L726" t="s">
        <v>665</v>
      </c>
      <c r="M726" t="s">
        <v>1</v>
      </c>
      <c r="N726">
        <v>1.152073732718894E-3</v>
      </c>
    </row>
    <row r="727" spans="1:14" x14ac:dyDescent="0.25">
      <c r="A727">
        <v>1999</v>
      </c>
      <c r="B727" s="2">
        <v>42155</v>
      </c>
      <c r="C727" t="s">
        <v>3850</v>
      </c>
      <c r="D727" t="s">
        <v>1202</v>
      </c>
      <c r="E727">
        <v>1</v>
      </c>
      <c r="F727">
        <v>8126.37</v>
      </c>
      <c r="G727" t="s">
        <v>20</v>
      </c>
      <c r="H727" t="s">
        <v>2290</v>
      </c>
      <c r="I727" t="s">
        <v>1659</v>
      </c>
      <c r="J727" t="s">
        <v>1660</v>
      </c>
      <c r="K727">
        <v>8</v>
      </c>
      <c r="L727" t="s">
        <v>141</v>
      </c>
      <c r="M727" t="s">
        <v>8</v>
      </c>
      <c r="N727">
        <v>1.7857142857142856E-2</v>
      </c>
    </row>
    <row r="728" spans="1:14" x14ac:dyDescent="0.25">
      <c r="A728">
        <v>1391</v>
      </c>
      <c r="B728" s="2">
        <v>42155</v>
      </c>
      <c r="C728" t="s">
        <v>3850</v>
      </c>
      <c r="D728" t="s">
        <v>1410</v>
      </c>
      <c r="E728">
        <v>1</v>
      </c>
      <c r="F728">
        <v>2266.7399999999998</v>
      </c>
      <c r="G728" t="s">
        <v>20</v>
      </c>
      <c r="H728" t="s">
        <v>1812</v>
      </c>
      <c r="I728" t="s">
        <v>1737</v>
      </c>
      <c r="J728" t="s">
        <v>1795</v>
      </c>
      <c r="K728">
        <v>1</v>
      </c>
      <c r="L728" t="s">
        <v>252</v>
      </c>
      <c r="M728" t="s">
        <v>1</v>
      </c>
      <c r="N728">
        <v>1.152073732718894E-3</v>
      </c>
    </row>
    <row r="729" spans="1:14" x14ac:dyDescent="0.25">
      <c r="A729">
        <v>1507</v>
      </c>
      <c r="B729" s="2">
        <v>42155</v>
      </c>
      <c r="C729" t="s">
        <v>3850</v>
      </c>
      <c r="D729" t="s">
        <v>1346</v>
      </c>
      <c r="E729">
        <v>1</v>
      </c>
      <c r="F729">
        <v>1069.74</v>
      </c>
      <c r="G729" t="s">
        <v>20</v>
      </c>
      <c r="H729" t="s">
        <v>2315</v>
      </c>
      <c r="I729" t="s">
        <v>1706</v>
      </c>
      <c r="J729" t="s">
        <v>1707</v>
      </c>
      <c r="K729">
        <v>8</v>
      </c>
      <c r="L729" t="s">
        <v>252</v>
      </c>
      <c r="M729" t="s">
        <v>8</v>
      </c>
      <c r="N729">
        <v>1.7857142857142856E-2</v>
      </c>
    </row>
    <row r="730" spans="1:14" x14ac:dyDescent="0.25">
      <c r="A730">
        <v>1392</v>
      </c>
      <c r="B730" s="2">
        <v>42155</v>
      </c>
      <c r="C730" t="s">
        <v>3850</v>
      </c>
      <c r="D730" t="s">
        <v>1410</v>
      </c>
      <c r="E730">
        <v>1</v>
      </c>
      <c r="F730">
        <v>2266.7399999999998</v>
      </c>
      <c r="G730" t="s">
        <v>20</v>
      </c>
      <c r="H730" t="s">
        <v>2110</v>
      </c>
      <c r="I730" t="s">
        <v>1737</v>
      </c>
      <c r="J730" t="s">
        <v>1738</v>
      </c>
      <c r="K730">
        <v>7</v>
      </c>
      <c r="L730" t="s">
        <v>252</v>
      </c>
      <c r="M730" t="s">
        <v>7</v>
      </c>
      <c r="N730">
        <v>5.9880239520958087E-3</v>
      </c>
    </row>
    <row r="731" spans="1:14" x14ac:dyDescent="0.25">
      <c r="A731">
        <v>1508</v>
      </c>
      <c r="B731" s="2">
        <v>42155</v>
      </c>
      <c r="C731" t="s">
        <v>3850</v>
      </c>
      <c r="D731" t="s">
        <v>1346</v>
      </c>
      <c r="E731">
        <v>1</v>
      </c>
      <c r="F731">
        <v>1069.74</v>
      </c>
      <c r="G731" t="s">
        <v>20</v>
      </c>
      <c r="H731" t="s">
        <v>2317</v>
      </c>
      <c r="I731" t="s">
        <v>1706</v>
      </c>
      <c r="J731" t="s">
        <v>1707</v>
      </c>
      <c r="K731">
        <v>8</v>
      </c>
      <c r="L731" t="s">
        <v>252</v>
      </c>
      <c r="M731" t="s">
        <v>8</v>
      </c>
      <c r="N731">
        <v>1.7857142857142856E-2</v>
      </c>
    </row>
    <row r="732" spans="1:14" x14ac:dyDescent="0.25">
      <c r="A732">
        <v>927</v>
      </c>
      <c r="B732" s="2">
        <v>42185</v>
      </c>
      <c r="C732" t="s">
        <v>3860</v>
      </c>
      <c r="D732" t="s">
        <v>1345</v>
      </c>
      <c r="E732">
        <v>1</v>
      </c>
      <c r="F732">
        <v>6173.37</v>
      </c>
      <c r="G732" t="s">
        <v>20</v>
      </c>
      <c r="H732" t="s">
        <v>1691</v>
      </c>
      <c r="I732" t="s">
        <v>1659</v>
      </c>
      <c r="J732" t="s">
        <v>1660</v>
      </c>
      <c r="K732">
        <v>1</v>
      </c>
      <c r="L732" t="s">
        <v>141</v>
      </c>
      <c r="M732" t="s">
        <v>1</v>
      </c>
      <c r="N732">
        <v>1.152073732718894E-3</v>
      </c>
    </row>
    <row r="733" spans="1:14" x14ac:dyDescent="0.25">
      <c r="A733">
        <v>487</v>
      </c>
      <c r="B733" s="2">
        <v>42185</v>
      </c>
      <c r="C733" t="s">
        <v>3860</v>
      </c>
      <c r="D733" t="s">
        <v>1406</v>
      </c>
      <c r="E733">
        <v>1</v>
      </c>
      <c r="F733">
        <v>13229.37</v>
      </c>
      <c r="G733" t="s">
        <v>20</v>
      </c>
      <c r="H733" t="s">
        <v>1684</v>
      </c>
      <c r="I733" t="s">
        <v>1659</v>
      </c>
      <c r="J733" t="s">
        <v>1660</v>
      </c>
      <c r="K733">
        <v>1</v>
      </c>
      <c r="L733" t="s">
        <v>665</v>
      </c>
      <c r="M733" t="s">
        <v>1</v>
      </c>
      <c r="N733">
        <v>1.152073732718894E-3</v>
      </c>
    </row>
    <row r="734" spans="1:14" x14ac:dyDescent="0.25">
      <c r="A734">
        <v>1229</v>
      </c>
      <c r="B734" s="2">
        <v>42066</v>
      </c>
      <c r="C734" t="s">
        <v>3858</v>
      </c>
      <c r="D734" t="s">
        <v>1564</v>
      </c>
      <c r="E734">
        <v>1</v>
      </c>
      <c r="F734">
        <v>3464.37</v>
      </c>
      <c r="G734" t="s">
        <v>20</v>
      </c>
      <c r="H734" t="s">
        <v>2320</v>
      </c>
      <c r="I734" t="s">
        <v>1706</v>
      </c>
      <c r="J734" t="s">
        <v>1707</v>
      </c>
      <c r="K734">
        <v>8</v>
      </c>
      <c r="L734" t="s">
        <v>141</v>
      </c>
      <c r="M734" t="s">
        <v>8</v>
      </c>
      <c r="N734">
        <v>1.7857142857142856E-2</v>
      </c>
    </row>
    <row r="735" spans="1:14" x14ac:dyDescent="0.25">
      <c r="A735">
        <v>2180</v>
      </c>
      <c r="B735" s="2">
        <v>42067</v>
      </c>
      <c r="C735" t="s">
        <v>3858</v>
      </c>
      <c r="D735" t="s">
        <v>1401</v>
      </c>
      <c r="E735">
        <v>1</v>
      </c>
      <c r="F735">
        <v>5606.37</v>
      </c>
      <c r="G735" t="s">
        <v>20</v>
      </c>
      <c r="H735" t="s">
        <v>2046</v>
      </c>
      <c r="I735" t="s">
        <v>1737</v>
      </c>
      <c r="J735" t="s">
        <v>1839</v>
      </c>
      <c r="K735">
        <v>5</v>
      </c>
      <c r="L735" t="s">
        <v>141</v>
      </c>
      <c r="M735" t="s">
        <v>5</v>
      </c>
      <c r="N735">
        <v>3.5971223021582736E-3</v>
      </c>
    </row>
    <row r="736" spans="1:14" x14ac:dyDescent="0.25">
      <c r="A736">
        <v>1180</v>
      </c>
      <c r="B736" s="2">
        <v>42074</v>
      </c>
      <c r="C736" t="s">
        <v>3858</v>
      </c>
      <c r="D736" t="s">
        <v>1360</v>
      </c>
      <c r="E736">
        <v>1</v>
      </c>
      <c r="F736">
        <v>6173.37</v>
      </c>
      <c r="G736" t="s">
        <v>20</v>
      </c>
      <c r="H736" t="s">
        <v>1697</v>
      </c>
      <c r="I736" t="s">
        <v>1659</v>
      </c>
      <c r="J736" t="s">
        <v>1660</v>
      </c>
      <c r="K736">
        <v>1</v>
      </c>
      <c r="L736" t="s">
        <v>252</v>
      </c>
      <c r="M736" t="s">
        <v>1</v>
      </c>
      <c r="N736">
        <v>1.152073732718894E-3</v>
      </c>
    </row>
    <row r="737" spans="1:14" x14ac:dyDescent="0.25">
      <c r="A737">
        <v>1009</v>
      </c>
      <c r="B737" s="2">
        <v>42074</v>
      </c>
      <c r="C737" t="s">
        <v>3858</v>
      </c>
      <c r="D737" t="s">
        <v>1383</v>
      </c>
      <c r="E737">
        <v>1</v>
      </c>
      <c r="F737">
        <v>1353.87</v>
      </c>
      <c r="G737" t="s">
        <v>20</v>
      </c>
      <c r="H737" t="s">
        <v>1890</v>
      </c>
      <c r="I737" t="s">
        <v>1706</v>
      </c>
      <c r="J737" t="s">
        <v>1707</v>
      </c>
      <c r="K737">
        <v>5</v>
      </c>
      <c r="L737" t="s">
        <v>141</v>
      </c>
      <c r="M737" t="s">
        <v>5</v>
      </c>
      <c r="N737">
        <v>3.5971223021582736E-3</v>
      </c>
    </row>
    <row r="738" spans="1:14" x14ac:dyDescent="0.25">
      <c r="A738">
        <v>1129</v>
      </c>
      <c r="B738" s="2">
        <v>42087</v>
      </c>
      <c r="C738" t="s">
        <v>3858</v>
      </c>
      <c r="D738" t="s">
        <v>1565</v>
      </c>
      <c r="E738">
        <v>1</v>
      </c>
      <c r="F738">
        <v>5543.37</v>
      </c>
      <c r="G738" t="s">
        <v>20</v>
      </c>
      <c r="H738" t="s">
        <v>1701</v>
      </c>
      <c r="I738" t="s">
        <v>1659</v>
      </c>
      <c r="J738" t="s">
        <v>1660</v>
      </c>
      <c r="K738">
        <v>1</v>
      </c>
      <c r="L738" t="s">
        <v>665</v>
      </c>
      <c r="M738" t="s">
        <v>1</v>
      </c>
      <c r="N738">
        <v>1.152073732718894E-3</v>
      </c>
    </row>
    <row r="739" spans="1:14" x14ac:dyDescent="0.25">
      <c r="A739">
        <v>556</v>
      </c>
      <c r="B739" s="2">
        <v>42087</v>
      </c>
      <c r="C739" t="s">
        <v>3858</v>
      </c>
      <c r="D739" t="s">
        <v>1352</v>
      </c>
      <c r="E739">
        <v>1</v>
      </c>
      <c r="F739">
        <v>10268.370000000001</v>
      </c>
      <c r="G739" t="s">
        <v>20</v>
      </c>
      <c r="H739" t="s">
        <v>1739</v>
      </c>
      <c r="I739" t="s">
        <v>1737</v>
      </c>
      <c r="J739" t="s">
        <v>1738</v>
      </c>
      <c r="K739">
        <v>1</v>
      </c>
      <c r="L739" t="s">
        <v>141</v>
      </c>
      <c r="M739" t="s">
        <v>1</v>
      </c>
      <c r="N739">
        <v>1.152073732718894E-3</v>
      </c>
    </row>
    <row r="740" spans="1:14" x14ac:dyDescent="0.25">
      <c r="A740">
        <v>615</v>
      </c>
      <c r="B740" s="2">
        <v>42087</v>
      </c>
      <c r="C740" t="s">
        <v>3858</v>
      </c>
      <c r="D740" t="s">
        <v>1577</v>
      </c>
      <c r="E740">
        <v>1</v>
      </c>
      <c r="F740">
        <v>8189.37</v>
      </c>
      <c r="G740" t="s">
        <v>20</v>
      </c>
      <c r="H740" t="s">
        <v>1662</v>
      </c>
      <c r="I740" t="s">
        <v>1659</v>
      </c>
      <c r="J740" t="s">
        <v>1660</v>
      </c>
      <c r="K740">
        <v>1</v>
      </c>
      <c r="L740" t="s">
        <v>141</v>
      </c>
      <c r="M740" t="s">
        <v>1</v>
      </c>
      <c r="N740">
        <v>1.152073732718894E-3</v>
      </c>
    </row>
    <row r="741" spans="1:14" x14ac:dyDescent="0.25">
      <c r="A741">
        <v>993</v>
      </c>
      <c r="B741" s="2">
        <v>42047</v>
      </c>
      <c r="C741" t="s">
        <v>3857</v>
      </c>
      <c r="D741" t="s">
        <v>1554</v>
      </c>
      <c r="E741">
        <v>1</v>
      </c>
      <c r="F741">
        <v>4598.37</v>
      </c>
      <c r="G741" t="s">
        <v>20</v>
      </c>
      <c r="H741" t="s">
        <v>1670</v>
      </c>
      <c r="I741" t="s">
        <v>1659</v>
      </c>
      <c r="J741" t="s">
        <v>1660</v>
      </c>
      <c r="K741">
        <v>1</v>
      </c>
      <c r="L741" t="s">
        <v>141</v>
      </c>
      <c r="M741" t="s">
        <v>1</v>
      </c>
      <c r="N741">
        <v>1.152073732718894E-3</v>
      </c>
    </row>
    <row r="742" spans="1:14" x14ac:dyDescent="0.25">
      <c r="A742">
        <v>939</v>
      </c>
      <c r="B742" s="2">
        <v>42047</v>
      </c>
      <c r="C742" t="s">
        <v>3857</v>
      </c>
      <c r="D742" t="s">
        <v>1401</v>
      </c>
      <c r="E742">
        <v>1</v>
      </c>
      <c r="F742">
        <v>4598.37</v>
      </c>
      <c r="G742" t="s">
        <v>20</v>
      </c>
      <c r="H742" t="s">
        <v>1782</v>
      </c>
      <c r="I742" t="s">
        <v>1737</v>
      </c>
      <c r="J742" t="s">
        <v>1738</v>
      </c>
      <c r="K742">
        <v>1</v>
      </c>
      <c r="L742" t="s">
        <v>141</v>
      </c>
      <c r="M742" t="s">
        <v>1</v>
      </c>
      <c r="N742">
        <v>1.152073732718894E-3</v>
      </c>
    </row>
    <row r="743" spans="1:14" x14ac:dyDescent="0.25">
      <c r="A743">
        <v>2219</v>
      </c>
      <c r="B743" s="2">
        <v>42048</v>
      </c>
      <c r="C743" t="s">
        <v>3857</v>
      </c>
      <c r="D743" t="s">
        <v>1573</v>
      </c>
      <c r="E743">
        <v>1</v>
      </c>
      <c r="F743">
        <v>1826.37</v>
      </c>
      <c r="G743" t="s">
        <v>20</v>
      </c>
      <c r="H743" t="s">
        <v>1677</v>
      </c>
      <c r="I743" t="s">
        <v>1659</v>
      </c>
      <c r="J743" t="s">
        <v>1660</v>
      </c>
      <c r="K743">
        <v>1</v>
      </c>
      <c r="L743" t="s">
        <v>141</v>
      </c>
      <c r="M743" t="s">
        <v>1</v>
      </c>
      <c r="N743">
        <v>1.152073732718894E-3</v>
      </c>
    </row>
    <row r="744" spans="1:14" x14ac:dyDescent="0.25">
      <c r="A744">
        <v>862</v>
      </c>
      <c r="B744" s="2">
        <v>42176</v>
      </c>
      <c r="C744" t="s">
        <v>3860</v>
      </c>
      <c r="D744" t="s">
        <v>1600</v>
      </c>
      <c r="E744">
        <v>1</v>
      </c>
      <c r="F744">
        <v>2330.37</v>
      </c>
      <c r="G744" t="s">
        <v>20</v>
      </c>
      <c r="H744" t="s">
        <v>2330</v>
      </c>
      <c r="I744" t="s">
        <v>1706</v>
      </c>
      <c r="J744" t="s">
        <v>1707</v>
      </c>
      <c r="K744">
        <v>8</v>
      </c>
      <c r="L744" t="s">
        <v>141</v>
      </c>
      <c r="M744" t="s">
        <v>8</v>
      </c>
      <c r="N744">
        <v>1.7857142857142856E-2</v>
      </c>
    </row>
    <row r="745" spans="1:14" x14ac:dyDescent="0.25">
      <c r="A745">
        <v>438</v>
      </c>
      <c r="B745" s="2">
        <v>42094</v>
      </c>
      <c r="C745" t="s">
        <v>3858</v>
      </c>
      <c r="D745" t="s">
        <v>1401</v>
      </c>
      <c r="E745">
        <v>1</v>
      </c>
      <c r="F745">
        <v>11969.37</v>
      </c>
      <c r="G745" t="s">
        <v>20</v>
      </c>
      <c r="H745" t="s">
        <v>1731</v>
      </c>
      <c r="I745" t="s">
        <v>1706</v>
      </c>
      <c r="J745" t="s">
        <v>1730</v>
      </c>
      <c r="K745">
        <v>1</v>
      </c>
      <c r="L745" t="s">
        <v>141</v>
      </c>
      <c r="M745" t="s">
        <v>1</v>
      </c>
      <c r="N745">
        <v>1.152073732718894E-3</v>
      </c>
    </row>
    <row r="746" spans="1:14" x14ac:dyDescent="0.25">
      <c r="A746">
        <v>978</v>
      </c>
      <c r="B746" s="2">
        <v>42094</v>
      </c>
      <c r="C746" t="s">
        <v>3858</v>
      </c>
      <c r="D746" t="s">
        <v>1401</v>
      </c>
      <c r="E746">
        <v>1</v>
      </c>
      <c r="F746">
        <v>9386.3700000000008</v>
      </c>
      <c r="G746" t="s">
        <v>20</v>
      </c>
      <c r="H746" t="s">
        <v>1726</v>
      </c>
      <c r="I746" t="s">
        <v>1706</v>
      </c>
      <c r="J746" t="s">
        <v>1707</v>
      </c>
      <c r="K746">
        <v>1</v>
      </c>
      <c r="L746" t="s">
        <v>141</v>
      </c>
      <c r="M746" t="s">
        <v>1</v>
      </c>
      <c r="N746">
        <v>1.152073732718894E-3</v>
      </c>
    </row>
    <row r="747" spans="1:14" x14ac:dyDescent="0.25">
      <c r="A747">
        <v>2055</v>
      </c>
      <c r="B747" s="2">
        <v>42094</v>
      </c>
      <c r="C747" t="s">
        <v>3858</v>
      </c>
      <c r="D747" t="s">
        <v>1569</v>
      </c>
      <c r="E747">
        <v>1</v>
      </c>
      <c r="F747">
        <v>7874.37</v>
      </c>
      <c r="G747" t="s">
        <v>20</v>
      </c>
      <c r="H747" t="s">
        <v>1747</v>
      </c>
      <c r="I747" t="s">
        <v>1737</v>
      </c>
      <c r="J747" t="s">
        <v>1738</v>
      </c>
      <c r="K747">
        <v>1</v>
      </c>
      <c r="L747" t="s">
        <v>141</v>
      </c>
      <c r="M747" t="s">
        <v>1</v>
      </c>
      <c r="N747">
        <v>1.152073732718894E-3</v>
      </c>
    </row>
    <row r="748" spans="1:14" x14ac:dyDescent="0.25">
      <c r="A748">
        <v>443</v>
      </c>
      <c r="B748" s="2">
        <v>42101</v>
      </c>
      <c r="C748" t="s">
        <v>3859</v>
      </c>
      <c r="D748" t="s">
        <v>1401</v>
      </c>
      <c r="E748">
        <v>1</v>
      </c>
      <c r="F748">
        <v>11084.85</v>
      </c>
      <c r="G748" t="s">
        <v>20</v>
      </c>
      <c r="H748" t="s">
        <v>1820</v>
      </c>
      <c r="I748" t="s">
        <v>1737</v>
      </c>
      <c r="J748" t="s">
        <v>1795</v>
      </c>
      <c r="K748">
        <v>1</v>
      </c>
      <c r="L748" t="s">
        <v>141</v>
      </c>
      <c r="M748" t="s">
        <v>1</v>
      </c>
      <c r="N748">
        <v>1.152073732718894E-3</v>
      </c>
    </row>
    <row r="749" spans="1:14" x14ac:dyDescent="0.25">
      <c r="A749">
        <v>2379</v>
      </c>
      <c r="B749" s="2">
        <v>42088</v>
      </c>
      <c r="C749" t="s">
        <v>3858</v>
      </c>
      <c r="D749" t="s">
        <v>1400</v>
      </c>
      <c r="E749">
        <v>1</v>
      </c>
      <c r="F749">
        <v>2330.37</v>
      </c>
      <c r="G749" t="s">
        <v>20</v>
      </c>
      <c r="H749" t="s">
        <v>1909</v>
      </c>
      <c r="I749" t="s">
        <v>1737</v>
      </c>
      <c r="J749" t="s">
        <v>1795</v>
      </c>
      <c r="K749">
        <v>5</v>
      </c>
      <c r="L749" t="s">
        <v>141</v>
      </c>
      <c r="M749" t="s">
        <v>5</v>
      </c>
      <c r="N749">
        <v>3.5971223021582736E-3</v>
      </c>
    </row>
    <row r="750" spans="1:14" x14ac:dyDescent="0.25">
      <c r="A750">
        <v>585</v>
      </c>
      <c r="B750" s="2">
        <v>42088</v>
      </c>
      <c r="C750" t="s">
        <v>3858</v>
      </c>
      <c r="D750" t="s">
        <v>1400</v>
      </c>
      <c r="E750">
        <v>1</v>
      </c>
      <c r="F750">
        <v>5039.37</v>
      </c>
      <c r="G750" t="s">
        <v>20</v>
      </c>
      <c r="H750" t="s">
        <v>1703</v>
      </c>
      <c r="I750" t="s">
        <v>1659</v>
      </c>
      <c r="J750" t="s">
        <v>1660</v>
      </c>
      <c r="K750">
        <v>1</v>
      </c>
      <c r="L750" t="s">
        <v>141</v>
      </c>
      <c r="M750" t="s">
        <v>1</v>
      </c>
      <c r="N750">
        <v>1.152073732718894E-3</v>
      </c>
    </row>
    <row r="751" spans="1:14" x14ac:dyDescent="0.25">
      <c r="A751">
        <v>1022</v>
      </c>
      <c r="B751" s="2">
        <v>42032</v>
      </c>
      <c r="C751" t="s">
        <v>3856</v>
      </c>
      <c r="D751" t="s">
        <v>1395</v>
      </c>
      <c r="E751">
        <v>1</v>
      </c>
      <c r="F751">
        <v>1889.37</v>
      </c>
      <c r="G751" t="s">
        <v>20</v>
      </c>
      <c r="H751" t="s">
        <v>1859</v>
      </c>
      <c r="I751" t="s">
        <v>1737</v>
      </c>
      <c r="J751" t="s">
        <v>1856</v>
      </c>
      <c r="K751">
        <v>1</v>
      </c>
      <c r="L751" t="s">
        <v>141</v>
      </c>
      <c r="M751" t="s">
        <v>1</v>
      </c>
      <c r="N751">
        <v>1.152073732718894E-3</v>
      </c>
    </row>
    <row r="752" spans="1:14" x14ac:dyDescent="0.25">
      <c r="A752">
        <v>1175</v>
      </c>
      <c r="B752" s="2">
        <v>42033</v>
      </c>
      <c r="C752" t="s">
        <v>3856</v>
      </c>
      <c r="D752" t="s">
        <v>1560</v>
      </c>
      <c r="E752">
        <v>1</v>
      </c>
      <c r="F752">
        <v>7622.37</v>
      </c>
      <c r="G752" t="s">
        <v>20</v>
      </c>
      <c r="H752" t="s">
        <v>1948</v>
      </c>
      <c r="I752" t="s">
        <v>1737</v>
      </c>
      <c r="J752" t="s">
        <v>1839</v>
      </c>
      <c r="K752">
        <v>5</v>
      </c>
      <c r="L752" t="s">
        <v>141</v>
      </c>
      <c r="M752" t="s">
        <v>5</v>
      </c>
      <c r="N752">
        <v>3.5971223021582736E-3</v>
      </c>
    </row>
    <row r="753" spans="1:14" x14ac:dyDescent="0.25">
      <c r="A753">
        <v>1180</v>
      </c>
      <c r="B753" s="2">
        <v>42033</v>
      </c>
      <c r="C753" t="s">
        <v>3856</v>
      </c>
      <c r="D753" t="s">
        <v>1559</v>
      </c>
      <c r="E753">
        <v>1</v>
      </c>
      <c r="F753">
        <v>6173.37</v>
      </c>
      <c r="G753" t="s">
        <v>20</v>
      </c>
      <c r="H753" t="s">
        <v>1697</v>
      </c>
      <c r="I753" t="s">
        <v>1659</v>
      </c>
      <c r="J753" t="s">
        <v>1660</v>
      </c>
      <c r="K753">
        <v>1</v>
      </c>
      <c r="L753" t="s">
        <v>252</v>
      </c>
      <c r="M753" t="s">
        <v>1</v>
      </c>
      <c r="N753">
        <v>1.152073732718894E-3</v>
      </c>
    </row>
    <row r="754" spans="1:14" x14ac:dyDescent="0.25">
      <c r="A754">
        <v>1722</v>
      </c>
      <c r="B754" s="2">
        <v>42033</v>
      </c>
      <c r="C754" t="s">
        <v>3856</v>
      </c>
      <c r="D754" t="s">
        <v>1569</v>
      </c>
      <c r="E754">
        <v>1</v>
      </c>
      <c r="F754">
        <v>1038.8699999999999</v>
      </c>
      <c r="G754" t="s">
        <v>20</v>
      </c>
      <c r="H754" t="s">
        <v>1711</v>
      </c>
      <c r="I754" t="s">
        <v>1706</v>
      </c>
      <c r="J754" t="s">
        <v>1707</v>
      </c>
      <c r="K754">
        <v>1</v>
      </c>
      <c r="L754" t="s">
        <v>141</v>
      </c>
      <c r="M754" t="s">
        <v>1</v>
      </c>
      <c r="N754">
        <v>1.152073732718894E-3</v>
      </c>
    </row>
    <row r="755" spans="1:14" x14ac:dyDescent="0.25">
      <c r="A755">
        <v>2117</v>
      </c>
      <c r="B755" s="2">
        <v>42033</v>
      </c>
      <c r="C755" t="s">
        <v>3856</v>
      </c>
      <c r="D755" t="s">
        <v>1563</v>
      </c>
      <c r="E755">
        <v>1</v>
      </c>
      <c r="F755">
        <v>8189.37</v>
      </c>
      <c r="G755" t="s">
        <v>20</v>
      </c>
      <c r="H755" t="s">
        <v>2341</v>
      </c>
      <c r="I755" t="s">
        <v>1706</v>
      </c>
      <c r="J755" t="s">
        <v>1707</v>
      </c>
      <c r="K755">
        <v>8</v>
      </c>
      <c r="L755" t="s">
        <v>141</v>
      </c>
      <c r="M755" t="s">
        <v>8</v>
      </c>
      <c r="N755">
        <v>1.7857142857142856E-2</v>
      </c>
    </row>
    <row r="756" spans="1:14" x14ac:dyDescent="0.25">
      <c r="A756">
        <v>907</v>
      </c>
      <c r="B756" s="2">
        <v>42033</v>
      </c>
      <c r="C756" t="s">
        <v>3856</v>
      </c>
      <c r="D756" t="s">
        <v>1385</v>
      </c>
      <c r="E756">
        <v>1</v>
      </c>
      <c r="F756">
        <v>7307.37</v>
      </c>
      <c r="G756" t="s">
        <v>20</v>
      </c>
      <c r="H756" t="s">
        <v>1723</v>
      </c>
      <c r="I756" t="s">
        <v>1706</v>
      </c>
      <c r="J756" t="s">
        <v>1707</v>
      </c>
      <c r="K756">
        <v>1</v>
      </c>
      <c r="L756" t="s">
        <v>252</v>
      </c>
      <c r="M756" t="s">
        <v>1</v>
      </c>
      <c r="N756">
        <v>1.152073732718894E-3</v>
      </c>
    </row>
    <row r="757" spans="1:14" x14ac:dyDescent="0.25">
      <c r="A757">
        <v>1529</v>
      </c>
      <c r="B757" s="2">
        <v>42072</v>
      </c>
      <c r="C757" t="s">
        <v>3858</v>
      </c>
      <c r="D757" t="s">
        <v>1577</v>
      </c>
      <c r="E757">
        <v>1</v>
      </c>
      <c r="F757">
        <v>5038.74</v>
      </c>
      <c r="G757" t="s">
        <v>20</v>
      </c>
      <c r="H757" t="s">
        <v>1900</v>
      </c>
      <c r="I757" t="s">
        <v>1737</v>
      </c>
      <c r="J757" t="s">
        <v>1795</v>
      </c>
      <c r="K757">
        <v>5</v>
      </c>
      <c r="L757" t="s">
        <v>141</v>
      </c>
      <c r="M757" t="s">
        <v>5</v>
      </c>
      <c r="N757">
        <v>3.5971223021582736E-3</v>
      </c>
    </row>
    <row r="758" spans="1:14" x14ac:dyDescent="0.25">
      <c r="A758">
        <v>516</v>
      </c>
      <c r="B758" s="2">
        <v>42072</v>
      </c>
      <c r="C758" t="s">
        <v>3858</v>
      </c>
      <c r="D758" t="s">
        <v>1330</v>
      </c>
      <c r="E758">
        <v>1</v>
      </c>
      <c r="F758">
        <v>6296.85</v>
      </c>
      <c r="G758" t="s">
        <v>20</v>
      </c>
      <c r="H758" t="s">
        <v>2272</v>
      </c>
      <c r="I758" t="s">
        <v>1737</v>
      </c>
      <c r="J758" t="s">
        <v>1856</v>
      </c>
      <c r="K758">
        <v>7</v>
      </c>
      <c r="L758" t="s">
        <v>252</v>
      </c>
      <c r="M758" t="s">
        <v>7</v>
      </c>
      <c r="N758">
        <v>5.9880239520958087E-3</v>
      </c>
    </row>
    <row r="759" spans="1:14" x14ac:dyDescent="0.25">
      <c r="A759">
        <v>1223</v>
      </c>
      <c r="B759" s="2">
        <v>42072</v>
      </c>
      <c r="C759" t="s">
        <v>3858</v>
      </c>
      <c r="D759" t="s">
        <v>1564</v>
      </c>
      <c r="E759">
        <v>1</v>
      </c>
      <c r="F759">
        <v>4787.37</v>
      </c>
      <c r="G759" t="s">
        <v>20</v>
      </c>
      <c r="H759" t="s">
        <v>1668</v>
      </c>
      <c r="I759" t="s">
        <v>1659</v>
      </c>
      <c r="J759" t="s">
        <v>1660</v>
      </c>
      <c r="K759">
        <v>1</v>
      </c>
      <c r="L759" t="s">
        <v>141</v>
      </c>
      <c r="M759" t="s">
        <v>1</v>
      </c>
      <c r="N759">
        <v>1.152073732718894E-3</v>
      </c>
    </row>
    <row r="760" spans="1:14" x14ac:dyDescent="0.25">
      <c r="A760">
        <v>405</v>
      </c>
      <c r="B760" s="2">
        <v>42031</v>
      </c>
      <c r="C760" t="s">
        <v>3856</v>
      </c>
      <c r="D760" t="s">
        <v>1395</v>
      </c>
      <c r="E760">
        <v>1</v>
      </c>
      <c r="F760">
        <v>22994.37</v>
      </c>
      <c r="G760" t="s">
        <v>20</v>
      </c>
      <c r="H760" t="s">
        <v>1762</v>
      </c>
      <c r="I760" t="s">
        <v>1737</v>
      </c>
      <c r="J760" t="s">
        <v>1738</v>
      </c>
      <c r="K760">
        <v>1</v>
      </c>
      <c r="L760" t="s">
        <v>141</v>
      </c>
      <c r="M760" t="s">
        <v>1</v>
      </c>
      <c r="N760">
        <v>1.152073732718894E-3</v>
      </c>
    </row>
    <row r="761" spans="1:14" x14ac:dyDescent="0.25">
      <c r="A761">
        <v>577</v>
      </c>
      <c r="B761" s="2">
        <v>42031</v>
      </c>
      <c r="C761" t="s">
        <v>3856</v>
      </c>
      <c r="D761" t="s">
        <v>1560</v>
      </c>
      <c r="E761">
        <v>1</v>
      </c>
      <c r="F761">
        <v>12284.37</v>
      </c>
      <c r="G761" t="s">
        <v>20</v>
      </c>
      <c r="H761" t="s">
        <v>2160</v>
      </c>
      <c r="I761" t="s">
        <v>1737</v>
      </c>
      <c r="J761" t="s">
        <v>1839</v>
      </c>
      <c r="K761">
        <v>7</v>
      </c>
      <c r="L761" t="s">
        <v>141</v>
      </c>
      <c r="M761" t="s">
        <v>7</v>
      </c>
      <c r="N761">
        <v>5.9880239520958087E-3</v>
      </c>
    </row>
    <row r="762" spans="1:14" x14ac:dyDescent="0.25">
      <c r="A762">
        <v>2385</v>
      </c>
      <c r="B762" s="2">
        <v>42031</v>
      </c>
      <c r="C762" t="s">
        <v>3856</v>
      </c>
      <c r="D762" t="s">
        <v>1345</v>
      </c>
      <c r="E762">
        <v>1</v>
      </c>
      <c r="F762">
        <v>9569.7000000000007</v>
      </c>
      <c r="G762" t="s">
        <v>20</v>
      </c>
      <c r="H762" t="s">
        <v>2136</v>
      </c>
      <c r="I762" t="s">
        <v>1737</v>
      </c>
      <c r="J762" t="s">
        <v>1738</v>
      </c>
      <c r="K762">
        <v>7</v>
      </c>
      <c r="L762" t="s">
        <v>141</v>
      </c>
      <c r="M762" t="s">
        <v>7</v>
      </c>
      <c r="N762">
        <v>5.9880239520958087E-3</v>
      </c>
    </row>
    <row r="763" spans="1:14" x14ac:dyDescent="0.25">
      <c r="A763">
        <v>2224</v>
      </c>
      <c r="B763" s="2">
        <v>42031</v>
      </c>
      <c r="C763" t="s">
        <v>3856</v>
      </c>
      <c r="D763" t="s">
        <v>1563</v>
      </c>
      <c r="E763">
        <v>1</v>
      </c>
      <c r="F763">
        <v>818.37</v>
      </c>
      <c r="G763" t="s">
        <v>20</v>
      </c>
      <c r="H763" t="s">
        <v>1728</v>
      </c>
      <c r="I763" t="s">
        <v>1706</v>
      </c>
      <c r="J763" t="s">
        <v>1707</v>
      </c>
      <c r="K763">
        <v>1</v>
      </c>
      <c r="L763" t="s">
        <v>141</v>
      </c>
      <c r="M763" t="s">
        <v>1</v>
      </c>
      <c r="N763">
        <v>1.152073732718894E-3</v>
      </c>
    </row>
    <row r="764" spans="1:14" x14ac:dyDescent="0.25">
      <c r="A764">
        <v>2225</v>
      </c>
      <c r="B764" s="2">
        <v>42031</v>
      </c>
      <c r="C764" t="s">
        <v>3856</v>
      </c>
      <c r="D764" t="s">
        <v>1563</v>
      </c>
      <c r="E764">
        <v>1</v>
      </c>
      <c r="F764">
        <v>818.37</v>
      </c>
      <c r="G764" t="s">
        <v>20</v>
      </c>
      <c r="H764" t="s">
        <v>1727</v>
      </c>
      <c r="I764" t="s">
        <v>1706</v>
      </c>
      <c r="J764" t="s">
        <v>1707</v>
      </c>
      <c r="K764">
        <v>1</v>
      </c>
      <c r="L764" t="s">
        <v>141</v>
      </c>
      <c r="M764" t="s">
        <v>1</v>
      </c>
      <c r="N764">
        <v>1.152073732718894E-3</v>
      </c>
    </row>
    <row r="765" spans="1:14" x14ac:dyDescent="0.25">
      <c r="A765">
        <v>2402</v>
      </c>
      <c r="B765" s="2">
        <v>42032</v>
      </c>
      <c r="C765" t="s">
        <v>3856</v>
      </c>
      <c r="D765" t="s">
        <v>1400</v>
      </c>
      <c r="E765">
        <v>1</v>
      </c>
      <c r="F765">
        <v>3842.37</v>
      </c>
      <c r="G765" t="s">
        <v>20</v>
      </c>
      <c r="H765" t="s">
        <v>2225</v>
      </c>
      <c r="I765" t="s">
        <v>1737</v>
      </c>
      <c r="J765" t="s">
        <v>1856</v>
      </c>
      <c r="K765">
        <v>7</v>
      </c>
      <c r="L765" t="s">
        <v>141</v>
      </c>
      <c r="M765" t="s">
        <v>7</v>
      </c>
      <c r="N765">
        <v>5.9880239520958087E-3</v>
      </c>
    </row>
    <row r="766" spans="1:14" x14ac:dyDescent="0.25">
      <c r="A766">
        <v>1180</v>
      </c>
      <c r="B766" s="2">
        <v>42032</v>
      </c>
      <c r="C766" t="s">
        <v>3856</v>
      </c>
      <c r="D766" t="s">
        <v>1401</v>
      </c>
      <c r="E766">
        <v>1</v>
      </c>
      <c r="F766">
        <v>6299.37</v>
      </c>
      <c r="G766" t="s">
        <v>20</v>
      </c>
      <c r="H766" t="s">
        <v>1697</v>
      </c>
      <c r="I766" t="s">
        <v>1659</v>
      </c>
      <c r="J766" t="s">
        <v>1660</v>
      </c>
      <c r="K766">
        <v>1</v>
      </c>
      <c r="L766" t="s">
        <v>141</v>
      </c>
      <c r="M766" t="s">
        <v>1</v>
      </c>
      <c r="N766">
        <v>1.152073732718894E-3</v>
      </c>
    </row>
    <row r="767" spans="1:14" x14ac:dyDescent="0.25">
      <c r="A767">
        <v>1129</v>
      </c>
      <c r="B767" s="2">
        <v>42032</v>
      </c>
      <c r="C767" t="s">
        <v>3856</v>
      </c>
      <c r="D767" t="s">
        <v>1574</v>
      </c>
      <c r="E767">
        <v>1</v>
      </c>
      <c r="F767">
        <v>5543.37</v>
      </c>
      <c r="G767" t="s">
        <v>20</v>
      </c>
      <c r="H767" t="s">
        <v>1701</v>
      </c>
      <c r="I767" t="s">
        <v>1659</v>
      </c>
      <c r="J767" t="s">
        <v>1660</v>
      </c>
      <c r="K767">
        <v>1</v>
      </c>
      <c r="L767" t="s">
        <v>665</v>
      </c>
      <c r="M767" t="s">
        <v>1</v>
      </c>
      <c r="N767">
        <v>1.152073732718894E-3</v>
      </c>
    </row>
    <row r="768" spans="1:14" x14ac:dyDescent="0.25">
      <c r="A768">
        <v>496</v>
      </c>
      <c r="B768" s="2">
        <v>42032</v>
      </c>
      <c r="C768" t="s">
        <v>3856</v>
      </c>
      <c r="D768" t="s">
        <v>1563</v>
      </c>
      <c r="E768">
        <v>1</v>
      </c>
      <c r="F768">
        <v>11339.37</v>
      </c>
      <c r="G768" t="s">
        <v>20</v>
      </c>
      <c r="H768" t="s">
        <v>1790</v>
      </c>
      <c r="I768" t="s">
        <v>1737</v>
      </c>
      <c r="J768" t="s">
        <v>1738</v>
      </c>
      <c r="K768">
        <v>1</v>
      </c>
      <c r="L768" t="s">
        <v>141</v>
      </c>
      <c r="M768" t="s">
        <v>1</v>
      </c>
      <c r="N768">
        <v>1.152073732718894E-3</v>
      </c>
    </row>
    <row r="769" spans="1:14" x14ac:dyDescent="0.25">
      <c r="A769">
        <v>183</v>
      </c>
      <c r="B769" s="2">
        <v>42041</v>
      </c>
      <c r="C769" t="s">
        <v>3857</v>
      </c>
      <c r="D769" t="s">
        <v>1345</v>
      </c>
      <c r="E769">
        <v>1</v>
      </c>
      <c r="F769">
        <v>8694</v>
      </c>
      <c r="G769" t="s">
        <v>20</v>
      </c>
      <c r="H769" t="s">
        <v>1957</v>
      </c>
      <c r="I769" t="s">
        <v>1737</v>
      </c>
      <c r="J769" t="s">
        <v>1839</v>
      </c>
      <c r="K769">
        <v>5</v>
      </c>
      <c r="L769" t="s">
        <v>141</v>
      </c>
      <c r="M769" t="s">
        <v>5</v>
      </c>
      <c r="N769">
        <v>3.5971223021582736E-3</v>
      </c>
    </row>
    <row r="770" spans="1:14" x14ac:dyDescent="0.25">
      <c r="A770">
        <v>599</v>
      </c>
      <c r="B770" s="2">
        <v>42101</v>
      </c>
      <c r="C770" t="s">
        <v>3859</v>
      </c>
      <c r="D770" t="s">
        <v>1384</v>
      </c>
      <c r="E770">
        <v>1</v>
      </c>
      <c r="F770">
        <v>10643.85</v>
      </c>
      <c r="G770" t="s">
        <v>20</v>
      </c>
      <c r="H770" t="s">
        <v>1855</v>
      </c>
      <c r="I770" t="s">
        <v>1737</v>
      </c>
      <c r="J770" t="s">
        <v>1856</v>
      </c>
      <c r="K770">
        <v>1</v>
      </c>
      <c r="L770" t="s">
        <v>141</v>
      </c>
      <c r="M770" t="s">
        <v>1</v>
      </c>
      <c r="N770">
        <v>1.152073732718894E-3</v>
      </c>
    </row>
    <row r="771" spans="1:14" x14ac:dyDescent="0.25">
      <c r="A771">
        <v>615</v>
      </c>
      <c r="B771" s="2">
        <v>42101</v>
      </c>
      <c r="C771" t="s">
        <v>3859</v>
      </c>
      <c r="D771" t="s">
        <v>1560</v>
      </c>
      <c r="E771">
        <v>1</v>
      </c>
      <c r="F771">
        <v>8189.37</v>
      </c>
      <c r="G771" t="s">
        <v>20</v>
      </c>
      <c r="H771" t="s">
        <v>1662</v>
      </c>
      <c r="I771" t="s">
        <v>1659</v>
      </c>
      <c r="J771" t="s">
        <v>1660</v>
      </c>
      <c r="K771">
        <v>1</v>
      </c>
      <c r="L771" t="s">
        <v>141</v>
      </c>
      <c r="M771" t="s">
        <v>1</v>
      </c>
      <c r="N771">
        <v>1.152073732718894E-3</v>
      </c>
    </row>
    <row r="772" spans="1:14" x14ac:dyDescent="0.25">
      <c r="A772">
        <v>907</v>
      </c>
      <c r="B772" s="2">
        <v>42102</v>
      </c>
      <c r="C772" t="s">
        <v>3859</v>
      </c>
      <c r="D772" t="s">
        <v>1600</v>
      </c>
      <c r="E772">
        <v>1</v>
      </c>
      <c r="F772">
        <v>7559.37</v>
      </c>
      <c r="G772" t="s">
        <v>20</v>
      </c>
      <c r="H772" t="s">
        <v>1723</v>
      </c>
      <c r="I772" t="s">
        <v>1706</v>
      </c>
      <c r="J772" t="s">
        <v>1707</v>
      </c>
      <c r="K772">
        <v>1</v>
      </c>
      <c r="L772" t="s">
        <v>141</v>
      </c>
      <c r="M772" t="s">
        <v>1</v>
      </c>
      <c r="N772">
        <v>1.152073732718894E-3</v>
      </c>
    </row>
    <row r="773" spans="1:14" x14ac:dyDescent="0.25">
      <c r="A773">
        <v>1129</v>
      </c>
      <c r="B773" s="2">
        <v>42102</v>
      </c>
      <c r="C773" t="s">
        <v>3859</v>
      </c>
      <c r="D773" t="s">
        <v>1413</v>
      </c>
      <c r="E773">
        <v>1</v>
      </c>
      <c r="F773">
        <v>5543.37</v>
      </c>
      <c r="G773" t="s">
        <v>20</v>
      </c>
      <c r="H773" t="s">
        <v>1701</v>
      </c>
      <c r="I773" t="s">
        <v>1659</v>
      </c>
      <c r="J773" t="s">
        <v>1660</v>
      </c>
      <c r="K773">
        <v>1</v>
      </c>
      <c r="L773" t="s">
        <v>141</v>
      </c>
      <c r="M773" t="s">
        <v>1</v>
      </c>
      <c r="N773">
        <v>1.152073732718894E-3</v>
      </c>
    </row>
    <row r="774" spans="1:14" x14ac:dyDescent="0.25">
      <c r="A774">
        <v>1520</v>
      </c>
      <c r="B774" s="2">
        <v>42073</v>
      </c>
      <c r="C774" t="s">
        <v>3858</v>
      </c>
      <c r="D774" t="s">
        <v>1395</v>
      </c>
      <c r="E774">
        <v>1</v>
      </c>
      <c r="F774">
        <v>2707.74</v>
      </c>
      <c r="G774" t="s">
        <v>20</v>
      </c>
      <c r="H774" t="s">
        <v>2360</v>
      </c>
      <c r="I774" t="s">
        <v>1706</v>
      </c>
      <c r="J774" t="s">
        <v>1707</v>
      </c>
      <c r="K774">
        <v>8</v>
      </c>
      <c r="L774" t="s">
        <v>141</v>
      </c>
      <c r="M774" t="s">
        <v>8</v>
      </c>
      <c r="N774">
        <v>1.7857142857142856E-2</v>
      </c>
    </row>
    <row r="775" spans="1:14" x14ac:dyDescent="0.25">
      <c r="A775">
        <v>2331</v>
      </c>
      <c r="B775" s="2">
        <v>42121</v>
      </c>
      <c r="C775" t="s">
        <v>3859</v>
      </c>
      <c r="D775" t="s">
        <v>1401</v>
      </c>
      <c r="E775">
        <v>1</v>
      </c>
      <c r="F775">
        <v>7868.7</v>
      </c>
      <c r="G775" t="s">
        <v>20</v>
      </c>
      <c r="H775" t="s">
        <v>1753</v>
      </c>
      <c r="I775" t="s">
        <v>1737</v>
      </c>
      <c r="J775" t="s">
        <v>1738</v>
      </c>
      <c r="K775">
        <v>1</v>
      </c>
      <c r="L775" t="s">
        <v>141</v>
      </c>
      <c r="M775" t="s">
        <v>1</v>
      </c>
      <c r="N775">
        <v>1.152073732718894E-3</v>
      </c>
    </row>
    <row r="776" spans="1:14" x14ac:dyDescent="0.25">
      <c r="A776">
        <v>578</v>
      </c>
      <c r="B776" s="2">
        <v>42121</v>
      </c>
      <c r="C776" t="s">
        <v>3859</v>
      </c>
      <c r="D776" t="s">
        <v>1593</v>
      </c>
      <c r="E776">
        <v>1</v>
      </c>
      <c r="F776">
        <v>9449.3700000000008</v>
      </c>
      <c r="G776" t="s">
        <v>20</v>
      </c>
      <c r="H776" t="s">
        <v>1743</v>
      </c>
      <c r="I776" t="s">
        <v>1737</v>
      </c>
      <c r="J776" t="s">
        <v>1738</v>
      </c>
      <c r="K776">
        <v>1</v>
      </c>
      <c r="L776" t="s">
        <v>665</v>
      </c>
      <c r="M776" t="s">
        <v>1</v>
      </c>
      <c r="N776">
        <v>1.152073732718894E-3</v>
      </c>
    </row>
    <row r="777" spans="1:14" x14ac:dyDescent="0.25">
      <c r="A777">
        <v>1320</v>
      </c>
      <c r="B777" s="2">
        <v>42183</v>
      </c>
      <c r="C777" t="s">
        <v>3860</v>
      </c>
      <c r="D777" t="s">
        <v>1569</v>
      </c>
      <c r="E777">
        <v>1</v>
      </c>
      <c r="F777">
        <v>4975.74</v>
      </c>
      <c r="G777" t="s">
        <v>20</v>
      </c>
      <c r="H777" t="s">
        <v>2363</v>
      </c>
      <c r="I777" t="s">
        <v>1706</v>
      </c>
      <c r="J777" t="s">
        <v>1707</v>
      </c>
      <c r="K777">
        <v>8</v>
      </c>
      <c r="L777" t="s">
        <v>141</v>
      </c>
      <c r="M777" t="s">
        <v>8</v>
      </c>
      <c r="N777">
        <v>1.7857142857142856E-2</v>
      </c>
    </row>
    <row r="778" spans="1:14" x14ac:dyDescent="0.25">
      <c r="A778">
        <v>1182</v>
      </c>
      <c r="B778" s="2">
        <v>42092</v>
      </c>
      <c r="C778" t="s">
        <v>3858</v>
      </c>
      <c r="D778" t="s">
        <v>1570</v>
      </c>
      <c r="E778">
        <v>1</v>
      </c>
      <c r="F778">
        <v>2834.37</v>
      </c>
      <c r="G778" t="s">
        <v>20</v>
      </c>
      <c r="H778" t="s">
        <v>1806</v>
      </c>
      <c r="I778" t="s">
        <v>1737</v>
      </c>
      <c r="J778" t="s">
        <v>1795</v>
      </c>
      <c r="K778">
        <v>1</v>
      </c>
      <c r="L778" t="s">
        <v>141</v>
      </c>
      <c r="M778" t="s">
        <v>1</v>
      </c>
      <c r="N778">
        <v>1.152073732718894E-3</v>
      </c>
    </row>
    <row r="779" spans="1:14" x14ac:dyDescent="0.25">
      <c r="A779">
        <v>2236</v>
      </c>
      <c r="B779" s="2">
        <v>42092</v>
      </c>
      <c r="C779" t="s">
        <v>3858</v>
      </c>
      <c r="D779" t="s">
        <v>1400</v>
      </c>
      <c r="E779">
        <v>1</v>
      </c>
      <c r="F779">
        <v>2330.37</v>
      </c>
      <c r="G779" t="s">
        <v>20</v>
      </c>
      <c r="H779" t="s">
        <v>2150</v>
      </c>
      <c r="I779" t="s">
        <v>1737</v>
      </c>
      <c r="J779" t="s">
        <v>1738</v>
      </c>
      <c r="K779">
        <v>7</v>
      </c>
      <c r="L779" t="s">
        <v>141</v>
      </c>
      <c r="M779" t="s">
        <v>7</v>
      </c>
      <c r="N779">
        <v>5.9880239520958087E-3</v>
      </c>
    </row>
    <row r="780" spans="1:14" x14ac:dyDescent="0.25">
      <c r="A780">
        <v>2036</v>
      </c>
      <c r="B780" s="2">
        <v>42108</v>
      </c>
      <c r="C780" t="s">
        <v>3859</v>
      </c>
      <c r="D780" t="s">
        <v>1555</v>
      </c>
      <c r="E780">
        <v>2</v>
      </c>
      <c r="F780">
        <v>4408.74</v>
      </c>
      <c r="G780" t="s">
        <v>20</v>
      </c>
      <c r="H780" t="s">
        <v>2366</v>
      </c>
      <c r="I780" t="s">
        <v>1706</v>
      </c>
      <c r="J780" t="s">
        <v>1707</v>
      </c>
      <c r="K780">
        <v>8</v>
      </c>
      <c r="L780" t="s">
        <v>665</v>
      </c>
      <c r="M780" t="s">
        <v>8</v>
      </c>
      <c r="N780">
        <v>1.7857142857142856E-2</v>
      </c>
    </row>
    <row r="781" spans="1:14" x14ac:dyDescent="0.25">
      <c r="A781">
        <v>1137</v>
      </c>
      <c r="B781" s="2">
        <v>42108</v>
      </c>
      <c r="C781" t="s">
        <v>3859</v>
      </c>
      <c r="D781" t="s">
        <v>1350</v>
      </c>
      <c r="E781">
        <v>1</v>
      </c>
      <c r="F781">
        <v>9638.3700000000008</v>
      </c>
      <c r="G781" t="s">
        <v>20</v>
      </c>
      <c r="H781" t="s">
        <v>1704</v>
      </c>
      <c r="I781" t="s">
        <v>1659</v>
      </c>
      <c r="J781" t="s">
        <v>1660</v>
      </c>
      <c r="K781">
        <v>1</v>
      </c>
      <c r="L781" t="s">
        <v>252</v>
      </c>
      <c r="M781" t="s">
        <v>1</v>
      </c>
      <c r="N781">
        <v>1.152073732718894E-3</v>
      </c>
    </row>
    <row r="782" spans="1:14" x14ac:dyDescent="0.25">
      <c r="A782">
        <v>2045</v>
      </c>
      <c r="B782" s="2">
        <v>42108</v>
      </c>
      <c r="C782" t="s">
        <v>3859</v>
      </c>
      <c r="D782" t="s">
        <v>1378</v>
      </c>
      <c r="E782">
        <v>1</v>
      </c>
      <c r="F782">
        <v>6173.37</v>
      </c>
      <c r="G782" t="s">
        <v>20</v>
      </c>
      <c r="H782" t="s">
        <v>1854</v>
      </c>
      <c r="I782" t="s">
        <v>1737</v>
      </c>
      <c r="J782" t="s">
        <v>1839</v>
      </c>
      <c r="K782">
        <v>1</v>
      </c>
      <c r="L782" t="s">
        <v>141</v>
      </c>
      <c r="M782" t="s">
        <v>1</v>
      </c>
      <c r="N782">
        <v>1.152073732718894E-3</v>
      </c>
    </row>
    <row r="783" spans="1:14" x14ac:dyDescent="0.25">
      <c r="A783">
        <v>734</v>
      </c>
      <c r="B783" s="2">
        <v>42108</v>
      </c>
      <c r="C783" t="s">
        <v>3859</v>
      </c>
      <c r="D783" t="s">
        <v>1345</v>
      </c>
      <c r="E783">
        <v>1</v>
      </c>
      <c r="F783">
        <v>4787.37</v>
      </c>
      <c r="G783" t="s">
        <v>20</v>
      </c>
      <c r="H783" t="s">
        <v>1983</v>
      </c>
      <c r="I783" t="s">
        <v>1737</v>
      </c>
      <c r="J783" t="s">
        <v>1839</v>
      </c>
      <c r="K783">
        <v>5</v>
      </c>
      <c r="L783" t="s">
        <v>141</v>
      </c>
      <c r="M783" t="s">
        <v>5</v>
      </c>
      <c r="N783">
        <v>3.5971223021582736E-3</v>
      </c>
    </row>
    <row r="784" spans="1:14" x14ac:dyDescent="0.25">
      <c r="A784">
        <v>1212</v>
      </c>
      <c r="B784" s="2">
        <v>42108</v>
      </c>
      <c r="C784" t="s">
        <v>3859</v>
      </c>
      <c r="D784" t="s">
        <v>1381</v>
      </c>
      <c r="E784">
        <v>1</v>
      </c>
      <c r="F784">
        <v>4850.37</v>
      </c>
      <c r="G784" t="s">
        <v>20</v>
      </c>
      <c r="H784" t="s">
        <v>1666</v>
      </c>
      <c r="I784" t="s">
        <v>1659</v>
      </c>
      <c r="J784" t="s">
        <v>1660</v>
      </c>
      <c r="K784">
        <v>1</v>
      </c>
      <c r="L784" t="s">
        <v>665</v>
      </c>
      <c r="M784" t="s">
        <v>1</v>
      </c>
      <c r="N784">
        <v>1.152073732718894E-3</v>
      </c>
    </row>
    <row r="785" spans="1:14" x14ac:dyDescent="0.25">
      <c r="A785">
        <v>1909</v>
      </c>
      <c r="B785" s="2">
        <v>42108</v>
      </c>
      <c r="C785" t="s">
        <v>3859</v>
      </c>
      <c r="D785" t="s">
        <v>1555</v>
      </c>
      <c r="E785">
        <v>2</v>
      </c>
      <c r="F785">
        <v>4975.74</v>
      </c>
      <c r="G785" t="s">
        <v>20</v>
      </c>
      <c r="H785" t="s">
        <v>2371</v>
      </c>
      <c r="I785" t="s">
        <v>1706</v>
      </c>
      <c r="J785" t="s">
        <v>1707</v>
      </c>
      <c r="K785">
        <v>8</v>
      </c>
      <c r="L785" t="s">
        <v>665</v>
      </c>
      <c r="M785" t="s">
        <v>8</v>
      </c>
      <c r="N785">
        <v>1.7857142857142856E-2</v>
      </c>
    </row>
    <row r="786" spans="1:14" x14ac:dyDescent="0.25">
      <c r="A786">
        <v>1059</v>
      </c>
      <c r="B786" s="2">
        <v>42109</v>
      </c>
      <c r="C786" t="s">
        <v>3859</v>
      </c>
      <c r="D786" t="s">
        <v>1338</v>
      </c>
      <c r="E786">
        <v>1</v>
      </c>
      <c r="F786">
        <v>1952.37</v>
      </c>
      <c r="G786" t="s">
        <v>20</v>
      </c>
      <c r="H786" t="s">
        <v>2010</v>
      </c>
      <c r="I786" t="s">
        <v>1737</v>
      </c>
      <c r="J786" t="s">
        <v>1839</v>
      </c>
      <c r="K786">
        <v>5</v>
      </c>
      <c r="L786" t="s">
        <v>665</v>
      </c>
      <c r="M786" t="s">
        <v>5</v>
      </c>
      <c r="N786">
        <v>3.5971223021582736E-3</v>
      </c>
    </row>
    <row r="787" spans="1:14" x14ac:dyDescent="0.25">
      <c r="A787">
        <v>1134</v>
      </c>
      <c r="B787" s="2">
        <v>42109</v>
      </c>
      <c r="C787" t="s">
        <v>3859</v>
      </c>
      <c r="D787" t="s">
        <v>1409</v>
      </c>
      <c r="E787">
        <v>1</v>
      </c>
      <c r="F787">
        <v>10898.37</v>
      </c>
      <c r="G787" t="s">
        <v>20</v>
      </c>
      <c r="H787" t="s">
        <v>1793</v>
      </c>
      <c r="I787" t="s">
        <v>1737</v>
      </c>
      <c r="J787" t="s">
        <v>1738</v>
      </c>
      <c r="K787">
        <v>1</v>
      </c>
      <c r="L787" t="s">
        <v>141</v>
      </c>
      <c r="M787" t="s">
        <v>1</v>
      </c>
      <c r="N787">
        <v>1.152073732718894E-3</v>
      </c>
    </row>
    <row r="788" spans="1:14" x14ac:dyDescent="0.25">
      <c r="A788">
        <v>443</v>
      </c>
      <c r="B788" s="2">
        <v>42109</v>
      </c>
      <c r="C788" t="s">
        <v>3859</v>
      </c>
      <c r="D788" t="s">
        <v>1400</v>
      </c>
      <c r="E788">
        <v>1</v>
      </c>
      <c r="F788">
        <v>11084.85</v>
      </c>
      <c r="G788" t="s">
        <v>20</v>
      </c>
      <c r="H788" t="s">
        <v>1820</v>
      </c>
      <c r="I788" t="s">
        <v>1737</v>
      </c>
      <c r="J788" t="s">
        <v>1795</v>
      </c>
      <c r="K788">
        <v>1</v>
      </c>
      <c r="L788" t="s">
        <v>141</v>
      </c>
      <c r="M788" t="s">
        <v>1</v>
      </c>
      <c r="N788">
        <v>1.152073732718894E-3</v>
      </c>
    </row>
    <row r="789" spans="1:14" x14ac:dyDescent="0.25">
      <c r="A789">
        <v>2368</v>
      </c>
      <c r="B789" s="2">
        <v>42159</v>
      </c>
      <c r="C789" t="s">
        <v>3860</v>
      </c>
      <c r="D789" t="s">
        <v>1600</v>
      </c>
      <c r="E789">
        <v>1</v>
      </c>
      <c r="F789">
        <v>8687.7000000000007</v>
      </c>
      <c r="G789" t="s">
        <v>20</v>
      </c>
      <c r="H789" t="s">
        <v>1802</v>
      </c>
      <c r="I789" t="s">
        <v>1737</v>
      </c>
      <c r="J789" t="s">
        <v>1795</v>
      </c>
      <c r="K789">
        <v>1</v>
      </c>
      <c r="L789" t="s">
        <v>141</v>
      </c>
      <c r="M789" t="s">
        <v>1</v>
      </c>
      <c r="N789">
        <v>1.152073732718894E-3</v>
      </c>
    </row>
    <row r="790" spans="1:14" x14ac:dyDescent="0.25">
      <c r="A790">
        <v>478</v>
      </c>
      <c r="B790" s="2">
        <v>42159</v>
      </c>
      <c r="C790" t="s">
        <v>3860</v>
      </c>
      <c r="D790" t="s">
        <v>1570</v>
      </c>
      <c r="E790">
        <v>1</v>
      </c>
      <c r="F790">
        <v>17009.37</v>
      </c>
      <c r="G790" t="s">
        <v>20</v>
      </c>
      <c r="H790" t="s">
        <v>1969</v>
      </c>
      <c r="I790" t="s">
        <v>1737</v>
      </c>
      <c r="J790" t="s">
        <v>1839</v>
      </c>
      <c r="K790">
        <v>5</v>
      </c>
      <c r="L790" t="s">
        <v>141</v>
      </c>
      <c r="M790" t="s">
        <v>5</v>
      </c>
      <c r="N790">
        <v>3.5971223021582736E-3</v>
      </c>
    </row>
    <row r="791" spans="1:14" x14ac:dyDescent="0.25">
      <c r="A791">
        <v>2367</v>
      </c>
      <c r="B791" s="2">
        <v>42159</v>
      </c>
      <c r="C791" t="s">
        <v>3860</v>
      </c>
      <c r="D791" t="s">
        <v>1560</v>
      </c>
      <c r="E791">
        <v>1</v>
      </c>
      <c r="F791">
        <v>5915.7</v>
      </c>
      <c r="G791" t="s">
        <v>20</v>
      </c>
      <c r="H791" t="s">
        <v>1687</v>
      </c>
      <c r="I791" t="s">
        <v>1659</v>
      </c>
      <c r="J791" t="s">
        <v>1660</v>
      </c>
      <c r="K791">
        <v>1</v>
      </c>
      <c r="L791" t="s">
        <v>141</v>
      </c>
      <c r="M791" t="s">
        <v>1</v>
      </c>
      <c r="N791">
        <v>1.152073732718894E-3</v>
      </c>
    </row>
    <row r="792" spans="1:14" x14ac:dyDescent="0.25">
      <c r="A792">
        <v>965</v>
      </c>
      <c r="B792" s="2">
        <v>42160</v>
      </c>
      <c r="C792" t="s">
        <v>3860</v>
      </c>
      <c r="D792" t="s">
        <v>1334</v>
      </c>
      <c r="E792">
        <v>1</v>
      </c>
      <c r="F792">
        <v>6299.37</v>
      </c>
      <c r="G792" t="s">
        <v>20</v>
      </c>
      <c r="H792" t="s">
        <v>2173</v>
      </c>
      <c r="I792" t="s">
        <v>1737</v>
      </c>
      <c r="J792" t="s">
        <v>1839</v>
      </c>
      <c r="K792">
        <v>7</v>
      </c>
      <c r="L792" t="s">
        <v>252</v>
      </c>
      <c r="M792" t="s">
        <v>7</v>
      </c>
      <c r="N792">
        <v>5.9880239520958087E-3</v>
      </c>
    </row>
    <row r="793" spans="1:14" x14ac:dyDescent="0.25">
      <c r="A793">
        <v>107</v>
      </c>
      <c r="B793" s="2">
        <v>42160</v>
      </c>
      <c r="C793" t="s">
        <v>3860</v>
      </c>
      <c r="D793" t="s">
        <v>1352</v>
      </c>
      <c r="E793">
        <v>1</v>
      </c>
      <c r="F793">
        <v>6870.15</v>
      </c>
      <c r="G793" t="s">
        <v>20</v>
      </c>
      <c r="H793" t="s">
        <v>1799</v>
      </c>
      <c r="I793" t="s">
        <v>1737</v>
      </c>
      <c r="J793" t="s">
        <v>1795</v>
      </c>
      <c r="K793">
        <v>1</v>
      </c>
      <c r="L793" t="s">
        <v>141</v>
      </c>
      <c r="M793" t="s">
        <v>1</v>
      </c>
      <c r="N793">
        <v>1.152073732718894E-3</v>
      </c>
    </row>
    <row r="794" spans="1:14" x14ac:dyDescent="0.25">
      <c r="A794">
        <v>609</v>
      </c>
      <c r="B794" s="2">
        <v>42162</v>
      </c>
      <c r="C794" t="s">
        <v>3860</v>
      </c>
      <c r="D794" t="s">
        <v>1412</v>
      </c>
      <c r="E794">
        <v>1</v>
      </c>
      <c r="F794">
        <v>10079.370000000001</v>
      </c>
      <c r="G794" t="s">
        <v>20</v>
      </c>
      <c r="H794" t="s">
        <v>2153</v>
      </c>
      <c r="I794" t="s">
        <v>1737</v>
      </c>
      <c r="J794" t="s">
        <v>1738</v>
      </c>
      <c r="K794">
        <v>7</v>
      </c>
      <c r="L794" t="s">
        <v>665</v>
      </c>
      <c r="M794" t="s">
        <v>7</v>
      </c>
      <c r="N794">
        <v>5.9880239520958087E-3</v>
      </c>
    </row>
    <row r="795" spans="1:14" x14ac:dyDescent="0.25">
      <c r="A795">
        <v>993</v>
      </c>
      <c r="B795" s="2">
        <v>42162</v>
      </c>
      <c r="C795" t="s">
        <v>3860</v>
      </c>
      <c r="D795" t="s">
        <v>1352</v>
      </c>
      <c r="E795">
        <v>1</v>
      </c>
      <c r="F795">
        <v>4409.37</v>
      </c>
      <c r="G795" t="s">
        <v>20</v>
      </c>
      <c r="H795" t="s">
        <v>1670</v>
      </c>
      <c r="I795" t="s">
        <v>1659</v>
      </c>
      <c r="J795" t="s">
        <v>1660</v>
      </c>
      <c r="K795">
        <v>1</v>
      </c>
      <c r="L795" t="s">
        <v>141</v>
      </c>
      <c r="M795" t="s">
        <v>1</v>
      </c>
      <c r="N795">
        <v>1.152073732718894E-3</v>
      </c>
    </row>
    <row r="796" spans="1:14" x14ac:dyDescent="0.25">
      <c r="A796">
        <v>438</v>
      </c>
      <c r="B796" s="2">
        <v>42162</v>
      </c>
      <c r="C796" t="s">
        <v>3860</v>
      </c>
      <c r="D796" t="s">
        <v>1573</v>
      </c>
      <c r="E796">
        <v>1</v>
      </c>
      <c r="F796">
        <v>11969.37</v>
      </c>
      <c r="G796" t="s">
        <v>20</v>
      </c>
      <c r="H796" t="s">
        <v>1731</v>
      </c>
      <c r="I796" t="s">
        <v>1706</v>
      </c>
      <c r="J796" t="s">
        <v>1730</v>
      </c>
      <c r="K796">
        <v>1</v>
      </c>
      <c r="L796" t="s">
        <v>141</v>
      </c>
      <c r="M796" t="s">
        <v>1</v>
      </c>
      <c r="N796">
        <v>1.152073732718894E-3</v>
      </c>
    </row>
    <row r="797" spans="1:14" x14ac:dyDescent="0.25">
      <c r="A797">
        <v>1060</v>
      </c>
      <c r="B797" s="2">
        <v>42109</v>
      </c>
      <c r="C797" t="s">
        <v>3859</v>
      </c>
      <c r="D797" t="s">
        <v>1338</v>
      </c>
      <c r="E797">
        <v>1</v>
      </c>
      <c r="F797">
        <v>1952.37</v>
      </c>
      <c r="G797" t="s">
        <v>20</v>
      </c>
      <c r="H797" t="s">
        <v>1715</v>
      </c>
      <c r="I797" t="s">
        <v>1706</v>
      </c>
      <c r="J797" t="s">
        <v>1707</v>
      </c>
      <c r="K797">
        <v>1</v>
      </c>
      <c r="L797" t="s">
        <v>665</v>
      </c>
      <c r="M797" t="s">
        <v>1</v>
      </c>
      <c r="N797">
        <v>1.152073732718894E-3</v>
      </c>
    </row>
    <row r="798" spans="1:14" x14ac:dyDescent="0.25">
      <c r="A798">
        <v>1009</v>
      </c>
      <c r="B798" s="2">
        <v>42123</v>
      </c>
      <c r="C798" t="s">
        <v>3859</v>
      </c>
      <c r="D798" t="s">
        <v>1401</v>
      </c>
      <c r="E798">
        <v>1</v>
      </c>
      <c r="F798">
        <v>1353.87</v>
      </c>
      <c r="G798" t="s">
        <v>20</v>
      </c>
      <c r="H798" t="s">
        <v>1890</v>
      </c>
      <c r="I798" t="s">
        <v>1706</v>
      </c>
      <c r="J798" t="s">
        <v>1707</v>
      </c>
      <c r="K798">
        <v>5</v>
      </c>
      <c r="L798" t="s">
        <v>141</v>
      </c>
      <c r="M798" t="s">
        <v>5</v>
      </c>
      <c r="N798">
        <v>3.5971223021582736E-3</v>
      </c>
    </row>
    <row r="799" spans="1:14" x14ac:dyDescent="0.25">
      <c r="A799">
        <v>615</v>
      </c>
      <c r="B799" s="2">
        <v>42123</v>
      </c>
      <c r="C799" t="s">
        <v>3859</v>
      </c>
      <c r="D799" t="s">
        <v>1394</v>
      </c>
      <c r="E799">
        <v>1</v>
      </c>
      <c r="F799">
        <v>8189.37</v>
      </c>
      <c r="G799" t="s">
        <v>20</v>
      </c>
      <c r="H799" t="s">
        <v>1662</v>
      </c>
      <c r="I799" t="s">
        <v>1659</v>
      </c>
      <c r="J799" t="s">
        <v>1660</v>
      </c>
      <c r="K799">
        <v>1</v>
      </c>
      <c r="L799" t="s">
        <v>665</v>
      </c>
      <c r="M799" t="s">
        <v>1</v>
      </c>
      <c r="N799">
        <v>1.152073732718894E-3</v>
      </c>
    </row>
    <row r="800" spans="1:14" x14ac:dyDescent="0.25">
      <c r="A800">
        <v>1180</v>
      </c>
      <c r="B800" s="2">
        <v>42123</v>
      </c>
      <c r="C800" t="s">
        <v>3859</v>
      </c>
      <c r="D800" t="s">
        <v>1330</v>
      </c>
      <c r="E800">
        <v>1</v>
      </c>
      <c r="F800">
        <v>6173.37</v>
      </c>
      <c r="G800" t="s">
        <v>20</v>
      </c>
      <c r="H800" t="s">
        <v>1697</v>
      </c>
      <c r="I800" t="s">
        <v>1659</v>
      </c>
      <c r="J800" t="s">
        <v>1660</v>
      </c>
      <c r="K800">
        <v>1</v>
      </c>
      <c r="L800" t="s">
        <v>252</v>
      </c>
      <c r="M800" t="s">
        <v>1</v>
      </c>
      <c r="N800">
        <v>1.152073732718894E-3</v>
      </c>
    </row>
    <row r="801" spans="1:14" x14ac:dyDescent="0.25">
      <c r="A801">
        <v>2237</v>
      </c>
      <c r="B801" s="2">
        <v>42092</v>
      </c>
      <c r="C801" t="s">
        <v>3858</v>
      </c>
      <c r="D801" t="s">
        <v>1400</v>
      </c>
      <c r="E801">
        <v>1</v>
      </c>
      <c r="F801">
        <v>2330.37</v>
      </c>
      <c r="G801" t="s">
        <v>20</v>
      </c>
      <c r="H801" t="s">
        <v>2147</v>
      </c>
      <c r="I801" t="s">
        <v>1737</v>
      </c>
      <c r="J801" t="s">
        <v>1738</v>
      </c>
      <c r="K801">
        <v>7</v>
      </c>
      <c r="L801" t="s">
        <v>141</v>
      </c>
      <c r="M801" t="s">
        <v>7</v>
      </c>
      <c r="N801">
        <v>5.9880239520958087E-3</v>
      </c>
    </row>
    <row r="802" spans="1:14" x14ac:dyDescent="0.25">
      <c r="A802">
        <v>2055</v>
      </c>
      <c r="B802" s="2">
        <v>42183</v>
      </c>
      <c r="C802" t="s">
        <v>3860</v>
      </c>
      <c r="D802" t="s">
        <v>1563</v>
      </c>
      <c r="E802">
        <v>1</v>
      </c>
      <c r="F802">
        <v>7874.37</v>
      </c>
      <c r="G802" t="s">
        <v>20</v>
      </c>
      <c r="H802" t="s">
        <v>1747</v>
      </c>
      <c r="I802" t="s">
        <v>1737</v>
      </c>
      <c r="J802" t="s">
        <v>1738</v>
      </c>
      <c r="K802">
        <v>1</v>
      </c>
      <c r="L802" t="s">
        <v>141</v>
      </c>
      <c r="M802" t="s">
        <v>1</v>
      </c>
      <c r="N802">
        <v>1.152073732718894E-3</v>
      </c>
    </row>
    <row r="803" spans="1:14" x14ac:dyDescent="0.25">
      <c r="A803">
        <v>506</v>
      </c>
      <c r="B803" s="2">
        <v>42184</v>
      </c>
      <c r="C803" t="s">
        <v>3860</v>
      </c>
      <c r="D803" t="s">
        <v>1206</v>
      </c>
      <c r="E803">
        <v>1</v>
      </c>
      <c r="F803">
        <v>15560.37</v>
      </c>
      <c r="G803" t="s">
        <v>20</v>
      </c>
      <c r="H803" t="s">
        <v>1742</v>
      </c>
      <c r="I803" t="s">
        <v>1737</v>
      </c>
      <c r="J803" t="s">
        <v>1738</v>
      </c>
      <c r="K803">
        <v>1</v>
      </c>
      <c r="L803" t="s">
        <v>665</v>
      </c>
      <c r="M803" t="s">
        <v>1</v>
      </c>
      <c r="N803">
        <v>1.152073732718894E-3</v>
      </c>
    </row>
    <row r="804" spans="1:14" x14ac:dyDescent="0.25">
      <c r="A804">
        <v>993</v>
      </c>
      <c r="B804" s="2">
        <v>42184</v>
      </c>
      <c r="C804" t="s">
        <v>3860</v>
      </c>
      <c r="D804" t="s">
        <v>1401</v>
      </c>
      <c r="E804">
        <v>1</v>
      </c>
      <c r="F804">
        <v>4598.37</v>
      </c>
      <c r="G804" t="s">
        <v>20</v>
      </c>
      <c r="H804" t="s">
        <v>1670</v>
      </c>
      <c r="I804" t="s">
        <v>1659</v>
      </c>
      <c r="J804" t="s">
        <v>1660</v>
      </c>
      <c r="K804">
        <v>1</v>
      </c>
      <c r="L804" t="s">
        <v>141</v>
      </c>
      <c r="M804" t="s">
        <v>1</v>
      </c>
      <c r="N804">
        <v>1.152073732718894E-3</v>
      </c>
    </row>
    <row r="805" spans="1:14" x14ac:dyDescent="0.25">
      <c r="A805">
        <v>674</v>
      </c>
      <c r="B805" s="2">
        <v>42184</v>
      </c>
      <c r="C805" t="s">
        <v>3860</v>
      </c>
      <c r="D805" t="s">
        <v>1401</v>
      </c>
      <c r="E805">
        <v>1</v>
      </c>
      <c r="F805">
        <v>8189.37</v>
      </c>
      <c r="G805" t="s">
        <v>20</v>
      </c>
      <c r="H805" t="s">
        <v>1699</v>
      </c>
      <c r="I805" t="s">
        <v>1659</v>
      </c>
      <c r="J805" t="s">
        <v>1660</v>
      </c>
      <c r="K805">
        <v>1</v>
      </c>
      <c r="L805" t="s">
        <v>141</v>
      </c>
      <c r="M805" t="s">
        <v>1</v>
      </c>
      <c r="N805">
        <v>1.152073732718894E-3</v>
      </c>
    </row>
    <row r="806" spans="1:14" x14ac:dyDescent="0.25">
      <c r="A806">
        <v>2368</v>
      </c>
      <c r="B806" s="2">
        <v>42184</v>
      </c>
      <c r="C806" t="s">
        <v>3860</v>
      </c>
      <c r="D806" t="s">
        <v>1412</v>
      </c>
      <c r="E806">
        <v>1</v>
      </c>
      <c r="F806">
        <v>9191.7000000000007</v>
      </c>
      <c r="G806" t="s">
        <v>20</v>
      </c>
      <c r="H806" t="s">
        <v>1802</v>
      </c>
      <c r="I806" t="s">
        <v>1737</v>
      </c>
      <c r="J806" t="s">
        <v>1795</v>
      </c>
      <c r="K806">
        <v>1</v>
      </c>
      <c r="L806" t="s">
        <v>665</v>
      </c>
      <c r="M806" t="s">
        <v>1</v>
      </c>
      <c r="N806">
        <v>1.152073732718894E-3</v>
      </c>
    </row>
    <row r="807" spans="1:14" x14ac:dyDescent="0.25">
      <c r="A807">
        <v>993</v>
      </c>
      <c r="B807" s="2">
        <v>42184</v>
      </c>
      <c r="C807" t="s">
        <v>3860</v>
      </c>
      <c r="D807" t="s">
        <v>1400</v>
      </c>
      <c r="E807">
        <v>1</v>
      </c>
      <c r="F807">
        <v>4094.37</v>
      </c>
      <c r="G807" t="s">
        <v>20</v>
      </c>
      <c r="H807" t="s">
        <v>1670</v>
      </c>
      <c r="I807" t="s">
        <v>1659</v>
      </c>
      <c r="J807" t="s">
        <v>1660</v>
      </c>
      <c r="K807">
        <v>1</v>
      </c>
      <c r="L807" t="s">
        <v>141</v>
      </c>
      <c r="M807" t="s">
        <v>1</v>
      </c>
      <c r="N807">
        <v>1.152073732718894E-3</v>
      </c>
    </row>
    <row r="808" spans="1:14" x14ac:dyDescent="0.25">
      <c r="A808">
        <v>1085</v>
      </c>
      <c r="B808" s="2">
        <v>42184</v>
      </c>
      <c r="C808" t="s">
        <v>3860</v>
      </c>
      <c r="D808" t="s">
        <v>1558</v>
      </c>
      <c r="E808">
        <v>1</v>
      </c>
      <c r="F808">
        <v>1101.8699999999999</v>
      </c>
      <c r="G808" t="s">
        <v>20</v>
      </c>
      <c r="H808" t="s">
        <v>2021</v>
      </c>
      <c r="I808" t="s">
        <v>1737</v>
      </c>
      <c r="J808" t="s">
        <v>1839</v>
      </c>
      <c r="K808">
        <v>5</v>
      </c>
      <c r="L808" t="s">
        <v>665</v>
      </c>
      <c r="M808" t="s">
        <v>5</v>
      </c>
      <c r="N808">
        <v>3.5971223021582736E-3</v>
      </c>
    </row>
    <row r="809" spans="1:14" x14ac:dyDescent="0.25">
      <c r="A809">
        <v>457</v>
      </c>
      <c r="B809" s="2">
        <v>42184</v>
      </c>
      <c r="C809" t="s">
        <v>3860</v>
      </c>
      <c r="D809" t="s">
        <v>1401</v>
      </c>
      <c r="E809">
        <v>1</v>
      </c>
      <c r="F809">
        <v>11969.37</v>
      </c>
      <c r="G809" t="s">
        <v>20</v>
      </c>
      <c r="H809" t="s">
        <v>1752</v>
      </c>
      <c r="I809" t="s">
        <v>1737</v>
      </c>
      <c r="J809" t="s">
        <v>1738</v>
      </c>
      <c r="K809">
        <v>1</v>
      </c>
      <c r="L809" t="s">
        <v>141</v>
      </c>
      <c r="M809" t="s">
        <v>1</v>
      </c>
      <c r="N809">
        <v>1.152073732718894E-3</v>
      </c>
    </row>
    <row r="810" spans="1:14" x14ac:dyDescent="0.25">
      <c r="A810">
        <v>826</v>
      </c>
      <c r="B810" s="2">
        <v>42184</v>
      </c>
      <c r="C810" t="s">
        <v>3860</v>
      </c>
      <c r="D810" t="s">
        <v>1401</v>
      </c>
      <c r="E810">
        <v>1</v>
      </c>
      <c r="F810">
        <v>14426.37</v>
      </c>
      <c r="G810" t="s">
        <v>20</v>
      </c>
      <c r="H810" t="s">
        <v>1780</v>
      </c>
      <c r="I810" t="s">
        <v>1737</v>
      </c>
      <c r="J810" t="s">
        <v>1738</v>
      </c>
      <c r="K810">
        <v>1</v>
      </c>
      <c r="L810" t="s">
        <v>141</v>
      </c>
      <c r="M810" t="s">
        <v>1</v>
      </c>
      <c r="N810">
        <v>1.152073732718894E-3</v>
      </c>
    </row>
    <row r="811" spans="1:14" x14ac:dyDescent="0.25">
      <c r="A811">
        <v>348</v>
      </c>
      <c r="B811" s="2">
        <v>42184</v>
      </c>
      <c r="C811" t="s">
        <v>3860</v>
      </c>
      <c r="D811" t="s">
        <v>1561</v>
      </c>
      <c r="E811">
        <v>1</v>
      </c>
      <c r="F811">
        <v>7556.85</v>
      </c>
      <c r="G811" t="s">
        <v>20</v>
      </c>
      <c r="H811" t="s">
        <v>2397</v>
      </c>
      <c r="I811" t="s">
        <v>1706</v>
      </c>
      <c r="J811" t="s">
        <v>1730</v>
      </c>
      <c r="K811">
        <v>8</v>
      </c>
      <c r="L811" t="s">
        <v>141</v>
      </c>
      <c r="M811" t="s">
        <v>8</v>
      </c>
      <c r="N811">
        <v>1.7857142857142856E-2</v>
      </c>
    </row>
    <row r="812" spans="1:14" x14ac:dyDescent="0.25">
      <c r="A812">
        <v>1086</v>
      </c>
      <c r="B812" s="2">
        <v>42184</v>
      </c>
      <c r="C812" t="s">
        <v>3860</v>
      </c>
      <c r="D812" t="s">
        <v>1558</v>
      </c>
      <c r="E812">
        <v>1</v>
      </c>
      <c r="F812">
        <v>1101.8699999999999</v>
      </c>
      <c r="G812" t="s">
        <v>20</v>
      </c>
      <c r="H812" t="s">
        <v>1924</v>
      </c>
      <c r="I812" t="s">
        <v>1737</v>
      </c>
      <c r="J812" t="s">
        <v>1795</v>
      </c>
      <c r="K812">
        <v>5</v>
      </c>
      <c r="L812" t="s">
        <v>665</v>
      </c>
      <c r="M812" t="s">
        <v>5</v>
      </c>
      <c r="N812">
        <v>3.5971223021582736E-3</v>
      </c>
    </row>
    <row r="813" spans="1:14" x14ac:dyDescent="0.25">
      <c r="A813">
        <v>2090</v>
      </c>
      <c r="B813" s="2">
        <v>42185</v>
      </c>
      <c r="C813" t="s">
        <v>3860</v>
      </c>
      <c r="D813" t="s">
        <v>1570</v>
      </c>
      <c r="E813">
        <v>1</v>
      </c>
      <c r="F813">
        <v>4598.37</v>
      </c>
      <c r="G813" t="s">
        <v>20</v>
      </c>
      <c r="H813" t="s">
        <v>2166</v>
      </c>
      <c r="I813" t="s">
        <v>1737</v>
      </c>
      <c r="J813" t="s">
        <v>1839</v>
      </c>
      <c r="K813">
        <v>7</v>
      </c>
      <c r="L813" t="s">
        <v>141</v>
      </c>
      <c r="M813" t="s">
        <v>7</v>
      </c>
      <c r="N813">
        <v>5.9880239520958087E-3</v>
      </c>
    </row>
    <row r="814" spans="1:14" x14ac:dyDescent="0.25">
      <c r="A814">
        <v>3</v>
      </c>
      <c r="B814" s="2">
        <v>42185</v>
      </c>
      <c r="C814" t="s">
        <v>3860</v>
      </c>
      <c r="D814" t="s">
        <v>1553</v>
      </c>
      <c r="E814">
        <v>1</v>
      </c>
      <c r="F814">
        <v>10552.5</v>
      </c>
      <c r="G814" t="s">
        <v>20</v>
      </c>
      <c r="H814" t="s">
        <v>2235</v>
      </c>
      <c r="I814" t="s">
        <v>1737</v>
      </c>
      <c r="J814" t="s">
        <v>1856</v>
      </c>
      <c r="K814">
        <v>7</v>
      </c>
      <c r="L814" t="s">
        <v>141</v>
      </c>
      <c r="M814" t="s">
        <v>7</v>
      </c>
      <c r="N814">
        <v>5.9880239520958087E-3</v>
      </c>
    </row>
    <row r="815" spans="1:14" x14ac:dyDescent="0.25">
      <c r="A815">
        <v>690</v>
      </c>
      <c r="B815" s="2">
        <v>42185</v>
      </c>
      <c r="C815" t="s">
        <v>3860</v>
      </c>
      <c r="D815" t="s">
        <v>1570</v>
      </c>
      <c r="E815">
        <v>1</v>
      </c>
      <c r="F815">
        <v>4409.37</v>
      </c>
      <c r="G815" t="s">
        <v>20</v>
      </c>
      <c r="H815" t="s">
        <v>1682</v>
      </c>
      <c r="I815" t="s">
        <v>1659</v>
      </c>
      <c r="J815" t="s">
        <v>1660</v>
      </c>
      <c r="K815">
        <v>1</v>
      </c>
      <c r="L815" t="s">
        <v>141</v>
      </c>
      <c r="M815" t="s">
        <v>1</v>
      </c>
      <c r="N815">
        <v>1.152073732718894E-3</v>
      </c>
    </row>
    <row r="816" spans="1:14" x14ac:dyDescent="0.25">
      <c r="A816">
        <v>808</v>
      </c>
      <c r="B816" s="2">
        <v>42185</v>
      </c>
      <c r="C816" t="s">
        <v>3860</v>
      </c>
      <c r="D816" t="s">
        <v>1600</v>
      </c>
      <c r="E816">
        <v>1</v>
      </c>
      <c r="F816">
        <v>4125.87</v>
      </c>
      <c r="G816" t="s">
        <v>20</v>
      </c>
      <c r="H816" t="s">
        <v>1765</v>
      </c>
      <c r="I816" t="s">
        <v>1737</v>
      </c>
      <c r="J816" t="s">
        <v>1738</v>
      </c>
      <c r="K816">
        <v>1</v>
      </c>
      <c r="L816" t="s">
        <v>141</v>
      </c>
      <c r="M816" t="s">
        <v>1</v>
      </c>
      <c r="N816">
        <v>1.152073732718894E-3</v>
      </c>
    </row>
    <row r="817" spans="1:14" x14ac:dyDescent="0.25">
      <c r="A817">
        <v>491</v>
      </c>
      <c r="B817" s="2">
        <v>42142</v>
      </c>
      <c r="C817" t="s">
        <v>3850</v>
      </c>
      <c r="D817" t="s">
        <v>1327</v>
      </c>
      <c r="E817">
        <v>1</v>
      </c>
      <c r="F817">
        <v>10709.37</v>
      </c>
      <c r="G817" t="s">
        <v>20</v>
      </c>
      <c r="H817" t="s">
        <v>1681</v>
      </c>
      <c r="I817" t="s">
        <v>1659</v>
      </c>
      <c r="J817" t="s">
        <v>1660</v>
      </c>
      <c r="K817">
        <v>1</v>
      </c>
      <c r="L817" t="s">
        <v>252</v>
      </c>
      <c r="M817" t="s">
        <v>1</v>
      </c>
      <c r="N817">
        <v>1.152073732718894E-3</v>
      </c>
    </row>
    <row r="818" spans="1:14" x14ac:dyDescent="0.25">
      <c r="A818">
        <v>556</v>
      </c>
      <c r="B818" s="2">
        <v>42125</v>
      </c>
      <c r="C818" t="s">
        <v>3850</v>
      </c>
      <c r="D818" t="s">
        <v>1392</v>
      </c>
      <c r="E818">
        <v>1</v>
      </c>
      <c r="F818">
        <v>10268.370000000001</v>
      </c>
      <c r="G818" t="s">
        <v>20</v>
      </c>
      <c r="H818" t="s">
        <v>1739</v>
      </c>
      <c r="I818" t="s">
        <v>1737</v>
      </c>
      <c r="J818" t="s">
        <v>1738</v>
      </c>
      <c r="K818">
        <v>1</v>
      </c>
      <c r="L818" t="s">
        <v>665</v>
      </c>
      <c r="M818" t="s">
        <v>1</v>
      </c>
      <c r="N818">
        <v>1.152073732718894E-3</v>
      </c>
    </row>
    <row r="819" spans="1:14" x14ac:dyDescent="0.25">
      <c r="A819">
        <v>1851</v>
      </c>
      <c r="B819" s="2">
        <v>42127</v>
      </c>
      <c r="C819" t="s">
        <v>3850</v>
      </c>
      <c r="D819" t="s">
        <v>1202</v>
      </c>
      <c r="E819">
        <v>1</v>
      </c>
      <c r="F819">
        <v>3905.37</v>
      </c>
      <c r="G819" t="s">
        <v>20</v>
      </c>
      <c r="H819" t="s">
        <v>1995</v>
      </c>
      <c r="I819" t="s">
        <v>1737</v>
      </c>
      <c r="J819" t="s">
        <v>1839</v>
      </c>
      <c r="K819">
        <v>5</v>
      </c>
      <c r="L819" t="s">
        <v>141</v>
      </c>
      <c r="M819" t="s">
        <v>5</v>
      </c>
      <c r="N819">
        <v>3.5971223021582736E-3</v>
      </c>
    </row>
    <row r="820" spans="1:14" x14ac:dyDescent="0.25">
      <c r="A820">
        <v>1009</v>
      </c>
      <c r="B820" s="2">
        <v>42127</v>
      </c>
      <c r="C820" t="s">
        <v>3850</v>
      </c>
      <c r="D820" t="s">
        <v>1395</v>
      </c>
      <c r="E820">
        <v>1</v>
      </c>
      <c r="F820">
        <v>1353.87</v>
      </c>
      <c r="G820" t="s">
        <v>20</v>
      </c>
      <c r="H820" t="s">
        <v>1890</v>
      </c>
      <c r="I820" t="s">
        <v>1706</v>
      </c>
      <c r="J820" t="s">
        <v>1707</v>
      </c>
      <c r="K820">
        <v>5</v>
      </c>
      <c r="L820" t="s">
        <v>141</v>
      </c>
      <c r="M820" t="s">
        <v>5</v>
      </c>
      <c r="N820">
        <v>3.5971223021582736E-3</v>
      </c>
    </row>
    <row r="821" spans="1:14" x14ac:dyDescent="0.25">
      <c r="A821">
        <v>1009</v>
      </c>
      <c r="B821" s="2">
        <v>42127</v>
      </c>
      <c r="C821" t="s">
        <v>3850</v>
      </c>
      <c r="D821" t="s">
        <v>1383</v>
      </c>
      <c r="E821">
        <v>1</v>
      </c>
      <c r="F821">
        <v>1353.87</v>
      </c>
      <c r="G821" t="s">
        <v>20</v>
      </c>
      <c r="H821" t="s">
        <v>1890</v>
      </c>
      <c r="I821" t="s">
        <v>1706</v>
      </c>
      <c r="J821" t="s">
        <v>1707</v>
      </c>
      <c r="K821">
        <v>5</v>
      </c>
      <c r="L821" t="s">
        <v>141</v>
      </c>
      <c r="M821" t="s">
        <v>5</v>
      </c>
      <c r="N821">
        <v>3.5971223021582736E-3</v>
      </c>
    </row>
    <row r="822" spans="1:14" x14ac:dyDescent="0.25">
      <c r="A822">
        <v>2332</v>
      </c>
      <c r="B822" s="2">
        <v>42127</v>
      </c>
      <c r="C822" t="s">
        <v>3850</v>
      </c>
      <c r="D822" t="s">
        <v>1385</v>
      </c>
      <c r="E822">
        <v>1</v>
      </c>
      <c r="F822">
        <v>6419.7</v>
      </c>
      <c r="G822" t="s">
        <v>20</v>
      </c>
      <c r="H822" t="s">
        <v>1685</v>
      </c>
      <c r="I822" t="s">
        <v>1659</v>
      </c>
      <c r="J822" t="s">
        <v>1660</v>
      </c>
      <c r="K822">
        <v>1</v>
      </c>
      <c r="L822" t="s">
        <v>252</v>
      </c>
      <c r="M822" t="s">
        <v>1</v>
      </c>
      <c r="N822">
        <v>1.152073732718894E-3</v>
      </c>
    </row>
    <row r="823" spans="1:14" x14ac:dyDescent="0.25">
      <c r="A823">
        <v>978</v>
      </c>
      <c r="B823" s="2">
        <v>42127</v>
      </c>
      <c r="C823" t="s">
        <v>3850</v>
      </c>
      <c r="D823" t="s">
        <v>1568</v>
      </c>
      <c r="E823">
        <v>1</v>
      </c>
      <c r="F823">
        <v>9386.3700000000008</v>
      </c>
      <c r="G823" t="s">
        <v>20</v>
      </c>
      <c r="H823" t="s">
        <v>1726</v>
      </c>
      <c r="I823" t="s">
        <v>1706</v>
      </c>
      <c r="J823" t="s">
        <v>1707</v>
      </c>
      <c r="K823">
        <v>1</v>
      </c>
      <c r="L823" t="s">
        <v>665</v>
      </c>
      <c r="M823" t="s">
        <v>1</v>
      </c>
      <c r="N823">
        <v>1.152073732718894E-3</v>
      </c>
    </row>
    <row r="824" spans="1:14" x14ac:dyDescent="0.25">
      <c r="A824">
        <v>2280</v>
      </c>
      <c r="B824" s="2">
        <v>42128</v>
      </c>
      <c r="C824" t="s">
        <v>3850</v>
      </c>
      <c r="D824" t="s">
        <v>1563</v>
      </c>
      <c r="E824">
        <v>1</v>
      </c>
      <c r="F824">
        <v>2324.6999999999998</v>
      </c>
      <c r="G824" t="s">
        <v>20</v>
      </c>
      <c r="H824" t="s">
        <v>2018</v>
      </c>
      <c r="I824" t="s">
        <v>1737</v>
      </c>
      <c r="J824" t="s">
        <v>1839</v>
      </c>
      <c r="K824">
        <v>5</v>
      </c>
      <c r="L824" t="s">
        <v>141</v>
      </c>
      <c r="M824" t="s">
        <v>5</v>
      </c>
      <c r="N824">
        <v>3.5971223021582736E-3</v>
      </c>
    </row>
    <row r="825" spans="1:14" x14ac:dyDescent="0.25">
      <c r="A825">
        <v>2380</v>
      </c>
      <c r="B825" s="2">
        <v>42128</v>
      </c>
      <c r="C825" t="s">
        <v>3850</v>
      </c>
      <c r="D825" t="s">
        <v>1564</v>
      </c>
      <c r="E825">
        <v>1</v>
      </c>
      <c r="F825">
        <v>4031.37</v>
      </c>
      <c r="G825" t="s">
        <v>20</v>
      </c>
      <c r="H825" t="s">
        <v>2091</v>
      </c>
      <c r="I825" t="s">
        <v>1737</v>
      </c>
      <c r="J825" t="s">
        <v>1738</v>
      </c>
      <c r="K825">
        <v>7</v>
      </c>
      <c r="L825" t="s">
        <v>141</v>
      </c>
      <c r="M825" t="s">
        <v>7</v>
      </c>
      <c r="N825">
        <v>5.9880239520958087E-3</v>
      </c>
    </row>
    <row r="826" spans="1:14" x14ac:dyDescent="0.25">
      <c r="A826">
        <v>2379</v>
      </c>
      <c r="B826" s="2">
        <v>42128</v>
      </c>
      <c r="C826" t="s">
        <v>3850</v>
      </c>
      <c r="D826" t="s">
        <v>1602</v>
      </c>
      <c r="E826">
        <v>1</v>
      </c>
      <c r="F826">
        <v>2513.6999999999998</v>
      </c>
      <c r="G826" t="s">
        <v>20</v>
      </c>
      <c r="H826" t="s">
        <v>1909</v>
      </c>
      <c r="I826" t="s">
        <v>1737</v>
      </c>
      <c r="J826" t="s">
        <v>1795</v>
      </c>
      <c r="K826">
        <v>5</v>
      </c>
      <c r="L826" t="s">
        <v>252</v>
      </c>
      <c r="M826" t="s">
        <v>5</v>
      </c>
      <c r="N826">
        <v>3.5971223021582736E-3</v>
      </c>
    </row>
    <row r="827" spans="1:14" x14ac:dyDescent="0.25">
      <c r="A827">
        <v>676</v>
      </c>
      <c r="B827" s="2">
        <v>42128</v>
      </c>
      <c r="C827" t="s">
        <v>3850</v>
      </c>
      <c r="D827" t="s">
        <v>1411</v>
      </c>
      <c r="E827">
        <v>1</v>
      </c>
      <c r="F827">
        <v>9134.3700000000008</v>
      </c>
      <c r="G827" t="s">
        <v>20</v>
      </c>
      <c r="H827" t="s">
        <v>1947</v>
      </c>
      <c r="I827" t="s">
        <v>1737</v>
      </c>
      <c r="J827" t="s">
        <v>1795</v>
      </c>
      <c r="K827">
        <v>5</v>
      </c>
      <c r="L827" t="s">
        <v>141</v>
      </c>
      <c r="M827" t="s">
        <v>5</v>
      </c>
      <c r="N827">
        <v>3.5971223021582736E-3</v>
      </c>
    </row>
    <row r="828" spans="1:14" x14ac:dyDescent="0.25">
      <c r="A828">
        <v>706</v>
      </c>
      <c r="B828" s="2">
        <v>42129</v>
      </c>
      <c r="C828" t="s">
        <v>3850</v>
      </c>
      <c r="D828" t="s">
        <v>1383</v>
      </c>
      <c r="E828">
        <v>1</v>
      </c>
      <c r="F828">
        <v>3401.37</v>
      </c>
      <c r="G828" t="s">
        <v>20</v>
      </c>
      <c r="H828" t="s">
        <v>2414</v>
      </c>
      <c r="I828" t="s">
        <v>1737</v>
      </c>
      <c r="J828" t="s">
        <v>1738</v>
      </c>
      <c r="K828">
        <v>8</v>
      </c>
      <c r="L828" t="s">
        <v>141</v>
      </c>
      <c r="M828" t="s">
        <v>8</v>
      </c>
      <c r="N828">
        <v>1.7857142857142856E-2</v>
      </c>
    </row>
    <row r="829" spans="1:14" x14ac:dyDescent="0.25">
      <c r="A829">
        <v>674</v>
      </c>
      <c r="B829" s="2">
        <v>42129</v>
      </c>
      <c r="C829" t="s">
        <v>3850</v>
      </c>
      <c r="D829" t="s">
        <v>1401</v>
      </c>
      <c r="E829">
        <v>1</v>
      </c>
      <c r="F829">
        <v>8189.37</v>
      </c>
      <c r="G829" t="s">
        <v>20</v>
      </c>
      <c r="H829" t="s">
        <v>1699</v>
      </c>
      <c r="I829" t="s">
        <v>1659</v>
      </c>
      <c r="J829" t="s">
        <v>1660</v>
      </c>
      <c r="K829">
        <v>1</v>
      </c>
      <c r="L829" t="s">
        <v>141</v>
      </c>
      <c r="M829" t="s">
        <v>1</v>
      </c>
      <c r="N829">
        <v>1.152073732718894E-3</v>
      </c>
    </row>
    <row r="830" spans="1:14" x14ac:dyDescent="0.25">
      <c r="A830">
        <v>609</v>
      </c>
      <c r="B830" s="2">
        <v>42129</v>
      </c>
      <c r="C830" t="s">
        <v>3850</v>
      </c>
      <c r="D830" t="s">
        <v>1400</v>
      </c>
      <c r="E830">
        <v>1</v>
      </c>
      <c r="F830">
        <v>10079.370000000001</v>
      </c>
      <c r="G830" t="s">
        <v>20</v>
      </c>
      <c r="H830" t="s">
        <v>2153</v>
      </c>
      <c r="I830" t="s">
        <v>1737</v>
      </c>
      <c r="J830" t="s">
        <v>1738</v>
      </c>
      <c r="K830">
        <v>7</v>
      </c>
      <c r="L830" t="s">
        <v>141</v>
      </c>
      <c r="M830" t="s">
        <v>7</v>
      </c>
      <c r="N830">
        <v>5.9880239520958087E-3</v>
      </c>
    </row>
    <row r="831" spans="1:14" x14ac:dyDescent="0.25">
      <c r="A831">
        <v>1229</v>
      </c>
      <c r="B831" s="2">
        <v>42129</v>
      </c>
      <c r="C831" t="s">
        <v>3850</v>
      </c>
      <c r="D831" t="s">
        <v>1413</v>
      </c>
      <c r="E831">
        <v>1</v>
      </c>
      <c r="F831">
        <v>3464.37</v>
      </c>
      <c r="G831" t="s">
        <v>20</v>
      </c>
      <c r="H831" t="s">
        <v>2320</v>
      </c>
      <c r="I831" t="s">
        <v>1706</v>
      </c>
      <c r="J831" t="s">
        <v>1707</v>
      </c>
      <c r="K831">
        <v>8</v>
      </c>
      <c r="L831" t="s">
        <v>141</v>
      </c>
      <c r="M831" t="s">
        <v>8</v>
      </c>
      <c r="N831">
        <v>1.7857142857142856E-2</v>
      </c>
    </row>
    <row r="832" spans="1:14" x14ac:dyDescent="0.25">
      <c r="A832">
        <v>605</v>
      </c>
      <c r="B832" s="2">
        <v>42130</v>
      </c>
      <c r="C832" t="s">
        <v>3850</v>
      </c>
      <c r="D832" t="s">
        <v>1576</v>
      </c>
      <c r="E832">
        <v>1</v>
      </c>
      <c r="F832">
        <v>5039.37</v>
      </c>
      <c r="G832" t="s">
        <v>20</v>
      </c>
      <c r="H832" t="s">
        <v>2300</v>
      </c>
      <c r="I832" t="s">
        <v>1706</v>
      </c>
      <c r="J832" t="s">
        <v>1707</v>
      </c>
      <c r="K832">
        <v>8</v>
      </c>
      <c r="L832" t="s">
        <v>141</v>
      </c>
      <c r="M832" t="s">
        <v>8</v>
      </c>
      <c r="N832">
        <v>1.7857142857142856E-2</v>
      </c>
    </row>
    <row r="833" spans="1:14" x14ac:dyDescent="0.25">
      <c r="A833">
        <v>945</v>
      </c>
      <c r="B833" s="2">
        <v>42092</v>
      </c>
      <c r="C833" t="s">
        <v>3858</v>
      </c>
      <c r="D833" t="s">
        <v>1400</v>
      </c>
      <c r="E833">
        <v>1</v>
      </c>
      <c r="F833">
        <v>8189.37</v>
      </c>
      <c r="G833" t="s">
        <v>20</v>
      </c>
      <c r="H833" t="s">
        <v>1777</v>
      </c>
      <c r="I833" t="s">
        <v>1737</v>
      </c>
      <c r="J833" t="s">
        <v>1738</v>
      </c>
      <c r="K833">
        <v>1</v>
      </c>
      <c r="L833" t="s">
        <v>141</v>
      </c>
      <c r="M833" t="s">
        <v>1</v>
      </c>
      <c r="N833">
        <v>1.152073732718894E-3</v>
      </c>
    </row>
    <row r="834" spans="1:14" x14ac:dyDescent="0.25">
      <c r="A834">
        <v>491</v>
      </c>
      <c r="B834" s="2">
        <v>42134</v>
      </c>
      <c r="C834" t="s">
        <v>3850</v>
      </c>
      <c r="D834" t="s">
        <v>1560</v>
      </c>
      <c r="E834">
        <v>1</v>
      </c>
      <c r="F834">
        <v>10709.37</v>
      </c>
      <c r="G834" t="s">
        <v>20</v>
      </c>
      <c r="H834" t="s">
        <v>1681</v>
      </c>
      <c r="I834" t="s">
        <v>1659</v>
      </c>
      <c r="J834" t="s">
        <v>1660</v>
      </c>
      <c r="K834">
        <v>1</v>
      </c>
      <c r="L834" t="s">
        <v>141</v>
      </c>
      <c r="M834" t="s">
        <v>1</v>
      </c>
      <c r="N834">
        <v>1.152073732718894E-3</v>
      </c>
    </row>
    <row r="835" spans="1:14" x14ac:dyDescent="0.25">
      <c r="A835">
        <v>1518</v>
      </c>
      <c r="B835" s="2">
        <v>42134</v>
      </c>
      <c r="C835" t="s">
        <v>3850</v>
      </c>
      <c r="D835" t="s">
        <v>1559</v>
      </c>
      <c r="E835">
        <v>1</v>
      </c>
      <c r="F835">
        <v>2770.74</v>
      </c>
      <c r="G835" t="s">
        <v>20</v>
      </c>
      <c r="H835" t="s">
        <v>1801</v>
      </c>
      <c r="I835" t="s">
        <v>1737</v>
      </c>
      <c r="J835" t="s">
        <v>1795</v>
      </c>
      <c r="K835">
        <v>1</v>
      </c>
      <c r="L835" t="s">
        <v>252</v>
      </c>
      <c r="M835" t="s">
        <v>1</v>
      </c>
      <c r="N835">
        <v>1.152073732718894E-3</v>
      </c>
    </row>
    <row r="836" spans="1:14" x14ac:dyDescent="0.25">
      <c r="A836">
        <v>1517</v>
      </c>
      <c r="B836" s="2">
        <v>42134</v>
      </c>
      <c r="C836" t="s">
        <v>3850</v>
      </c>
      <c r="D836" t="s">
        <v>1559</v>
      </c>
      <c r="E836">
        <v>1</v>
      </c>
      <c r="F836">
        <v>2770.74</v>
      </c>
      <c r="G836" t="s">
        <v>20</v>
      </c>
      <c r="H836" t="s">
        <v>1661</v>
      </c>
      <c r="I836" t="s">
        <v>1659</v>
      </c>
      <c r="J836" t="s">
        <v>1660</v>
      </c>
      <c r="K836">
        <v>1</v>
      </c>
      <c r="L836" t="s">
        <v>252</v>
      </c>
      <c r="M836" t="s">
        <v>1</v>
      </c>
      <c r="N836">
        <v>1.152073732718894E-3</v>
      </c>
    </row>
    <row r="837" spans="1:14" x14ac:dyDescent="0.25">
      <c r="A837">
        <v>659</v>
      </c>
      <c r="B837" s="2">
        <v>42134</v>
      </c>
      <c r="C837" t="s">
        <v>3850</v>
      </c>
      <c r="D837" t="s">
        <v>1411</v>
      </c>
      <c r="E837">
        <v>1</v>
      </c>
      <c r="F837">
        <v>17639.37</v>
      </c>
      <c r="G837" t="s">
        <v>20</v>
      </c>
      <c r="H837" t="s">
        <v>2075</v>
      </c>
      <c r="I837" t="s">
        <v>1737</v>
      </c>
      <c r="J837" t="s">
        <v>1738</v>
      </c>
      <c r="K837">
        <v>7</v>
      </c>
      <c r="L837" t="s">
        <v>141</v>
      </c>
      <c r="M837" t="s">
        <v>7</v>
      </c>
      <c r="N837">
        <v>5.9880239520958087E-3</v>
      </c>
    </row>
    <row r="838" spans="1:14" x14ac:dyDescent="0.25">
      <c r="A838">
        <v>438</v>
      </c>
      <c r="B838" s="2">
        <v>42134</v>
      </c>
      <c r="C838" t="s">
        <v>3850</v>
      </c>
      <c r="D838" t="s">
        <v>1202</v>
      </c>
      <c r="E838">
        <v>1</v>
      </c>
      <c r="F838">
        <v>11969.37</v>
      </c>
      <c r="G838" t="s">
        <v>20</v>
      </c>
      <c r="H838" t="s">
        <v>1731</v>
      </c>
      <c r="I838" t="s">
        <v>1706</v>
      </c>
      <c r="J838" t="s">
        <v>1730</v>
      </c>
      <c r="K838">
        <v>1</v>
      </c>
      <c r="L838" t="s">
        <v>141</v>
      </c>
      <c r="M838" t="s">
        <v>1</v>
      </c>
      <c r="N838">
        <v>1.152073732718894E-3</v>
      </c>
    </row>
    <row r="839" spans="1:14" x14ac:dyDescent="0.25">
      <c r="A839">
        <v>2225</v>
      </c>
      <c r="B839" s="2">
        <v>42109</v>
      </c>
      <c r="C839" t="s">
        <v>3859</v>
      </c>
      <c r="D839" t="s">
        <v>1330</v>
      </c>
      <c r="E839">
        <v>1</v>
      </c>
      <c r="F839">
        <v>818.37</v>
      </c>
      <c r="G839" t="s">
        <v>20</v>
      </c>
      <c r="H839" t="s">
        <v>1727</v>
      </c>
      <c r="I839" t="s">
        <v>1706</v>
      </c>
      <c r="J839" t="s">
        <v>1707</v>
      </c>
      <c r="K839">
        <v>1</v>
      </c>
      <c r="L839" t="s">
        <v>252</v>
      </c>
      <c r="M839" t="s">
        <v>1</v>
      </c>
      <c r="N839">
        <v>1.152073732718894E-3</v>
      </c>
    </row>
    <row r="840" spans="1:14" x14ac:dyDescent="0.25">
      <c r="A840">
        <v>977</v>
      </c>
      <c r="B840" s="2">
        <v>42109</v>
      </c>
      <c r="C840" t="s">
        <v>3859</v>
      </c>
      <c r="D840" t="s">
        <v>1577</v>
      </c>
      <c r="E840">
        <v>1</v>
      </c>
      <c r="F840">
        <v>6110.37</v>
      </c>
      <c r="G840" t="s">
        <v>20</v>
      </c>
      <c r="H840" t="s">
        <v>1754</v>
      </c>
      <c r="I840" t="s">
        <v>1737</v>
      </c>
      <c r="J840" t="s">
        <v>1738</v>
      </c>
      <c r="K840">
        <v>1</v>
      </c>
      <c r="L840" t="s">
        <v>141</v>
      </c>
      <c r="M840" t="s">
        <v>1</v>
      </c>
      <c r="N840">
        <v>1.152073732718894E-3</v>
      </c>
    </row>
    <row r="841" spans="1:14" x14ac:dyDescent="0.25">
      <c r="A841">
        <v>2224</v>
      </c>
      <c r="B841" s="2">
        <v>42109</v>
      </c>
      <c r="C841" t="s">
        <v>3859</v>
      </c>
      <c r="D841" t="s">
        <v>1330</v>
      </c>
      <c r="E841">
        <v>1</v>
      </c>
      <c r="F841">
        <v>818.37</v>
      </c>
      <c r="G841" t="s">
        <v>20</v>
      </c>
      <c r="H841" t="s">
        <v>1728</v>
      </c>
      <c r="I841" t="s">
        <v>1706</v>
      </c>
      <c r="J841" t="s">
        <v>1707</v>
      </c>
      <c r="K841">
        <v>1</v>
      </c>
      <c r="L841" t="s">
        <v>252</v>
      </c>
      <c r="M841" t="s">
        <v>1</v>
      </c>
      <c r="N841">
        <v>1.152073732718894E-3</v>
      </c>
    </row>
    <row r="842" spans="1:14" x14ac:dyDescent="0.25">
      <c r="A842">
        <v>2207</v>
      </c>
      <c r="B842" s="2">
        <v>42109</v>
      </c>
      <c r="C842" t="s">
        <v>3859</v>
      </c>
      <c r="D842" t="s">
        <v>1384</v>
      </c>
      <c r="E842">
        <v>1</v>
      </c>
      <c r="F842">
        <v>1227.8699999999999</v>
      </c>
      <c r="G842" t="s">
        <v>20</v>
      </c>
      <c r="H842" t="s">
        <v>2074</v>
      </c>
      <c r="I842" t="s">
        <v>1737</v>
      </c>
      <c r="J842" t="s">
        <v>1738</v>
      </c>
      <c r="K842">
        <v>7</v>
      </c>
      <c r="L842" t="s">
        <v>141</v>
      </c>
      <c r="M842" t="s">
        <v>7</v>
      </c>
      <c r="N842">
        <v>5.9880239520958087E-3</v>
      </c>
    </row>
    <row r="843" spans="1:14" x14ac:dyDescent="0.25">
      <c r="A843">
        <v>487</v>
      </c>
      <c r="B843" s="2">
        <v>42109</v>
      </c>
      <c r="C843" t="s">
        <v>3859</v>
      </c>
      <c r="D843" t="s">
        <v>1400</v>
      </c>
      <c r="E843">
        <v>1</v>
      </c>
      <c r="F843">
        <v>13229.37</v>
      </c>
      <c r="G843" t="s">
        <v>20</v>
      </c>
      <c r="H843" t="s">
        <v>1684</v>
      </c>
      <c r="I843" t="s">
        <v>1659</v>
      </c>
      <c r="J843" t="s">
        <v>1660</v>
      </c>
      <c r="K843">
        <v>1</v>
      </c>
      <c r="L843" t="s">
        <v>141</v>
      </c>
      <c r="M843" t="s">
        <v>1</v>
      </c>
      <c r="N843">
        <v>1.152073732718894E-3</v>
      </c>
    </row>
    <row r="844" spans="1:14" x14ac:dyDescent="0.25">
      <c r="A844">
        <v>2186</v>
      </c>
      <c r="B844" s="2">
        <v>42109</v>
      </c>
      <c r="C844" t="s">
        <v>3859</v>
      </c>
      <c r="D844" t="s">
        <v>972</v>
      </c>
      <c r="E844">
        <v>1</v>
      </c>
      <c r="F844">
        <v>5606.37</v>
      </c>
      <c r="G844" t="s">
        <v>20</v>
      </c>
      <c r="H844" t="s">
        <v>1934</v>
      </c>
      <c r="I844" t="s">
        <v>1737</v>
      </c>
      <c r="J844" t="s">
        <v>1795</v>
      </c>
      <c r="K844">
        <v>5</v>
      </c>
      <c r="L844" t="s">
        <v>252</v>
      </c>
      <c r="M844" t="s">
        <v>5</v>
      </c>
      <c r="N844">
        <v>3.5971223021582736E-3</v>
      </c>
    </row>
    <row r="845" spans="1:14" x14ac:dyDescent="0.25">
      <c r="A845">
        <v>977</v>
      </c>
      <c r="B845" s="2">
        <v>42159</v>
      </c>
      <c r="C845" t="s">
        <v>3860</v>
      </c>
      <c r="D845" t="s">
        <v>840</v>
      </c>
      <c r="E845">
        <v>1</v>
      </c>
      <c r="F845">
        <v>6047.37</v>
      </c>
      <c r="G845" t="s">
        <v>20</v>
      </c>
      <c r="H845" t="s">
        <v>1754</v>
      </c>
      <c r="I845" t="s">
        <v>1737</v>
      </c>
      <c r="J845" t="s">
        <v>1738</v>
      </c>
      <c r="K845">
        <v>1</v>
      </c>
      <c r="L845" t="s">
        <v>19</v>
      </c>
      <c r="M845" t="s">
        <v>1</v>
      </c>
      <c r="N845">
        <v>1.152073732718894E-3</v>
      </c>
    </row>
    <row r="846" spans="1:14" x14ac:dyDescent="0.25">
      <c r="A846">
        <v>1053</v>
      </c>
      <c r="B846" s="2">
        <v>42159</v>
      </c>
      <c r="C846" t="s">
        <v>3860</v>
      </c>
      <c r="D846" t="s">
        <v>838</v>
      </c>
      <c r="E846">
        <v>1</v>
      </c>
      <c r="F846">
        <v>3527.37</v>
      </c>
      <c r="G846" t="s">
        <v>20</v>
      </c>
      <c r="H846" t="s">
        <v>2133</v>
      </c>
      <c r="I846" t="s">
        <v>1737</v>
      </c>
      <c r="J846" t="s">
        <v>1738</v>
      </c>
      <c r="K846">
        <v>7</v>
      </c>
      <c r="L846" t="s">
        <v>19</v>
      </c>
      <c r="M846" t="s">
        <v>7</v>
      </c>
      <c r="N846">
        <v>5.9880239520958087E-3</v>
      </c>
    </row>
    <row r="847" spans="1:14" x14ac:dyDescent="0.25">
      <c r="A847">
        <v>2367</v>
      </c>
      <c r="B847" s="2">
        <v>42159</v>
      </c>
      <c r="C847" t="s">
        <v>3860</v>
      </c>
      <c r="D847" t="s">
        <v>978</v>
      </c>
      <c r="E847">
        <v>1</v>
      </c>
      <c r="F847">
        <v>5726.7</v>
      </c>
      <c r="G847" t="s">
        <v>20</v>
      </c>
      <c r="H847" t="s">
        <v>1687</v>
      </c>
      <c r="I847" t="s">
        <v>1659</v>
      </c>
      <c r="J847" t="s">
        <v>1660</v>
      </c>
      <c r="K847">
        <v>1</v>
      </c>
      <c r="L847" t="s">
        <v>19</v>
      </c>
      <c r="M847" t="s">
        <v>1</v>
      </c>
      <c r="N847">
        <v>1.152073732718894E-3</v>
      </c>
    </row>
    <row r="848" spans="1:14" x14ac:dyDescent="0.25">
      <c r="A848">
        <v>977</v>
      </c>
      <c r="B848" s="2">
        <v>42160</v>
      </c>
      <c r="C848" t="s">
        <v>3860</v>
      </c>
      <c r="D848" t="s">
        <v>838</v>
      </c>
      <c r="E848">
        <v>1</v>
      </c>
      <c r="F848">
        <v>6236.37</v>
      </c>
      <c r="G848" t="s">
        <v>20</v>
      </c>
      <c r="H848" t="s">
        <v>1754</v>
      </c>
      <c r="I848" t="s">
        <v>1737</v>
      </c>
      <c r="J848" t="s">
        <v>1738</v>
      </c>
      <c r="K848">
        <v>1</v>
      </c>
      <c r="L848" t="s">
        <v>19</v>
      </c>
      <c r="M848" t="s">
        <v>1</v>
      </c>
      <c r="N848">
        <v>1.152073732718894E-3</v>
      </c>
    </row>
    <row r="849" spans="1:14" x14ac:dyDescent="0.25">
      <c r="A849">
        <v>1171</v>
      </c>
      <c r="B849" s="2">
        <v>42162</v>
      </c>
      <c r="C849" t="s">
        <v>3860</v>
      </c>
      <c r="D849" t="s">
        <v>965</v>
      </c>
      <c r="E849">
        <v>1</v>
      </c>
      <c r="F849">
        <v>4283.37</v>
      </c>
      <c r="G849" t="s">
        <v>20</v>
      </c>
      <c r="H849" t="s">
        <v>1978</v>
      </c>
      <c r="I849" t="s">
        <v>1737</v>
      </c>
      <c r="J849" t="s">
        <v>1839</v>
      </c>
      <c r="K849">
        <v>5</v>
      </c>
      <c r="L849" t="s">
        <v>665</v>
      </c>
      <c r="M849" t="s">
        <v>5</v>
      </c>
      <c r="N849">
        <v>3.5971223021582736E-3</v>
      </c>
    </row>
    <row r="850" spans="1:14" x14ac:dyDescent="0.25">
      <c r="A850">
        <v>2073</v>
      </c>
      <c r="B850" s="2">
        <v>42109</v>
      </c>
      <c r="C850" t="s">
        <v>3859</v>
      </c>
      <c r="D850" t="s">
        <v>984</v>
      </c>
      <c r="E850">
        <v>1</v>
      </c>
      <c r="F850">
        <v>4535.37</v>
      </c>
      <c r="G850" t="s">
        <v>20</v>
      </c>
      <c r="H850" t="s">
        <v>1962</v>
      </c>
      <c r="I850" t="s">
        <v>1737</v>
      </c>
      <c r="J850" t="s">
        <v>1839</v>
      </c>
      <c r="K850">
        <v>5</v>
      </c>
      <c r="L850" t="s">
        <v>56</v>
      </c>
      <c r="M850" t="s">
        <v>5</v>
      </c>
      <c r="N850">
        <v>3.5971223021582736E-3</v>
      </c>
    </row>
    <row r="851" spans="1:14" x14ac:dyDescent="0.25">
      <c r="A851">
        <v>2345</v>
      </c>
      <c r="B851" s="2">
        <v>42109</v>
      </c>
      <c r="C851" t="s">
        <v>3859</v>
      </c>
      <c r="D851" t="s">
        <v>838</v>
      </c>
      <c r="E851">
        <v>1</v>
      </c>
      <c r="F851">
        <v>5354.37</v>
      </c>
      <c r="G851" t="s">
        <v>20</v>
      </c>
      <c r="H851" t="s">
        <v>2437</v>
      </c>
      <c r="I851" t="s">
        <v>1737</v>
      </c>
      <c r="J851" t="s">
        <v>1738</v>
      </c>
      <c r="K851">
        <v>8</v>
      </c>
      <c r="L851" t="s">
        <v>19</v>
      </c>
      <c r="M851" t="s">
        <v>8</v>
      </c>
      <c r="N851">
        <v>1.7857142857142856E-2</v>
      </c>
    </row>
    <row r="852" spans="1:14" x14ac:dyDescent="0.25">
      <c r="A852">
        <v>2224</v>
      </c>
      <c r="B852" s="2">
        <v>42123</v>
      </c>
      <c r="C852" t="s">
        <v>3859</v>
      </c>
      <c r="D852" t="s">
        <v>1219</v>
      </c>
      <c r="E852">
        <v>1</v>
      </c>
      <c r="F852">
        <v>755.37</v>
      </c>
      <c r="G852" t="s">
        <v>20</v>
      </c>
      <c r="H852" t="s">
        <v>1728</v>
      </c>
      <c r="I852" t="s">
        <v>1706</v>
      </c>
      <c r="J852" t="s">
        <v>1707</v>
      </c>
      <c r="K852">
        <v>1</v>
      </c>
      <c r="L852" t="s">
        <v>19</v>
      </c>
      <c r="M852" t="s">
        <v>1</v>
      </c>
      <c r="N852">
        <v>1.152073732718894E-3</v>
      </c>
    </row>
    <row r="853" spans="1:14" x14ac:dyDescent="0.25">
      <c r="A853">
        <v>604</v>
      </c>
      <c r="B853" s="2">
        <v>42123</v>
      </c>
      <c r="C853" t="s">
        <v>3859</v>
      </c>
      <c r="D853" t="s">
        <v>1219</v>
      </c>
      <c r="E853">
        <v>1</v>
      </c>
      <c r="F853">
        <v>6299.37</v>
      </c>
      <c r="G853" t="s">
        <v>20</v>
      </c>
      <c r="H853" t="s">
        <v>1746</v>
      </c>
      <c r="I853" t="s">
        <v>1737</v>
      </c>
      <c r="J853" t="s">
        <v>1738</v>
      </c>
      <c r="K853">
        <v>1</v>
      </c>
      <c r="L853" t="s">
        <v>19</v>
      </c>
      <c r="M853" t="s">
        <v>1</v>
      </c>
      <c r="N853">
        <v>1.152073732718894E-3</v>
      </c>
    </row>
    <row r="854" spans="1:14" x14ac:dyDescent="0.25">
      <c r="A854">
        <v>1183</v>
      </c>
      <c r="B854" s="2">
        <v>42123</v>
      </c>
      <c r="C854" t="s">
        <v>3859</v>
      </c>
      <c r="D854" t="s">
        <v>838</v>
      </c>
      <c r="E854">
        <v>1</v>
      </c>
      <c r="F854">
        <v>7433.37</v>
      </c>
      <c r="G854" t="s">
        <v>20</v>
      </c>
      <c r="H854" t="s">
        <v>1862</v>
      </c>
      <c r="I854" t="s">
        <v>1737</v>
      </c>
      <c r="J854" t="s">
        <v>1856</v>
      </c>
      <c r="K854">
        <v>1</v>
      </c>
      <c r="L854" t="s">
        <v>19</v>
      </c>
      <c r="M854" t="s">
        <v>1</v>
      </c>
      <c r="N854">
        <v>1.152073732718894E-3</v>
      </c>
    </row>
    <row r="855" spans="1:14" x14ac:dyDescent="0.25">
      <c r="A855">
        <v>2225</v>
      </c>
      <c r="B855" s="2">
        <v>42123</v>
      </c>
      <c r="C855" t="s">
        <v>3859</v>
      </c>
      <c r="D855" t="s">
        <v>1219</v>
      </c>
      <c r="E855">
        <v>1</v>
      </c>
      <c r="F855">
        <v>755.37</v>
      </c>
      <c r="G855" t="s">
        <v>20</v>
      </c>
      <c r="H855" t="s">
        <v>1727</v>
      </c>
      <c r="I855" t="s">
        <v>1706</v>
      </c>
      <c r="J855" t="s">
        <v>1707</v>
      </c>
      <c r="K855">
        <v>1</v>
      </c>
      <c r="L855" t="s">
        <v>19</v>
      </c>
      <c r="M855" t="s">
        <v>1</v>
      </c>
      <c r="N855">
        <v>1.152073732718894E-3</v>
      </c>
    </row>
    <row r="856" spans="1:14" x14ac:dyDescent="0.25">
      <c r="A856">
        <v>1180</v>
      </c>
      <c r="B856" s="2">
        <v>42123</v>
      </c>
      <c r="C856" t="s">
        <v>3859</v>
      </c>
      <c r="D856" t="s">
        <v>832</v>
      </c>
      <c r="E856">
        <v>1</v>
      </c>
      <c r="F856">
        <v>6173.37</v>
      </c>
      <c r="G856" t="s">
        <v>20</v>
      </c>
      <c r="H856" t="s">
        <v>1697</v>
      </c>
      <c r="I856" t="s">
        <v>1659</v>
      </c>
      <c r="J856" t="s">
        <v>1660</v>
      </c>
      <c r="K856">
        <v>1</v>
      </c>
      <c r="L856" t="s">
        <v>19</v>
      </c>
      <c r="M856" t="s">
        <v>1</v>
      </c>
      <c r="N856">
        <v>1.152073732718894E-3</v>
      </c>
    </row>
    <row r="857" spans="1:14" x14ac:dyDescent="0.25">
      <c r="A857">
        <v>183</v>
      </c>
      <c r="B857" s="2">
        <v>42183</v>
      </c>
      <c r="C857" t="s">
        <v>3860</v>
      </c>
      <c r="D857" t="s">
        <v>839</v>
      </c>
      <c r="E857">
        <v>1</v>
      </c>
      <c r="F857">
        <v>8694</v>
      </c>
      <c r="G857" t="s">
        <v>20</v>
      </c>
      <c r="H857" t="s">
        <v>1957</v>
      </c>
      <c r="I857" t="s">
        <v>1737</v>
      </c>
      <c r="J857" t="s">
        <v>1839</v>
      </c>
      <c r="K857">
        <v>5</v>
      </c>
      <c r="L857" t="s">
        <v>19</v>
      </c>
      <c r="M857" t="s">
        <v>5</v>
      </c>
      <c r="N857">
        <v>3.5971223021582736E-3</v>
      </c>
    </row>
    <row r="858" spans="1:14" x14ac:dyDescent="0.25">
      <c r="A858">
        <v>438</v>
      </c>
      <c r="B858" s="2">
        <v>42183</v>
      </c>
      <c r="C858" t="s">
        <v>3860</v>
      </c>
      <c r="D858" t="s">
        <v>994</v>
      </c>
      <c r="E858">
        <v>1</v>
      </c>
      <c r="F858">
        <v>11969.37</v>
      </c>
      <c r="G858" t="s">
        <v>20</v>
      </c>
      <c r="H858" t="s">
        <v>1731</v>
      </c>
      <c r="I858" t="s">
        <v>1706</v>
      </c>
      <c r="J858" t="s">
        <v>1730</v>
      </c>
      <c r="K858">
        <v>1</v>
      </c>
      <c r="L858" t="s">
        <v>19</v>
      </c>
      <c r="M858" t="s">
        <v>1</v>
      </c>
      <c r="N858">
        <v>1.152073732718894E-3</v>
      </c>
    </row>
    <row r="859" spans="1:14" x14ac:dyDescent="0.25">
      <c r="A859">
        <v>407</v>
      </c>
      <c r="B859" s="2">
        <v>42184</v>
      </c>
      <c r="C859" t="s">
        <v>3860</v>
      </c>
      <c r="D859" t="s">
        <v>835</v>
      </c>
      <c r="E859">
        <v>1</v>
      </c>
      <c r="F859">
        <v>20505.87</v>
      </c>
      <c r="G859" t="s">
        <v>20</v>
      </c>
      <c r="H859" t="s">
        <v>1789</v>
      </c>
      <c r="I859" t="s">
        <v>1737</v>
      </c>
      <c r="J859" t="s">
        <v>1738</v>
      </c>
      <c r="K859">
        <v>1</v>
      </c>
      <c r="L859" t="s">
        <v>665</v>
      </c>
      <c r="M859" t="s">
        <v>1</v>
      </c>
      <c r="N859">
        <v>1.152073732718894E-3</v>
      </c>
    </row>
    <row r="860" spans="1:14" x14ac:dyDescent="0.25">
      <c r="A860">
        <v>1043</v>
      </c>
      <c r="B860" s="2">
        <v>42184</v>
      </c>
      <c r="C860" t="s">
        <v>3860</v>
      </c>
      <c r="D860" t="s">
        <v>838</v>
      </c>
      <c r="E860">
        <v>1</v>
      </c>
      <c r="F860">
        <v>4346.37</v>
      </c>
      <c r="G860" t="s">
        <v>20</v>
      </c>
      <c r="H860" t="s">
        <v>1748</v>
      </c>
      <c r="I860" t="s">
        <v>1737</v>
      </c>
      <c r="J860" t="s">
        <v>1738</v>
      </c>
      <c r="K860">
        <v>1</v>
      </c>
      <c r="L860" t="s">
        <v>19</v>
      </c>
      <c r="M860" t="s">
        <v>1</v>
      </c>
      <c r="N860">
        <v>1.152073732718894E-3</v>
      </c>
    </row>
    <row r="861" spans="1:14" x14ac:dyDescent="0.25">
      <c r="A861">
        <v>2097</v>
      </c>
      <c r="B861" s="2">
        <v>42184</v>
      </c>
      <c r="C861" t="s">
        <v>3860</v>
      </c>
      <c r="D861" t="s">
        <v>1220</v>
      </c>
      <c r="E861">
        <v>1</v>
      </c>
      <c r="F861">
        <v>5858.37</v>
      </c>
      <c r="G861" t="s">
        <v>20</v>
      </c>
      <c r="H861" t="s">
        <v>1690</v>
      </c>
      <c r="I861" t="s">
        <v>1659</v>
      </c>
      <c r="J861" t="s">
        <v>1660</v>
      </c>
      <c r="K861">
        <v>1</v>
      </c>
      <c r="L861" t="s">
        <v>19</v>
      </c>
      <c r="M861" t="s">
        <v>1</v>
      </c>
      <c r="N861">
        <v>1.152073732718894E-3</v>
      </c>
    </row>
    <row r="862" spans="1:14" x14ac:dyDescent="0.25">
      <c r="A862">
        <v>959</v>
      </c>
      <c r="B862" s="2">
        <v>42184</v>
      </c>
      <c r="C862" t="s">
        <v>3860</v>
      </c>
      <c r="D862" t="s">
        <v>1217</v>
      </c>
      <c r="E862">
        <v>1</v>
      </c>
      <c r="F862">
        <v>10362.870000000001</v>
      </c>
      <c r="G862" t="s">
        <v>20</v>
      </c>
      <c r="H862" t="s">
        <v>1712</v>
      </c>
      <c r="I862" t="s">
        <v>1706</v>
      </c>
      <c r="J862" t="s">
        <v>1707</v>
      </c>
      <c r="K862">
        <v>1</v>
      </c>
      <c r="L862" t="s">
        <v>665</v>
      </c>
      <c r="M862" t="s">
        <v>1</v>
      </c>
      <c r="N862">
        <v>1.152073732718894E-3</v>
      </c>
    </row>
    <row r="863" spans="1:14" x14ac:dyDescent="0.25">
      <c r="A863">
        <v>1009</v>
      </c>
      <c r="B863" s="2">
        <v>42184</v>
      </c>
      <c r="C863" t="s">
        <v>3860</v>
      </c>
      <c r="D863" t="s">
        <v>838</v>
      </c>
      <c r="E863">
        <v>1</v>
      </c>
      <c r="F863">
        <v>1353.87</v>
      </c>
      <c r="G863" t="s">
        <v>20</v>
      </c>
      <c r="H863" t="s">
        <v>1890</v>
      </c>
      <c r="I863" t="s">
        <v>1706</v>
      </c>
      <c r="J863" t="s">
        <v>1707</v>
      </c>
      <c r="K863">
        <v>5</v>
      </c>
      <c r="L863" t="s">
        <v>19</v>
      </c>
      <c r="M863" t="s">
        <v>5</v>
      </c>
      <c r="N863">
        <v>3.5971223021582736E-3</v>
      </c>
    </row>
    <row r="864" spans="1:14" x14ac:dyDescent="0.25">
      <c r="A864">
        <v>690</v>
      </c>
      <c r="B864" s="2">
        <v>42184</v>
      </c>
      <c r="C864" t="s">
        <v>3860</v>
      </c>
      <c r="D864" t="s">
        <v>1229</v>
      </c>
      <c r="E864">
        <v>1</v>
      </c>
      <c r="F864">
        <v>4409.37</v>
      </c>
      <c r="G864" t="s">
        <v>20</v>
      </c>
      <c r="H864" t="s">
        <v>1682</v>
      </c>
      <c r="I864" t="s">
        <v>1659</v>
      </c>
      <c r="J864" t="s">
        <v>1660</v>
      </c>
      <c r="K864">
        <v>1</v>
      </c>
      <c r="L864" t="s">
        <v>133</v>
      </c>
      <c r="M864" t="s">
        <v>1</v>
      </c>
      <c r="N864">
        <v>1.152073732718894E-3</v>
      </c>
    </row>
    <row r="865" spans="1:14" x14ac:dyDescent="0.25">
      <c r="A865">
        <v>2064</v>
      </c>
      <c r="B865" s="2">
        <v>42185</v>
      </c>
      <c r="C865" t="s">
        <v>3860</v>
      </c>
      <c r="D865" t="s">
        <v>428</v>
      </c>
      <c r="E865">
        <v>1</v>
      </c>
      <c r="F865">
        <v>6929.37</v>
      </c>
      <c r="G865" t="s">
        <v>20</v>
      </c>
      <c r="H865" t="s">
        <v>1950</v>
      </c>
      <c r="I865" t="s">
        <v>1737</v>
      </c>
      <c r="J865" t="s">
        <v>1839</v>
      </c>
      <c r="K865">
        <v>5</v>
      </c>
      <c r="L865" t="s">
        <v>665</v>
      </c>
      <c r="M865" t="s">
        <v>5</v>
      </c>
      <c r="N865">
        <v>3.5971223021582736E-3</v>
      </c>
    </row>
    <row r="866" spans="1:14" x14ac:dyDescent="0.25">
      <c r="A866">
        <v>2067</v>
      </c>
      <c r="B866" s="2">
        <v>42185</v>
      </c>
      <c r="C866" t="s">
        <v>3860</v>
      </c>
      <c r="D866" t="s">
        <v>394</v>
      </c>
      <c r="E866">
        <v>1</v>
      </c>
      <c r="F866">
        <v>6614.37</v>
      </c>
      <c r="G866" t="s">
        <v>20</v>
      </c>
      <c r="H866" t="s">
        <v>2452</v>
      </c>
      <c r="I866" t="s">
        <v>1737</v>
      </c>
      <c r="J866" t="s">
        <v>1795</v>
      </c>
      <c r="K866">
        <v>8</v>
      </c>
      <c r="L866" t="s">
        <v>56</v>
      </c>
      <c r="M866" t="s">
        <v>8</v>
      </c>
      <c r="N866">
        <v>1.7857142857142856E-2</v>
      </c>
    </row>
    <row r="867" spans="1:14" x14ac:dyDescent="0.25">
      <c r="A867">
        <v>487</v>
      </c>
      <c r="B867" s="2">
        <v>42185</v>
      </c>
      <c r="C867" t="s">
        <v>3860</v>
      </c>
      <c r="D867" t="s">
        <v>391</v>
      </c>
      <c r="E867">
        <v>1</v>
      </c>
      <c r="F867">
        <v>13229.37</v>
      </c>
      <c r="G867" t="s">
        <v>20</v>
      </c>
      <c r="H867" t="s">
        <v>1684</v>
      </c>
      <c r="I867" t="s">
        <v>1659</v>
      </c>
      <c r="J867" t="s">
        <v>1660</v>
      </c>
      <c r="K867">
        <v>1</v>
      </c>
      <c r="L867" t="s">
        <v>56</v>
      </c>
      <c r="M867" t="s">
        <v>1</v>
      </c>
      <c r="N867">
        <v>1.152073732718894E-3</v>
      </c>
    </row>
    <row r="868" spans="1:14" x14ac:dyDescent="0.25">
      <c r="A868">
        <v>1829</v>
      </c>
      <c r="B868" s="2">
        <v>42125</v>
      </c>
      <c r="C868" t="s">
        <v>3850</v>
      </c>
      <c r="D868" t="s">
        <v>992</v>
      </c>
      <c r="E868">
        <v>1</v>
      </c>
      <c r="F868">
        <v>3968.37</v>
      </c>
      <c r="G868" t="s">
        <v>20</v>
      </c>
      <c r="H868" t="s">
        <v>2454</v>
      </c>
      <c r="I868" t="s">
        <v>1737</v>
      </c>
      <c r="J868" t="s">
        <v>1795</v>
      </c>
      <c r="K868">
        <v>8</v>
      </c>
      <c r="L868" t="s">
        <v>19</v>
      </c>
      <c r="M868" t="s">
        <v>8</v>
      </c>
      <c r="N868">
        <v>1.7857142857142856E-2</v>
      </c>
    </row>
    <row r="869" spans="1:14" x14ac:dyDescent="0.25">
      <c r="A869">
        <v>438</v>
      </c>
      <c r="B869" s="2">
        <v>42125</v>
      </c>
      <c r="C869" t="s">
        <v>3850</v>
      </c>
      <c r="D869" t="s">
        <v>705</v>
      </c>
      <c r="E869">
        <v>1</v>
      </c>
      <c r="F869">
        <v>11969.37</v>
      </c>
      <c r="G869" t="s">
        <v>20</v>
      </c>
      <c r="H869" t="s">
        <v>1731</v>
      </c>
      <c r="I869" t="s">
        <v>1706</v>
      </c>
      <c r="J869" t="s">
        <v>1730</v>
      </c>
      <c r="K869">
        <v>1</v>
      </c>
      <c r="L869" t="s">
        <v>252</v>
      </c>
      <c r="M869" t="s">
        <v>1</v>
      </c>
      <c r="N869">
        <v>1.152073732718894E-3</v>
      </c>
    </row>
    <row r="870" spans="1:14" x14ac:dyDescent="0.25">
      <c r="A870">
        <v>2238</v>
      </c>
      <c r="B870" s="2">
        <v>42127</v>
      </c>
      <c r="C870" t="s">
        <v>3850</v>
      </c>
      <c r="D870" t="s">
        <v>1212</v>
      </c>
      <c r="E870">
        <v>1</v>
      </c>
      <c r="F870">
        <v>1700.37</v>
      </c>
      <c r="G870" t="s">
        <v>20</v>
      </c>
      <c r="H870" t="s">
        <v>2456</v>
      </c>
      <c r="I870" t="s">
        <v>1737</v>
      </c>
      <c r="J870" t="s">
        <v>1795</v>
      </c>
      <c r="K870">
        <v>8</v>
      </c>
      <c r="L870" t="s">
        <v>19</v>
      </c>
      <c r="M870" t="s">
        <v>8</v>
      </c>
      <c r="N870">
        <v>1.7857142857142856E-2</v>
      </c>
    </row>
    <row r="871" spans="1:14" x14ac:dyDescent="0.25">
      <c r="A871">
        <v>2239</v>
      </c>
      <c r="B871" s="2">
        <v>42127</v>
      </c>
      <c r="C871" t="s">
        <v>3850</v>
      </c>
      <c r="D871" t="s">
        <v>1212</v>
      </c>
      <c r="E871">
        <v>1</v>
      </c>
      <c r="F871">
        <v>1700.37</v>
      </c>
      <c r="G871" t="s">
        <v>20</v>
      </c>
      <c r="H871" t="s">
        <v>2457</v>
      </c>
      <c r="I871" t="s">
        <v>1737</v>
      </c>
      <c r="J871" t="s">
        <v>1795</v>
      </c>
      <c r="K871">
        <v>8</v>
      </c>
      <c r="L871" t="s">
        <v>19</v>
      </c>
      <c r="M871" t="s">
        <v>8</v>
      </c>
      <c r="N871">
        <v>1.7857142857142856E-2</v>
      </c>
    </row>
    <row r="872" spans="1:14" x14ac:dyDescent="0.25">
      <c r="A872">
        <v>487</v>
      </c>
      <c r="B872" s="2">
        <v>42128</v>
      </c>
      <c r="C872" t="s">
        <v>3850</v>
      </c>
      <c r="D872" t="s">
        <v>984</v>
      </c>
      <c r="E872">
        <v>1</v>
      </c>
      <c r="F872">
        <v>13229.37</v>
      </c>
      <c r="G872" t="s">
        <v>20</v>
      </c>
      <c r="H872" t="s">
        <v>1684</v>
      </c>
      <c r="I872" t="s">
        <v>1659</v>
      </c>
      <c r="J872" t="s">
        <v>1660</v>
      </c>
      <c r="K872">
        <v>1</v>
      </c>
      <c r="L872" t="s">
        <v>56</v>
      </c>
      <c r="M872" t="s">
        <v>1</v>
      </c>
      <c r="N872">
        <v>1.152073732718894E-3</v>
      </c>
    </row>
    <row r="873" spans="1:14" x14ac:dyDescent="0.25">
      <c r="A873">
        <v>496</v>
      </c>
      <c r="B873" s="2">
        <v>42129</v>
      </c>
      <c r="C873" t="s">
        <v>3850</v>
      </c>
      <c r="D873" t="s">
        <v>1230</v>
      </c>
      <c r="E873">
        <v>1</v>
      </c>
      <c r="F873">
        <v>11147.85</v>
      </c>
      <c r="G873" t="s">
        <v>20</v>
      </c>
      <c r="H873" t="s">
        <v>1790</v>
      </c>
      <c r="I873" t="s">
        <v>1737</v>
      </c>
      <c r="J873" t="s">
        <v>1738</v>
      </c>
      <c r="K873">
        <v>1</v>
      </c>
      <c r="L873" t="s">
        <v>19</v>
      </c>
      <c r="M873" t="s">
        <v>1</v>
      </c>
      <c r="N873">
        <v>1.152073732718894E-3</v>
      </c>
    </row>
    <row r="874" spans="1:14" x14ac:dyDescent="0.25">
      <c r="A874">
        <v>930</v>
      </c>
      <c r="B874" s="2">
        <v>42129</v>
      </c>
      <c r="C874" t="s">
        <v>3850</v>
      </c>
      <c r="D874" t="s">
        <v>838</v>
      </c>
      <c r="E874">
        <v>1</v>
      </c>
      <c r="F874">
        <v>6929.37</v>
      </c>
      <c r="G874" t="s">
        <v>20</v>
      </c>
      <c r="H874" t="s">
        <v>2460</v>
      </c>
      <c r="I874" t="s">
        <v>1737</v>
      </c>
      <c r="J874" t="s">
        <v>1795</v>
      </c>
      <c r="K874">
        <v>8</v>
      </c>
      <c r="L874" t="s">
        <v>19</v>
      </c>
      <c r="M874" t="s">
        <v>8</v>
      </c>
      <c r="N874">
        <v>1.7857142857142856E-2</v>
      </c>
    </row>
    <row r="875" spans="1:14" x14ac:dyDescent="0.25">
      <c r="A875">
        <v>2055</v>
      </c>
      <c r="B875" s="2">
        <v>42129</v>
      </c>
      <c r="C875" t="s">
        <v>3850</v>
      </c>
      <c r="D875" t="s">
        <v>1228</v>
      </c>
      <c r="E875">
        <v>1</v>
      </c>
      <c r="F875">
        <v>7874.37</v>
      </c>
      <c r="G875" t="s">
        <v>20</v>
      </c>
      <c r="H875" t="s">
        <v>1747</v>
      </c>
      <c r="I875" t="s">
        <v>1737</v>
      </c>
      <c r="J875" t="s">
        <v>1738</v>
      </c>
      <c r="K875">
        <v>1</v>
      </c>
      <c r="L875" t="s">
        <v>141</v>
      </c>
      <c r="M875" t="s">
        <v>1</v>
      </c>
      <c r="N875">
        <v>1.152073732718894E-3</v>
      </c>
    </row>
    <row r="876" spans="1:14" x14ac:dyDescent="0.25">
      <c r="A876">
        <v>2115</v>
      </c>
      <c r="B876" s="2">
        <v>42129</v>
      </c>
      <c r="C876" t="s">
        <v>3850</v>
      </c>
      <c r="D876" t="s">
        <v>1216</v>
      </c>
      <c r="E876">
        <v>1</v>
      </c>
      <c r="F876">
        <v>7433.37</v>
      </c>
      <c r="G876" t="s">
        <v>20</v>
      </c>
      <c r="H876" t="s">
        <v>2462</v>
      </c>
      <c r="I876" t="s">
        <v>1737</v>
      </c>
      <c r="J876" t="s">
        <v>1795</v>
      </c>
      <c r="K876">
        <v>8</v>
      </c>
      <c r="L876" t="s">
        <v>19</v>
      </c>
      <c r="M876" t="s">
        <v>8</v>
      </c>
      <c r="N876">
        <v>1.7857142857142856E-2</v>
      </c>
    </row>
    <row r="877" spans="1:14" x14ac:dyDescent="0.25">
      <c r="A877">
        <v>1223</v>
      </c>
      <c r="B877" s="2">
        <v>42130</v>
      </c>
      <c r="C877" t="s">
        <v>3850</v>
      </c>
      <c r="D877" t="s">
        <v>957</v>
      </c>
      <c r="E877">
        <v>1</v>
      </c>
      <c r="F877">
        <v>4787.37</v>
      </c>
      <c r="G877" t="s">
        <v>20</v>
      </c>
      <c r="H877" t="s">
        <v>1668</v>
      </c>
      <c r="I877" t="s">
        <v>1659</v>
      </c>
      <c r="J877" t="s">
        <v>1660</v>
      </c>
      <c r="K877">
        <v>1</v>
      </c>
      <c r="L877" t="s">
        <v>19</v>
      </c>
      <c r="M877" t="s">
        <v>1</v>
      </c>
      <c r="N877">
        <v>1.152073732718894E-3</v>
      </c>
    </row>
    <row r="878" spans="1:14" x14ac:dyDescent="0.25">
      <c r="A878">
        <v>927</v>
      </c>
      <c r="B878" s="2">
        <v>42130</v>
      </c>
      <c r="C878" t="s">
        <v>3850</v>
      </c>
      <c r="D878" t="s">
        <v>675</v>
      </c>
      <c r="E878">
        <v>1</v>
      </c>
      <c r="F878">
        <v>7685.37</v>
      </c>
      <c r="G878" t="s">
        <v>20</v>
      </c>
      <c r="H878" t="s">
        <v>1691</v>
      </c>
      <c r="I878" t="s">
        <v>1659</v>
      </c>
      <c r="J878" t="s">
        <v>1660</v>
      </c>
      <c r="K878">
        <v>1</v>
      </c>
      <c r="L878" t="s">
        <v>665</v>
      </c>
      <c r="M878" t="s">
        <v>1</v>
      </c>
      <c r="N878">
        <v>1.152073732718894E-3</v>
      </c>
    </row>
    <row r="879" spans="1:14" x14ac:dyDescent="0.25">
      <c r="A879">
        <v>438</v>
      </c>
      <c r="B879" s="2">
        <v>42131</v>
      </c>
      <c r="C879" t="s">
        <v>3850</v>
      </c>
      <c r="D879" t="s">
        <v>842</v>
      </c>
      <c r="E879">
        <v>1</v>
      </c>
      <c r="F879">
        <v>11969.37</v>
      </c>
      <c r="G879" t="s">
        <v>20</v>
      </c>
      <c r="H879" t="s">
        <v>1731</v>
      </c>
      <c r="I879" t="s">
        <v>1706</v>
      </c>
      <c r="J879" t="s">
        <v>1730</v>
      </c>
      <c r="K879">
        <v>1</v>
      </c>
      <c r="L879" t="s">
        <v>56</v>
      </c>
      <c r="M879" t="s">
        <v>1</v>
      </c>
      <c r="N879">
        <v>1.152073732718894E-3</v>
      </c>
    </row>
    <row r="880" spans="1:14" x14ac:dyDescent="0.25">
      <c r="A880">
        <v>733</v>
      </c>
      <c r="B880" s="2">
        <v>42131</v>
      </c>
      <c r="C880" t="s">
        <v>3850</v>
      </c>
      <c r="D880" t="s">
        <v>838</v>
      </c>
      <c r="E880">
        <v>1</v>
      </c>
      <c r="F880">
        <v>4787.37</v>
      </c>
      <c r="G880" t="s">
        <v>20</v>
      </c>
      <c r="H880" t="s">
        <v>1750</v>
      </c>
      <c r="I880" t="s">
        <v>1737</v>
      </c>
      <c r="J880" t="s">
        <v>1738</v>
      </c>
      <c r="K880">
        <v>1</v>
      </c>
      <c r="L880" t="s">
        <v>19</v>
      </c>
      <c r="M880" t="s">
        <v>1</v>
      </c>
      <c r="N880">
        <v>1.152073732718894E-3</v>
      </c>
    </row>
    <row r="881" spans="1:14" x14ac:dyDescent="0.25">
      <c r="A881">
        <v>945</v>
      </c>
      <c r="B881" s="2">
        <v>42092</v>
      </c>
      <c r="C881" t="s">
        <v>3858</v>
      </c>
      <c r="D881" t="s">
        <v>832</v>
      </c>
      <c r="E881">
        <v>1</v>
      </c>
      <c r="F881">
        <v>8189.37</v>
      </c>
      <c r="G881" t="s">
        <v>20</v>
      </c>
      <c r="H881" t="s">
        <v>1777</v>
      </c>
      <c r="I881" t="s">
        <v>1737</v>
      </c>
      <c r="J881" t="s">
        <v>1738</v>
      </c>
      <c r="K881">
        <v>1</v>
      </c>
      <c r="L881" t="s">
        <v>19</v>
      </c>
      <c r="M881" t="s">
        <v>1</v>
      </c>
      <c r="N881">
        <v>1.152073732718894E-3</v>
      </c>
    </row>
    <row r="882" spans="1:14" x14ac:dyDescent="0.25">
      <c r="A882">
        <v>2295</v>
      </c>
      <c r="B882" s="2">
        <v>42092</v>
      </c>
      <c r="C882" t="s">
        <v>3858</v>
      </c>
      <c r="D882" t="s">
        <v>391</v>
      </c>
      <c r="E882">
        <v>1</v>
      </c>
      <c r="F882">
        <v>11459.7</v>
      </c>
      <c r="G882" t="s">
        <v>20</v>
      </c>
      <c r="H882" t="s">
        <v>2127</v>
      </c>
      <c r="I882" t="s">
        <v>1737</v>
      </c>
      <c r="J882" t="s">
        <v>1738</v>
      </c>
      <c r="K882">
        <v>7</v>
      </c>
      <c r="L882" t="s">
        <v>56</v>
      </c>
      <c r="M882" t="s">
        <v>7</v>
      </c>
      <c r="N882">
        <v>5.9880239520958087E-3</v>
      </c>
    </row>
    <row r="883" spans="1:14" x14ac:dyDescent="0.25">
      <c r="A883">
        <v>1089</v>
      </c>
      <c r="B883" s="2">
        <v>42092</v>
      </c>
      <c r="C883" t="s">
        <v>3858</v>
      </c>
      <c r="D883" t="s">
        <v>974</v>
      </c>
      <c r="E883">
        <v>1</v>
      </c>
      <c r="F883">
        <v>4598.37</v>
      </c>
      <c r="G883" t="s">
        <v>20</v>
      </c>
      <c r="H883" t="s">
        <v>2469</v>
      </c>
      <c r="I883" t="s">
        <v>1737</v>
      </c>
      <c r="J883" t="s">
        <v>1795</v>
      </c>
      <c r="K883">
        <v>8</v>
      </c>
      <c r="L883" t="s">
        <v>56</v>
      </c>
      <c r="M883" t="s">
        <v>8</v>
      </c>
      <c r="N883">
        <v>1.7857142857142856E-2</v>
      </c>
    </row>
    <row r="884" spans="1:14" x14ac:dyDescent="0.25">
      <c r="A884">
        <v>1830</v>
      </c>
      <c r="B884" s="2">
        <v>42092</v>
      </c>
      <c r="C884" t="s">
        <v>3858</v>
      </c>
      <c r="D884" t="s">
        <v>994</v>
      </c>
      <c r="E884">
        <v>1</v>
      </c>
      <c r="F884">
        <v>3779.37</v>
      </c>
      <c r="G884" t="s">
        <v>20</v>
      </c>
      <c r="H884" t="s">
        <v>2470</v>
      </c>
      <c r="I884" t="s">
        <v>1737</v>
      </c>
      <c r="J884" t="s">
        <v>1795</v>
      </c>
      <c r="K884">
        <v>8</v>
      </c>
      <c r="L884" t="s">
        <v>19</v>
      </c>
      <c r="M884" t="s">
        <v>8</v>
      </c>
      <c r="N884">
        <v>1.7857142857142856E-2</v>
      </c>
    </row>
    <row r="885" spans="1:14" x14ac:dyDescent="0.25">
      <c r="A885">
        <v>690</v>
      </c>
      <c r="B885" s="2">
        <v>42093</v>
      </c>
      <c r="C885" t="s">
        <v>3858</v>
      </c>
      <c r="D885" t="s">
        <v>960</v>
      </c>
      <c r="E885">
        <v>1</v>
      </c>
      <c r="F885">
        <v>4409.37</v>
      </c>
      <c r="G885" t="s">
        <v>20</v>
      </c>
      <c r="H885" t="s">
        <v>1682</v>
      </c>
      <c r="I885" t="s">
        <v>1659</v>
      </c>
      <c r="J885" t="s">
        <v>1660</v>
      </c>
      <c r="K885">
        <v>1</v>
      </c>
      <c r="L885" t="s">
        <v>56</v>
      </c>
      <c r="M885" t="s">
        <v>1</v>
      </c>
      <c r="N885">
        <v>1.152073732718894E-3</v>
      </c>
    </row>
    <row r="886" spans="1:14" x14ac:dyDescent="0.25">
      <c r="A886">
        <v>1863</v>
      </c>
      <c r="B886" s="2">
        <v>42132</v>
      </c>
      <c r="C886" t="s">
        <v>3850</v>
      </c>
      <c r="D886" t="s">
        <v>978</v>
      </c>
      <c r="E886">
        <v>1</v>
      </c>
      <c r="F886">
        <v>10079.370000000001</v>
      </c>
      <c r="G886" t="s">
        <v>20</v>
      </c>
      <c r="H886" t="s">
        <v>2472</v>
      </c>
      <c r="I886" t="s">
        <v>1737</v>
      </c>
      <c r="J886" t="s">
        <v>1795</v>
      </c>
      <c r="K886">
        <v>8</v>
      </c>
      <c r="L886" t="s">
        <v>19</v>
      </c>
      <c r="M886" t="s">
        <v>8</v>
      </c>
      <c r="N886">
        <v>1.7857142857142856E-2</v>
      </c>
    </row>
    <row r="887" spans="1:14" x14ac:dyDescent="0.25">
      <c r="A887">
        <v>2355</v>
      </c>
      <c r="B887" s="2">
        <v>42132</v>
      </c>
      <c r="C887" t="s">
        <v>3850</v>
      </c>
      <c r="D887" t="s">
        <v>954</v>
      </c>
      <c r="E887">
        <v>1</v>
      </c>
      <c r="F887">
        <v>7937.37</v>
      </c>
      <c r="G887" t="s">
        <v>20</v>
      </c>
      <c r="H887" t="s">
        <v>2473</v>
      </c>
      <c r="I887" t="s">
        <v>1737</v>
      </c>
      <c r="J887" t="s">
        <v>1795</v>
      </c>
      <c r="K887">
        <v>8</v>
      </c>
      <c r="L887" t="s">
        <v>252</v>
      </c>
      <c r="M887" t="s">
        <v>8</v>
      </c>
      <c r="N887">
        <v>1.7857142857142856E-2</v>
      </c>
    </row>
    <row r="888" spans="1:14" x14ac:dyDescent="0.25">
      <c r="A888">
        <v>491</v>
      </c>
      <c r="B888" s="2">
        <v>42133</v>
      </c>
      <c r="C888" t="s">
        <v>3850</v>
      </c>
      <c r="D888" t="s">
        <v>957</v>
      </c>
      <c r="E888">
        <v>1</v>
      </c>
      <c r="F888">
        <v>10709.37</v>
      </c>
      <c r="G888" t="s">
        <v>20</v>
      </c>
      <c r="H888" t="s">
        <v>1681</v>
      </c>
      <c r="I888" t="s">
        <v>1659</v>
      </c>
      <c r="J888" t="s">
        <v>1660</v>
      </c>
      <c r="K888">
        <v>1</v>
      </c>
      <c r="L888" t="s">
        <v>19</v>
      </c>
      <c r="M888" t="s">
        <v>1</v>
      </c>
      <c r="N888">
        <v>1.152073732718894E-3</v>
      </c>
    </row>
    <row r="889" spans="1:14" x14ac:dyDescent="0.25">
      <c r="A889">
        <v>1212</v>
      </c>
      <c r="B889" s="2">
        <v>42134</v>
      </c>
      <c r="C889" t="s">
        <v>3850</v>
      </c>
      <c r="D889" t="s">
        <v>984</v>
      </c>
      <c r="E889">
        <v>1</v>
      </c>
      <c r="F889">
        <v>4850.37</v>
      </c>
      <c r="G889" t="s">
        <v>20</v>
      </c>
      <c r="H889" t="s">
        <v>1666</v>
      </c>
      <c r="I889" t="s">
        <v>1659</v>
      </c>
      <c r="J889" t="s">
        <v>1660</v>
      </c>
      <c r="K889">
        <v>1</v>
      </c>
      <c r="L889" t="s">
        <v>56</v>
      </c>
      <c r="M889" t="s">
        <v>1</v>
      </c>
      <c r="N889">
        <v>1.152073732718894E-3</v>
      </c>
    </row>
    <row r="890" spans="1:14" x14ac:dyDescent="0.25">
      <c r="A890">
        <v>1183</v>
      </c>
      <c r="B890" s="2">
        <v>42134</v>
      </c>
      <c r="C890" t="s">
        <v>3850</v>
      </c>
      <c r="D890" t="s">
        <v>391</v>
      </c>
      <c r="E890">
        <v>1</v>
      </c>
      <c r="F890">
        <v>7275.87</v>
      </c>
      <c r="G890" t="s">
        <v>20</v>
      </c>
      <c r="H890" t="s">
        <v>1862</v>
      </c>
      <c r="I890" t="s">
        <v>1737</v>
      </c>
      <c r="J890" t="s">
        <v>1856</v>
      </c>
      <c r="K890">
        <v>1</v>
      </c>
      <c r="L890" t="s">
        <v>56</v>
      </c>
      <c r="M890" t="s">
        <v>1</v>
      </c>
      <c r="N890">
        <v>1.152073732718894E-3</v>
      </c>
    </row>
    <row r="891" spans="1:14" x14ac:dyDescent="0.25">
      <c r="A891">
        <v>1000</v>
      </c>
      <c r="B891" s="2">
        <v>42134</v>
      </c>
      <c r="C891" t="s">
        <v>3850</v>
      </c>
      <c r="D891" t="s">
        <v>675</v>
      </c>
      <c r="E891">
        <v>1</v>
      </c>
      <c r="F891">
        <v>1290.8699999999999</v>
      </c>
      <c r="G891" t="s">
        <v>20</v>
      </c>
      <c r="H891" t="s">
        <v>2239</v>
      </c>
      <c r="I891" t="s">
        <v>1737</v>
      </c>
      <c r="J891" t="s">
        <v>1856</v>
      </c>
      <c r="K891">
        <v>7</v>
      </c>
      <c r="L891" t="s">
        <v>665</v>
      </c>
      <c r="M891" t="s">
        <v>7</v>
      </c>
      <c r="N891">
        <v>5.9880239520958087E-3</v>
      </c>
    </row>
    <row r="892" spans="1:14" x14ac:dyDescent="0.25">
      <c r="A892">
        <v>1212</v>
      </c>
      <c r="B892" s="2">
        <v>42134</v>
      </c>
      <c r="C892" t="s">
        <v>3850</v>
      </c>
      <c r="D892" t="s">
        <v>953</v>
      </c>
      <c r="E892">
        <v>1</v>
      </c>
      <c r="F892">
        <v>5448.87</v>
      </c>
      <c r="G892" t="s">
        <v>20</v>
      </c>
      <c r="H892" t="s">
        <v>1666</v>
      </c>
      <c r="I892" t="s">
        <v>1659</v>
      </c>
      <c r="J892" t="s">
        <v>1660</v>
      </c>
      <c r="K892">
        <v>1</v>
      </c>
      <c r="L892" t="s">
        <v>19</v>
      </c>
      <c r="M892" t="s">
        <v>1</v>
      </c>
      <c r="N892">
        <v>1.152073732718894E-3</v>
      </c>
    </row>
    <row r="893" spans="1:14" x14ac:dyDescent="0.25">
      <c r="A893">
        <v>405</v>
      </c>
      <c r="B893" s="2">
        <v>42134</v>
      </c>
      <c r="C893" t="s">
        <v>3850</v>
      </c>
      <c r="D893" t="s">
        <v>1220</v>
      </c>
      <c r="E893">
        <v>1</v>
      </c>
      <c r="F893">
        <v>22994.37</v>
      </c>
      <c r="G893" t="s">
        <v>20</v>
      </c>
      <c r="H893" t="s">
        <v>1762</v>
      </c>
      <c r="I893" t="s">
        <v>1737</v>
      </c>
      <c r="J893" t="s">
        <v>1738</v>
      </c>
      <c r="K893">
        <v>1</v>
      </c>
      <c r="L893" t="s">
        <v>19</v>
      </c>
      <c r="M893" t="s">
        <v>1</v>
      </c>
      <c r="N893">
        <v>1.152073732718894E-3</v>
      </c>
    </row>
    <row r="894" spans="1:14" x14ac:dyDescent="0.25">
      <c r="A894">
        <v>487</v>
      </c>
      <c r="B894" s="2">
        <v>42134</v>
      </c>
      <c r="C894" t="s">
        <v>3850</v>
      </c>
      <c r="D894" t="s">
        <v>978</v>
      </c>
      <c r="E894">
        <v>1</v>
      </c>
      <c r="F894">
        <v>13229.37</v>
      </c>
      <c r="G894" t="s">
        <v>20</v>
      </c>
      <c r="H894" t="s">
        <v>1684</v>
      </c>
      <c r="I894" t="s">
        <v>1659</v>
      </c>
      <c r="J894" t="s">
        <v>1660</v>
      </c>
      <c r="K894">
        <v>1</v>
      </c>
      <c r="L894" t="s">
        <v>19</v>
      </c>
      <c r="M894" t="s">
        <v>1</v>
      </c>
      <c r="N894">
        <v>1.152073732718894E-3</v>
      </c>
    </row>
    <row r="895" spans="1:14" x14ac:dyDescent="0.25">
      <c r="A895">
        <v>3</v>
      </c>
      <c r="B895" s="2">
        <v>42109</v>
      </c>
      <c r="C895" t="s">
        <v>3859</v>
      </c>
      <c r="D895" t="s">
        <v>994</v>
      </c>
      <c r="E895">
        <v>1</v>
      </c>
      <c r="F895">
        <v>10710</v>
      </c>
      <c r="G895" t="s">
        <v>20</v>
      </c>
      <c r="H895" t="s">
        <v>2235</v>
      </c>
      <c r="I895" t="s">
        <v>1737</v>
      </c>
      <c r="J895" t="s">
        <v>1856</v>
      </c>
      <c r="K895">
        <v>7</v>
      </c>
      <c r="L895" t="s">
        <v>19</v>
      </c>
      <c r="M895" t="s">
        <v>7</v>
      </c>
      <c r="N895">
        <v>5.9880239520958087E-3</v>
      </c>
    </row>
    <row r="896" spans="1:14" x14ac:dyDescent="0.25">
      <c r="A896">
        <v>995</v>
      </c>
      <c r="B896" s="2">
        <v>42109</v>
      </c>
      <c r="C896" t="s">
        <v>3859</v>
      </c>
      <c r="D896" t="s">
        <v>1212</v>
      </c>
      <c r="E896">
        <v>1</v>
      </c>
      <c r="F896">
        <v>7118.37</v>
      </c>
      <c r="G896" t="s">
        <v>20</v>
      </c>
      <c r="H896" t="s">
        <v>1751</v>
      </c>
      <c r="I896" t="s">
        <v>1737</v>
      </c>
      <c r="J896" t="s">
        <v>1738</v>
      </c>
      <c r="K896">
        <v>1</v>
      </c>
      <c r="L896" t="s">
        <v>19</v>
      </c>
      <c r="M896" t="s">
        <v>1</v>
      </c>
      <c r="N896">
        <v>1.152073732718894E-3</v>
      </c>
    </row>
    <row r="897" spans="1:14" x14ac:dyDescent="0.25">
      <c r="A897">
        <v>1180</v>
      </c>
      <c r="B897" s="2">
        <v>42109</v>
      </c>
      <c r="C897" t="s">
        <v>3859</v>
      </c>
      <c r="D897" t="s">
        <v>838</v>
      </c>
      <c r="E897">
        <v>1</v>
      </c>
      <c r="F897">
        <v>6173.37</v>
      </c>
      <c r="G897" t="s">
        <v>20</v>
      </c>
      <c r="H897" t="s">
        <v>1697</v>
      </c>
      <c r="I897" t="s">
        <v>1659</v>
      </c>
      <c r="J897" t="s">
        <v>1660</v>
      </c>
      <c r="K897">
        <v>1</v>
      </c>
      <c r="L897" t="s">
        <v>19</v>
      </c>
      <c r="M897" t="s">
        <v>1</v>
      </c>
      <c r="N897">
        <v>1.152073732718894E-3</v>
      </c>
    </row>
    <row r="898" spans="1:14" x14ac:dyDescent="0.25">
      <c r="A898">
        <v>835</v>
      </c>
      <c r="B898" s="2">
        <v>42109</v>
      </c>
      <c r="C898" t="s">
        <v>3859</v>
      </c>
      <c r="D898" t="s">
        <v>1212</v>
      </c>
      <c r="E898">
        <v>1</v>
      </c>
      <c r="F898">
        <v>6299.37</v>
      </c>
      <c r="G898" t="s">
        <v>20</v>
      </c>
      <c r="H898" t="s">
        <v>2247</v>
      </c>
      <c r="I898" t="s">
        <v>1737</v>
      </c>
      <c r="J898" t="s">
        <v>1856</v>
      </c>
      <c r="K898">
        <v>7</v>
      </c>
      <c r="L898" t="s">
        <v>19</v>
      </c>
      <c r="M898" t="s">
        <v>7</v>
      </c>
      <c r="N898">
        <v>5.9880239520958087E-3</v>
      </c>
    </row>
    <row r="899" spans="1:14" x14ac:dyDescent="0.25">
      <c r="A899">
        <v>1022</v>
      </c>
      <c r="B899" s="2">
        <v>42110</v>
      </c>
      <c r="C899" t="s">
        <v>3859</v>
      </c>
      <c r="D899" t="s">
        <v>840</v>
      </c>
      <c r="E899">
        <v>1</v>
      </c>
      <c r="F899">
        <v>1889.37</v>
      </c>
      <c r="G899" t="s">
        <v>20</v>
      </c>
      <c r="H899" t="s">
        <v>1859</v>
      </c>
      <c r="I899" t="s">
        <v>1737</v>
      </c>
      <c r="J899" t="s">
        <v>1856</v>
      </c>
      <c r="K899">
        <v>1</v>
      </c>
      <c r="L899" t="s">
        <v>19</v>
      </c>
      <c r="M899" t="s">
        <v>1</v>
      </c>
      <c r="N899">
        <v>1.152073732718894E-3</v>
      </c>
    </row>
    <row r="900" spans="1:14" x14ac:dyDescent="0.25">
      <c r="A900">
        <v>808</v>
      </c>
      <c r="B900" s="2">
        <v>42131</v>
      </c>
      <c r="C900" t="s">
        <v>3850</v>
      </c>
      <c r="D900" t="s">
        <v>1219</v>
      </c>
      <c r="E900">
        <v>1</v>
      </c>
      <c r="F900">
        <v>4535.37</v>
      </c>
      <c r="G900" t="s">
        <v>20</v>
      </c>
      <c r="H900" t="s">
        <v>1765</v>
      </c>
      <c r="I900" t="s">
        <v>1737</v>
      </c>
      <c r="J900" t="s">
        <v>1738</v>
      </c>
      <c r="K900">
        <v>1</v>
      </c>
      <c r="L900" t="s">
        <v>19</v>
      </c>
      <c r="M900" t="s">
        <v>1</v>
      </c>
      <c r="N900">
        <v>1.152073732718894E-3</v>
      </c>
    </row>
    <row r="901" spans="1:14" x14ac:dyDescent="0.25">
      <c r="A901">
        <v>734</v>
      </c>
      <c r="B901" s="2">
        <v>42131</v>
      </c>
      <c r="C901" t="s">
        <v>3850</v>
      </c>
      <c r="D901" t="s">
        <v>838</v>
      </c>
      <c r="E901">
        <v>1</v>
      </c>
      <c r="F901">
        <v>4787.37</v>
      </c>
      <c r="G901" t="s">
        <v>20</v>
      </c>
      <c r="H901" t="s">
        <v>1983</v>
      </c>
      <c r="I901" t="s">
        <v>1737</v>
      </c>
      <c r="J901" t="s">
        <v>1839</v>
      </c>
      <c r="K901">
        <v>5</v>
      </c>
      <c r="L901" t="s">
        <v>19</v>
      </c>
      <c r="M901" t="s">
        <v>5</v>
      </c>
      <c r="N901">
        <v>3.5971223021582736E-3</v>
      </c>
    </row>
    <row r="902" spans="1:14" x14ac:dyDescent="0.25">
      <c r="A902">
        <v>1223</v>
      </c>
      <c r="B902" s="2">
        <v>42107</v>
      </c>
      <c r="C902" t="s">
        <v>3859</v>
      </c>
      <c r="D902" t="s">
        <v>838</v>
      </c>
      <c r="E902">
        <v>1</v>
      </c>
      <c r="F902">
        <v>4787.37</v>
      </c>
      <c r="G902" t="s">
        <v>20</v>
      </c>
      <c r="H902" t="s">
        <v>1668</v>
      </c>
      <c r="I902" t="s">
        <v>1659</v>
      </c>
      <c r="J902" t="s">
        <v>1660</v>
      </c>
      <c r="K902">
        <v>1</v>
      </c>
      <c r="L902" t="s">
        <v>19</v>
      </c>
      <c r="M902" t="s">
        <v>1</v>
      </c>
      <c r="N902">
        <v>1.152073732718894E-3</v>
      </c>
    </row>
    <row r="903" spans="1:14" x14ac:dyDescent="0.25">
      <c r="A903">
        <v>593</v>
      </c>
      <c r="B903" s="2">
        <v>42107</v>
      </c>
      <c r="C903" t="s">
        <v>3859</v>
      </c>
      <c r="D903" t="s">
        <v>964</v>
      </c>
      <c r="E903">
        <v>1</v>
      </c>
      <c r="F903">
        <v>10961.37</v>
      </c>
      <c r="G903" t="s">
        <v>20</v>
      </c>
      <c r="H903" t="s">
        <v>2489</v>
      </c>
      <c r="I903" t="s">
        <v>1737</v>
      </c>
      <c r="J903" t="s">
        <v>1839</v>
      </c>
      <c r="K903">
        <v>8</v>
      </c>
      <c r="L903" t="s">
        <v>665</v>
      </c>
      <c r="M903" t="s">
        <v>8</v>
      </c>
      <c r="N903">
        <v>1.7857142857142856E-2</v>
      </c>
    </row>
    <row r="904" spans="1:14" x14ac:dyDescent="0.25">
      <c r="A904">
        <v>2169</v>
      </c>
      <c r="B904" s="2">
        <v>42107</v>
      </c>
      <c r="C904" t="s">
        <v>3859</v>
      </c>
      <c r="D904" t="s">
        <v>994</v>
      </c>
      <c r="E904">
        <v>1</v>
      </c>
      <c r="F904">
        <v>7118.37</v>
      </c>
      <c r="G904" t="s">
        <v>20</v>
      </c>
      <c r="H904" t="s">
        <v>2490</v>
      </c>
      <c r="I904" t="s">
        <v>1737</v>
      </c>
      <c r="J904" t="s">
        <v>1839</v>
      </c>
      <c r="K904">
        <v>8</v>
      </c>
      <c r="L904" t="s">
        <v>19</v>
      </c>
      <c r="M904" t="s">
        <v>8</v>
      </c>
      <c r="N904">
        <v>1.7857142857142856E-2</v>
      </c>
    </row>
    <row r="905" spans="1:14" x14ac:dyDescent="0.25">
      <c r="A905">
        <v>2350</v>
      </c>
      <c r="B905" s="2">
        <v>42107</v>
      </c>
      <c r="C905" t="s">
        <v>3859</v>
      </c>
      <c r="D905" t="s">
        <v>685</v>
      </c>
      <c r="E905">
        <v>1</v>
      </c>
      <c r="F905">
        <v>4466.7</v>
      </c>
      <c r="G905" t="s">
        <v>20</v>
      </c>
      <c r="H905" t="s">
        <v>1672</v>
      </c>
      <c r="I905" t="s">
        <v>1659</v>
      </c>
      <c r="J905" t="s">
        <v>1660</v>
      </c>
      <c r="K905">
        <v>1</v>
      </c>
      <c r="L905" t="s">
        <v>252</v>
      </c>
      <c r="M905" t="s">
        <v>1</v>
      </c>
      <c r="N905">
        <v>1.152073732718894E-3</v>
      </c>
    </row>
    <row r="906" spans="1:14" x14ac:dyDescent="0.25">
      <c r="A906">
        <v>438</v>
      </c>
      <c r="B906" s="2">
        <v>42107</v>
      </c>
      <c r="C906" t="s">
        <v>3859</v>
      </c>
      <c r="D906" t="s">
        <v>839</v>
      </c>
      <c r="E906">
        <v>1</v>
      </c>
      <c r="F906">
        <v>11969.37</v>
      </c>
      <c r="G906" t="s">
        <v>20</v>
      </c>
      <c r="H906" t="s">
        <v>1731</v>
      </c>
      <c r="I906" t="s">
        <v>1706</v>
      </c>
      <c r="J906" t="s">
        <v>1730</v>
      </c>
      <c r="K906">
        <v>1</v>
      </c>
      <c r="L906" t="s">
        <v>19</v>
      </c>
      <c r="M906" t="s">
        <v>1</v>
      </c>
      <c r="N906">
        <v>1.152073732718894E-3</v>
      </c>
    </row>
    <row r="907" spans="1:14" x14ac:dyDescent="0.25">
      <c r="A907">
        <v>1175</v>
      </c>
      <c r="B907" s="2">
        <v>42107</v>
      </c>
      <c r="C907" t="s">
        <v>3859</v>
      </c>
      <c r="D907" t="s">
        <v>994</v>
      </c>
      <c r="E907">
        <v>1</v>
      </c>
      <c r="F907">
        <v>7811.37</v>
      </c>
      <c r="G907" t="s">
        <v>20</v>
      </c>
      <c r="H907" t="s">
        <v>1948</v>
      </c>
      <c r="I907" t="s">
        <v>1737</v>
      </c>
      <c r="J907" t="s">
        <v>1839</v>
      </c>
      <c r="K907">
        <v>5</v>
      </c>
      <c r="L907" t="s">
        <v>19</v>
      </c>
      <c r="M907" t="s">
        <v>5</v>
      </c>
      <c r="N907">
        <v>3.5971223021582736E-3</v>
      </c>
    </row>
    <row r="908" spans="1:14" x14ac:dyDescent="0.25">
      <c r="A908">
        <v>1043</v>
      </c>
      <c r="B908" s="2">
        <v>42131</v>
      </c>
      <c r="C908" t="s">
        <v>3850</v>
      </c>
      <c r="D908" t="s">
        <v>839</v>
      </c>
      <c r="E908">
        <v>1</v>
      </c>
      <c r="F908">
        <v>4346.37</v>
      </c>
      <c r="G908" t="s">
        <v>20</v>
      </c>
      <c r="H908" t="s">
        <v>1748</v>
      </c>
      <c r="I908" t="s">
        <v>1737</v>
      </c>
      <c r="J908" t="s">
        <v>1738</v>
      </c>
      <c r="K908">
        <v>1</v>
      </c>
      <c r="L908" t="s">
        <v>19</v>
      </c>
      <c r="M908" t="s">
        <v>1</v>
      </c>
      <c r="N908">
        <v>1.152073732718894E-3</v>
      </c>
    </row>
    <row r="909" spans="1:14" x14ac:dyDescent="0.25">
      <c r="A909">
        <v>2379</v>
      </c>
      <c r="B909" s="2">
        <v>42132</v>
      </c>
      <c r="C909" t="s">
        <v>3850</v>
      </c>
      <c r="D909" t="s">
        <v>973</v>
      </c>
      <c r="E909">
        <v>1</v>
      </c>
      <c r="F909">
        <v>2330.37</v>
      </c>
      <c r="G909" t="s">
        <v>20</v>
      </c>
      <c r="H909" t="s">
        <v>1909</v>
      </c>
      <c r="I909" t="s">
        <v>1737</v>
      </c>
      <c r="J909" t="s">
        <v>1795</v>
      </c>
      <c r="K909">
        <v>5</v>
      </c>
      <c r="L909" t="s">
        <v>19</v>
      </c>
      <c r="M909" t="s">
        <v>5</v>
      </c>
      <c r="N909">
        <v>3.5971223021582736E-3</v>
      </c>
    </row>
    <row r="910" spans="1:14" x14ac:dyDescent="0.25">
      <c r="A910">
        <v>2388</v>
      </c>
      <c r="B910" s="2">
        <v>42132</v>
      </c>
      <c r="C910" t="s">
        <v>3850</v>
      </c>
      <c r="D910" t="s">
        <v>953</v>
      </c>
      <c r="E910">
        <v>1</v>
      </c>
      <c r="F910">
        <v>4157.37</v>
      </c>
      <c r="G910" t="s">
        <v>20</v>
      </c>
      <c r="H910" t="s">
        <v>1970</v>
      </c>
      <c r="I910" t="s">
        <v>1737</v>
      </c>
      <c r="J910" t="s">
        <v>1839</v>
      </c>
      <c r="K910">
        <v>5</v>
      </c>
      <c r="L910" t="s">
        <v>19</v>
      </c>
      <c r="M910" t="s">
        <v>5</v>
      </c>
      <c r="N910">
        <v>3.5971223021582736E-3</v>
      </c>
    </row>
    <row r="911" spans="1:14" x14ac:dyDescent="0.25">
      <c r="A911">
        <v>676</v>
      </c>
      <c r="B911" s="2">
        <v>42132</v>
      </c>
      <c r="C911" t="s">
        <v>3850</v>
      </c>
      <c r="D911" t="s">
        <v>1230</v>
      </c>
      <c r="E911">
        <v>1</v>
      </c>
      <c r="F911">
        <v>9134.3700000000008</v>
      </c>
      <c r="G911" t="s">
        <v>20</v>
      </c>
      <c r="H911" t="s">
        <v>1947</v>
      </c>
      <c r="I911" t="s">
        <v>1737</v>
      </c>
      <c r="J911" t="s">
        <v>1795</v>
      </c>
      <c r="K911">
        <v>5</v>
      </c>
      <c r="L911" t="s">
        <v>19</v>
      </c>
      <c r="M911" t="s">
        <v>5</v>
      </c>
      <c r="N911">
        <v>3.5971223021582736E-3</v>
      </c>
    </row>
    <row r="912" spans="1:14" x14ac:dyDescent="0.25">
      <c r="A912">
        <v>438</v>
      </c>
      <c r="B912" s="2">
        <v>42132</v>
      </c>
      <c r="C912" t="s">
        <v>3850</v>
      </c>
      <c r="D912" t="s">
        <v>838</v>
      </c>
      <c r="E912">
        <v>1</v>
      </c>
      <c r="F912">
        <v>11969.37</v>
      </c>
      <c r="G912" t="s">
        <v>20</v>
      </c>
      <c r="H912" t="s">
        <v>1731</v>
      </c>
      <c r="I912" t="s">
        <v>1706</v>
      </c>
      <c r="J912" t="s">
        <v>1730</v>
      </c>
      <c r="K912">
        <v>1</v>
      </c>
      <c r="L912" t="s">
        <v>19</v>
      </c>
      <c r="M912" t="s">
        <v>1</v>
      </c>
      <c r="N912">
        <v>1.152073732718894E-3</v>
      </c>
    </row>
    <row r="913" spans="1:14" x14ac:dyDescent="0.25">
      <c r="A913">
        <v>2368</v>
      </c>
      <c r="B913" s="2">
        <v>42108</v>
      </c>
      <c r="C913" t="s">
        <v>3859</v>
      </c>
      <c r="D913" t="s">
        <v>1230</v>
      </c>
      <c r="E913">
        <v>1</v>
      </c>
      <c r="F913">
        <v>9128.7000000000007</v>
      </c>
      <c r="G913" t="s">
        <v>20</v>
      </c>
      <c r="H913" t="s">
        <v>1802</v>
      </c>
      <c r="I913" t="s">
        <v>1737</v>
      </c>
      <c r="J913" t="s">
        <v>1795</v>
      </c>
      <c r="K913">
        <v>1</v>
      </c>
      <c r="L913" t="s">
        <v>19</v>
      </c>
      <c r="M913" t="s">
        <v>1</v>
      </c>
      <c r="N913">
        <v>1.152073732718894E-3</v>
      </c>
    </row>
    <row r="914" spans="1:14" x14ac:dyDescent="0.25">
      <c r="A914">
        <v>1182</v>
      </c>
      <c r="B914" s="2">
        <v>42108</v>
      </c>
      <c r="C914" t="s">
        <v>3859</v>
      </c>
      <c r="D914" t="s">
        <v>680</v>
      </c>
      <c r="E914">
        <v>1</v>
      </c>
      <c r="F914">
        <v>2519.37</v>
      </c>
      <c r="G914" t="s">
        <v>20</v>
      </c>
      <c r="H914" t="s">
        <v>1806</v>
      </c>
      <c r="I914" t="s">
        <v>1737</v>
      </c>
      <c r="J914" t="s">
        <v>1795</v>
      </c>
      <c r="K914">
        <v>1</v>
      </c>
      <c r="L914" t="s">
        <v>56</v>
      </c>
      <c r="M914" t="s">
        <v>1</v>
      </c>
      <c r="N914">
        <v>1.152073732718894E-3</v>
      </c>
    </row>
    <row r="915" spans="1:14" x14ac:dyDescent="0.25">
      <c r="A915">
        <v>1774</v>
      </c>
      <c r="B915" s="2">
        <v>42108</v>
      </c>
      <c r="C915" t="s">
        <v>3859</v>
      </c>
      <c r="D915" t="s">
        <v>839</v>
      </c>
      <c r="E915">
        <v>1</v>
      </c>
      <c r="F915">
        <v>10079.370000000001</v>
      </c>
      <c r="G915" t="s">
        <v>20</v>
      </c>
      <c r="H915" t="s">
        <v>2501</v>
      </c>
      <c r="I915" t="s">
        <v>1737</v>
      </c>
      <c r="J915" t="s">
        <v>1839</v>
      </c>
      <c r="K915">
        <v>8</v>
      </c>
      <c r="L915" t="s">
        <v>19</v>
      </c>
      <c r="M915" t="s">
        <v>8</v>
      </c>
      <c r="N915">
        <v>1.7857142857142856E-2</v>
      </c>
    </row>
    <row r="916" spans="1:14" x14ac:dyDescent="0.25">
      <c r="A916">
        <v>993</v>
      </c>
      <c r="B916" s="2">
        <v>42108</v>
      </c>
      <c r="C916" t="s">
        <v>3859</v>
      </c>
      <c r="D916" t="s">
        <v>948</v>
      </c>
      <c r="E916">
        <v>1</v>
      </c>
      <c r="F916">
        <v>4598.37</v>
      </c>
      <c r="G916" t="s">
        <v>20</v>
      </c>
      <c r="H916" t="s">
        <v>1670</v>
      </c>
      <c r="I916" t="s">
        <v>1659</v>
      </c>
      <c r="J916" t="s">
        <v>1660</v>
      </c>
      <c r="K916">
        <v>1</v>
      </c>
      <c r="L916" t="s">
        <v>665</v>
      </c>
      <c r="M916" t="s">
        <v>1</v>
      </c>
      <c r="N916">
        <v>1.152073732718894E-3</v>
      </c>
    </row>
    <row r="917" spans="1:14" x14ac:dyDescent="0.25">
      <c r="A917">
        <v>636</v>
      </c>
      <c r="B917" s="2">
        <v>42108</v>
      </c>
      <c r="C917" t="s">
        <v>3859</v>
      </c>
      <c r="D917" t="s">
        <v>838</v>
      </c>
      <c r="E917">
        <v>1</v>
      </c>
      <c r="F917">
        <v>10583.37</v>
      </c>
      <c r="G917" t="s">
        <v>20</v>
      </c>
      <c r="H917" t="s">
        <v>1772</v>
      </c>
      <c r="I917" t="s">
        <v>1737</v>
      </c>
      <c r="J917" t="s">
        <v>1738</v>
      </c>
      <c r="K917">
        <v>1</v>
      </c>
      <c r="L917" t="s">
        <v>19</v>
      </c>
      <c r="M917" t="s">
        <v>1</v>
      </c>
      <c r="N917">
        <v>1.152073732718894E-3</v>
      </c>
    </row>
    <row r="918" spans="1:14" x14ac:dyDescent="0.25">
      <c r="A918">
        <v>604</v>
      </c>
      <c r="B918" s="2">
        <v>42108</v>
      </c>
      <c r="C918" t="s">
        <v>3859</v>
      </c>
      <c r="D918" t="s">
        <v>693</v>
      </c>
      <c r="E918">
        <v>1</v>
      </c>
      <c r="F918">
        <v>6299.37</v>
      </c>
      <c r="G918" t="s">
        <v>20</v>
      </c>
      <c r="H918" t="s">
        <v>1746</v>
      </c>
      <c r="I918" t="s">
        <v>1737</v>
      </c>
      <c r="J918" t="s">
        <v>1738</v>
      </c>
      <c r="K918">
        <v>1</v>
      </c>
      <c r="L918" t="s">
        <v>252</v>
      </c>
      <c r="M918" t="s">
        <v>1</v>
      </c>
      <c r="N918">
        <v>1.152073732718894E-3</v>
      </c>
    </row>
    <row r="919" spans="1:14" x14ac:dyDescent="0.25">
      <c r="A919">
        <v>615</v>
      </c>
      <c r="B919" s="2">
        <v>42090</v>
      </c>
      <c r="C919" t="s">
        <v>3858</v>
      </c>
      <c r="D919" t="s">
        <v>984</v>
      </c>
      <c r="E919">
        <v>1</v>
      </c>
      <c r="F919">
        <v>8189.37</v>
      </c>
      <c r="G919" t="s">
        <v>20</v>
      </c>
      <c r="H919" t="s">
        <v>1662</v>
      </c>
      <c r="I919" t="s">
        <v>1659</v>
      </c>
      <c r="J919" t="s">
        <v>1660</v>
      </c>
      <c r="K919">
        <v>1</v>
      </c>
      <c r="L919" t="s">
        <v>56</v>
      </c>
      <c r="M919" t="s">
        <v>1</v>
      </c>
      <c r="N919">
        <v>1.152073732718894E-3</v>
      </c>
    </row>
    <row r="920" spans="1:14" x14ac:dyDescent="0.25">
      <c r="A920">
        <v>443</v>
      </c>
      <c r="B920" s="2">
        <v>42091</v>
      </c>
      <c r="C920" t="s">
        <v>3858</v>
      </c>
      <c r="D920" t="s">
        <v>978</v>
      </c>
      <c r="E920">
        <v>1</v>
      </c>
      <c r="F920">
        <v>11084.85</v>
      </c>
      <c r="G920" t="s">
        <v>20</v>
      </c>
      <c r="H920" t="s">
        <v>1820</v>
      </c>
      <c r="I920" t="s">
        <v>1737</v>
      </c>
      <c r="J920" t="s">
        <v>1795</v>
      </c>
      <c r="K920">
        <v>1</v>
      </c>
      <c r="L920" t="s">
        <v>19</v>
      </c>
      <c r="M920" t="s">
        <v>1</v>
      </c>
      <c r="N920">
        <v>1.152073732718894E-3</v>
      </c>
    </row>
    <row r="921" spans="1:14" x14ac:dyDescent="0.25">
      <c r="A921">
        <v>443</v>
      </c>
      <c r="B921" s="2">
        <v>42091</v>
      </c>
      <c r="C921" t="s">
        <v>3858</v>
      </c>
      <c r="D921" t="s">
        <v>984</v>
      </c>
      <c r="E921">
        <v>1</v>
      </c>
      <c r="F921">
        <v>11084.85</v>
      </c>
      <c r="G921" t="s">
        <v>20</v>
      </c>
      <c r="H921" t="s">
        <v>1820</v>
      </c>
      <c r="I921" t="s">
        <v>1737</v>
      </c>
      <c r="J921" t="s">
        <v>1795</v>
      </c>
      <c r="K921">
        <v>1</v>
      </c>
      <c r="L921" t="s">
        <v>56</v>
      </c>
      <c r="M921" t="s">
        <v>1</v>
      </c>
      <c r="N921">
        <v>1.152073732718894E-3</v>
      </c>
    </row>
    <row r="922" spans="1:14" x14ac:dyDescent="0.25">
      <c r="A922">
        <v>487</v>
      </c>
      <c r="B922" s="2">
        <v>42091</v>
      </c>
      <c r="C922" t="s">
        <v>3858</v>
      </c>
      <c r="D922" t="s">
        <v>984</v>
      </c>
      <c r="E922">
        <v>1</v>
      </c>
      <c r="F922">
        <v>13229.37</v>
      </c>
      <c r="G922" t="s">
        <v>20</v>
      </c>
      <c r="H922" t="s">
        <v>1684</v>
      </c>
      <c r="I922" t="s">
        <v>1659</v>
      </c>
      <c r="J922" t="s">
        <v>1660</v>
      </c>
      <c r="K922">
        <v>1</v>
      </c>
      <c r="L922" t="s">
        <v>56</v>
      </c>
      <c r="M922" t="s">
        <v>1</v>
      </c>
      <c r="N922">
        <v>1.152073732718894E-3</v>
      </c>
    </row>
    <row r="923" spans="1:14" x14ac:dyDescent="0.25">
      <c r="A923">
        <v>487</v>
      </c>
      <c r="B923" s="2">
        <v>42091</v>
      </c>
      <c r="C923" t="s">
        <v>3858</v>
      </c>
      <c r="D923" t="s">
        <v>985</v>
      </c>
      <c r="E923">
        <v>1</v>
      </c>
      <c r="F923">
        <v>13229.37</v>
      </c>
      <c r="G923" t="s">
        <v>20</v>
      </c>
      <c r="H923" t="s">
        <v>1684</v>
      </c>
      <c r="I923" t="s">
        <v>1659</v>
      </c>
      <c r="J923" t="s">
        <v>1660</v>
      </c>
      <c r="K923">
        <v>1</v>
      </c>
      <c r="L923" t="s">
        <v>665</v>
      </c>
      <c r="M923" t="s">
        <v>1</v>
      </c>
      <c r="N923">
        <v>1.152073732718894E-3</v>
      </c>
    </row>
    <row r="924" spans="1:14" x14ac:dyDescent="0.25">
      <c r="A924">
        <v>1115</v>
      </c>
      <c r="B924" s="2">
        <v>42092</v>
      </c>
      <c r="C924" t="s">
        <v>3858</v>
      </c>
      <c r="D924" t="s">
        <v>984</v>
      </c>
      <c r="E924">
        <v>1</v>
      </c>
      <c r="F924">
        <v>4755.87</v>
      </c>
      <c r="G924" t="s">
        <v>20</v>
      </c>
      <c r="H924" t="s">
        <v>2243</v>
      </c>
      <c r="I924" t="s">
        <v>1737</v>
      </c>
      <c r="J924" t="s">
        <v>1856</v>
      </c>
      <c r="K924">
        <v>7</v>
      </c>
      <c r="L924" t="s">
        <v>56</v>
      </c>
      <c r="M924" t="s">
        <v>7</v>
      </c>
      <c r="N924">
        <v>5.9880239520958087E-3</v>
      </c>
    </row>
    <row r="925" spans="1:14" x14ac:dyDescent="0.25">
      <c r="A925">
        <v>2054</v>
      </c>
      <c r="B925" s="2">
        <v>42092</v>
      </c>
      <c r="C925" t="s">
        <v>3858</v>
      </c>
      <c r="D925" t="s">
        <v>969</v>
      </c>
      <c r="E925">
        <v>1</v>
      </c>
      <c r="F925">
        <v>7244.37</v>
      </c>
      <c r="G925" t="s">
        <v>20</v>
      </c>
      <c r="H925" t="s">
        <v>1925</v>
      </c>
      <c r="I925" t="s">
        <v>1737</v>
      </c>
      <c r="J925" t="s">
        <v>1795</v>
      </c>
      <c r="K925">
        <v>5</v>
      </c>
      <c r="L925" t="s">
        <v>141</v>
      </c>
      <c r="M925" t="s">
        <v>5</v>
      </c>
      <c r="N925">
        <v>3.5971223021582736E-3</v>
      </c>
    </row>
    <row r="926" spans="1:14" x14ac:dyDescent="0.25">
      <c r="A926">
        <v>1090</v>
      </c>
      <c r="B926" s="2">
        <v>42092</v>
      </c>
      <c r="C926" t="s">
        <v>3858</v>
      </c>
      <c r="D926" t="s">
        <v>974</v>
      </c>
      <c r="E926">
        <v>1</v>
      </c>
      <c r="F926">
        <v>4598.37</v>
      </c>
      <c r="G926" t="s">
        <v>20</v>
      </c>
      <c r="H926" t="s">
        <v>2512</v>
      </c>
      <c r="I926" t="s">
        <v>1737</v>
      </c>
      <c r="J926" t="s">
        <v>1839</v>
      </c>
      <c r="K926">
        <v>8</v>
      </c>
      <c r="L926" t="s">
        <v>56</v>
      </c>
      <c r="M926" t="s">
        <v>8</v>
      </c>
      <c r="N926">
        <v>1.7857142857142856E-2</v>
      </c>
    </row>
    <row r="927" spans="1:14" x14ac:dyDescent="0.25">
      <c r="A927">
        <v>1183</v>
      </c>
      <c r="B927" s="2">
        <v>42093</v>
      </c>
      <c r="C927" t="s">
        <v>3858</v>
      </c>
      <c r="D927" t="s">
        <v>1211</v>
      </c>
      <c r="E927">
        <v>1</v>
      </c>
      <c r="F927">
        <v>7275.87</v>
      </c>
      <c r="G927" t="s">
        <v>20</v>
      </c>
      <c r="H927" t="s">
        <v>1862</v>
      </c>
      <c r="I927" t="s">
        <v>1737</v>
      </c>
      <c r="J927" t="s">
        <v>1856</v>
      </c>
      <c r="K927">
        <v>1</v>
      </c>
      <c r="L927" t="s">
        <v>665</v>
      </c>
      <c r="M927" t="s">
        <v>1</v>
      </c>
      <c r="N927">
        <v>1.152073732718894E-3</v>
      </c>
    </row>
    <row r="928" spans="1:14" x14ac:dyDescent="0.25">
      <c r="A928">
        <v>2332</v>
      </c>
      <c r="B928" s="2">
        <v>42093</v>
      </c>
      <c r="C928" t="s">
        <v>3858</v>
      </c>
      <c r="D928" t="s">
        <v>840</v>
      </c>
      <c r="E928">
        <v>1</v>
      </c>
      <c r="F928">
        <v>6293.7</v>
      </c>
      <c r="G928" t="s">
        <v>20</v>
      </c>
      <c r="H928" t="s">
        <v>1685</v>
      </c>
      <c r="I928" t="s">
        <v>1659</v>
      </c>
      <c r="J928" t="s">
        <v>1660</v>
      </c>
      <c r="K928">
        <v>1</v>
      </c>
      <c r="L928" t="s">
        <v>19</v>
      </c>
      <c r="M928" t="s">
        <v>1</v>
      </c>
      <c r="N928">
        <v>1.152073732718894E-3</v>
      </c>
    </row>
    <row r="929" spans="1:14" x14ac:dyDescent="0.25">
      <c r="A929">
        <v>578</v>
      </c>
      <c r="B929" s="2">
        <v>42093</v>
      </c>
      <c r="C929" t="s">
        <v>3858</v>
      </c>
      <c r="D929" t="s">
        <v>957</v>
      </c>
      <c r="E929">
        <v>1</v>
      </c>
      <c r="F929">
        <v>9449.3700000000008</v>
      </c>
      <c r="G929" t="s">
        <v>20</v>
      </c>
      <c r="H929" t="s">
        <v>1743</v>
      </c>
      <c r="I929" t="s">
        <v>1737</v>
      </c>
      <c r="J929" t="s">
        <v>1738</v>
      </c>
      <c r="K929">
        <v>1</v>
      </c>
      <c r="L929" t="s">
        <v>19</v>
      </c>
      <c r="M929" t="s">
        <v>1</v>
      </c>
      <c r="N929">
        <v>1.152073732718894E-3</v>
      </c>
    </row>
    <row r="930" spans="1:14" x14ac:dyDescent="0.25">
      <c r="A930">
        <v>1086</v>
      </c>
      <c r="B930" s="2">
        <v>42093</v>
      </c>
      <c r="C930" t="s">
        <v>3858</v>
      </c>
      <c r="D930" t="s">
        <v>953</v>
      </c>
      <c r="E930">
        <v>1</v>
      </c>
      <c r="F930">
        <v>1416.87</v>
      </c>
      <c r="G930" t="s">
        <v>20</v>
      </c>
      <c r="H930" t="s">
        <v>1924</v>
      </c>
      <c r="I930" t="s">
        <v>1737</v>
      </c>
      <c r="J930" t="s">
        <v>1795</v>
      </c>
      <c r="K930">
        <v>5</v>
      </c>
      <c r="L930" t="s">
        <v>19</v>
      </c>
      <c r="M930" t="s">
        <v>5</v>
      </c>
      <c r="N930">
        <v>3.5971223021582736E-3</v>
      </c>
    </row>
    <row r="931" spans="1:14" x14ac:dyDescent="0.25">
      <c r="A931">
        <v>1126</v>
      </c>
      <c r="B931" s="2">
        <v>42093</v>
      </c>
      <c r="C931" t="s">
        <v>3858</v>
      </c>
      <c r="D931" t="s">
        <v>1219</v>
      </c>
      <c r="E931">
        <v>1</v>
      </c>
      <c r="F931">
        <v>8693.3700000000008</v>
      </c>
      <c r="G931" t="s">
        <v>20</v>
      </c>
      <c r="H931" t="s">
        <v>2200</v>
      </c>
      <c r="I931" t="s">
        <v>1737</v>
      </c>
      <c r="J931" t="s">
        <v>1856</v>
      </c>
      <c r="K931">
        <v>7</v>
      </c>
      <c r="L931" t="s">
        <v>19</v>
      </c>
      <c r="M931" t="s">
        <v>7</v>
      </c>
      <c r="N931">
        <v>5.9880239520958087E-3</v>
      </c>
    </row>
    <row r="932" spans="1:14" x14ac:dyDescent="0.25">
      <c r="A932">
        <v>1171</v>
      </c>
      <c r="B932" s="2">
        <v>42135</v>
      </c>
      <c r="C932" t="s">
        <v>3850</v>
      </c>
      <c r="D932" t="s">
        <v>994</v>
      </c>
      <c r="E932">
        <v>1</v>
      </c>
      <c r="F932">
        <v>4283.37</v>
      </c>
      <c r="G932" t="s">
        <v>20</v>
      </c>
      <c r="H932" t="s">
        <v>1978</v>
      </c>
      <c r="I932" t="s">
        <v>1737</v>
      </c>
      <c r="J932" t="s">
        <v>1839</v>
      </c>
      <c r="K932">
        <v>5</v>
      </c>
      <c r="L932" t="s">
        <v>19</v>
      </c>
      <c r="M932" t="s">
        <v>5</v>
      </c>
      <c r="N932">
        <v>3.5971223021582736E-3</v>
      </c>
    </row>
    <row r="933" spans="1:14" x14ac:dyDescent="0.25">
      <c r="A933">
        <v>1995</v>
      </c>
      <c r="B933" s="2">
        <v>42135</v>
      </c>
      <c r="C933" t="s">
        <v>3850</v>
      </c>
      <c r="D933" t="s">
        <v>969</v>
      </c>
      <c r="E933">
        <v>1</v>
      </c>
      <c r="F933">
        <v>5354.37</v>
      </c>
      <c r="G933" t="s">
        <v>20</v>
      </c>
      <c r="H933" t="s">
        <v>1966</v>
      </c>
      <c r="I933" t="s">
        <v>1737</v>
      </c>
      <c r="J933" t="s">
        <v>1839</v>
      </c>
      <c r="K933">
        <v>5</v>
      </c>
      <c r="L933" t="s">
        <v>141</v>
      </c>
      <c r="M933" t="s">
        <v>5</v>
      </c>
      <c r="N933">
        <v>3.5971223021582736E-3</v>
      </c>
    </row>
    <row r="934" spans="1:14" x14ac:dyDescent="0.25">
      <c r="A934">
        <v>1171</v>
      </c>
      <c r="B934" s="2">
        <v>42142</v>
      </c>
      <c r="C934" t="s">
        <v>3850</v>
      </c>
      <c r="D934" t="s">
        <v>969</v>
      </c>
      <c r="E934">
        <v>1</v>
      </c>
      <c r="F934">
        <v>4283.37</v>
      </c>
      <c r="G934" t="s">
        <v>20</v>
      </c>
      <c r="H934" t="s">
        <v>1978</v>
      </c>
      <c r="I934" t="s">
        <v>1737</v>
      </c>
      <c r="J934" t="s">
        <v>1839</v>
      </c>
      <c r="K934">
        <v>5</v>
      </c>
      <c r="L934" t="s">
        <v>141</v>
      </c>
      <c r="M934" t="s">
        <v>5</v>
      </c>
      <c r="N934">
        <v>3.5971223021582736E-3</v>
      </c>
    </row>
    <row r="935" spans="1:14" x14ac:dyDescent="0.25">
      <c r="A935">
        <v>556</v>
      </c>
      <c r="B935" s="2">
        <v>42110</v>
      </c>
      <c r="C935" t="s">
        <v>3859</v>
      </c>
      <c r="D935" t="s">
        <v>1219</v>
      </c>
      <c r="E935">
        <v>1</v>
      </c>
      <c r="F935">
        <v>10268.370000000001</v>
      </c>
      <c r="G935" t="s">
        <v>20</v>
      </c>
      <c r="H935" t="s">
        <v>1739</v>
      </c>
      <c r="I935" t="s">
        <v>1737</v>
      </c>
      <c r="J935" t="s">
        <v>1738</v>
      </c>
      <c r="K935">
        <v>1</v>
      </c>
      <c r="L935" t="s">
        <v>19</v>
      </c>
      <c r="M935" t="s">
        <v>1</v>
      </c>
      <c r="N935">
        <v>1.152073732718894E-3</v>
      </c>
    </row>
    <row r="936" spans="1:14" x14ac:dyDescent="0.25">
      <c r="A936">
        <v>578</v>
      </c>
      <c r="B936" s="2">
        <v>42110</v>
      </c>
      <c r="C936" t="s">
        <v>3859</v>
      </c>
      <c r="D936" t="s">
        <v>705</v>
      </c>
      <c r="E936">
        <v>1</v>
      </c>
      <c r="F936">
        <v>9449.3700000000008</v>
      </c>
      <c r="G936" t="s">
        <v>20</v>
      </c>
      <c r="H936" t="s">
        <v>1743</v>
      </c>
      <c r="I936" t="s">
        <v>1737</v>
      </c>
      <c r="J936" t="s">
        <v>1738</v>
      </c>
      <c r="K936">
        <v>1</v>
      </c>
      <c r="L936" t="s">
        <v>252</v>
      </c>
      <c r="M936" t="s">
        <v>1</v>
      </c>
      <c r="N936">
        <v>1.152073732718894E-3</v>
      </c>
    </row>
    <row r="937" spans="1:14" x14ac:dyDescent="0.25">
      <c r="A937">
        <v>1212</v>
      </c>
      <c r="B937" s="2">
        <v>42110</v>
      </c>
      <c r="C937" t="s">
        <v>3859</v>
      </c>
      <c r="D937" t="s">
        <v>826</v>
      </c>
      <c r="E937">
        <v>1</v>
      </c>
      <c r="F937">
        <v>4850.37</v>
      </c>
      <c r="G937" t="s">
        <v>20</v>
      </c>
      <c r="H937" t="s">
        <v>1666</v>
      </c>
      <c r="I937" t="s">
        <v>1659</v>
      </c>
      <c r="J937" t="s">
        <v>1660</v>
      </c>
      <c r="K937">
        <v>1</v>
      </c>
      <c r="L937" t="s">
        <v>141</v>
      </c>
      <c r="M937" t="s">
        <v>1</v>
      </c>
      <c r="N937">
        <v>1.152073732718894E-3</v>
      </c>
    </row>
    <row r="938" spans="1:14" x14ac:dyDescent="0.25">
      <c r="A938">
        <v>907</v>
      </c>
      <c r="B938" s="2">
        <v>42093</v>
      </c>
      <c r="C938" t="s">
        <v>3858</v>
      </c>
      <c r="D938" t="s">
        <v>962</v>
      </c>
      <c r="E938">
        <v>1</v>
      </c>
      <c r="F938">
        <v>7559.37</v>
      </c>
      <c r="G938" t="s">
        <v>20</v>
      </c>
      <c r="H938" t="s">
        <v>1723</v>
      </c>
      <c r="I938" t="s">
        <v>1706</v>
      </c>
      <c r="J938" t="s">
        <v>1707</v>
      </c>
      <c r="K938">
        <v>1</v>
      </c>
      <c r="L938" t="s">
        <v>252</v>
      </c>
      <c r="M938" t="s">
        <v>1</v>
      </c>
      <c r="N938">
        <v>1.152073732718894E-3</v>
      </c>
    </row>
    <row r="939" spans="1:14" x14ac:dyDescent="0.25">
      <c r="A939">
        <v>2275</v>
      </c>
      <c r="B939" s="2">
        <v>42093</v>
      </c>
      <c r="C939" t="s">
        <v>3858</v>
      </c>
      <c r="D939" t="s">
        <v>391</v>
      </c>
      <c r="E939">
        <v>1</v>
      </c>
      <c r="F939">
        <v>4472.37</v>
      </c>
      <c r="G939" t="s">
        <v>20</v>
      </c>
      <c r="H939" t="s">
        <v>1679</v>
      </c>
      <c r="I939" t="s">
        <v>1659</v>
      </c>
      <c r="J939" t="s">
        <v>1660</v>
      </c>
      <c r="K939">
        <v>1</v>
      </c>
      <c r="L939" t="s">
        <v>56</v>
      </c>
      <c r="M939" t="s">
        <v>1</v>
      </c>
      <c r="N939">
        <v>1.152073732718894E-3</v>
      </c>
    </row>
    <row r="940" spans="1:14" x14ac:dyDescent="0.25">
      <c r="A940">
        <v>506</v>
      </c>
      <c r="B940" s="2">
        <v>42093</v>
      </c>
      <c r="C940" t="s">
        <v>3858</v>
      </c>
      <c r="D940" t="s">
        <v>983</v>
      </c>
      <c r="E940">
        <v>1</v>
      </c>
      <c r="F940">
        <v>15560.37</v>
      </c>
      <c r="G940" t="s">
        <v>20</v>
      </c>
      <c r="H940" t="s">
        <v>1742</v>
      </c>
      <c r="I940" t="s">
        <v>1737</v>
      </c>
      <c r="J940" t="s">
        <v>1738</v>
      </c>
      <c r="K940">
        <v>1</v>
      </c>
      <c r="L940" t="s">
        <v>19</v>
      </c>
      <c r="M940" t="s">
        <v>1</v>
      </c>
      <c r="N940">
        <v>1.152073732718894E-3</v>
      </c>
    </row>
    <row r="941" spans="1:14" x14ac:dyDescent="0.25">
      <c r="A941">
        <v>676</v>
      </c>
      <c r="B941" s="2">
        <v>42045</v>
      </c>
      <c r="C941" t="s">
        <v>3857</v>
      </c>
      <c r="D941" t="s">
        <v>1559</v>
      </c>
      <c r="E941">
        <v>1</v>
      </c>
      <c r="F941">
        <v>9134.3700000000008</v>
      </c>
      <c r="G941" t="s">
        <v>20</v>
      </c>
      <c r="H941" t="s">
        <v>1947</v>
      </c>
      <c r="I941" t="s">
        <v>1737</v>
      </c>
      <c r="J941" t="s">
        <v>1795</v>
      </c>
      <c r="K941">
        <v>5</v>
      </c>
      <c r="L941" t="s">
        <v>252</v>
      </c>
      <c r="M941" t="s">
        <v>5</v>
      </c>
      <c r="N941">
        <v>3.5971223021582736E-3</v>
      </c>
    </row>
    <row r="942" spans="1:14" x14ac:dyDescent="0.25">
      <c r="A942">
        <v>1175</v>
      </c>
      <c r="B942" s="2">
        <v>42046</v>
      </c>
      <c r="C942" t="s">
        <v>3857</v>
      </c>
      <c r="D942" t="s">
        <v>1573</v>
      </c>
      <c r="E942">
        <v>1</v>
      </c>
      <c r="F942">
        <v>7811.37</v>
      </c>
      <c r="G942" t="s">
        <v>20</v>
      </c>
      <c r="H942" t="s">
        <v>1948</v>
      </c>
      <c r="I942" t="s">
        <v>1737</v>
      </c>
      <c r="J942" t="s">
        <v>1839</v>
      </c>
      <c r="K942">
        <v>5</v>
      </c>
      <c r="L942" t="s">
        <v>141</v>
      </c>
      <c r="M942" t="s">
        <v>5</v>
      </c>
      <c r="N942">
        <v>3.5971223021582736E-3</v>
      </c>
    </row>
    <row r="943" spans="1:14" x14ac:dyDescent="0.25">
      <c r="A943">
        <v>534</v>
      </c>
      <c r="B943" s="2">
        <v>42046</v>
      </c>
      <c r="C943" t="s">
        <v>3857</v>
      </c>
      <c r="D943" t="s">
        <v>1400</v>
      </c>
      <c r="E943">
        <v>1</v>
      </c>
      <c r="F943">
        <v>6296.85</v>
      </c>
      <c r="G943" t="s">
        <v>20</v>
      </c>
      <c r="H943" t="s">
        <v>2529</v>
      </c>
      <c r="I943" t="s">
        <v>1737</v>
      </c>
      <c r="J943" t="s">
        <v>1856</v>
      </c>
      <c r="K943">
        <v>8</v>
      </c>
      <c r="L943" t="s">
        <v>141</v>
      </c>
      <c r="M943" t="s">
        <v>8</v>
      </c>
      <c r="N943">
        <v>1.7857142857142856E-2</v>
      </c>
    </row>
    <row r="944" spans="1:14" x14ac:dyDescent="0.25">
      <c r="A944">
        <v>2218</v>
      </c>
      <c r="B944" s="2">
        <v>42046</v>
      </c>
      <c r="C944" t="s">
        <v>3857</v>
      </c>
      <c r="D944" t="s">
        <v>1411</v>
      </c>
      <c r="E944">
        <v>1</v>
      </c>
      <c r="F944">
        <v>1826.37</v>
      </c>
      <c r="G944" t="s">
        <v>20</v>
      </c>
      <c r="H944" t="s">
        <v>1830</v>
      </c>
      <c r="I944" t="s">
        <v>1737</v>
      </c>
      <c r="J944" t="s">
        <v>1795</v>
      </c>
      <c r="K944">
        <v>1</v>
      </c>
      <c r="L944" t="s">
        <v>141</v>
      </c>
      <c r="M944" t="s">
        <v>1</v>
      </c>
      <c r="N944">
        <v>1.152073732718894E-3</v>
      </c>
    </row>
    <row r="945" spans="1:14" x14ac:dyDescent="0.25">
      <c r="A945">
        <v>2219</v>
      </c>
      <c r="B945" s="2">
        <v>42046</v>
      </c>
      <c r="C945" t="s">
        <v>3857</v>
      </c>
      <c r="D945" t="s">
        <v>1411</v>
      </c>
      <c r="E945">
        <v>1</v>
      </c>
      <c r="F945">
        <v>1826.37</v>
      </c>
      <c r="G945" t="s">
        <v>20</v>
      </c>
      <c r="H945" t="s">
        <v>1677</v>
      </c>
      <c r="I945" t="s">
        <v>1659</v>
      </c>
      <c r="J945" t="s">
        <v>1660</v>
      </c>
      <c r="K945">
        <v>1</v>
      </c>
      <c r="L945" t="s">
        <v>141</v>
      </c>
      <c r="M945" t="s">
        <v>1</v>
      </c>
      <c r="N945">
        <v>1.152073732718894E-3</v>
      </c>
    </row>
    <row r="946" spans="1:14" x14ac:dyDescent="0.25">
      <c r="A946">
        <v>440</v>
      </c>
      <c r="B946" s="2">
        <v>42046</v>
      </c>
      <c r="C946" t="s">
        <v>3857</v>
      </c>
      <c r="D946" t="s">
        <v>1577</v>
      </c>
      <c r="E946">
        <v>1</v>
      </c>
      <c r="F946">
        <v>19529.37</v>
      </c>
      <c r="G946" t="s">
        <v>20</v>
      </c>
      <c r="H946" t="s">
        <v>2007</v>
      </c>
      <c r="I946" t="s">
        <v>1737</v>
      </c>
      <c r="J946" t="s">
        <v>1839</v>
      </c>
      <c r="K946">
        <v>5</v>
      </c>
      <c r="L946" t="s">
        <v>141</v>
      </c>
      <c r="M946" t="s">
        <v>5</v>
      </c>
      <c r="N946">
        <v>3.5971223021582736E-3</v>
      </c>
    </row>
    <row r="947" spans="1:14" x14ac:dyDescent="0.25">
      <c r="A947">
        <v>2084</v>
      </c>
      <c r="B947" s="2">
        <v>42135</v>
      </c>
      <c r="C947" t="s">
        <v>3850</v>
      </c>
      <c r="D947" t="s">
        <v>1583</v>
      </c>
      <c r="E947">
        <v>1</v>
      </c>
      <c r="F947">
        <v>8252.3700000000008</v>
      </c>
      <c r="G947" t="s">
        <v>20</v>
      </c>
      <c r="H947" t="s">
        <v>2014</v>
      </c>
      <c r="I947" t="s">
        <v>1737</v>
      </c>
      <c r="J947" t="s">
        <v>1839</v>
      </c>
      <c r="K947">
        <v>5</v>
      </c>
      <c r="L947" t="s">
        <v>141</v>
      </c>
      <c r="M947" t="s">
        <v>5</v>
      </c>
      <c r="N947">
        <v>3.5971223021582736E-3</v>
      </c>
    </row>
    <row r="948" spans="1:14" x14ac:dyDescent="0.25">
      <c r="A948">
        <v>1182</v>
      </c>
      <c r="B948" s="2">
        <v>42135</v>
      </c>
      <c r="C948" t="s">
        <v>3850</v>
      </c>
      <c r="D948" t="s">
        <v>1559</v>
      </c>
      <c r="E948">
        <v>1</v>
      </c>
      <c r="F948">
        <v>2519.37</v>
      </c>
      <c r="G948" t="s">
        <v>20</v>
      </c>
      <c r="H948" t="s">
        <v>1806</v>
      </c>
      <c r="I948" t="s">
        <v>1737</v>
      </c>
      <c r="J948" t="s">
        <v>1795</v>
      </c>
      <c r="K948">
        <v>1</v>
      </c>
      <c r="L948" t="s">
        <v>252</v>
      </c>
      <c r="M948" t="s">
        <v>1</v>
      </c>
      <c r="N948">
        <v>1.152073732718894E-3</v>
      </c>
    </row>
    <row r="949" spans="1:14" x14ac:dyDescent="0.25">
      <c r="A949">
        <v>2355</v>
      </c>
      <c r="B949" s="2">
        <v>42135</v>
      </c>
      <c r="C949" t="s">
        <v>3850</v>
      </c>
      <c r="D949" t="s">
        <v>1583</v>
      </c>
      <c r="E949">
        <v>1</v>
      </c>
      <c r="F949">
        <v>7496.37</v>
      </c>
      <c r="G949" t="s">
        <v>20</v>
      </c>
      <c r="H949" t="s">
        <v>2473</v>
      </c>
      <c r="I949" t="s">
        <v>1737</v>
      </c>
      <c r="J949" t="s">
        <v>1795</v>
      </c>
      <c r="K949">
        <v>8</v>
      </c>
      <c r="L949" t="s">
        <v>141</v>
      </c>
      <c r="M949" t="s">
        <v>8</v>
      </c>
      <c r="N949">
        <v>1.7857142857142856E-2</v>
      </c>
    </row>
    <row r="950" spans="1:14" x14ac:dyDescent="0.25">
      <c r="A950">
        <v>478</v>
      </c>
      <c r="B950" s="2">
        <v>42135</v>
      </c>
      <c r="C950" t="s">
        <v>3850</v>
      </c>
      <c r="D950" t="s">
        <v>1327</v>
      </c>
      <c r="E950">
        <v>1</v>
      </c>
      <c r="F950">
        <v>17009.37</v>
      </c>
      <c r="G950" t="s">
        <v>20</v>
      </c>
      <c r="H950" t="s">
        <v>1969</v>
      </c>
      <c r="I950" t="s">
        <v>1737</v>
      </c>
      <c r="J950" t="s">
        <v>1839</v>
      </c>
      <c r="K950">
        <v>5</v>
      </c>
      <c r="L950" t="s">
        <v>252</v>
      </c>
      <c r="M950" t="s">
        <v>5</v>
      </c>
      <c r="N950">
        <v>3.5971223021582736E-3</v>
      </c>
    </row>
    <row r="951" spans="1:14" x14ac:dyDescent="0.25">
      <c r="A951">
        <v>2224</v>
      </c>
      <c r="B951" s="2">
        <v>42135</v>
      </c>
      <c r="C951" t="s">
        <v>3850</v>
      </c>
      <c r="D951" t="s">
        <v>1583</v>
      </c>
      <c r="E951">
        <v>1</v>
      </c>
      <c r="F951">
        <v>755.37</v>
      </c>
      <c r="G951" t="s">
        <v>20</v>
      </c>
      <c r="H951" t="s">
        <v>1728</v>
      </c>
      <c r="I951" t="s">
        <v>1706</v>
      </c>
      <c r="J951" t="s">
        <v>1707</v>
      </c>
      <c r="K951">
        <v>1</v>
      </c>
      <c r="L951" t="s">
        <v>141</v>
      </c>
      <c r="M951" t="s">
        <v>1</v>
      </c>
      <c r="N951">
        <v>1.152073732718894E-3</v>
      </c>
    </row>
    <row r="952" spans="1:14" x14ac:dyDescent="0.25">
      <c r="A952">
        <v>1182</v>
      </c>
      <c r="B952" s="2">
        <v>42136</v>
      </c>
      <c r="C952" t="s">
        <v>3850</v>
      </c>
      <c r="D952" t="s">
        <v>1330</v>
      </c>
      <c r="E952">
        <v>1</v>
      </c>
      <c r="F952">
        <v>2582.37</v>
      </c>
      <c r="G952" t="s">
        <v>20</v>
      </c>
      <c r="H952" t="s">
        <v>1806</v>
      </c>
      <c r="I952" t="s">
        <v>1737</v>
      </c>
      <c r="J952" t="s">
        <v>1795</v>
      </c>
      <c r="K952">
        <v>1</v>
      </c>
      <c r="L952" t="s">
        <v>252</v>
      </c>
      <c r="M952" t="s">
        <v>1</v>
      </c>
      <c r="N952">
        <v>1.152073732718894E-3</v>
      </c>
    </row>
    <row r="953" spans="1:14" x14ac:dyDescent="0.25">
      <c r="A953">
        <v>1145</v>
      </c>
      <c r="B953" s="2">
        <v>42136</v>
      </c>
      <c r="C953" t="s">
        <v>3850</v>
      </c>
      <c r="D953" t="s">
        <v>1352</v>
      </c>
      <c r="E953">
        <v>1</v>
      </c>
      <c r="F953">
        <v>4031.37</v>
      </c>
      <c r="G953" t="s">
        <v>20</v>
      </c>
      <c r="H953" t="s">
        <v>2041</v>
      </c>
      <c r="I953" t="s">
        <v>1737</v>
      </c>
      <c r="J953" t="s">
        <v>1839</v>
      </c>
      <c r="K953">
        <v>5</v>
      </c>
      <c r="L953" t="s">
        <v>141</v>
      </c>
      <c r="M953" t="s">
        <v>5</v>
      </c>
      <c r="N953">
        <v>3.5971223021582736E-3</v>
      </c>
    </row>
    <row r="954" spans="1:14" x14ac:dyDescent="0.25">
      <c r="A954">
        <v>183</v>
      </c>
      <c r="B954" s="2">
        <v>42136</v>
      </c>
      <c r="C954" t="s">
        <v>3850</v>
      </c>
      <c r="D954" t="s">
        <v>1345</v>
      </c>
      <c r="E954">
        <v>1</v>
      </c>
      <c r="F954">
        <v>8694</v>
      </c>
      <c r="G954" t="s">
        <v>20</v>
      </c>
      <c r="H954" t="s">
        <v>1957</v>
      </c>
      <c r="I954" t="s">
        <v>1737</v>
      </c>
      <c r="J954" t="s">
        <v>1839</v>
      </c>
      <c r="K954">
        <v>5</v>
      </c>
      <c r="L954" t="s">
        <v>141</v>
      </c>
      <c r="M954" t="s">
        <v>5</v>
      </c>
      <c r="N954">
        <v>3.5971223021582736E-3</v>
      </c>
    </row>
    <row r="955" spans="1:14" x14ac:dyDescent="0.25">
      <c r="A955">
        <v>945</v>
      </c>
      <c r="B955" s="2">
        <v>42136</v>
      </c>
      <c r="C955" t="s">
        <v>3850</v>
      </c>
      <c r="D955" t="s">
        <v>1577</v>
      </c>
      <c r="E955">
        <v>1</v>
      </c>
      <c r="F955">
        <v>8189.37</v>
      </c>
      <c r="G955" t="s">
        <v>20</v>
      </c>
      <c r="H955" t="s">
        <v>1777</v>
      </c>
      <c r="I955" t="s">
        <v>1737</v>
      </c>
      <c r="J955" t="s">
        <v>1738</v>
      </c>
      <c r="K955">
        <v>1</v>
      </c>
      <c r="L955" t="s">
        <v>141</v>
      </c>
      <c r="M955" t="s">
        <v>1</v>
      </c>
      <c r="N955">
        <v>1.152073732718894E-3</v>
      </c>
    </row>
    <row r="956" spans="1:14" x14ac:dyDescent="0.25">
      <c r="A956">
        <v>1001</v>
      </c>
      <c r="B956" s="2">
        <v>42136</v>
      </c>
      <c r="C956" t="s">
        <v>3850</v>
      </c>
      <c r="D956" t="s">
        <v>1576</v>
      </c>
      <c r="E956">
        <v>1</v>
      </c>
      <c r="F956">
        <v>5165.37</v>
      </c>
      <c r="G956" t="s">
        <v>20</v>
      </c>
      <c r="H956" t="s">
        <v>2542</v>
      </c>
      <c r="I956" t="s">
        <v>1737</v>
      </c>
      <c r="J956" t="s">
        <v>1856</v>
      </c>
      <c r="K956">
        <v>8</v>
      </c>
      <c r="L956" t="s">
        <v>141</v>
      </c>
      <c r="M956" t="s">
        <v>8</v>
      </c>
      <c r="N956">
        <v>1.7857142857142856E-2</v>
      </c>
    </row>
    <row r="957" spans="1:14" x14ac:dyDescent="0.25">
      <c r="A957">
        <v>1000</v>
      </c>
      <c r="B957" s="2">
        <v>42137</v>
      </c>
      <c r="C957" t="s">
        <v>3850</v>
      </c>
      <c r="D957" t="s">
        <v>1563</v>
      </c>
      <c r="E957">
        <v>1</v>
      </c>
      <c r="F957">
        <v>1353.87</v>
      </c>
      <c r="G957" t="s">
        <v>20</v>
      </c>
      <c r="H957" t="s">
        <v>2239</v>
      </c>
      <c r="I957" t="s">
        <v>1737</v>
      </c>
      <c r="J957" t="s">
        <v>1856</v>
      </c>
      <c r="K957">
        <v>7</v>
      </c>
      <c r="L957" t="s">
        <v>141</v>
      </c>
      <c r="M957" t="s">
        <v>7</v>
      </c>
      <c r="N957">
        <v>5.9880239520958087E-3</v>
      </c>
    </row>
    <row r="958" spans="1:14" x14ac:dyDescent="0.25">
      <c r="A958">
        <v>1705</v>
      </c>
      <c r="B958" s="2">
        <v>42137</v>
      </c>
      <c r="C958" t="s">
        <v>3850</v>
      </c>
      <c r="D958" t="s">
        <v>1554</v>
      </c>
      <c r="E958">
        <v>1</v>
      </c>
      <c r="F958">
        <v>1763.37</v>
      </c>
      <c r="G958" t="s">
        <v>20</v>
      </c>
      <c r="H958" t="s">
        <v>2544</v>
      </c>
      <c r="I958" t="s">
        <v>1737</v>
      </c>
      <c r="J958" t="s">
        <v>1856</v>
      </c>
      <c r="K958">
        <v>8</v>
      </c>
      <c r="L958" t="s">
        <v>141</v>
      </c>
      <c r="M958" t="s">
        <v>8</v>
      </c>
      <c r="N958">
        <v>1.7857142857142856E-2</v>
      </c>
    </row>
    <row r="959" spans="1:14" x14ac:dyDescent="0.25">
      <c r="A959">
        <v>2090</v>
      </c>
      <c r="B959" s="2">
        <v>42137</v>
      </c>
      <c r="C959" t="s">
        <v>3850</v>
      </c>
      <c r="D959" t="s">
        <v>1330</v>
      </c>
      <c r="E959">
        <v>1</v>
      </c>
      <c r="F959">
        <v>4283.37</v>
      </c>
      <c r="G959" t="s">
        <v>20</v>
      </c>
      <c r="H959" t="s">
        <v>2166</v>
      </c>
      <c r="I959" t="s">
        <v>1737</v>
      </c>
      <c r="J959" t="s">
        <v>1839</v>
      </c>
      <c r="K959">
        <v>7</v>
      </c>
      <c r="L959" t="s">
        <v>252</v>
      </c>
      <c r="M959" t="s">
        <v>7</v>
      </c>
      <c r="N959">
        <v>5.9880239520958087E-3</v>
      </c>
    </row>
    <row r="960" spans="1:14" x14ac:dyDescent="0.25">
      <c r="A960">
        <v>2354</v>
      </c>
      <c r="B960" s="2">
        <v>42137</v>
      </c>
      <c r="C960" t="s">
        <v>3850</v>
      </c>
      <c r="D960" t="s">
        <v>1328</v>
      </c>
      <c r="E960">
        <v>1</v>
      </c>
      <c r="F960">
        <v>4661.37</v>
      </c>
      <c r="G960" t="s">
        <v>20</v>
      </c>
      <c r="H960" t="s">
        <v>1852</v>
      </c>
      <c r="I960" t="s">
        <v>1737</v>
      </c>
      <c r="J960" t="s">
        <v>1839</v>
      </c>
      <c r="K960">
        <v>1</v>
      </c>
      <c r="L960" t="s">
        <v>665</v>
      </c>
      <c r="M960" t="s">
        <v>1</v>
      </c>
      <c r="N960">
        <v>1.152073732718894E-3</v>
      </c>
    </row>
    <row r="961" spans="1:14" x14ac:dyDescent="0.25">
      <c r="A961">
        <v>690</v>
      </c>
      <c r="B961" s="2">
        <v>42138</v>
      </c>
      <c r="C961" t="s">
        <v>3850</v>
      </c>
      <c r="D961" t="s">
        <v>1593</v>
      </c>
      <c r="E961">
        <v>1</v>
      </c>
      <c r="F961">
        <v>4409.37</v>
      </c>
      <c r="G961" t="s">
        <v>20</v>
      </c>
      <c r="H961" t="s">
        <v>1682</v>
      </c>
      <c r="I961" t="s">
        <v>1659</v>
      </c>
      <c r="J961" t="s">
        <v>1660</v>
      </c>
      <c r="K961">
        <v>1</v>
      </c>
      <c r="L961" t="s">
        <v>665</v>
      </c>
      <c r="M961" t="s">
        <v>1</v>
      </c>
      <c r="N961">
        <v>1.152073732718894E-3</v>
      </c>
    </row>
    <row r="962" spans="1:14" x14ac:dyDescent="0.25">
      <c r="A962">
        <v>1180</v>
      </c>
      <c r="B962" s="2">
        <v>42138</v>
      </c>
      <c r="C962" t="s">
        <v>3850</v>
      </c>
      <c r="D962" t="s">
        <v>1352</v>
      </c>
      <c r="E962">
        <v>1</v>
      </c>
      <c r="F962">
        <v>6299.37</v>
      </c>
      <c r="G962" t="s">
        <v>20</v>
      </c>
      <c r="H962" t="s">
        <v>1697</v>
      </c>
      <c r="I962" t="s">
        <v>1659</v>
      </c>
      <c r="J962" t="s">
        <v>1660</v>
      </c>
      <c r="K962">
        <v>1</v>
      </c>
      <c r="L962" t="s">
        <v>141</v>
      </c>
      <c r="M962" t="s">
        <v>1</v>
      </c>
      <c r="N962">
        <v>1.152073732718894E-3</v>
      </c>
    </row>
    <row r="963" spans="1:14" x14ac:dyDescent="0.25">
      <c r="A963">
        <v>457</v>
      </c>
      <c r="B963" s="2">
        <v>42138</v>
      </c>
      <c r="C963" t="s">
        <v>3850</v>
      </c>
      <c r="D963" t="s">
        <v>1592</v>
      </c>
      <c r="E963">
        <v>1</v>
      </c>
      <c r="F963">
        <v>11969.37</v>
      </c>
      <c r="G963" t="s">
        <v>20</v>
      </c>
      <c r="H963" t="s">
        <v>1752</v>
      </c>
      <c r="I963" t="s">
        <v>1737</v>
      </c>
      <c r="J963" t="s">
        <v>1738</v>
      </c>
      <c r="K963">
        <v>1</v>
      </c>
      <c r="L963" t="s">
        <v>665</v>
      </c>
      <c r="M963" t="s">
        <v>1</v>
      </c>
      <c r="N963">
        <v>1.152073732718894E-3</v>
      </c>
    </row>
    <row r="964" spans="1:14" x14ac:dyDescent="0.25">
      <c r="A964">
        <v>1212</v>
      </c>
      <c r="B964" s="2">
        <v>42138</v>
      </c>
      <c r="C964" t="s">
        <v>3850</v>
      </c>
      <c r="D964" t="s">
        <v>1412</v>
      </c>
      <c r="E964">
        <v>1</v>
      </c>
      <c r="F964">
        <v>5102.37</v>
      </c>
      <c r="G964" t="s">
        <v>20</v>
      </c>
      <c r="H964" t="s">
        <v>1666</v>
      </c>
      <c r="I964" t="s">
        <v>1659</v>
      </c>
      <c r="J964" t="s">
        <v>1660</v>
      </c>
      <c r="K964">
        <v>1</v>
      </c>
      <c r="L964" t="s">
        <v>665</v>
      </c>
      <c r="M964" t="s">
        <v>1</v>
      </c>
      <c r="N964">
        <v>1.152073732718894E-3</v>
      </c>
    </row>
    <row r="965" spans="1:14" x14ac:dyDescent="0.25">
      <c r="A965">
        <v>1180</v>
      </c>
      <c r="B965" s="2">
        <v>42144</v>
      </c>
      <c r="C965" t="s">
        <v>3850</v>
      </c>
      <c r="D965" t="s">
        <v>1202</v>
      </c>
      <c r="E965">
        <v>1</v>
      </c>
      <c r="F965">
        <v>6173.37</v>
      </c>
      <c r="G965" t="s">
        <v>20</v>
      </c>
      <c r="H965" t="s">
        <v>1697</v>
      </c>
      <c r="I965" t="s">
        <v>1659</v>
      </c>
      <c r="J965" t="s">
        <v>1660</v>
      </c>
      <c r="K965">
        <v>1</v>
      </c>
      <c r="L965" t="s">
        <v>141</v>
      </c>
      <c r="M965" t="s">
        <v>1</v>
      </c>
      <c r="N965">
        <v>1.152073732718894E-3</v>
      </c>
    </row>
    <row r="966" spans="1:14" x14ac:dyDescent="0.25">
      <c r="A966">
        <v>1697</v>
      </c>
      <c r="B966" s="2">
        <v>42145</v>
      </c>
      <c r="C966" t="s">
        <v>3850</v>
      </c>
      <c r="D966" t="s">
        <v>1382</v>
      </c>
      <c r="E966">
        <v>1</v>
      </c>
      <c r="F966">
        <v>2834.37</v>
      </c>
      <c r="G966" t="s">
        <v>20</v>
      </c>
      <c r="H966" t="s">
        <v>2552</v>
      </c>
      <c r="I966" t="s">
        <v>1737</v>
      </c>
      <c r="J966" t="s">
        <v>1856</v>
      </c>
      <c r="K966">
        <v>8</v>
      </c>
      <c r="L966" t="s">
        <v>252</v>
      </c>
      <c r="M966" t="s">
        <v>8</v>
      </c>
      <c r="N966">
        <v>1.7857142857142856E-2</v>
      </c>
    </row>
    <row r="967" spans="1:14" x14ac:dyDescent="0.25">
      <c r="A967">
        <v>1706</v>
      </c>
      <c r="B967" s="2">
        <v>42145</v>
      </c>
      <c r="C967" t="s">
        <v>3850</v>
      </c>
      <c r="D967" t="s">
        <v>1382</v>
      </c>
      <c r="E967">
        <v>1</v>
      </c>
      <c r="F967">
        <v>2834.37</v>
      </c>
      <c r="G967" t="s">
        <v>20</v>
      </c>
      <c r="H967" t="s">
        <v>2553</v>
      </c>
      <c r="I967" t="s">
        <v>1737</v>
      </c>
      <c r="J967" t="s">
        <v>1856</v>
      </c>
      <c r="K967">
        <v>8</v>
      </c>
      <c r="L967" t="s">
        <v>252</v>
      </c>
      <c r="M967" t="s">
        <v>8</v>
      </c>
      <c r="N967">
        <v>1.7857142857142856E-2</v>
      </c>
    </row>
    <row r="968" spans="1:14" x14ac:dyDescent="0.25">
      <c r="A968">
        <v>1875</v>
      </c>
      <c r="B968" s="2">
        <v>42145</v>
      </c>
      <c r="C968" t="s">
        <v>3850</v>
      </c>
      <c r="D968" t="s">
        <v>1410</v>
      </c>
      <c r="E968">
        <v>1</v>
      </c>
      <c r="F968">
        <v>12914.37</v>
      </c>
      <c r="G968" t="s">
        <v>20</v>
      </c>
      <c r="H968" t="s">
        <v>2554</v>
      </c>
      <c r="I968" t="s">
        <v>1737</v>
      </c>
      <c r="J968" t="s">
        <v>1856</v>
      </c>
      <c r="K968">
        <v>8</v>
      </c>
      <c r="L968" t="s">
        <v>252</v>
      </c>
      <c r="M968" t="s">
        <v>8</v>
      </c>
      <c r="N968">
        <v>1.7857142857142856E-2</v>
      </c>
    </row>
    <row r="969" spans="1:14" x14ac:dyDescent="0.25">
      <c r="A969">
        <v>659</v>
      </c>
      <c r="B969" s="2">
        <v>42145</v>
      </c>
      <c r="C969" t="s">
        <v>3850</v>
      </c>
      <c r="D969" t="s">
        <v>1561</v>
      </c>
      <c r="E969">
        <v>1</v>
      </c>
      <c r="F969">
        <v>17639.37</v>
      </c>
      <c r="G969" t="s">
        <v>20</v>
      </c>
      <c r="H969" t="s">
        <v>2075</v>
      </c>
      <c r="I969" t="s">
        <v>1737</v>
      </c>
      <c r="J969" t="s">
        <v>1738</v>
      </c>
      <c r="K969">
        <v>7</v>
      </c>
      <c r="L969" t="s">
        <v>141</v>
      </c>
      <c r="M969" t="s">
        <v>7</v>
      </c>
      <c r="N969">
        <v>5.9880239520958087E-3</v>
      </c>
    </row>
    <row r="970" spans="1:14" x14ac:dyDescent="0.25">
      <c r="A970">
        <v>905</v>
      </c>
      <c r="B970" s="2">
        <v>42145</v>
      </c>
      <c r="C970" t="s">
        <v>3850</v>
      </c>
      <c r="D970" t="s">
        <v>1578</v>
      </c>
      <c r="E970">
        <v>1</v>
      </c>
      <c r="F970">
        <v>7244.37</v>
      </c>
      <c r="G970" t="s">
        <v>20</v>
      </c>
      <c r="H970" t="s">
        <v>2556</v>
      </c>
      <c r="I970" t="s">
        <v>1737</v>
      </c>
      <c r="J970" t="s">
        <v>1856</v>
      </c>
      <c r="K970">
        <v>8</v>
      </c>
      <c r="L970" t="s">
        <v>252</v>
      </c>
      <c r="M970" t="s">
        <v>8</v>
      </c>
      <c r="N970">
        <v>1.7857142857142856E-2</v>
      </c>
    </row>
    <row r="971" spans="1:14" x14ac:dyDescent="0.25">
      <c r="A971">
        <v>1182</v>
      </c>
      <c r="B971" s="2">
        <v>42145</v>
      </c>
      <c r="C971" t="s">
        <v>3850</v>
      </c>
      <c r="D971" t="s">
        <v>1561</v>
      </c>
      <c r="E971">
        <v>1</v>
      </c>
      <c r="F971">
        <v>2834.37</v>
      </c>
      <c r="G971" t="s">
        <v>20</v>
      </c>
      <c r="H971" t="s">
        <v>1806</v>
      </c>
      <c r="I971" t="s">
        <v>1737</v>
      </c>
      <c r="J971" t="s">
        <v>1795</v>
      </c>
      <c r="K971">
        <v>1</v>
      </c>
      <c r="L971" t="s">
        <v>141</v>
      </c>
      <c r="M971" t="s">
        <v>1</v>
      </c>
      <c r="N971">
        <v>1.152073732718894E-3</v>
      </c>
    </row>
    <row r="972" spans="1:14" x14ac:dyDescent="0.25">
      <c r="A972">
        <v>487</v>
      </c>
      <c r="B972" s="2">
        <v>42145</v>
      </c>
      <c r="C972" t="s">
        <v>3850</v>
      </c>
      <c r="D972" t="s">
        <v>1330</v>
      </c>
      <c r="E972">
        <v>1</v>
      </c>
      <c r="F972">
        <v>13229.37</v>
      </c>
      <c r="G972" t="s">
        <v>20</v>
      </c>
      <c r="H972" t="s">
        <v>1684</v>
      </c>
      <c r="I972" t="s">
        <v>1659</v>
      </c>
      <c r="J972" t="s">
        <v>1660</v>
      </c>
      <c r="K972">
        <v>1</v>
      </c>
      <c r="L972" t="s">
        <v>252</v>
      </c>
      <c r="M972" t="s">
        <v>1</v>
      </c>
      <c r="N972">
        <v>1.152073732718894E-3</v>
      </c>
    </row>
    <row r="973" spans="1:14" x14ac:dyDescent="0.25">
      <c r="A973">
        <v>1180</v>
      </c>
      <c r="B973" s="2">
        <v>42145</v>
      </c>
      <c r="C973" t="s">
        <v>3850</v>
      </c>
      <c r="D973" t="s">
        <v>1352</v>
      </c>
      <c r="E973">
        <v>1</v>
      </c>
      <c r="F973">
        <v>6173.37</v>
      </c>
      <c r="G973" t="s">
        <v>20</v>
      </c>
      <c r="H973" t="s">
        <v>1697</v>
      </c>
      <c r="I973" t="s">
        <v>1659</v>
      </c>
      <c r="J973" t="s">
        <v>1660</v>
      </c>
      <c r="K973">
        <v>1</v>
      </c>
      <c r="L973" t="s">
        <v>141</v>
      </c>
      <c r="M973" t="s">
        <v>1</v>
      </c>
      <c r="N973">
        <v>1.152073732718894E-3</v>
      </c>
    </row>
    <row r="974" spans="1:14" x14ac:dyDescent="0.25">
      <c r="A974">
        <v>1212</v>
      </c>
      <c r="B974" s="2">
        <v>42145</v>
      </c>
      <c r="C974" t="s">
        <v>3850</v>
      </c>
      <c r="D974" t="s">
        <v>1352</v>
      </c>
      <c r="E974">
        <v>1</v>
      </c>
      <c r="F974">
        <v>4661.37</v>
      </c>
      <c r="G974" t="s">
        <v>20</v>
      </c>
      <c r="H974" t="s">
        <v>1666</v>
      </c>
      <c r="I974" t="s">
        <v>1659</v>
      </c>
      <c r="J974" t="s">
        <v>1660</v>
      </c>
      <c r="K974">
        <v>1</v>
      </c>
      <c r="L974" t="s">
        <v>141</v>
      </c>
      <c r="M974" t="s">
        <v>1</v>
      </c>
      <c r="N974">
        <v>1.152073732718894E-3</v>
      </c>
    </row>
    <row r="975" spans="1:14" x14ac:dyDescent="0.25">
      <c r="A975">
        <v>1722</v>
      </c>
      <c r="B975" s="2">
        <v>42145</v>
      </c>
      <c r="C975" t="s">
        <v>3850</v>
      </c>
      <c r="D975" t="s">
        <v>1350</v>
      </c>
      <c r="E975">
        <v>1</v>
      </c>
      <c r="F975">
        <v>1038.8699999999999</v>
      </c>
      <c r="G975" t="s">
        <v>20</v>
      </c>
      <c r="H975" t="s">
        <v>1711</v>
      </c>
      <c r="I975" t="s">
        <v>1706</v>
      </c>
      <c r="J975" t="s">
        <v>1707</v>
      </c>
      <c r="K975">
        <v>1</v>
      </c>
      <c r="L975" t="s">
        <v>252</v>
      </c>
      <c r="M975" t="s">
        <v>1</v>
      </c>
      <c r="N975">
        <v>1.152073732718894E-3</v>
      </c>
    </row>
    <row r="976" spans="1:14" x14ac:dyDescent="0.25">
      <c r="A976">
        <v>1129</v>
      </c>
      <c r="B976" s="2">
        <v>42145</v>
      </c>
      <c r="C976" t="s">
        <v>3850</v>
      </c>
      <c r="D976" t="s">
        <v>1330</v>
      </c>
      <c r="E976">
        <v>1</v>
      </c>
      <c r="F976">
        <v>5543.37</v>
      </c>
      <c r="G976" t="s">
        <v>20</v>
      </c>
      <c r="H976" t="s">
        <v>1701</v>
      </c>
      <c r="I976" t="s">
        <v>1659</v>
      </c>
      <c r="J976" t="s">
        <v>1660</v>
      </c>
      <c r="K976">
        <v>1</v>
      </c>
      <c r="L976" t="s">
        <v>252</v>
      </c>
      <c r="M976" t="s">
        <v>1</v>
      </c>
      <c r="N976">
        <v>1.152073732718894E-3</v>
      </c>
    </row>
    <row r="977" spans="1:14" x14ac:dyDescent="0.25">
      <c r="A977">
        <v>819</v>
      </c>
      <c r="B977" s="2">
        <v>42146</v>
      </c>
      <c r="C977" t="s">
        <v>3850</v>
      </c>
      <c r="D977" t="s">
        <v>1564</v>
      </c>
      <c r="E977">
        <v>1</v>
      </c>
      <c r="F977">
        <v>16757.37</v>
      </c>
      <c r="G977" t="s">
        <v>20</v>
      </c>
      <c r="H977" t="s">
        <v>2152</v>
      </c>
      <c r="I977" t="s">
        <v>1737</v>
      </c>
      <c r="J977" t="s">
        <v>1738</v>
      </c>
      <c r="K977">
        <v>7</v>
      </c>
      <c r="L977" t="s">
        <v>141</v>
      </c>
      <c r="M977" t="s">
        <v>7</v>
      </c>
      <c r="N977">
        <v>5.9880239520958087E-3</v>
      </c>
    </row>
    <row r="978" spans="1:14" x14ac:dyDescent="0.25">
      <c r="A978">
        <v>506</v>
      </c>
      <c r="B978" s="2">
        <v>42148</v>
      </c>
      <c r="C978" t="s">
        <v>3850</v>
      </c>
      <c r="D978" t="s">
        <v>1591</v>
      </c>
      <c r="E978">
        <v>1</v>
      </c>
      <c r="F978">
        <v>15560.37</v>
      </c>
      <c r="G978" t="s">
        <v>20</v>
      </c>
      <c r="H978" t="s">
        <v>1742</v>
      </c>
      <c r="I978" t="s">
        <v>1737</v>
      </c>
      <c r="J978" t="s">
        <v>1738</v>
      </c>
      <c r="K978">
        <v>1</v>
      </c>
      <c r="L978" t="s">
        <v>665</v>
      </c>
      <c r="M978" t="s">
        <v>1</v>
      </c>
      <c r="N978">
        <v>1.152073732718894E-3</v>
      </c>
    </row>
    <row r="979" spans="1:14" x14ac:dyDescent="0.25">
      <c r="A979">
        <v>1137</v>
      </c>
      <c r="B979" s="2">
        <v>42166</v>
      </c>
      <c r="C979" t="s">
        <v>3860</v>
      </c>
      <c r="D979" t="s">
        <v>1334</v>
      </c>
      <c r="E979">
        <v>1</v>
      </c>
      <c r="F979">
        <v>8945.3700000000008</v>
      </c>
      <c r="G979" t="s">
        <v>20</v>
      </c>
      <c r="H979" t="s">
        <v>1704</v>
      </c>
      <c r="I979" t="s">
        <v>1659</v>
      </c>
      <c r="J979" t="s">
        <v>1660</v>
      </c>
      <c r="K979">
        <v>1</v>
      </c>
      <c r="L979" t="s">
        <v>252</v>
      </c>
      <c r="M979" t="s">
        <v>1</v>
      </c>
      <c r="N979">
        <v>1.152073732718894E-3</v>
      </c>
    </row>
    <row r="980" spans="1:14" x14ac:dyDescent="0.25">
      <c r="A980">
        <v>2379</v>
      </c>
      <c r="B980" s="2">
        <v>42167</v>
      </c>
      <c r="C980" t="s">
        <v>3860</v>
      </c>
      <c r="D980" t="s">
        <v>1379</v>
      </c>
      <c r="E980">
        <v>1</v>
      </c>
      <c r="F980">
        <v>2513.6999999999998</v>
      </c>
      <c r="G980" t="s">
        <v>20</v>
      </c>
      <c r="H980" t="s">
        <v>1909</v>
      </c>
      <c r="I980" t="s">
        <v>1737</v>
      </c>
      <c r="J980" t="s">
        <v>1795</v>
      </c>
      <c r="K980">
        <v>5</v>
      </c>
      <c r="L980" t="s">
        <v>141</v>
      </c>
      <c r="M980" t="s">
        <v>5</v>
      </c>
      <c r="N980">
        <v>3.5971223021582736E-3</v>
      </c>
    </row>
    <row r="981" spans="1:14" x14ac:dyDescent="0.25">
      <c r="A981">
        <v>2368</v>
      </c>
      <c r="B981" s="2">
        <v>42167</v>
      </c>
      <c r="C981" t="s">
        <v>3860</v>
      </c>
      <c r="D981" t="s">
        <v>1345</v>
      </c>
      <c r="E981">
        <v>1</v>
      </c>
      <c r="F981">
        <v>8813.7000000000007</v>
      </c>
      <c r="G981" t="s">
        <v>20</v>
      </c>
      <c r="H981" t="s">
        <v>1802</v>
      </c>
      <c r="I981" t="s">
        <v>1737</v>
      </c>
      <c r="J981" t="s">
        <v>1795</v>
      </c>
      <c r="K981">
        <v>1</v>
      </c>
      <c r="L981" t="s">
        <v>141</v>
      </c>
      <c r="M981" t="s">
        <v>1</v>
      </c>
      <c r="N981">
        <v>1.152073732718894E-3</v>
      </c>
    </row>
    <row r="982" spans="1:14" x14ac:dyDescent="0.25">
      <c r="A982">
        <v>487</v>
      </c>
      <c r="B982" s="2">
        <v>42167</v>
      </c>
      <c r="C982" t="s">
        <v>3860</v>
      </c>
      <c r="D982" t="s">
        <v>1410</v>
      </c>
      <c r="E982">
        <v>1</v>
      </c>
      <c r="F982">
        <v>13229.37</v>
      </c>
      <c r="G982" t="s">
        <v>20</v>
      </c>
      <c r="H982" t="s">
        <v>1684</v>
      </c>
      <c r="I982" t="s">
        <v>1659</v>
      </c>
      <c r="J982" t="s">
        <v>1660</v>
      </c>
      <c r="K982">
        <v>1</v>
      </c>
      <c r="L982" t="s">
        <v>252</v>
      </c>
      <c r="M982" t="s">
        <v>1</v>
      </c>
      <c r="N982">
        <v>1.152073732718894E-3</v>
      </c>
    </row>
    <row r="983" spans="1:14" x14ac:dyDescent="0.25">
      <c r="A983">
        <v>995</v>
      </c>
      <c r="B983" s="2">
        <v>42172</v>
      </c>
      <c r="C983" t="s">
        <v>3860</v>
      </c>
      <c r="D983" t="s">
        <v>1346</v>
      </c>
      <c r="E983">
        <v>1</v>
      </c>
      <c r="F983">
        <v>7118.37</v>
      </c>
      <c r="G983" t="s">
        <v>20</v>
      </c>
      <c r="H983" t="s">
        <v>1751</v>
      </c>
      <c r="I983" t="s">
        <v>1737</v>
      </c>
      <c r="J983" t="s">
        <v>1738</v>
      </c>
      <c r="K983">
        <v>1</v>
      </c>
      <c r="L983" t="s">
        <v>252</v>
      </c>
      <c r="M983" t="s">
        <v>1</v>
      </c>
      <c r="N983">
        <v>1.152073732718894E-3</v>
      </c>
    </row>
    <row r="984" spans="1:14" x14ac:dyDescent="0.25">
      <c r="A984">
        <v>2350</v>
      </c>
      <c r="B984" s="2">
        <v>42172</v>
      </c>
      <c r="C984" t="s">
        <v>3860</v>
      </c>
      <c r="D984" t="s">
        <v>1384</v>
      </c>
      <c r="E984">
        <v>1</v>
      </c>
      <c r="F984">
        <v>4466.7</v>
      </c>
      <c r="G984" t="s">
        <v>20</v>
      </c>
      <c r="H984" t="s">
        <v>1672</v>
      </c>
      <c r="I984" t="s">
        <v>1659</v>
      </c>
      <c r="J984" t="s">
        <v>1660</v>
      </c>
      <c r="K984">
        <v>1</v>
      </c>
      <c r="L984" t="s">
        <v>141</v>
      </c>
      <c r="M984" t="s">
        <v>1</v>
      </c>
      <c r="N984">
        <v>1.152073732718894E-3</v>
      </c>
    </row>
    <row r="985" spans="1:14" x14ac:dyDescent="0.25">
      <c r="A985">
        <v>1134</v>
      </c>
      <c r="B985" s="2">
        <v>42172</v>
      </c>
      <c r="C985" t="s">
        <v>3860</v>
      </c>
      <c r="D985" t="s">
        <v>1330</v>
      </c>
      <c r="E985">
        <v>1</v>
      </c>
      <c r="F985">
        <v>10898.37</v>
      </c>
      <c r="G985" t="s">
        <v>20</v>
      </c>
      <c r="H985" t="s">
        <v>1793</v>
      </c>
      <c r="I985" t="s">
        <v>1737</v>
      </c>
      <c r="J985" t="s">
        <v>1738</v>
      </c>
      <c r="K985">
        <v>1</v>
      </c>
      <c r="L985" t="s">
        <v>252</v>
      </c>
      <c r="M985" t="s">
        <v>1</v>
      </c>
      <c r="N985">
        <v>1.152073732718894E-3</v>
      </c>
    </row>
    <row r="986" spans="1:14" x14ac:dyDescent="0.25">
      <c r="A986">
        <v>1714</v>
      </c>
      <c r="B986" s="2">
        <v>42172</v>
      </c>
      <c r="C986" t="s">
        <v>3860</v>
      </c>
      <c r="D986" t="s">
        <v>1352</v>
      </c>
      <c r="E986">
        <v>1</v>
      </c>
      <c r="F986">
        <v>1259.3699999999999</v>
      </c>
      <c r="G986" t="s">
        <v>20</v>
      </c>
      <c r="H986" t="s">
        <v>1695</v>
      </c>
      <c r="I986" t="s">
        <v>1659</v>
      </c>
      <c r="J986" t="s">
        <v>1660</v>
      </c>
      <c r="K986">
        <v>1</v>
      </c>
      <c r="L986" t="s">
        <v>141</v>
      </c>
      <c r="M986" t="s">
        <v>1</v>
      </c>
      <c r="N986">
        <v>1.152073732718894E-3</v>
      </c>
    </row>
    <row r="987" spans="1:14" x14ac:dyDescent="0.25">
      <c r="A987">
        <v>578</v>
      </c>
      <c r="B987" s="2">
        <v>42172</v>
      </c>
      <c r="C987" t="s">
        <v>3860</v>
      </c>
      <c r="D987" t="s">
        <v>1401</v>
      </c>
      <c r="E987">
        <v>1</v>
      </c>
      <c r="F987">
        <v>9449.3700000000008</v>
      </c>
      <c r="G987" t="s">
        <v>20</v>
      </c>
      <c r="H987" t="s">
        <v>1743</v>
      </c>
      <c r="I987" t="s">
        <v>1737</v>
      </c>
      <c r="J987" t="s">
        <v>1738</v>
      </c>
      <c r="K987">
        <v>1</v>
      </c>
      <c r="L987" t="s">
        <v>141</v>
      </c>
      <c r="M987" t="s">
        <v>1</v>
      </c>
      <c r="N987">
        <v>1.152073732718894E-3</v>
      </c>
    </row>
    <row r="988" spans="1:14" x14ac:dyDescent="0.25">
      <c r="A988">
        <v>115</v>
      </c>
      <c r="B988" s="2">
        <v>42151</v>
      </c>
      <c r="C988" t="s">
        <v>3850</v>
      </c>
      <c r="D988" t="s">
        <v>1395</v>
      </c>
      <c r="E988">
        <v>1</v>
      </c>
      <c r="F988">
        <v>10710</v>
      </c>
      <c r="G988" t="s">
        <v>20</v>
      </c>
      <c r="H988" t="s">
        <v>2214</v>
      </c>
      <c r="I988" t="s">
        <v>1737</v>
      </c>
      <c r="J988" t="s">
        <v>1856</v>
      </c>
      <c r="K988">
        <v>7</v>
      </c>
      <c r="L988" t="s">
        <v>141</v>
      </c>
      <c r="M988" t="s">
        <v>7</v>
      </c>
      <c r="N988">
        <v>5.9880239520958087E-3</v>
      </c>
    </row>
    <row r="989" spans="1:14" x14ac:dyDescent="0.25">
      <c r="A989">
        <v>1145</v>
      </c>
      <c r="B989" s="2">
        <v>42142</v>
      </c>
      <c r="C989" t="s">
        <v>3850</v>
      </c>
      <c r="D989" t="s">
        <v>1404</v>
      </c>
      <c r="E989">
        <v>1</v>
      </c>
      <c r="F989">
        <v>4031.37</v>
      </c>
      <c r="G989" t="s">
        <v>20</v>
      </c>
      <c r="H989" t="s">
        <v>2041</v>
      </c>
      <c r="I989" t="s">
        <v>1737</v>
      </c>
      <c r="J989" t="s">
        <v>1839</v>
      </c>
      <c r="K989">
        <v>5</v>
      </c>
      <c r="L989" t="s">
        <v>252</v>
      </c>
      <c r="M989" t="s">
        <v>5</v>
      </c>
      <c r="N989">
        <v>3.5971223021582736E-3</v>
      </c>
    </row>
    <row r="990" spans="1:14" x14ac:dyDescent="0.25">
      <c r="A990">
        <v>585</v>
      </c>
      <c r="B990" s="2">
        <v>42142</v>
      </c>
      <c r="C990" t="s">
        <v>3850</v>
      </c>
      <c r="D990" t="s">
        <v>1401</v>
      </c>
      <c r="E990">
        <v>1</v>
      </c>
      <c r="F990">
        <v>5039.37</v>
      </c>
      <c r="G990" t="s">
        <v>20</v>
      </c>
      <c r="H990" t="s">
        <v>1703</v>
      </c>
      <c r="I990" t="s">
        <v>1659</v>
      </c>
      <c r="J990" t="s">
        <v>1660</v>
      </c>
      <c r="K990">
        <v>1</v>
      </c>
      <c r="L990" t="s">
        <v>141</v>
      </c>
      <c r="M990" t="s">
        <v>1</v>
      </c>
      <c r="N990">
        <v>1.152073732718894E-3</v>
      </c>
    </row>
    <row r="991" spans="1:14" x14ac:dyDescent="0.25">
      <c r="A991">
        <v>927</v>
      </c>
      <c r="B991" s="2">
        <v>42142</v>
      </c>
      <c r="C991" t="s">
        <v>3850</v>
      </c>
      <c r="D991" t="s">
        <v>1411</v>
      </c>
      <c r="E991">
        <v>1</v>
      </c>
      <c r="F991">
        <v>6173.37</v>
      </c>
      <c r="G991" t="s">
        <v>20</v>
      </c>
      <c r="H991" t="s">
        <v>1691</v>
      </c>
      <c r="I991" t="s">
        <v>1659</v>
      </c>
      <c r="J991" t="s">
        <v>1660</v>
      </c>
      <c r="K991">
        <v>1</v>
      </c>
      <c r="L991" t="s">
        <v>141</v>
      </c>
      <c r="M991" t="s">
        <v>1</v>
      </c>
      <c r="N991">
        <v>1.152073732718894E-3</v>
      </c>
    </row>
    <row r="992" spans="1:14" x14ac:dyDescent="0.25">
      <c r="A992">
        <v>585</v>
      </c>
      <c r="B992" s="2">
        <v>42143</v>
      </c>
      <c r="C992" t="s">
        <v>3850</v>
      </c>
      <c r="D992" t="s">
        <v>1392</v>
      </c>
      <c r="E992">
        <v>1</v>
      </c>
      <c r="F992">
        <v>5039.37</v>
      </c>
      <c r="G992" t="s">
        <v>20</v>
      </c>
      <c r="H992" t="s">
        <v>1703</v>
      </c>
      <c r="I992" t="s">
        <v>1659</v>
      </c>
      <c r="J992" t="s">
        <v>1660</v>
      </c>
      <c r="K992">
        <v>1</v>
      </c>
      <c r="L992" t="s">
        <v>665</v>
      </c>
      <c r="M992" t="s">
        <v>1</v>
      </c>
      <c r="N992">
        <v>1.152073732718894E-3</v>
      </c>
    </row>
    <row r="993" spans="1:14" x14ac:dyDescent="0.25">
      <c r="A993">
        <v>2388</v>
      </c>
      <c r="B993" s="2">
        <v>42170</v>
      </c>
      <c r="C993" t="s">
        <v>3860</v>
      </c>
      <c r="D993" t="s">
        <v>1568</v>
      </c>
      <c r="E993">
        <v>1</v>
      </c>
      <c r="F993">
        <v>4031.37</v>
      </c>
      <c r="G993" t="s">
        <v>20</v>
      </c>
      <c r="H993" t="s">
        <v>1970</v>
      </c>
      <c r="I993" t="s">
        <v>1737</v>
      </c>
      <c r="J993" t="s">
        <v>1839</v>
      </c>
      <c r="K993">
        <v>5</v>
      </c>
      <c r="L993" t="s">
        <v>665</v>
      </c>
      <c r="M993" t="s">
        <v>5</v>
      </c>
      <c r="N993">
        <v>3.5971223021582736E-3</v>
      </c>
    </row>
    <row r="994" spans="1:14" x14ac:dyDescent="0.25">
      <c r="A994">
        <v>496</v>
      </c>
      <c r="B994" s="2">
        <v>42114</v>
      </c>
      <c r="C994" t="s">
        <v>3859</v>
      </c>
      <c r="D994" t="s">
        <v>1576</v>
      </c>
      <c r="E994">
        <v>1</v>
      </c>
      <c r="F994">
        <v>11339.37</v>
      </c>
      <c r="G994" t="s">
        <v>20</v>
      </c>
      <c r="H994" t="s">
        <v>1790</v>
      </c>
      <c r="I994" t="s">
        <v>1737</v>
      </c>
      <c r="J994" t="s">
        <v>1738</v>
      </c>
      <c r="K994">
        <v>1</v>
      </c>
      <c r="L994" t="s">
        <v>141</v>
      </c>
      <c r="M994" t="s">
        <v>1</v>
      </c>
      <c r="N994">
        <v>1.152073732718894E-3</v>
      </c>
    </row>
    <row r="995" spans="1:14" x14ac:dyDescent="0.25">
      <c r="A995">
        <v>777</v>
      </c>
      <c r="B995" s="2">
        <v>42114</v>
      </c>
      <c r="C995" t="s">
        <v>3859</v>
      </c>
      <c r="D995" t="s">
        <v>1400</v>
      </c>
      <c r="E995">
        <v>1</v>
      </c>
      <c r="F995">
        <v>1542.87</v>
      </c>
      <c r="G995" t="s">
        <v>20</v>
      </c>
      <c r="H995" t="s">
        <v>2196</v>
      </c>
      <c r="I995" t="s">
        <v>1737</v>
      </c>
      <c r="J995" t="s">
        <v>1856</v>
      </c>
      <c r="K995">
        <v>7</v>
      </c>
      <c r="L995" t="s">
        <v>141</v>
      </c>
      <c r="M995" t="s">
        <v>7</v>
      </c>
      <c r="N995">
        <v>5.9880239520958087E-3</v>
      </c>
    </row>
    <row r="996" spans="1:14" x14ac:dyDescent="0.25">
      <c r="A996">
        <v>1495</v>
      </c>
      <c r="B996" s="2">
        <v>42114</v>
      </c>
      <c r="C996" t="s">
        <v>3859</v>
      </c>
      <c r="D996" t="s">
        <v>1569</v>
      </c>
      <c r="E996">
        <v>1</v>
      </c>
      <c r="F996">
        <v>5038.74</v>
      </c>
      <c r="G996" t="s">
        <v>20</v>
      </c>
      <c r="H996" t="s">
        <v>2038</v>
      </c>
      <c r="I996" t="s">
        <v>1737</v>
      </c>
      <c r="J996" t="s">
        <v>1839</v>
      </c>
      <c r="K996">
        <v>5</v>
      </c>
      <c r="L996" t="s">
        <v>141</v>
      </c>
      <c r="M996" t="s">
        <v>5</v>
      </c>
      <c r="N996">
        <v>3.5971223021582736E-3</v>
      </c>
    </row>
    <row r="997" spans="1:14" x14ac:dyDescent="0.25">
      <c r="A997">
        <v>650</v>
      </c>
      <c r="B997" s="2">
        <v>42114</v>
      </c>
      <c r="C997" t="s">
        <v>3859</v>
      </c>
      <c r="D997" t="s">
        <v>1558</v>
      </c>
      <c r="E997">
        <v>1</v>
      </c>
      <c r="F997">
        <v>6173.37</v>
      </c>
      <c r="G997" t="s">
        <v>20</v>
      </c>
      <c r="H997" t="s">
        <v>2125</v>
      </c>
      <c r="I997" t="s">
        <v>1737</v>
      </c>
      <c r="J997" t="s">
        <v>1738</v>
      </c>
      <c r="K997">
        <v>7</v>
      </c>
      <c r="L997" t="s">
        <v>665</v>
      </c>
      <c r="M997" t="s">
        <v>7</v>
      </c>
      <c r="N997">
        <v>5.9880239520958087E-3</v>
      </c>
    </row>
    <row r="998" spans="1:14" x14ac:dyDescent="0.25">
      <c r="A998">
        <v>2367</v>
      </c>
      <c r="B998" s="2">
        <v>42114</v>
      </c>
      <c r="C998" t="s">
        <v>3859</v>
      </c>
      <c r="D998" t="s">
        <v>1554</v>
      </c>
      <c r="E998">
        <v>1</v>
      </c>
      <c r="F998">
        <v>5915.7</v>
      </c>
      <c r="G998" t="s">
        <v>20</v>
      </c>
      <c r="H998" t="s">
        <v>1687</v>
      </c>
      <c r="I998" t="s">
        <v>1659</v>
      </c>
      <c r="J998" t="s">
        <v>1660</v>
      </c>
      <c r="K998">
        <v>1</v>
      </c>
      <c r="L998" t="s">
        <v>141</v>
      </c>
      <c r="M998" t="s">
        <v>1</v>
      </c>
      <c r="N998">
        <v>1.152073732718894E-3</v>
      </c>
    </row>
    <row r="999" spans="1:14" x14ac:dyDescent="0.25">
      <c r="A999">
        <v>1000</v>
      </c>
      <c r="B999" s="2">
        <v>42114</v>
      </c>
      <c r="C999" t="s">
        <v>3859</v>
      </c>
      <c r="D999" t="s">
        <v>1400</v>
      </c>
      <c r="E999">
        <v>1</v>
      </c>
      <c r="F999">
        <v>1290.8699999999999</v>
      </c>
      <c r="G999" t="s">
        <v>20</v>
      </c>
      <c r="H999" t="s">
        <v>2239</v>
      </c>
      <c r="I999" t="s">
        <v>1737</v>
      </c>
      <c r="J999" t="s">
        <v>1856</v>
      </c>
      <c r="K999">
        <v>7</v>
      </c>
      <c r="L999" t="s">
        <v>141</v>
      </c>
      <c r="M999" t="s">
        <v>7</v>
      </c>
      <c r="N999">
        <v>5.9880239520958087E-3</v>
      </c>
    </row>
    <row r="1000" spans="1:14" x14ac:dyDescent="0.25">
      <c r="A1000">
        <v>1085</v>
      </c>
      <c r="B1000" s="2">
        <v>42114</v>
      </c>
      <c r="C1000" t="s">
        <v>3859</v>
      </c>
      <c r="D1000" t="s">
        <v>1401</v>
      </c>
      <c r="E1000">
        <v>1</v>
      </c>
      <c r="F1000">
        <v>1322.37</v>
      </c>
      <c r="G1000" t="s">
        <v>20</v>
      </c>
      <c r="H1000" t="s">
        <v>2021</v>
      </c>
      <c r="I1000" t="s">
        <v>1737</v>
      </c>
      <c r="J1000" t="s">
        <v>1839</v>
      </c>
      <c r="K1000">
        <v>5</v>
      </c>
      <c r="L1000" t="s">
        <v>141</v>
      </c>
      <c r="M1000" t="s">
        <v>5</v>
      </c>
      <c r="N1000">
        <v>3.5971223021582736E-3</v>
      </c>
    </row>
    <row r="1001" spans="1:14" x14ac:dyDescent="0.25">
      <c r="A1001">
        <v>478</v>
      </c>
      <c r="B1001" s="2">
        <v>42115</v>
      </c>
      <c r="C1001" t="s">
        <v>3859</v>
      </c>
      <c r="D1001" t="s">
        <v>1593</v>
      </c>
      <c r="E1001">
        <v>1</v>
      </c>
      <c r="F1001">
        <v>17009.37</v>
      </c>
      <c r="G1001" t="s">
        <v>20</v>
      </c>
      <c r="H1001" t="s">
        <v>1969</v>
      </c>
      <c r="I1001" t="s">
        <v>1737</v>
      </c>
      <c r="J1001" t="s">
        <v>1839</v>
      </c>
      <c r="K1001">
        <v>5</v>
      </c>
      <c r="L1001" t="s">
        <v>665</v>
      </c>
      <c r="M1001" t="s">
        <v>5</v>
      </c>
      <c r="N1001">
        <v>3.5971223021582736E-3</v>
      </c>
    </row>
    <row r="1002" spans="1:14" x14ac:dyDescent="0.25">
      <c r="A1002">
        <v>1182</v>
      </c>
      <c r="B1002" s="2">
        <v>42117</v>
      </c>
      <c r="C1002" t="s">
        <v>3859</v>
      </c>
      <c r="D1002" t="s">
        <v>1401</v>
      </c>
      <c r="E1002">
        <v>1</v>
      </c>
      <c r="F1002">
        <v>2708.37</v>
      </c>
      <c r="G1002" t="s">
        <v>20</v>
      </c>
      <c r="H1002" t="s">
        <v>1806</v>
      </c>
      <c r="I1002" t="s">
        <v>1737</v>
      </c>
      <c r="J1002" t="s">
        <v>1795</v>
      </c>
      <c r="K1002">
        <v>1</v>
      </c>
      <c r="L1002" t="s">
        <v>141</v>
      </c>
      <c r="M1002" t="s">
        <v>1</v>
      </c>
      <c r="N1002">
        <v>1.152073732718894E-3</v>
      </c>
    </row>
    <row r="1003" spans="1:14" x14ac:dyDescent="0.25">
      <c r="A1003">
        <v>1223</v>
      </c>
      <c r="B1003" s="2">
        <v>42117</v>
      </c>
      <c r="C1003" t="s">
        <v>3859</v>
      </c>
      <c r="D1003" t="s">
        <v>1403</v>
      </c>
      <c r="E1003">
        <v>1</v>
      </c>
      <c r="F1003">
        <v>4787.37</v>
      </c>
      <c r="G1003" t="s">
        <v>20</v>
      </c>
      <c r="H1003" t="s">
        <v>1668</v>
      </c>
      <c r="I1003" t="s">
        <v>1659</v>
      </c>
      <c r="J1003" t="s">
        <v>1660</v>
      </c>
      <c r="K1003">
        <v>1</v>
      </c>
      <c r="L1003" t="s">
        <v>665</v>
      </c>
      <c r="M1003" t="s">
        <v>1</v>
      </c>
      <c r="N1003">
        <v>1.152073732718894E-3</v>
      </c>
    </row>
    <row r="1004" spans="1:14" x14ac:dyDescent="0.25">
      <c r="A1004">
        <v>999</v>
      </c>
      <c r="B1004" s="2">
        <v>42123</v>
      </c>
      <c r="C1004" t="s">
        <v>3859</v>
      </c>
      <c r="D1004" t="s">
        <v>1577</v>
      </c>
      <c r="E1004">
        <v>1</v>
      </c>
      <c r="F1004">
        <v>9386.3700000000008</v>
      </c>
      <c r="G1004" t="s">
        <v>20</v>
      </c>
      <c r="H1004" t="s">
        <v>2590</v>
      </c>
      <c r="I1004" t="s">
        <v>1865</v>
      </c>
      <c r="J1004" t="s">
        <v>1865</v>
      </c>
      <c r="K1004">
        <v>8</v>
      </c>
      <c r="L1004" t="s">
        <v>141</v>
      </c>
      <c r="M1004" t="s">
        <v>8</v>
      </c>
      <c r="N1004">
        <v>1.7857142857142856E-2</v>
      </c>
    </row>
    <row r="1005" spans="1:14" x14ac:dyDescent="0.25">
      <c r="A1005">
        <v>927</v>
      </c>
      <c r="B1005" s="2">
        <v>42124</v>
      </c>
      <c r="C1005" t="s">
        <v>3859</v>
      </c>
      <c r="D1005" t="s">
        <v>1382</v>
      </c>
      <c r="E1005">
        <v>1</v>
      </c>
      <c r="F1005">
        <v>6173.37</v>
      </c>
      <c r="G1005" t="s">
        <v>20</v>
      </c>
      <c r="H1005" t="s">
        <v>1691</v>
      </c>
      <c r="I1005" t="s">
        <v>1659</v>
      </c>
      <c r="J1005" t="s">
        <v>1660</v>
      </c>
      <c r="K1005">
        <v>1</v>
      </c>
      <c r="L1005" t="s">
        <v>252</v>
      </c>
      <c r="M1005" t="s">
        <v>1</v>
      </c>
      <c r="N1005">
        <v>1.152073732718894E-3</v>
      </c>
    </row>
    <row r="1006" spans="1:14" x14ac:dyDescent="0.25">
      <c r="A1006">
        <v>1049</v>
      </c>
      <c r="B1006" s="2">
        <v>42124</v>
      </c>
      <c r="C1006" t="s">
        <v>3859</v>
      </c>
      <c r="D1006" t="s">
        <v>1327</v>
      </c>
      <c r="E1006">
        <v>1</v>
      </c>
      <c r="F1006">
        <v>3086.37</v>
      </c>
      <c r="G1006" t="s">
        <v>20</v>
      </c>
      <c r="H1006" t="s">
        <v>1700</v>
      </c>
      <c r="I1006" t="s">
        <v>1659</v>
      </c>
      <c r="J1006" t="s">
        <v>1660</v>
      </c>
      <c r="K1006">
        <v>1</v>
      </c>
      <c r="L1006" t="s">
        <v>252</v>
      </c>
      <c r="M1006" t="s">
        <v>1</v>
      </c>
      <c r="N1006">
        <v>1.152073732718894E-3</v>
      </c>
    </row>
    <row r="1007" spans="1:14" x14ac:dyDescent="0.25">
      <c r="A1007">
        <v>1995</v>
      </c>
      <c r="B1007" s="2">
        <v>42124</v>
      </c>
      <c r="C1007" t="s">
        <v>3859</v>
      </c>
      <c r="D1007" t="s">
        <v>1401</v>
      </c>
      <c r="E1007">
        <v>1</v>
      </c>
      <c r="F1007">
        <v>5354.37</v>
      </c>
      <c r="G1007" t="s">
        <v>20</v>
      </c>
      <c r="H1007" t="s">
        <v>1966</v>
      </c>
      <c r="I1007" t="s">
        <v>1737</v>
      </c>
      <c r="J1007" t="s">
        <v>1839</v>
      </c>
      <c r="K1007">
        <v>5</v>
      </c>
      <c r="L1007" t="s">
        <v>141</v>
      </c>
      <c r="M1007" t="s">
        <v>5</v>
      </c>
      <c r="N1007">
        <v>3.5971223021582736E-3</v>
      </c>
    </row>
    <row r="1008" spans="1:14" x14ac:dyDescent="0.25">
      <c r="A1008">
        <v>2395</v>
      </c>
      <c r="B1008" s="2">
        <v>42124</v>
      </c>
      <c r="C1008" t="s">
        <v>3859</v>
      </c>
      <c r="D1008" t="s">
        <v>1384</v>
      </c>
      <c r="E1008">
        <v>1</v>
      </c>
      <c r="F1008">
        <v>2009.7</v>
      </c>
      <c r="G1008" t="s">
        <v>20</v>
      </c>
      <c r="H1008" t="s">
        <v>1932</v>
      </c>
      <c r="I1008" t="s">
        <v>1737</v>
      </c>
      <c r="J1008" t="s">
        <v>1795</v>
      </c>
      <c r="K1008">
        <v>5</v>
      </c>
      <c r="L1008" t="s">
        <v>141</v>
      </c>
      <c r="M1008" t="s">
        <v>5</v>
      </c>
      <c r="N1008">
        <v>3.5971223021582736E-3</v>
      </c>
    </row>
    <row r="1009" spans="1:14" x14ac:dyDescent="0.25">
      <c r="A1009">
        <v>1229</v>
      </c>
      <c r="B1009" s="2">
        <v>42152</v>
      </c>
      <c r="C1009" t="s">
        <v>3850</v>
      </c>
      <c r="D1009" t="s">
        <v>1561</v>
      </c>
      <c r="E1009">
        <v>1</v>
      </c>
      <c r="F1009">
        <v>3464.37</v>
      </c>
      <c r="G1009" t="s">
        <v>20</v>
      </c>
      <c r="H1009" t="s">
        <v>2320</v>
      </c>
      <c r="I1009" t="s">
        <v>1706</v>
      </c>
      <c r="J1009" t="s">
        <v>1707</v>
      </c>
      <c r="K1009">
        <v>8</v>
      </c>
      <c r="L1009" t="s">
        <v>141</v>
      </c>
      <c r="M1009" t="s">
        <v>8</v>
      </c>
      <c r="N1009">
        <v>1.7857142857142856E-2</v>
      </c>
    </row>
    <row r="1010" spans="1:14" x14ac:dyDescent="0.25">
      <c r="A1010">
        <v>2015</v>
      </c>
      <c r="B1010" s="2">
        <v>42152</v>
      </c>
      <c r="C1010" t="s">
        <v>3850</v>
      </c>
      <c r="D1010" t="s">
        <v>1398</v>
      </c>
      <c r="E1010">
        <v>1</v>
      </c>
      <c r="F1010">
        <v>4094.37</v>
      </c>
      <c r="G1010" t="s">
        <v>20</v>
      </c>
      <c r="H1010" t="s">
        <v>2596</v>
      </c>
      <c r="I1010" t="s">
        <v>1865</v>
      </c>
      <c r="J1010" t="s">
        <v>1865</v>
      </c>
      <c r="K1010">
        <v>8</v>
      </c>
      <c r="L1010" t="s">
        <v>665</v>
      </c>
      <c r="M1010" t="s">
        <v>8</v>
      </c>
      <c r="N1010">
        <v>1.7857142857142856E-2</v>
      </c>
    </row>
    <row r="1011" spans="1:14" x14ac:dyDescent="0.25">
      <c r="A1011">
        <v>2400</v>
      </c>
      <c r="B1011" s="2">
        <v>42152</v>
      </c>
      <c r="C1011" t="s">
        <v>3850</v>
      </c>
      <c r="D1011" t="s">
        <v>1404</v>
      </c>
      <c r="E1011">
        <v>1</v>
      </c>
      <c r="F1011">
        <v>1070.3699999999999</v>
      </c>
      <c r="G1011" t="s">
        <v>20</v>
      </c>
      <c r="H1011" t="s">
        <v>2597</v>
      </c>
      <c r="I1011" t="s">
        <v>1865</v>
      </c>
      <c r="J1011" t="s">
        <v>1865</v>
      </c>
      <c r="K1011">
        <v>8</v>
      </c>
      <c r="L1011" t="s">
        <v>252</v>
      </c>
      <c r="M1011" t="s">
        <v>8</v>
      </c>
      <c r="N1011">
        <v>1.7857142857142856E-2</v>
      </c>
    </row>
    <row r="1012" spans="1:14" x14ac:dyDescent="0.25">
      <c r="A1012">
        <v>487</v>
      </c>
      <c r="B1012" s="2">
        <v>42152</v>
      </c>
      <c r="C1012" t="s">
        <v>3850</v>
      </c>
      <c r="D1012" t="s">
        <v>1573</v>
      </c>
      <c r="E1012">
        <v>1</v>
      </c>
      <c r="F1012">
        <v>13229.37</v>
      </c>
      <c r="G1012" t="s">
        <v>20</v>
      </c>
      <c r="H1012" t="s">
        <v>1684</v>
      </c>
      <c r="I1012" t="s">
        <v>1659</v>
      </c>
      <c r="J1012" t="s">
        <v>1660</v>
      </c>
      <c r="K1012">
        <v>1</v>
      </c>
      <c r="L1012" t="s">
        <v>141</v>
      </c>
      <c r="M1012" t="s">
        <v>1</v>
      </c>
      <c r="N1012">
        <v>1.152073732718894E-3</v>
      </c>
    </row>
    <row r="1013" spans="1:14" x14ac:dyDescent="0.25">
      <c r="A1013">
        <v>491</v>
      </c>
      <c r="B1013" s="2">
        <v>42152</v>
      </c>
      <c r="C1013" t="s">
        <v>3850</v>
      </c>
      <c r="D1013" t="s">
        <v>1577</v>
      </c>
      <c r="E1013">
        <v>1</v>
      </c>
      <c r="F1013">
        <v>10709.37</v>
      </c>
      <c r="G1013" t="s">
        <v>20</v>
      </c>
      <c r="H1013" t="s">
        <v>1681</v>
      </c>
      <c r="I1013" t="s">
        <v>1659</v>
      </c>
      <c r="J1013" t="s">
        <v>1660</v>
      </c>
      <c r="K1013">
        <v>1</v>
      </c>
      <c r="L1013" t="s">
        <v>141</v>
      </c>
      <c r="M1013" t="s">
        <v>1</v>
      </c>
      <c r="N1013">
        <v>1.152073732718894E-3</v>
      </c>
    </row>
    <row r="1014" spans="1:14" x14ac:dyDescent="0.25">
      <c r="A1014">
        <v>927</v>
      </c>
      <c r="B1014" s="2">
        <v>42152</v>
      </c>
      <c r="C1014" t="s">
        <v>3850</v>
      </c>
      <c r="D1014" t="s">
        <v>1401</v>
      </c>
      <c r="E1014">
        <v>1</v>
      </c>
      <c r="F1014">
        <v>5417.37</v>
      </c>
      <c r="G1014" t="s">
        <v>20</v>
      </c>
      <c r="H1014" t="s">
        <v>1691</v>
      </c>
      <c r="I1014" t="s">
        <v>1659</v>
      </c>
      <c r="J1014" t="s">
        <v>1660</v>
      </c>
      <c r="K1014">
        <v>1</v>
      </c>
      <c r="L1014" t="s">
        <v>141</v>
      </c>
      <c r="M1014" t="s">
        <v>1</v>
      </c>
      <c r="N1014">
        <v>1.152073732718894E-3</v>
      </c>
    </row>
    <row r="1015" spans="1:14" x14ac:dyDescent="0.25">
      <c r="A1015">
        <v>2136</v>
      </c>
      <c r="B1015" s="2">
        <v>42115</v>
      </c>
      <c r="C1015" t="s">
        <v>3859</v>
      </c>
      <c r="D1015" t="s">
        <v>1553</v>
      </c>
      <c r="E1015">
        <v>1</v>
      </c>
      <c r="F1015">
        <v>5417.37</v>
      </c>
      <c r="G1015" t="s">
        <v>20</v>
      </c>
      <c r="H1015" t="s">
        <v>2601</v>
      </c>
      <c r="I1015" t="s">
        <v>1865</v>
      </c>
      <c r="J1015" t="s">
        <v>1865</v>
      </c>
      <c r="K1015">
        <v>8</v>
      </c>
      <c r="L1015" t="s">
        <v>141</v>
      </c>
      <c r="M1015" t="s">
        <v>8</v>
      </c>
      <c r="N1015">
        <v>1.7857142857142856E-2</v>
      </c>
    </row>
    <row r="1016" spans="1:14" x14ac:dyDescent="0.25">
      <c r="A1016">
        <v>438</v>
      </c>
      <c r="B1016" s="2">
        <v>42115</v>
      </c>
      <c r="C1016" t="s">
        <v>3859</v>
      </c>
      <c r="D1016" t="s">
        <v>1583</v>
      </c>
      <c r="E1016">
        <v>1</v>
      </c>
      <c r="F1016">
        <v>11969.37</v>
      </c>
      <c r="G1016" t="s">
        <v>20</v>
      </c>
      <c r="H1016" t="s">
        <v>1731</v>
      </c>
      <c r="I1016" t="s">
        <v>1706</v>
      </c>
      <c r="J1016" t="s">
        <v>1730</v>
      </c>
      <c r="K1016">
        <v>1</v>
      </c>
      <c r="L1016" t="s">
        <v>141</v>
      </c>
      <c r="M1016" t="s">
        <v>1</v>
      </c>
      <c r="N1016">
        <v>1.152073732718894E-3</v>
      </c>
    </row>
    <row r="1017" spans="1:14" x14ac:dyDescent="0.25">
      <c r="A1017">
        <v>2199</v>
      </c>
      <c r="B1017" s="2">
        <v>42124</v>
      </c>
      <c r="C1017" t="s">
        <v>3859</v>
      </c>
      <c r="D1017" t="s">
        <v>1554</v>
      </c>
      <c r="E1017">
        <v>1</v>
      </c>
      <c r="F1017">
        <v>2456.37</v>
      </c>
      <c r="G1017" t="s">
        <v>20</v>
      </c>
      <c r="H1017" t="s">
        <v>2603</v>
      </c>
      <c r="I1017" t="s">
        <v>1865</v>
      </c>
      <c r="J1017" t="s">
        <v>1865</v>
      </c>
      <c r="K1017">
        <v>8</v>
      </c>
      <c r="L1017" t="s">
        <v>141</v>
      </c>
      <c r="M1017" t="s">
        <v>8</v>
      </c>
      <c r="N1017">
        <v>1.7857142857142856E-2</v>
      </c>
    </row>
    <row r="1018" spans="1:14" x14ac:dyDescent="0.25">
      <c r="A1018">
        <v>506</v>
      </c>
      <c r="B1018" s="2">
        <v>42124</v>
      </c>
      <c r="C1018" t="s">
        <v>3859</v>
      </c>
      <c r="D1018" t="s">
        <v>1413</v>
      </c>
      <c r="E1018">
        <v>1</v>
      </c>
      <c r="F1018">
        <v>15560.37</v>
      </c>
      <c r="G1018" t="s">
        <v>20</v>
      </c>
      <c r="H1018" t="s">
        <v>1742</v>
      </c>
      <c r="I1018" t="s">
        <v>1737</v>
      </c>
      <c r="J1018" t="s">
        <v>1738</v>
      </c>
      <c r="K1018">
        <v>1</v>
      </c>
      <c r="L1018" t="s">
        <v>141</v>
      </c>
      <c r="M1018" t="s">
        <v>1</v>
      </c>
      <c r="N1018">
        <v>1.152073732718894E-3</v>
      </c>
    </row>
    <row r="1019" spans="1:14" x14ac:dyDescent="0.25">
      <c r="A1019">
        <v>927</v>
      </c>
      <c r="B1019" s="2">
        <v>42153</v>
      </c>
      <c r="C1019" t="s">
        <v>3850</v>
      </c>
      <c r="D1019" t="s">
        <v>1593</v>
      </c>
      <c r="E1019">
        <v>1</v>
      </c>
      <c r="F1019">
        <v>6173.37</v>
      </c>
      <c r="G1019" t="s">
        <v>20</v>
      </c>
      <c r="H1019" t="s">
        <v>1691</v>
      </c>
      <c r="I1019" t="s">
        <v>1659</v>
      </c>
      <c r="J1019" t="s">
        <v>1660</v>
      </c>
      <c r="K1019">
        <v>1</v>
      </c>
      <c r="L1019" t="s">
        <v>665</v>
      </c>
      <c r="M1019" t="s">
        <v>1</v>
      </c>
      <c r="N1019">
        <v>1.152073732718894E-3</v>
      </c>
    </row>
    <row r="1020" spans="1:14" x14ac:dyDescent="0.25">
      <c r="A1020">
        <v>1022</v>
      </c>
      <c r="B1020" s="2">
        <v>42143</v>
      </c>
      <c r="C1020" t="s">
        <v>3850</v>
      </c>
      <c r="D1020" t="s">
        <v>1563</v>
      </c>
      <c r="E1020">
        <v>1</v>
      </c>
      <c r="F1020">
        <v>1889.37</v>
      </c>
      <c r="G1020" t="s">
        <v>20</v>
      </c>
      <c r="H1020" t="s">
        <v>1859</v>
      </c>
      <c r="I1020" t="s">
        <v>1737</v>
      </c>
      <c r="J1020" t="s">
        <v>1856</v>
      </c>
      <c r="K1020">
        <v>1</v>
      </c>
      <c r="L1020" t="s">
        <v>141</v>
      </c>
      <c r="M1020" t="s">
        <v>1</v>
      </c>
      <c r="N1020">
        <v>1.152073732718894E-3</v>
      </c>
    </row>
    <row r="1021" spans="1:14" x14ac:dyDescent="0.25">
      <c r="A1021">
        <v>1085</v>
      </c>
      <c r="B1021" s="2">
        <v>42143</v>
      </c>
      <c r="C1021" t="s">
        <v>3850</v>
      </c>
      <c r="D1021" t="s">
        <v>1400</v>
      </c>
      <c r="E1021">
        <v>1</v>
      </c>
      <c r="F1021">
        <v>1416.87</v>
      </c>
      <c r="G1021" t="s">
        <v>20</v>
      </c>
      <c r="H1021" t="s">
        <v>2021</v>
      </c>
      <c r="I1021" t="s">
        <v>1737</v>
      </c>
      <c r="J1021" t="s">
        <v>1839</v>
      </c>
      <c r="K1021">
        <v>5</v>
      </c>
      <c r="L1021" t="s">
        <v>141</v>
      </c>
      <c r="M1021" t="s">
        <v>5</v>
      </c>
      <c r="N1021">
        <v>3.5971223021582736E-3</v>
      </c>
    </row>
    <row r="1022" spans="1:14" x14ac:dyDescent="0.25">
      <c r="A1022">
        <v>165</v>
      </c>
      <c r="B1022" s="2">
        <v>42143</v>
      </c>
      <c r="C1022" t="s">
        <v>3850</v>
      </c>
      <c r="D1022" t="s">
        <v>1330</v>
      </c>
      <c r="E1022">
        <v>1</v>
      </c>
      <c r="F1022">
        <v>8060.85</v>
      </c>
      <c r="G1022" t="s">
        <v>20</v>
      </c>
      <c r="H1022" t="s">
        <v>2608</v>
      </c>
      <c r="I1022" t="s">
        <v>1865</v>
      </c>
      <c r="J1022" t="s">
        <v>1865</v>
      </c>
      <c r="K1022">
        <v>8</v>
      </c>
      <c r="L1022" t="s">
        <v>252</v>
      </c>
      <c r="M1022" t="s">
        <v>8</v>
      </c>
      <c r="N1022">
        <v>1.7857142857142856E-2</v>
      </c>
    </row>
    <row r="1023" spans="1:14" x14ac:dyDescent="0.25">
      <c r="A1023">
        <v>2224</v>
      </c>
      <c r="B1023" s="2">
        <v>42143</v>
      </c>
      <c r="C1023" t="s">
        <v>3850</v>
      </c>
      <c r="D1023" t="s">
        <v>1400</v>
      </c>
      <c r="E1023">
        <v>1</v>
      </c>
      <c r="F1023">
        <v>818.37</v>
      </c>
      <c r="G1023" t="s">
        <v>20</v>
      </c>
      <c r="H1023" t="s">
        <v>1728</v>
      </c>
      <c r="I1023" t="s">
        <v>1706</v>
      </c>
      <c r="J1023" t="s">
        <v>1707</v>
      </c>
      <c r="K1023">
        <v>1</v>
      </c>
      <c r="L1023" t="s">
        <v>141</v>
      </c>
      <c r="M1023" t="s">
        <v>1</v>
      </c>
      <c r="N1023">
        <v>1.152073732718894E-3</v>
      </c>
    </row>
    <row r="1024" spans="1:14" x14ac:dyDescent="0.25">
      <c r="A1024">
        <v>457</v>
      </c>
      <c r="B1024" s="2">
        <v>42143</v>
      </c>
      <c r="C1024" t="s">
        <v>3850</v>
      </c>
      <c r="D1024" t="s">
        <v>1410</v>
      </c>
      <c r="E1024">
        <v>1</v>
      </c>
      <c r="F1024">
        <v>11969.37</v>
      </c>
      <c r="G1024" t="s">
        <v>20</v>
      </c>
      <c r="H1024" t="s">
        <v>1752</v>
      </c>
      <c r="I1024" t="s">
        <v>1737</v>
      </c>
      <c r="J1024" t="s">
        <v>1738</v>
      </c>
      <c r="K1024">
        <v>1</v>
      </c>
      <c r="L1024" t="s">
        <v>252</v>
      </c>
      <c r="M1024" t="s">
        <v>1</v>
      </c>
      <c r="N1024">
        <v>1.152073732718894E-3</v>
      </c>
    </row>
    <row r="1025" spans="1:14" x14ac:dyDescent="0.25">
      <c r="A1025">
        <v>1086</v>
      </c>
      <c r="B1025" s="2">
        <v>42143</v>
      </c>
      <c r="C1025" t="s">
        <v>3850</v>
      </c>
      <c r="D1025" t="s">
        <v>1400</v>
      </c>
      <c r="E1025">
        <v>1</v>
      </c>
      <c r="F1025">
        <v>1416.87</v>
      </c>
      <c r="G1025" t="s">
        <v>20</v>
      </c>
      <c r="H1025" t="s">
        <v>1924</v>
      </c>
      <c r="I1025" t="s">
        <v>1737</v>
      </c>
      <c r="J1025" t="s">
        <v>1795</v>
      </c>
      <c r="K1025">
        <v>5</v>
      </c>
      <c r="L1025" t="s">
        <v>141</v>
      </c>
      <c r="M1025" t="s">
        <v>5</v>
      </c>
      <c r="N1025">
        <v>3.5971223021582736E-3</v>
      </c>
    </row>
    <row r="1026" spans="1:14" x14ac:dyDescent="0.25">
      <c r="A1026">
        <v>826</v>
      </c>
      <c r="B1026" s="2">
        <v>42143</v>
      </c>
      <c r="C1026" t="s">
        <v>3850</v>
      </c>
      <c r="D1026" t="s">
        <v>1401</v>
      </c>
      <c r="E1026">
        <v>1</v>
      </c>
      <c r="F1026">
        <v>14426.37</v>
      </c>
      <c r="G1026" t="s">
        <v>20</v>
      </c>
      <c r="H1026" t="s">
        <v>1780</v>
      </c>
      <c r="I1026" t="s">
        <v>1737</v>
      </c>
      <c r="J1026" t="s">
        <v>1738</v>
      </c>
      <c r="K1026">
        <v>1</v>
      </c>
      <c r="L1026" t="s">
        <v>141</v>
      </c>
      <c r="M1026" t="s">
        <v>1</v>
      </c>
      <c r="N1026">
        <v>1.152073732718894E-3</v>
      </c>
    </row>
    <row r="1027" spans="1:14" x14ac:dyDescent="0.25">
      <c r="A1027">
        <v>501</v>
      </c>
      <c r="B1027" s="2">
        <v>42143</v>
      </c>
      <c r="C1027" t="s">
        <v>3850</v>
      </c>
      <c r="D1027" t="s">
        <v>1552</v>
      </c>
      <c r="E1027">
        <v>1</v>
      </c>
      <c r="F1027">
        <v>13347.81</v>
      </c>
      <c r="G1027" t="s">
        <v>20</v>
      </c>
      <c r="H1027" t="s">
        <v>2257</v>
      </c>
      <c r="I1027" t="s">
        <v>1737</v>
      </c>
      <c r="J1027" t="s">
        <v>1856</v>
      </c>
      <c r="K1027">
        <v>7</v>
      </c>
      <c r="L1027" t="s">
        <v>665</v>
      </c>
      <c r="M1027" t="s">
        <v>7</v>
      </c>
      <c r="N1027">
        <v>5.9880239520958087E-3</v>
      </c>
    </row>
    <row r="1028" spans="1:14" x14ac:dyDescent="0.25">
      <c r="A1028">
        <v>2225</v>
      </c>
      <c r="B1028" s="2">
        <v>42143</v>
      </c>
      <c r="C1028" t="s">
        <v>3850</v>
      </c>
      <c r="D1028" t="s">
        <v>1400</v>
      </c>
      <c r="E1028">
        <v>1</v>
      </c>
      <c r="F1028">
        <v>818.37</v>
      </c>
      <c r="G1028" t="s">
        <v>20</v>
      </c>
      <c r="H1028" t="s">
        <v>1727</v>
      </c>
      <c r="I1028" t="s">
        <v>1706</v>
      </c>
      <c r="J1028" t="s">
        <v>1707</v>
      </c>
      <c r="K1028">
        <v>1</v>
      </c>
      <c r="L1028" t="s">
        <v>141</v>
      </c>
      <c r="M1028" t="s">
        <v>1</v>
      </c>
      <c r="N1028">
        <v>1.152073732718894E-3</v>
      </c>
    </row>
    <row r="1029" spans="1:14" x14ac:dyDescent="0.25">
      <c r="A1029">
        <v>1182</v>
      </c>
      <c r="B1029" s="2">
        <v>42115</v>
      </c>
      <c r="C1029" t="s">
        <v>3859</v>
      </c>
      <c r="D1029" t="s">
        <v>1583</v>
      </c>
      <c r="E1029">
        <v>1</v>
      </c>
      <c r="F1029">
        <v>2519.37</v>
      </c>
      <c r="G1029" t="s">
        <v>20</v>
      </c>
      <c r="H1029" t="s">
        <v>1806</v>
      </c>
      <c r="I1029" t="s">
        <v>1737</v>
      </c>
      <c r="J1029" t="s">
        <v>1795</v>
      </c>
      <c r="K1029">
        <v>1</v>
      </c>
      <c r="L1029" t="s">
        <v>141</v>
      </c>
      <c r="M1029" t="s">
        <v>1</v>
      </c>
      <c r="N1029">
        <v>1.152073732718894E-3</v>
      </c>
    </row>
    <row r="1030" spans="1:14" x14ac:dyDescent="0.25">
      <c r="A1030">
        <v>2150</v>
      </c>
      <c r="B1030" s="2">
        <v>42115</v>
      </c>
      <c r="C1030" t="s">
        <v>3859</v>
      </c>
      <c r="D1030" t="s">
        <v>1400</v>
      </c>
      <c r="E1030">
        <v>1</v>
      </c>
      <c r="F1030">
        <v>6173.37</v>
      </c>
      <c r="G1030" t="s">
        <v>20</v>
      </c>
      <c r="H1030" t="s">
        <v>1714</v>
      </c>
      <c r="I1030" t="s">
        <v>1706</v>
      </c>
      <c r="J1030" t="s">
        <v>1707</v>
      </c>
      <c r="K1030">
        <v>1</v>
      </c>
      <c r="L1030" t="s">
        <v>141</v>
      </c>
      <c r="M1030" t="s">
        <v>1</v>
      </c>
      <c r="N1030">
        <v>1.152073732718894E-3</v>
      </c>
    </row>
    <row r="1031" spans="1:14" x14ac:dyDescent="0.25">
      <c r="A1031">
        <v>1067</v>
      </c>
      <c r="B1031" s="2">
        <v>42124</v>
      </c>
      <c r="C1031" t="s">
        <v>3859</v>
      </c>
      <c r="D1031" t="s">
        <v>1202</v>
      </c>
      <c r="E1031">
        <v>1</v>
      </c>
      <c r="F1031">
        <v>4881.87</v>
      </c>
      <c r="G1031" t="s">
        <v>20</v>
      </c>
      <c r="H1031" t="s">
        <v>2617</v>
      </c>
      <c r="I1031" t="s">
        <v>1737</v>
      </c>
      <c r="J1031" t="s">
        <v>1856</v>
      </c>
      <c r="K1031">
        <v>9</v>
      </c>
      <c r="L1031" t="s">
        <v>141</v>
      </c>
      <c r="M1031" t="s">
        <v>9</v>
      </c>
      <c r="N1031">
        <v>1</v>
      </c>
    </row>
    <row r="1032" spans="1:14" x14ac:dyDescent="0.25">
      <c r="A1032">
        <v>2206</v>
      </c>
      <c r="B1032" s="2">
        <v>42109</v>
      </c>
      <c r="C1032" t="s">
        <v>3859</v>
      </c>
      <c r="D1032" t="s">
        <v>1384</v>
      </c>
      <c r="E1032">
        <v>1</v>
      </c>
      <c r="F1032">
        <v>1227.8699999999999</v>
      </c>
      <c r="G1032" t="s">
        <v>20</v>
      </c>
      <c r="H1032" t="s">
        <v>1676</v>
      </c>
      <c r="I1032" t="s">
        <v>1659</v>
      </c>
      <c r="J1032" t="s">
        <v>1660</v>
      </c>
      <c r="K1032">
        <v>1</v>
      </c>
      <c r="L1032" t="s">
        <v>141</v>
      </c>
      <c r="M1032" t="s">
        <v>1</v>
      </c>
      <c r="N1032">
        <v>1.152073732718894E-3</v>
      </c>
    </row>
    <row r="1033" spans="1:14" x14ac:dyDescent="0.25">
      <c r="A1033">
        <v>1879</v>
      </c>
      <c r="B1033" s="2">
        <v>42109</v>
      </c>
      <c r="C1033" t="s">
        <v>3859</v>
      </c>
      <c r="D1033" t="s">
        <v>1411</v>
      </c>
      <c r="E1033">
        <v>1</v>
      </c>
      <c r="F1033">
        <v>11339.37</v>
      </c>
      <c r="G1033" t="s">
        <v>20</v>
      </c>
      <c r="H1033" t="s">
        <v>1863</v>
      </c>
      <c r="I1033" t="s">
        <v>1737</v>
      </c>
      <c r="J1033" t="s">
        <v>1856</v>
      </c>
      <c r="K1033">
        <v>1</v>
      </c>
      <c r="L1033" t="s">
        <v>141</v>
      </c>
      <c r="M1033" t="s">
        <v>1</v>
      </c>
      <c r="N1033">
        <v>1.152073732718894E-3</v>
      </c>
    </row>
    <row r="1034" spans="1:14" x14ac:dyDescent="0.25">
      <c r="A1034">
        <v>2395</v>
      </c>
      <c r="B1034" s="2">
        <v>42109</v>
      </c>
      <c r="C1034" t="s">
        <v>3859</v>
      </c>
      <c r="D1034" t="s">
        <v>1336</v>
      </c>
      <c r="E1034">
        <v>1</v>
      </c>
      <c r="F1034">
        <v>1889.37</v>
      </c>
      <c r="G1034" t="s">
        <v>20</v>
      </c>
      <c r="H1034" t="s">
        <v>1932</v>
      </c>
      <c r="I1034" t="s">
        <v>1737</v>
      </c>
      <c r="J1034" t="s">
        <v>1795</v>
      </c>
      <c r="K1034">
        <v>5</v>
      </c>
      <c r="L1034" t="s">
        <v>665</v>
      </c>
      <c r="M1034" t="s">
        <v>5</v>
      </c>
      <c r="N1034">
        <v>3.5971223021582736E-3</v>
      </c>
    </row>
    <row r="1035" spans="1:14" x14ac:dyDescent="0.25">
      <c r="A1035">
        <v>506</v>
      </c>
      <c r="B1035" s="2">
        <v>42123</v>
      </c>
      <c r="C1035" t="s">
        <v>3859</v>
      </c>
      <c r="D1035" t="s">
        <v>1572</v>
      </c>
      <c r="E1035">
        <v>1</v>
      </c>
      <c r="F1035">
        <v>15560.37</v>
      </c>
      <c r="G1035" t="s">
        <v>20</v>
      </c>
      <c r="H1035" t="s">
        <v>1742</v>
      </c>
      <c r="I1035" t="s">
        <v>1737</v>
      </c>
      <c r="J1035" t="s">
        <v>1738</v>
      </c>
      <c r="K1035">
        <v>1</v>
      </c>
      <c r="L1035" t="s">
        <v>665</v>
      </c>
      <c r="M1035" t="s">
        <v>1</v>
      </c>
      <c r="N1035">
        <v>1.152073732718894E-3</v>
      </c>
    </row>
    <row r="1036" spans="1:14" x14ac:dyDescent="0.25">
      <c r="A1036">
        <v>1183</v>
      </c>
      <c r="B1036" s="2">
        <v>42123</v>
      </c>
      <c r="C1036" t="s">
        <v>3859</v>
      </c>
      <c r="D1036" t="s">
        <v>1352</v>
      </c>
      <c r="E1036">
        <v>1</v>
      </c>
      <c r="F1036">
        <v>7433.37</v>
      </c>
      <c r="G1036" t="s">
        <v>20</v>
      </c>
      <c r="H1036" t="s">
        <v>1862</v>
      </c>
      <c r="I1036" t="s">
        <v>1737</v>
      </c>
      <c r="J1036" t="s">
        <v>1856</v>
      </c>
      <c r="K1036">
        <v>1</v>
      </c>
      <c r="L1036" t="s">
        <v>141</v>
      </c>
      <c r="M1036" t="s">
        <v>1</v>
      </c>
      <c r="N1036">
        <v>1.152073732718894E-3</v>
      </c>
    </row>
    <row r="1037" spans="1:14" x14ac:dyDescent="0.25">
      <c r="A1037">
        <v>2269</v>
      </c>
      <c r="B1037" s="2">
        <v>42123</v>
      </c>
      <c r="C1037" t="s">
        <v>3859</v>
      </c>
      <c r="D1037" t="s">
        <v>1352</v>
      </c>
      <c r="E1037">
        <v>1</v>
      </c>
      <c r="F1037">
        <v>3936.87</v>
      </c>
      <c r="G1037" t="s">
        <v>20</v>
      </c>
      <c r="H1037" t="s">
        <v>2146</v>
      </c>
      <c r="I1037" t="s">
        <v>1737</v>
      </c>
      <c r="J1037" t="s">
        <v>1738</v>
      </c>
      <c r="K1037">
        <v>7</v>
      </c>
      <c r="L1037" t="s">
        <v>141</v>
      </c>
      <c r="M1037" t="s">
        <v>7</v>
      </c>
      <c r="N1037">
        <v>5.9880239520958087E-3</v>
      </c>
    </row>
    <row r="1038" spans="1:14" x14ac:dyDescent="0.25">
      <c r="A1038">
        <v>1223</v>
      </c>
      <c r="B1038" s="2">
        <v>42131</v>
      </c>
      <c r="C1038" t="s">
        <v>3850</v>
      </c>
      <c r="D1038" t="s">
        <v>1400</v>
      </c>
      <c r="E1038">
        <v>1</v>
      </c>
      <c r="F1038">
        <v>4787.37</v>
      </c>
      <c r="G1038" t="s">
        <v>20</v>
      </c>
      <c r="H1038" t="s">
        <v>1668</v>
      </c>
      <c r="I1038" t="s">
        <v>1659</v>
      </c>
      <c r="J1038" t="s">
        <v>1660</v>
      </c>
      <c r="K1038">
        <v>1</v>
      </c>
      <c r="L1038" t="s">
        <v>141</v>
      </c>
      <c r="M1038" t="s">
        <v>1</v>
      </c>
      <c r="N1038">
        <v>1.152073732718894E-3</v>
      </c>
    </row>
    <row r="1039" spans="1:14" x14ac:dyDescent="0.25">
      <c r="A1039">
        <v>2367</v>
      </c>
      <c r="B1039" s="2">
        <v>42131</v>
      </c>
      <c r="C1039" t="s">
        <v>3850</v>
      </c>
      <c r="D1039" t="s">
        <v>1384</v>
      </c>
      <c r="E1039">
        <v>1</v>
      </c>
      <c r="F1039">
        <v>5663.7</v>
      </c>
      <c r="G1039" t="s">
        <v>20</v>
      </c>
      <c r="H1039" t="s">
        <v>1687</v>
      </c>
      <c r="I1039" t="s">
        <v>1659</v>
      </c>
      <c r="J1039" t="s">
        <v>1660</v>
      </c>
      <c r="K1039">
        <v>1</v>
      </c>
      <c r="L1039" t="s">
        <v>141</v>
      </c>
      <c r="M1039" t="s">
        <v>1</v>
      </c>
      <c r="N1039">
        <v>1.152073732718894E-3</v>
      </c>
    </row>
    <row r="1040" spans="1:14" x14ac:dyDescent="0.25">
      <c r="A1040">
        <v>1182</v>
      </c>
      <c r="B1040" s="2">
        <v>42107</v>
      </c>
      <c r="C1040" t="s">
        <v>3859</v>
      </c>
      <c r="D1040" t="s">
        <v>1401</v>
      </c>
      <c r="E1040">
        <v>1</v>
      </c>
      <c r="F1040">
        <v>2708.37</v>
      </c>
      <c r="G1040" t="s">
        <v>20</v>
      </c>
      <c r="H1040" t="s">
        <v>1806</v>
      </c>
      <c r="I1040" t="s">
        <v>1737</v>
      </c>
      <c r="J1040" t="s">
        <v>1795</v>
      </c>
      <c r="K1040">
        <v>1</v>
      </c>
      <c r="L1040" t="s">
        <v>141</v>
      </c>
      <c r="M1040" t="s">
        <v>1</v>
      </c>
      <c r="N1040">
        <v>1.152073732718894E-3</v>
      </c>
    </row>
    <row r="1041" spans="1:14" x14ac:dyDescent="0.25">
      <c r="A1041">
        <v>676</v>
      </c>
      <c r="B1041" s="2">
        <v>42132</v>
      </c>
      <c r="C1041" t="s">
        <v>3850</v>
      </c>
      <c r="D1041" t="s">
        <v>1352</v>
      </c>
      <c r="E1041">
        <v>1</v>
      </c>
      <c r="F1041">
        <v>9134.3700000000008</v>
      </c>
      <c r="G1041" t="s">
        <v>20</v>
      </c>
      <c r="H1041" t="s">
        <v>1947</v>
      </c>
      <c r="I1041" t="s">
        <v>1737</v>
      </c>
      <c r="J1041" t="s">
        <v>1795</v>
      </c>
      <c r="K1041">
        <v>5</v>
      </c>
      <c r="L1041" t="s">
        <v>141</v>
      </c>
      <c r="M1041" t="s">
        <v>5</v>
      </c>
      <c r="N1041">
        <v>3.5971223021582736E-3</v>
      </c>
    </row>
    <row r="1042" spans="1:14" x14ac:dyDescent="0.25">
      <c r="A1042">
        <v>183</v>
      </c>
      <c r="B1042" s="2">
        <v>42132</v>
      </c>
      <c r="C1042" t="s">
        <v>3850</v>
      </c>
      <c r="D1042" t="s">
        <v>1350</v>
      </c>
      <c r="E1042">
        <v>1</v>
      </c>
      <c r="F1042">
        <v>8694</v>
      </c>
      <c r="G1042" t="s">
        <v>20</v>
      </c>
      <c r="H1042" t="s">
        <v>1957</v>
      </c>
      <c r="I1042" t="s">
        <v>1737</v>
      </c>
      <c r="J1042" t="s">
        <v>1839</v>
      </c>
      <c r="K1042">
        <v>5</v>
      </c>
      <c r="L1042" t="s">
        <v>252</v>
      </c>
      <c r="M1042" t="s">
        <v>5</v>
      </c>
      <c r="N1042">
        <v>3.5971223021582736E-3</v>
      </c>
    </row>
    <row r="1043" spans="1:14" x14ac:dyDescent="0.25">
      <c r="A1043">
        <v>733</v>
      </c>
      <c r="B1043" s="2">
        <v>42108</v>
      </c>
      <c r="C1043" t="s">
        <v>3859</v>
      </c>
      <c r="D1043" t="s">
        <v>1345</v>
      </c>
      <c r="E1043">
        <v>1</v>
      </c>
      <c r="F1043">
        <v>4787.37</v>
      </c>
      <c r="G1043" t="s">
        <v>20</v>
      </c>
      <c r="H1043" t="s">
        <v>1750</v>
      </c>
      <c r="I1043" t="s">
        <v>1737</v>
      </c>
      <c r="J1043" t="s">
        <v>1738</v>
      </c>
      <c r="K1043">
        <v>1</v>
      </c>
      <c r="L1043" t="s">
        <v>141</v>
      </c>
      <c r="M1043" t="s">
        <v>1</v>
      </c>
      <c r="N1043">
        <v>1.152073732718894E-3</v>
      </c>
    </row>
    <row r="1044" spans="1:14" x14ac:dyDescent="0.25">
      <c r="A1044">
        <v>1212</v>
      </c>
      <c r="B1044" s="2">
        <v>42178</v>
      </c>
      <c r="C1044" t="s">
        <v>3860</v>
      </c>
      <c r="D1044" t="s">
        <v>990</v>
      </c>
      <c r="E1044">
        <v>1</v>
      </c>
      <c r="F1044">
        <v>4850.37</v>
      </c>
      <c r="G1044" t="s">
        <v>20</v>
      </c>
      <c r="H1044" t="s">
        <v>1666</v>
      </c>
      <c r="I1044" t="s">
        <v>1659</v>
      </c>
      <c r="J1044" t="s">
        <v>1660</v>
      </c>
      <c r="K1044">
        <v>1</v>
      </c>
      <c r="L1044" t="s">
        <v>665</v>
      </c>
      <c r="M1044" t="s">
        <v>1</v>
      </c>
      <c r="N1044">
        <v>1.152073732718894E-3</v>
      </c>
    </row>
    <row r="1045" spans="1:14" x14ac:dyDescent="0.25">
      <c r="A1045">
        <v>2393</v>
      </c>
      <c r="B1045" s="2">
        <v>42178</v>
      </c>
      <c r="C1045" t="s">
        <v>3860</v>
      </c>
      <c r="D1045" t="s">
        <v>1229</v>
      </c>
      <c r="E1045">
        <v>1</v>
      </c>
      <c r="F1045">
        <v>1379.7</v>
      </c>
      <c r="G1045" t="s">
        <v>20</v>
      </c>
      <c r="H1045" t="s">
        <v>1850</v>
      </c>
      <c r="I1045" t="s">
        <v>1737</v>
      </c>
      <c r="J1045" t="s">
        <v>1839</v>
      </c>
      <c r="K1045">
        <v>1</v>
      </c>
      <c r="L1045" t="s">
        <v>133</v>
      </c>
      <c r="M1045" t="s">
        <v>1</v>
      </c>
      <c r="N1045">
        <v>1.152073732718894E-3</v>
      </c>
    </row>
    <row r="1046" spans="1:14" x14ac:dyDescent="0.25">
      <c r="A1046">
        <v>826</v>
      </c>
      <c r="B1046" s="2">
        <v>42179</v>
      </c>
      <c r="C1046" t="s">
        <v>3860</v>
      </c>
      <c r="D1046" t="s">
        <v>435</v>
      </c>
      <c r="E1046">
        <v>1</v>
      </c>
      <c r="F1046">
        <v>13922.37</v>
      </c>
      <c r="G1046" t="s">
        <v>20</v>
      </c>
      <c r="H1046" t="s">
        <v>1780</v>
      </c>
      <c r="I1046" t="s">
        <v>1737</v>
      </c>
      <c r="J1046" t="s">
        <v>1738</v>
      </c>
      <c r="K1046">
        <v>1</v>
      </c>
      <c r="L1046" t="s">
        <v>665</v>
      </c>
      <c r="M1046" t="s">
        <v>1</v>
      </c>
      <c r="N1046">
        <v>1.152073732718894E-3</v>
      </c>
    </row>
    <row r="1047" spans="1:14" x14ac:dyDescent="0.25">
      <c r="A1047">
        <v>2334</v>
      </c>
      <c r="B1047" s="2">
        <v>42179</v>
      </c>
      <c r="C1047" t="s">
        <v>3860</v>
      </c>
      <c r="D1047" t="s">
        <v>957</v>
      </c>
      <c r="E1047">
        <v>1</v>
      </c>
      <c r="F1047">
        <v>4592.7</v>
      </c>
      <c r="G1047" t="s">
        <v>20</v>
      </c>
      <c r="H1047" t="s">
        <v>2633</v>
      </c>
      <c r="I1047" t="s">
        <v>1659</v>
      </c>
      <c r="J1047" t="s">
        <v>1660</v>
      </c>
      <c r="K1047">
        <v>10</v>
      </c>
      <c r="L1047" t="s">
        <v>19</v>
      </c>
      <c r="M1047" t="s">
        <v>10</v>
      </c>
      <c r="N1047">
        <v>5.5555555555555552E-2</v>
      </c>
    </row>
    <row r="1048" spans="1:14" x14ac:dyDescent="0.25">
      <c r="A1048">
        <v>2367</v>
      </c>
      <c r="B1048" s="2">
        <v>42135</v>
      </c>
      <c r="C1048" t="s">
        <v>3850</v>
      </c>
      <c r="D1048" t="s">
        <v>838</v>
      </c>
      <c r="E1048">
        <v>1</v>
      </c>
      <c r="F1048">
        <v>5663.7</v>
      </c>
      <c r="G1048" t="s">
        <v>20</v>
      </c>
      <c r="H1048" t="s">
        <v>1687</v>
      </c>
      <c r="I1048" t="s">
        <v>1659</v>
      </c>
      <c r="J1048" t="s">
        <v>1660</v>
      </c>
      <c r="K1048">
        <v>1</v>
      </c>
      <c r="L1048" t="s">
        <v>19</v>
      </c>
      <c r="M1048" t="s">
        <v>1</v>
      </c>
      <c r="N1048">
        <v>1.152073732718894E-3</v>
      </c>
    </row>
    <row r="1049" spans="1:14" x14ac:dyDescent="0.25">
      <c r="A1049">
        <v>559</v>
      </c>
      <c r="B1049" s="2">
        <v>42135</v>
      </c>
      <c r="C1049" t="s">
        <v>3850</v>
      </c>
      <c r="D1049" t="s">
        <v>994</v>
      </c>
      <c r="E1049">
        <v>1</v>
      </c>
      <c r="F1049">
        <v>7559.37</v>
      </c>
      <c r="G1049" t="s">
        <v>20</v>
      </c>
      <c r="H1049" t="s">
        <v>1965</v>
      </c>
      <c r="I1049" t="s">
        <v>1737</v>
      </c>
      <c r="J1049" t="s">
        <v>1839</v>
      </c>
      <c r="K1049">
        <v>5</v>
      </c>
      <c r="L1049" t="s">
        <v>19</v>
      </c>
      <c r="M1049" t="s">
        <v>5</v>
      </c>
      <c r="N1049">
        <v>3.5971223021582736E-3</v>
      </c>
    </row>
    <row r="1050" spans="1:14" x14ac:dyDescent="0.25">
      <c r="A1050">
        <v>1722</v>
      </c>
      <c r="B1050" s="2">
        <v>42135</v>
      </c>
      <c r="C1050" t="s">
        <v>3850</v>
      </c>
      <c r="D1050" t="s">
        <v>1215</v>
      </c>
      <c r="E1050">
        <v>1</v>
      </c>
      <c r="F1050">
        <v>1038.8699999999999</v>
      </c>
      <c r="G1050" t="s">
        <v>20</v>
      </c>
      <c r="H1050" t="s">
        <v>1711</v>
      </c>
      <c r="I1050" t="s">
        <v>1706</v>
      </c>
      <c r="J1050" t="s">
        <v>1707</v>
      </c>
      <c r="K1050">
        <v>1</v>
      </c>
      <c r="L1050" t="s">
        <v>141</v>
      </c>
      <c r="M1050" t="s">
        <v>1</v>
      </c>
      <c r="N1050">
        <v>1.152073732718894E-3</v>
      </c>
    </row>
    <row r="1051" spans="1:14" x14ac:dyDescent="0.25">
      <c r="A1051">
        <v>636</v>
      </c>
      <c r="B1051" s="2">
        <v>42136</v>
      </c>
      <c r="C1051" t="s">
        <v>3850</v>
      </c>
      <c r="D1051" t="s">
        <v>978</v>
      </c>
      <c r="E1051">
        <v>1</v>
      </c>
      <c r="F1051">
        <v>10583.37</v>
      </c>
      <c r="G1051" t="s">
        <v>20</v>
      </c>
      <c r="H1051" t="s">
        <v>1772</v>
      </c>
      <c r="I1051" t="s">
        <v>1737</v>
      </c>
      <c r="J1051" t="s">
        <v>1738</v>
      </c>
      <c r="K1051">
        <v>1</v>
      </c>
      <c r="L1051" t="s">
        <v>19</v>
      </c>
      <c r="M1051" t="s">
        <v>1</v>
      </c>
      <c r="N1051">
        <v>1.152073732718894E-3</v>
      </c>
    </row>
    <row r="1052" spans="1:14" x14ac:dyDescent="0.25">
      <c r="A1052">
        <v>237</v>
      </c>
      <c r="B1052" s="2">
        <v>42136</v>
      </c>
      <c r="C1052" t="s">
        <v>3850</v>
      </c>
      <c r="D1052" t="s">
        <v>842</v>
      </c>
      <c r="E1052">
        <v>1</v>
      </c>
      <c r="F1052">
        <v>6296.85</v>
      </c>
      <c r="G1052" t="s">
        <v>20</v>
      </c>
      <c r="H1052" t="s">
        <v>2638</v>
      </c>
      <c r="I1052" t="s">
        <v>1659</v>
      </c>
      <c r="J1052" t="s">
        <v>1660</v>
      </c>
      <c r="K1052">
        <v>10</v>
      </c>
      <c r="L1052" t="s">
        <v>56</v>
      </c>
      <c r="M1052" t="s">
        <v>10</v>
      </c>
      <c r="N1052">
        <v>5.5555555555555552E-2</v>
      </c>
    </row>
    <row r="1053" spans="1:14" x14ac:dyDescent="0.25">
      <c r="A1053">
        <v>835</v>
      </c>
      <c r="B1053" s="2">
        <v>42137</v>
      </c>
      <c r="C1053" t="s">
        <v>3850</v>
      </c>
      <c r="D1053" t="s">
        <v>973</v>
      </c>
      <c r="E1053">
        <v>1</v>
      </c>
      <c r="F1053">
        <v>6299.37</v>
      </c>
      <c r="G1053" t="s">
        <v>20</v>
      </c>
      <c r="H1053" t="s">
        <v>2247</v>
      </c>
      <c r="I1053" t="s">
        <v>1737</v>
      </c>
      <c r="J1053" t="s">
        <v>1856</v>
      </c>
      <c r="K1053">
        <v>7</v>
      </c>
      <c r="L1053" t="s">
        <v>19</v>
      </c>
      <c r="M1053" t="s">
        <v>7</v>
      </c>
      <c r="N1053">
        <v>5.9880239520958087E-3</v>
      </c>
    </row>
    <row r="1054" spans="1:14" x14ac:dyDescent="0.25">
      <c r="A1054">
        <v>927</v>
      </c>
      <c r="B1054" s="2">
        <v>42137</v>
      </c>
      <c r="C1054" t="s">
        <v>3850</v>
      </c>
      <c r="D1054" t="s">
        <v>1219</v>
      </c>
      <c r="E1054">
        <v>1</v>
      </c>
      <c r="F1054">
        <v>6047.37</v>
      </c>
      <c r="G1054" t="s">
        <v>20</v>
      </c>
      <c r="H1054" t="s">
        <v>1691</v>
      </c>
      <c r="I1054" t="s">
        <v>1659</v>
      </c>
      <c r="J1054" t="s">
        <v>1660</v>
      </c>
      <c r="K1054">
        <v>1</v>
      </c>
      <c r="L1054" t="s">
        <v>19</v>
      </c>
      <c r="M1054" t="s">
        <v>1</v>
      </c>
      <c r="N1054">
        <v>1.152073732718894E-3</v>
      </c>
    </row>
    <row r="1055" spans="1:14" x14ac:dyDescent="0.25">
      <c r="A1055">
        <v>2055</v>
      </c>
      <c r="B1055" s="2">
        <v>42137</v>
      </c>
      <c r="C1055" t="s">
        <v>3850</v>
      </c>
      <c r="D1055" t="s">
        <v>838</v>
      </c>
      <c r="E1055">
        <v>1</v>
      </c>
      <c r="F1055">
        <v>7874.37</v>
      </c>
      <c r="G1055" t="s">
        <v>20</v>
      </c>
      <c r="H1055" t="s">
        <v>1747</v>
      </c>
      <c r="I1055" t="s">
        <v>1737</v>
      </c>
      <c r="J1055" t="s">
        <v>1738</v>
      </c>
      <c r="K1055">
        <v>1</v>
      </c>
      <c r="L1055" t="s">
        <v>19</v>
      </c>
      <c r="M1055" t="s">
        <v>1</v>
      </c>
      <c r="N1055">
        <v>1.152073732718894E-3</v>
      </c>
    </row>
    <row r="1056" spans="1:14" x14ac:dyDescent="0.25">
      <c r="A1056">
        <v>702</v>
      </c>
      <c r="B1056" s="2">
        <v>42137</v>
      </c>
      <c r="C1056" t="s">
        <v>3850</v>
      </c>
      <c r="D1056" t="s">
        <v>695</v>
      </c>
      <c r="E1056">
        <v>1</v>
      </c>
      <c r="F1056">
        <v>3747.87</v>
      </c>
      <c r="G1056" t="s">
        <v>20</v>
      </c>
      <c r="H1056" t="s">
        <v>2306</v>
      </c>
      <c r="I1056" t="s">
        <v>1706</v>
      </c>
      <c r="J1056" t="s">
        <v>1707</v>
      </c>
      <c r="K1056">
        <v>8</v>
      </c>
      <c r="L1056" t="s">
        <v>665</v>
      </c>
      <c r="M1056" t="s">
        <v>8</v>
      </c>
      <c r="N1056">
        <v>1.7857142857142856E-2</v>
      </c>
    </row>
    <row r="1057" spans="1:14" x14ac:dyDescent="0.25">
      <c r="A1057">
        <v>1145</v>
      </c>
      <c r="B1057" s="2">
        <v>42137</v>
      </c>
      <c r="C1057" t="s">
        <v>3850</v>
      </c>
      <c r="D1057" t="s">
        <v>983</v>
      </c>
      <c r="E1057">
        <v>1</v>
      </c>
      <c r="F1057">
        <v>4031.37</v>
      </c>
      <c r="G1057" t="s">
        <v>20</v>
      </c>
      <c r="H1057" t="s">
        <v>2041</v>
      </c>
      <c r="I1057" t="s">
        <v>1737</v>
      </c>
      <c r="J1057" t="s">
        <v>1839</v>
      </c>
      <c r="K1057">
        <v>5</v>
      </c>
      <c r="L1057" t="s">
        <v>19</v>
      </c>
      <c r="M1057" t="s">
        <v>5</v>
      </c>
      <c r="N1057">
        <v>3.5971223021582736E-3</v>
      </c>
    </row>
    <row r="1058" spans="1:14" x14ac:dyDescent="0.25">
      <c r="A1058">
        <v>183</v>
      </c>
      <c r="B1058" s="2">
        <v>42137</v>
      </c>
      <c r="C1058" t="s">
        <v>3850</v>
      </c>
      <c r="D1058" t="s">
        <v>994</v>
      </c>
      <c r="E1058">
        <v>1</v>
      </c>
      <c r="F1058">
        <v>8694</v>
      </c>
      <c r="G1058" t="s">
        <v>20</v>
      </c>
      <c r="H1058" t="s">
        <v>1957</v>
      </c>
      <c r="I1058" t="s">
        <v>1737</v>
      </c>
      <c r="J1058" t="s">
        <v>1839</v>
      </c>
      <c r="K1058">
        <v>5</v>
      </c>
      <c r="L1058" t="s">
        <v>19</v>
      </c>
      <c r="M1058" t="s">
        <v>5</v>
      </c>
      <c r="N1058">
        <v>3.5971223021582736E-3</v>
      </c>
    </row>
    <row r="1059" spans="1:14" x14ac:dyDescent="0.25">
      <c r="A1059">
        <v>549</v>
      </c>
      <c r="B1059" s="2">
        <v>42138</v>
      </c>
      <c r="C1059" t="s">
        <v>3850</v>
      </c>
      <c r="D1059" t="s">
        <v>957</v>
      </c>
      <c r="E1059">
        <v>1</v>
      </c>
      <c r="F1059">
        <v>6614.37</v>
      </c>
      <c r="G1059" t="s">
        <v>20</v>
      </c>
      <c r="H1059" t="s">
        <v>1851</v>
      </c>
      <c r="I1059" t="s">
        <v>1737</v>
      </c>
      <c r="J1059" t="s">
        <v>1839</v>
      </c>
      <c r="K1059">
        <v>1</v>
      </c>
      <c r="L1059" t="s">
        <v>19</v>
      </c>
      <c r="M1059" t="s">
        <v>1</v>
      </c>
      <c r="N1059">
        <v>1.152073732718894E-3</v>
      </c>
    </row>
    <row r="1060" spans="1:14" x14ac:dyDescent="0.25">
      <c r="A1060">
        <v>1000</v>
      </c>
      <c r="B1060" s="2">
        <v>42138</v>
      </c>
      <c r="C1060" t="s">
        <v>3850</v>
      </c>
      <c r="D1060" t="s">
        <v>680</v>
      </c>
      <c r="E1060">
        <v>1</v>
      </c>
      <c r="F1060">
        <v>1290.8699999999999</v>
      </c>
      <c r="G1060" t="s">
        <v>20</v>
      </c>
      <c r="H1060" t="s">
        <v>2239</v>
      </c>
      <c r="I1060" t="s">
        <v>1737</v>
      </c>
      <c r="J1060" t="s">
        <v>1856</v>
      </c>
      <c r="K1060">
        <v>7</v>
      </c>
      <c r="L1060" t="s">
        <v>56</v>
      </c>
      <c r="M1060" t="s">
        <v>7</v>
      </c>
      <c r="N1060">
        <v>5.9880239520958087E-3</v>
      </c>
    </row>
    <row r="1061" spans="1:14" x14ac:dyDescent="0.25">
      <c r="A1061">
        <v>1995</v>
      </c>
      <c r="B1061" s="2">
        <v>42138</v>
      </c>
      <c r="C1061" t="s">
        <v>3850</v>
      </c>
      <c r="D1061" t="s">
        <v>391</v>
      </c>
      <c r="E1061">
        <v>1</v>
      </c>
      <c r="F1061">
        <v>5354.37</v>
      </c>
      <c r="G1061" t="s">
        <v>20</v>
      </c>
      <c r="H1061" t="s">
        <v>1966</v>
      </c>
      <c r="I1061" t="s">
        <v>1737</v>
      </c>
      <c r="J1061" t="s">
        <v>1839</v>
      </c>
      <c r="K1061">
        <v>5</v>
      </c>
      <c r="L1061" t="s">
        <v>56</v>
      </c>
      <c r="M1061" t="s">
        <v>5</v>
      </c>
      <c r="N1061">
        <v>3.5971223021582736E-3</v>
      </c>
    </row>
    <row r="1062" spans="1:14" x14ac:dyDescent="0.25">
      <c r="A1062">
        <v>1175</v>
      </c>
      <c r="B1062" s="2">
        <v>42145</v>
      </c>
      <c r="C1062" t="s">
        <v>3850</v>
      </c>
      <c r="D1062" t="s">
        <v>680</v>
      </c>
      <c r="E1062">
        <v>1</v>
      </c>
      <c r="F1062">
        <v>8441.3700000000008</v>
      </c>
      <c r="G1062" t="s">
        <v>20</v>
      </c>
      <c r="H1062" t="s">
        <v>1948</v>
      </c>
      <c r="I1062" t="s">
        <v>1737</v>
      </c>
      <c r="J1062" t="s">
        <v>1839</v>
      </c>
      <c r="K1062">
        <v>5</v>
      </c>
      <c r="L1062" t="s">
        <v>56</v>
      </c>
      <c r="M1062" t="s">
        <v>5</v>
      </c>
      <c r="N1062">
        <v>3.5971223021582736E-3</v>
      </c>
    </row>
    <row r="1063" spans="1:14" x14ac:dyDescent="0.25">
      <c r="A1063">
        <v>438</v>
      </c>
      <c r="B1063" s="2">
        <v>42145</v>
      </c>
      <c r="C1063" t="s">
        <v>3850</v>
      </c>
      <c r="D1063" t="s">
        <v>391</v>
      </c>
      <c r="E1063">
        <v>1</v>
      </c>
      <c r="F1063">
        <v>11969.37</v>
      </c>
      <c r="G1063" t="s">
        <v>20</v>
      </c>
      <c r="H1063" t="s">
        <v>1731</v>
      </c>
      <c r="I1063" t="s">
        <v>1706</v>
      </c>
      <c r="J1063" t="s">
        <v>1730</v>
      </c>
      <c r="K1063">
        <v>1</v>
      </c>
      <c r="L1063" t="s">
        <v>56</v>
      </c>
      <c r="M1063" t="s">
        <v>1</v>
      </c>
      <c r="N1063">
        <v>1.152073732718894E-3</v>
      </c>
    </row>
    <row r="1064" spans="1:14" x14ac:dyDescent="0.25">
      <c r="A1064">
        <v>2090</v>
      </c>
      <c r="B1064" s="2">
        <v>42145</v>
      </c>
      <c r="C1064" t="s">
        <v>3850</v>
      </c>
      <c r="D1064" t="s">
        <v>992</v>
      </c>
      <c r="E1064">
        <v>1</v>
      </c>
      <c r="F1064">
        <v>4598.37</v>
      </c>
      <c r="G1064" t="s">
        <v>20</v>
      </c>
      <c r="H1064" t="s">
        <v>2166</v>
      </c>
      <c r="I1064" t="s">
        <v>1737</v>
      </c>
      <c r="J1064" t="s">
        <v>1839</v>
      </c>
      <c r="K1064">
        <v>7</v>
      </c>
      <c r="L1064" t="s">
        <v>19</v>
      </c>
      <c r="M1064" t="s">
        <v>7</v>
      </c>
      <c r="N1064">
        <v>5.9880239520958087E-3</v>
      </c>
    </row>
    <row r="1065" spans="1:14" x14ac:dyDescent="0.25">
      <c r="A1065">
        <v>1171</v>
      </c>
      <c r="B1065" s="2">
        <v>42145</v>
      </c>
      <c r="C1065" t="s">
        <v>3850</v>
      </c>
      <c r="D1065" t="s">
        <v>1219</v>
      </c>
      <c r="E1065">
        <v>1</v>
      </c>
      <c r="F1065">
        <v>4283.37</v>
      </c>
      <c r="G1065" t="s">
        <v>20</v>
      </c>
      <c r="H1065" t="s">
        <v>1978</v>
      </c>
      <c r="I1065" t="s">
        <v>1737</v>
      </c>
      <c r="J1065" t="s">
        <v>1839</v>
      </c>
      <c r="K1065">
        <v>5</v>
      </c>
      <c r="L1065" t="s">
        <v>19</v>
      </c>
      <c r="M1065" t="s">
        <v>5</v>
      </c>
      <c r="N1065">
        <v>3.5971223021582736E-3</v>
      </c>
    </row>
    <row r="1066" spans="1:14" x14ac:dyDescent="0.25">
      <c r="A1066">
        <v>1182</v>
      </c>
      <c r="B1066" s="2">
        <v>42145</v>
      </c>
      <c r="C1066" t="s">
        <v>3850</v>
      </c>
      <c r="D1066" t="s">
        <v>1219</v>
      </c>
      <c r="E1066">
        <v>1</v>
      </c>
      <c r="F1066">
        <v>2708.37</v>
      </c>
      <c r="G1066" t="s">
        <v>20</v>
      </c>
      <c r="H1066" t="s">
        <v>1806</v>
      </c>
      <c r="I1066" t="s">
        <v>1737</v>
      </c>
      <c r="J1066" t="s">
        <v>1795</v>
      </c>
      <c r="K1066">
        <v>1</v>
      </c>
      <c r="L1066" t="s">
        <v>19</v>
      </c>
      <c r="M1066" t="s">
        <v>1</v>
      </c>
      <c r="N1066">
        <v>1.152073732718894E-3</v>
      </c>
    </row>
    <row r="1067" spans="1:14" x14ac:dyDescent="0.25">
      <c r="A1067">
        <v>590</v>
      </c>
      <c r="B1067" s="2">
        <v>42146</v>
      </c>
      <c r="C1067" t="s">
        <v>3850</v>
      </c>
      <c r="D1067" t="s">
        <v>957</v>
      </c>
      <c r="E1067">
        <v>1</v>
      </c>
      <c r="F1067">
        <v>10709.37</v>
      </c>
      <c r="G1067" t="s">
        <v>20</v>
      </c>
      <c r="H1067" t="s">
        <v>1692</v>
      </c>
      <c r="I1067" t="s">
        <v>1659</v>
      </c>
      <c r="J1067" t="s">
        <v>1660</v>
      </c>
      <c r="K1067">
        <v>1</v>
      </c>
      <c r="L1067" t="s">
        <v>19</v>
      </c>
      <c r="M1067" t="s">
        <v>1</v>
      </c>
      <c r="N1067">
        <v>1.152073732718894E-3</v>
      </c>
    </row>
    <row r="1068" spans="1:14" x14ac:dyDescent="0.25">
      <c r="A1068">
        <v>1009</v>
      </c>
      <c r="B1068" s="2">
        <v>42166</v>
      </c>
      <c r="C1068" t="s">
        <v>3860</v>
      </c>
      <c r="D1068" t="s">
        <v>839</v>
      </c>
      <c r="E1068">
        <v>1</v>
      </c>
      <c r="F1068">
        <v>1353.87</v>
      </c>
      <c r="G1068" t="s">
        <v>20</v>
      </c>
      <c r="H1068" t="s">
        <v>1890</v>
      </c>
      <c r="I1068" t="s">
        <v>1706</v>
      </c>
      <c r="J1068" t="s">
        <v>1707</v>
      </c>
      <c r="K1068">
        <v>5</v>
      </c>
      <c r="L1068" t="s">
        <v>19</v>
      </c>
      <c r="M1068" t="s">
        <v>5</v>
      </c>
      <c r="N1068">
        <v>3.5971223021582736E-3</v>
      </c>
    </row>
    <row r="1069" spans="1:14" x14ac:dyDescent="0.25">
      <c r="A1069">
        <v>545</v>
      </c>
      <c r="B1069" s="2">
        <v>42172</v>
      </c>
      <c r="C1069" t="s">
        <v>3860</v>
      </c>
      <c r="D1069" t="s">
        <v>687</v>
      </c>
      <c r="E1069">
        <v>1</v>
      </c>
      <c r="F1069">
        <v>10835.37</v>
      </c>
      <c r="G1069" t="s">
        <v>20</v>
      </c>
      <c r="H1069" t="s">
        <v>1848</v>
      </c>
      <c r="I1069" t="s">
        <v>1737</v>
      </c>
      <c r="J1069" t="s">
        <v>1839</v>
      </c>
      <c r="K1069">
        <v>1</v>
      </c>
      <c r="L1069" t="s">
        <v>19</v>
      </c>
      <c r="M1069" t="s">
        <v>1</v>
      </c>
      <c r="N1069">
        <v>1.152073732718894E-3</v>
      </c>
    </row>
    <row r="1070" spans="1:14" x14ac:dyDescent="0.25">
      <c r="A1070">
        <v>207</v>
      </c>
      <c r="B1070" s="2">
        <v>42172</v>
      </c>
      <c r="C1070" t="s">
        <v>3860</v>
      </c>
      <c r="D1070" t="s">
        <v>978</v>
      </c>
      <c r="E1070">
        <v>1</v>
      </c>
      <c r="F1070">
        <v>11843.37</v>
      </c>
      <c r="G1070" t="s">
        <v>20</v>
      </c>
      <c r="H1070" t="s">
        <v>1834</v>
      </c>
      <c r="I1070" t="s">
        <v>1737</v>
      </c>
      <c r="J1070" t="s">
        <v>1795</v>
      </c>
      <c r="K1070">
        <v>1</v>
      </c>
      <c r="L1070" t="s">
        <v>19</v>
      </c>
      <c r="M1070" t="s">
        <v>1</v>
      </c>
      <c r="N1070">
        <v>1.152073732718894E-3</v>
      </c>
    </row>
    <row r="1071" spans="1:14" x14ac:dyDescent="0.25">
      <c r="A1071">
        <v>440</v>
      </c>
      <c r="B1071" s="2">
        <v>42172</v>
      </c>
      <c r="C1071" t="s">
        <v>3860</v>
      </c>
      <c r="D1071" t="s">
        <v>1219</v>
      </c>
      <c r="E1071">
        <v>1</v>
      </c>
      <c r="F1071">
        <v>19529.37</v>
      </c>
      <c r="G1071" t="s">
        <v>20</v>
      </c>
      <c r="H1071" t="s">
        <v>2007</v>
      </c>
      <c r="I1071" t="s">
        <v>1737</v>
      </c>
      <c r="J1071" t="s">
        <v>1839</v>
      </c>
      <c r="K1071">
        <v>5</v>
      </c>
      <c r="L1071" t="s">
        <v>19</v>
      </c>
      <c r="M1071" t="s">
        <v>5</v>
      </c>
      <c r="N1071">
        <v>3.5971223021582736E-3</v>
      </c>
    </row>
    <row r="1072" spans="1:14" x14ac:dyDescent="0.25">
      <c r="A1072">
        <v>777</v>
      </c>
      <c r="B1072" s="2">
        <v>42172</v>
      </c>
      <c r="C1072" t="s">
        <v>3860</v>
      </c>
      <c r="D1072" t="s">
        <v>1219</v>
      </c>
      <c r="E1072">
        <v>1</v>
      </c>
      <c r="F1072">
        <v>1542.87</v>
      </c>
      <c r="G1072" t="s">
        <v>20</v>
      </c>
      <c r="H1072" t="s">
        <v>2196</v>
      </c>
      <c r="I1072" t="s">
        <v>1737</v>
      </c>
      <c r="J1072" t="s">
        <v>1856</v>
      </c>
      <c r="K1072">
        <v>7</v>
      </c>
      <c r="L1072" t="s">
        <v>19</v>
      </c>
      <c r="M1072" t="s">
        <v>7</v>
      </c>
      <c r="N1072">
        <v>5.9880239520958087E-3</v>
      </c>
    </row>
    <row r="1073" spans="1:14" x14ac:dyDescent="0.25">
      <c r="A1073">
        <v>2396</v>
      </c>
      <c r="B1073" s="2">
        <v>42142</v>
      </c>
      <c r="C1073" t="s">
        <v>3850</v>
      </c>
      <c r="D1073" t="s">
        <v>840</v>
      </c>
      <c r="E1073">
        <v>1</v>
      </c>
      <c r="F1073">
        <v>1385.37</v>
      </c>
      <c r="G1073" t="s">
        <v>20</v>
      </c>
      <c r="H1073" t="s">
        <v>1822</v>
      </c>
      <c r="I1073" t="s">
        <v>1737</v>
      </c>
      <c r="J1073" t="s">
        <v>1795</v>
      </c>
      <c r="K1073">
        <v>1</v>
      </c>
      <c r="L1073" t="s">
        <v>19</v>
      </c>
      <c r="M1073" t="s">
        <v>1</v>
      </c>
      <c r="N1073">
        <v>1.152073732718894E-3</v>
      </c>
    </row>
    <row r="1074" spans="1:14" x14ac:dyDescent="0.25">
      <c r="A1074">
        <v>1000</v>
      </c>
      <c r="B1074" s="2">
        <v>42143</v>
      </c>
      <c r="C1074" t="s">
        <v>3850</v>
      </c>
      <c r="D1074" t="s">
        <v>1230</v>
      </c>
      <c r="E1074">
        <v>2</v>
      </c>
      <c r="F1074">
        <v>2707.74</v>
      </c>
      <c r="G1074" t="s">
        <v>20</v>
      </c>
      <c r="H1074" t="s">
        <v>2239</v>
      </c>
      <c r="I1074" t="s">
        <v>1737</v>
      </c>
      <c r="J1074" t="s">
        <v>1856</v>
      </c>
      <c r="K1074">
        <v>7</v>
      </c>
      <c r="L1074" t="s">
        <v>19</v>
      </c>
      <c r="M1074" t="s">
        <v>7</v>
      </c>
      <c r="N1074">
        <v>5.9880239520958087E-3</v>
      </c>
    </row>
    <row r="1075" spans="1:14" x14ac:dyDescent="0.25">
      <c r="A1075">
        <v>2365</v>
      </c>
      <c r="B1075" s="2">
        <v>42114</v>
      </c>
      <c r="C1075" t="s">
        <v>3859</v>
      </c>
      <c r="D1075" t="s">
        <v>972</v>
      </c>
      <c r="E1075">
        <v>1</v>
      </c>
      <c r="F1075">
        <v>6482.7</v>
      </c>
      <c r="G1075" t="s">
        <v>20</v>
      </c>
      <c r="H1075" t="s">
        <v>1675</v>
      </c>
      <c r="I1075" t="s">
        <v>1659</v>
      </c>
      <c r="J1075" t="s">
        <v>1660</v>
      </c>
      <c r="K1075">
        <v>1</v>
      </c>
      <c r="L1075" t="s">
        <v>252</v>
      </c>
      <c r="M1075" t="s">
        <v>1</v>
      </c>
      <c r="N1075">
        <v>1.152073732718894E-3</v>
      </c>
    </row>
    <row r="1076" spans="1:14" x14ac:dyDescent="0.25">
      <c r="A1076">
        <v>676</v>
      </c>
      <c r="B1076" s="2">
        <v>42114</v>
      </c>
      <c r="C1076" t="s">
        <v>3859</v>
      </c>
      <c r="D1076" t="s">
        <v>1216</v>
      </c>
      <c r="E1076">
        <v>1</v>
      </c>
      <c r="F1076">
        <v>9134.3700000000008</v>
      </c>
      <c r="G1076" t="s">
        <v>20</v>
      </c>
      <c r="H1076" t="s">
        <v>1947</v>
      </c>
      <c r="I1076" t="s">
        <v>1737</v>
      </c>
      <c r="J1076" t="s">
        <v>1795</v>
      </c>
      <c r="K1076">
        <v>5</v>
      </c>
      <c r="L1076" t="s">
        <v>19</v>
      </c>
      <c r="M1076" t="s">
        <v>5</v>
      </c>
      <c r="N1076">
        <v>3.5971223021582736E-3</v>
      </c>
    </row>
    <row r="1077" spans="1:14" x14ac:dyDescent="0.25">
      <c r="A1077">
        <v>206</v>
      </c>
      <c r="B1077" s="2">
        <v>42124</v>
      </c>
      <c r="C1077" t="s">
        <v>3859</v>
      </c>
      <c r="D1077" t="s">
        <v>1230</v>
      </c>
      <c r="E1077">
        <v>1</v>
      </c>
      <c r="F1077">
        <v>11402.37</v>
      </c>
      <c r="G1077" t="s">
        <v>20</v>
      </c>
      <c r="H1077" t="s">
        <v>2230</v>
      </c>
      <c r="I1077" t="s">
        <v>1737</v>
      </c>
      <c r="J1077" t="s">
        <v>1856</v>
      </c>
      <c r="K1077">
        <v>7</v>
      </c>
      <c r="L1077" t="s">
        <v>19</v>
      </c>
      <c r="M1077" t="s">
        <v>7</v>
      </c>
      <c r="N1077">
        <v>5.9880239520958087E-3</v>
      </c>
    </row>
    <row r="1078" spans="1:14" x14ac:dyDescent="0.25">
      <c r="A1078">
        <v>1059</v>
      </c>
      <c r="B1078" s="2">
        <v>42124</v>
      </c>
      <c r="C1078" t="s">
        <v>3859</v>
      </c>
      <c r="D1078" t="s">
        <v>1225</v>
      </c>
      <c r="E1078">
        <v>1</v>
      </c>
      <c r="F1078">
        <v>1889.37</v>
      </c>
      <c r="G1078" t="s">
        <v>20</v>
      </c>
      <c r="H1078" t="s">
        <v>2010</v>
      </c>
      <c r="I1078" t="s">
        <v>1737</v>
      </c>
      <c r="J1078" t="s">
        <v>1839</v>
      </c>
      <c r="K1078">
        <v>5</v>
      </c>
      <c r="L1078" t="s">
        <v>56</v>
      </c>
      <c r="M1078" t="s">
        <v>5</v>
      </c>
      <c r="N1078">
        <v>3.5971223021582736E-3</v>
      </c>
    </row>
    <row r="1079" spans="1:14" x14ac:dyDescent="0.25">
      <c r="A1079">
        <v>2367</v>
      </c>
      <c r="B1079" s="2">
        <v>42124</v>
      </c>
      <c r="C1079" t="s">
        <v>3859</v>
      </c>
      <c r="D1079" t="s">
        <v>1220</v>
      </c>
      <c r="E1079">
        <v>1</v>
      </c>
      <c r="F1079">
        <v>5663.7</v>
      </c>
      <c r="G1079" t="s">
        <v>20</v>
      </c>
      <c r="H1079" t="s">
        <v>1687</v>
      </c>
      <c r="I1079" t="s">
        <v>1659</v>
      </c>
      <c r="J1079" t="s">
        <v>1660</v>
      </c>
      <c r="K1079">
        <v>1</v>
      </c>
      <c r="L1079" t="s">
        <v>19</v>
      </c>
      <c r="M1079" t="s">
        <v>1</v>
      </c>
      <c r="N1079">
        <v>1.152073732718894E-3</v>
      </c>
    </row>
    <row r="1080" spans="1:14" x14ac:dyDescent="0.25">
      <c r="A1080">
        <v>556</v>
      </c>
      <c r="B1080" s="2">
        <v>42124</v>
      </c>
      <c r="C1080" t="s">
        <v>3859</v>
      </c>
      <c r="D1080" t="s">
        <v>994</v>
      </c>
      <c r="E1080">
        <v>1</v>
      </c>
      <c r="F1080">
        <v>10268.370000000001</v>
      </c>
      <c r="G1080" t="s">
        <v>20</v>
      </c>
      <c r="H1080" t="s">
        <v>1739</v>
      </c>
      <c r="I1080" t="s">
        <v>1737</v>
      </c>
      <c r="J1080" t="s">
        <v>1738</v>
      </c>
      <c r="K1080">
        <v>1</v>
      </c>
      <c r="L1080" t="s">
        <v>19</v>
      </c>
      <c r="M1080" t="s">
        <v>1</v>
      </c>
      <c r="N1080">
        <v>1.152073732718894E-3</v>
      </c>
    </row>
    <row r="1081" spans="1:14" x14ac:dyDescent="0.25">
      <c r="A1081">
        <v>835</v>
      </c>
      <c r="B1081" s="2">
        <v>42124</v>
      </c>
      <c r="C1081" t="s">
        <v>3859</v>
      </c>
      <c r="D1081" t="s">
        <v>978</v>
      </c>
      <c r="E1081">
        <v>1</v>
      </c>
      <c r="F1081">
        <v>6299.37</v>
      </c>
      <c r="G1081" t="s">
        <v>20</v>
      </c>
      <c r="H1081" t="s">
        <v>2247</v>
      </c>
      <c r="I1081" t="s">
        <v>1737</v>
      </c>
      <c r="J1081" t="s">
        <v>1856</v>
      </c>
      <c r="K1081">
        <v>7</v>
      </c>
      <c r="L1081" t="s">
        <v>19</v>
      </c>
      <c r="M1081" t="s">
        <v>7</v>
      </c>
      <c r="N1081">
        <v>5.9880239520958087E-3</v>
      </c>
    </row>
    <row r="1082" spans="1:14" x14ac:dyDescent="0.25">
      <c r="A1082">
        <v>1182</v>
      </c>
      <c r="B1082" s="2">
        <v>42152</v>
      </c>
      <c r="C1082" t="s">
        <v>3850</v>
      </c>
      <c r="D1082" t="s">
        <v>838</v>
      </c>
      <c r="E1082">
        <v>1</v>
      </c>
      <c r="F1082">
        <v>2582.37</v>
      </c>
      <c r="G1082" t="s">
        <v>20</v>
      </c>
      <c r="H1082" t="s">
        <v>1806</v>
      </c>
      <c r="I1082" t="s">
        <v>1737</v>
      </c>
      <c r="J1082" t="s">
        <v>1795</v>
      </c>
      <c r="K1082">
        <v>1</v>
      </c>
      <c r="L1082" t="s">
        <v>19</v>
      </c>
      <c r="M1082" t="s">
        <v>1</v>
      </c>
      <c r="N1082">
        <v>1.152073732718894E-3</v>
      </c>
    </row>
    <row r="1083" spans="1:14" x14ac:dyDescent="0.25">
      <c r="A1083">
        <v>2241</v>
      </c>
      <c r="B1083" s="2">
        <v>42152</v>
      </c>
      <c r="C1083" t="s">
        <v>3850</v>
      </c>
      <c r="D1083" t="s">
        <v>953</v>
      </c>
      <c r="E1083">
        <v>1</v>
      </c>
      <c r="F1083">
        <v>1070.3699999999999</v>
      </c>
      <c r="G1083" t="s">
        <v>20</v>
      </c>
      <c r="H1083" t="s">
        <v>2669</v>
      </c>
      <c r="I1083" t="s">
        <v>1706</v>
      </c>
      <c r="J1083" t="s">
        <v>1707</v>
      </c>
      <c r="K1083">
        <v>10</v>
      </c>
      <c r="L1083" t="s">
        <v>19</v>
      </c>
      <c r="M1083" t="s">
        <v>10</v>
      </c>
      <c r="N1083">
        <v>5.5555555555555552E-2</v>
      </c>
    </row>
    <row r="1084" spans="1:14" x14ac:dyDescent="0.25">
      <c r="A1084">
        <v>2395</v>
      </c>
      <c r="B1084" s="2">
        <v>42115</v>
      </c>
      <c r="C1084" t="s">
        <v>3859</v>
      </c>
      <c r="D1084" t="s">
        <v>840</v>
      </c>
      <c r="E1084">
        <v>1</v>
      </c>
      <c r="F1084">
        <v>1889.37</v>
      </c>
      <c r="G1084" t="s">
        <v>20</v>
      </c>
      <c r="H1084" t="s">
        <v>1932</v>
      </c>
      <c r="I1084" t="s">
        <v>1737</v>
      </c>
      <c r="J1084" t="s">
        <v>1795</v>
      </c>
      <c r="K1084">
        <v>5</v>
      </c>
      <c r="L1084" t="s">
        <v>19</v>
      </c>
      <c r="M1084" t="s">
        <v>5</v>
      </c>
      <c r="N1084">
        <v>3.5971223021582736E-3</v>
      </c>
    </row>
    <row r="1085" spans="1:14" x14ac:dyDescent="0.25">
      <c r="A1085">
        <v>1000</v>
      </c>
      <c r="B1085" s="2">
        <v>42115</v>
      </c>
      <c r="C1085" t="s">
        <v>3859</v>
      </c>
      <c r="D1085" t="s">
        <v>839</v>
      </c>
      <c r="E1085">
        <v>1</v>
      </c>
      <c r="F1085">
        <v>1353.87</v>
      </c>
      <c r="G1085" t="s">
        <v>20</v>
      </c>
      <c r="H1085" t="s">
        <v>2239</v>
      </c>
      <c r="I1085" t="s">
        <v>1737</v>
      </c>
      <c r="J1085" t="s">
        <v>1856</v>
      </c>
      <c r="K1085">
        <v>7</v>
      </c>
      <c r="L1085" t="s">
        <v>19</v>
      </c>
      <c r="M1085" t="s">
        <v>7</v>
      </c>
      <c r="N1085">
        <v>5.9880239520958087E-3</v>
      </c>
    </row>
    <row r="1086" spans="1:14" x14ac:dyDescent="0.25">
      <c r="A1086">
        <v>2379</v>
      </c>
      <c r="B1086" s="2">
        <v>42124</v>
      </c>
      <c r="C1086" t="s">
        <v>3859</v>
      </c>
      <c r="D1086" t="s">
        <v>1219</v>
      </c>
      <c r="E1086">
        <v>1</v>
      </c>
      <c r="F1086">
        <v>2330.37</v>
      </c>
      <c r="G1086" t="s">
        <v>20</v>
      </c>
      <c r="H1086" t="s">
        <v>1909</v>
      </c>
      <c r="I1086" t="s">
        <v>1737</v>
      </c>
      <c r="J1086" t="s">
        <v>1795</v>
      </c>
      <c r="K1086">
        <v>5</v>
      </c>
      <c r="L1086" t="s">
        <v>19</v>
      </c>
      <c r="M1086" t="s">
        <v>5</v>
      </c>
      <c r="N1086">
        <v>3.5971223021582736E-3</v>
      </c>
    </row>
    <row r="1087" spans="1:14" x14ac:dyDescent="0.25">
      <c r="A1087">
        <v>615</v>
      </c>
      <c r="B1087" s="2">
        <v>42153</v>
      </c>
      <c r="C1087" t="s">
        <v>3850</v>
      </c>
      <c r="D1087" t="s">
        <v>1220</v>
      </c>
      <c r="E1087">
        <v>1</v>
      </c>
      <c r="F1087">
        <v>8189.37</v>
      </c>
      <c r="G1087" t="s">
        <v>20</v>
      </c>
      <c r="H1087" t="s">
        <v>1662</v>
      </c>
      <c r="I1087" t="s">
        <v>1659</v>
      </c>
      <c r="J1087" t="s">
        <v>1660</v>
      </c>
      <c r="K1087">
        <v>1</v>
      </c>
      <c r="L1087" t="s">
        <v>19</v>
      </c>
      <c r="M1087" t="s">
        <v>1</v>
      </c>
      <c r="N1087">
        <v>1.152073732718894E-3</v>
      </c>
    </row>
    <row r="1088" spans="1:14" x14ac:dyDescent="0.25">
      <c r="A1088">
        <v>2207</v>
      </c>
      <c r="B1088" s="2">
        <v>42153</v>
      </c>
      <c r="C1088" t="s">
        <v>3850</v>
      </c>
      <c r="D1088" t="s">
        <v>1230</v>
      </c>
      <c r="E1088">
        <v>1</v>
      </c>
      <c r="F1088">
        <v>1227.8699999999999</v>
      </c>
      <c r="G1088" t="s">
        <v>20</v>
      </c>
      <c r="H1088" t="s">
        <v>2074</v>
      </c>
      <c r="I1088" t="s">
        <v>1737</v>
      </c>
      <c r="J1088" t="s">
        <v>1738</v>
      </c>
      <c r="K1088">
        <v>7</v>
      </c>
      <c r="L1088" t="s">
        <v>19</v>
      </c>
      <c r="M1088" t="s">
        <v>7</v>
      </c>
      <c r="N1088">
        <v>5.9880239520958087E-3</v>
      </c>
    </row>
    <row r="1089" spans="1:14" x14ac:dyDescent="0.25">
      <c r="A1089">
        <v>2385</v>
      </c>
      <c r="B1089" s="2">
        <v>42153</v>
      </c>
      <c r="C1089" t="s">
        <v>3850</v>
      </c>
      <c r="D1089" t="s">
        <v>957</v>
      </c>
      <c r="E1089">
        <v>1</v>
      </c>
      <c r="F1089">
        <v>8555.4</v>
      </c>
      <c r="G1089" t="s">
        <v>20</v>
      </c>
      <c r="H1089" t="s">
        <v>2136</v>
      </c>
      <c r="I1089" t="s">
        <v>1737</v>
      </c>
      <c r="J1089" t="s">
        <v>1738</v>
      </c>
      <c r="K1089">
        <v>7</v>
      </c>
      <c r="L1089" t="s">
        <v>19</v>
      </c>
      <c r="M1089" t="s">
        <v>7</v>
      </c>
      <c r="N1089">
        <v>5.9880239520958087E-3</v>
      </c>
    </row>
    <row r="1090" spans="1:14" x14ac:dyDescent="0.25">
      <c r="A1090">
        <v>826</v>
      </c>
      <c r="B1090" s="2">
        <v>42153</v>
      </c>
      <c r="C1090" t="s">
        <v>3850</v>
      </c>
      <c r="D1090" t="s">
        <v>838</v>
      </c>
      <c r="E1090">
        <v>1</v>
      </c>
      <c r="F1090">
        <v>14426.37</v>
      </c>
      <c r="G1090" t="s">
        <v>20</v>
      </c>
      <c r="H1090" t="s">
        <v>1780</v>
      </c>
      <c r="I1090" t="s">
        <v>1737</v>
      </c>
      <c r="J1090" t="s">
        <v>1738</v>
      </c>
      <c r="K1090">
        <v>1</v>
      </c>
      <c r="L1090" t="s">
        <v>19</v>
      </c>
      <c r="M1090" t="s">
        <v>1</v>
      </c>
      <c r="N1090">
        <v>1.152073732718894E-3</v>
      </c>
    </row>
    <row r="1091" spans="1:14" x14ac:dyDescent="0.25">
      <c r="A1091">
        <v>2218</v>
      </c>
      <c r="B1091" s="2">
        <v>42153</v>
      </c>
      <c r="C1091" t="s">
        <v>3850</v>
      </c>
      <c r="D1091" t="s">
        <v>992</v>
      </c>
      <c r="E1091">
        <v>1</v>
      </c>
      <c r="F1091">
        <v>1889.37</v>
      </c>
      <c r="G1091" t="s">
        <v>20</v>
      </c>
      <c r="H1091" t="s">
        <v>1830</v>
      </c>
      <c r="I1091" t="s">
        <v>1737</v>
      </c>
      <c r="J1091" t="s">
        <v>1795</v>
      </c>
      <c r="K1091">
        <v>1</v>
      </c>
      <c r="L1091" t="s">
        <v>19</v>
      </c>
      <c r="M1091" t="s">
        <v>1</v>
      </c>
      <c r="N1091">
        <v>1.152073732718894E-3</v>
      </c>
    </row>
    <row r="1092" spans="1:14" x14ac:dyDescent="0.25">
      <c r="A1092">
        <v>2368</v>
      </c>
      <c r="B1092" s="2">
        <v>42153</v>
      </c>
      <c r="C1092" t="s">
        <v>3850</v>
      </c>
      <c r="D1092" t="s">
        <v>994</v>
      </c>
      <c r="E1092">
        <v>1</v>
      </c>
      <c r="F1092">
        <v>8813.7000000000007</v>
      </c>
      <c r="G1092" t="s">
        <v>20</v>
      </c>
      <c r="H1092" t="s">
        <v>1802</v>
      </c>
      <c r="I1092" t="s">
        <v>1737</v>
      </c>
      <c r="J1092" t="s">
        <v>1795</v>
      </c>
      <c r="K1092">
        <v>1</v>
      </c>
      <c r="L1092" t="s">
        <v>19</v>
      </c>
      <c r="M1092" t="s">
        <v>1</v>
      </c>
      <c r="N1092">
        <v>1.152073732718894E-3</v>
      </c>
    </row>
    <row r="1093" spans="1:14" x14ac:dyDescent="0.25">
      <c r="A1093">
        <v>567</v>
      </c>
      <c r="B1093" s="2">
        <v>42154</v>
      </c>
      <c r="C1093" t="s">
        <v>3850</v>
      </c>
      <c r="D1093" t="s">
        <v>832</v>
      </c>
      <c r="E1093">
        <v>1</v>
      </c>
      <c r="F1093">
        <v>10520.37</v>
      </c>
      <c r="G1093" t="s">
        <v>20</v>
      </c>
      <c r="H1093" t="s">
        <v>2207</v>
      </c>
      <c r="I1093" t="s">
        <v>1737</v>
      </c>
      <c r="J1093" t="s">
        <v>1856</v>
      </c>
      <c r="K1093">
        <v>7</v>
      </c>
      <c r="L1093" t="s">
        <v>19</v>
      </c>
      <c r="M1093" t="s">
        <v>7</v>
      </c>
      <c r="N1093">
        <v>5.9880239520958087E-3</v>
      </c>
    </row>
    <row r="1094" spans="1:14" x14ac:dyDescent="0.25">
      <c r="A1094">
        <v>487</v>
      </c>
      <c r="B1094" s="2">
        <v>42154</v>
      </c>
      <c r="C1094" t="s">
        <v>3850</v>
      </c>
      <c r="D1094" t="s">
        <v>687</v>
      </c>
      <c r="E1094">
        <v>1</v>
      </c>
      <c r="F1094">
        <v>13229.37</v>
      </c>
      <c r="G1094" t="s">
        <v>20</v>
      </c>
      <c r="H1094" t="s">
        <v>1684</v>
      </c>
      <c r="I1094" t="s">
        <v>1659</v>
      </c>
      <c r="J1094" t="s">
        <v>1660</v>
      </c>
      <c r="K1094">
        <v>1</v>
      </c>
      <c r="L1094" t="s">
        <v>19</v>
      </c>
      <c r="M1094" t="s">
        <v>1</v>
      </c>
      <c r="N1094">
        <v>1.152073732718894E-3</v>
      </c>
    </row>
    <row r="1095" spans="1:14" x14ac:dyDescent="0.25">
      <c r="A1095">
        <v>927</v>
      </c>
      <c r="B1095" s="2">
        <v>42116</v>
      </c>
      <c r="C1095" t="s">
        <v>3859</v>
      </c>
      <c r="D1095" t="s">
        <v>840</v>
      </c>
      <c r="E1095">
        <v>1</v>
      </c>
      <c r="F1095">
        <v>6173.37</v>
      </c>
      <c r="G1095" t="s">
        <v>20</v>
      </c>
      <c r="H1095" t="s">
        <v>1691</v>
      </c>
      <c r="I1095" t="s">
        <v>1659</v>
      </c>
      <c r="J1095" t="s">
        <v>1660</v>
      </c>
      <c r="K1095">
        <v>1</v>
      </c>
      <c r="L1095" t="s">
        <v>19</v>
      </c>
      <c r="M1095" t="s">
        <v>1</v>
      </c>
      <c r="N1095">
        <v>1.152073732718894E-3</v>
      </c>
    </row>
    <row r="1096" spans="1:14" x14ac:dyDescent="0.25">
      <c r="A1096">
        <v>1145</v>
      </c>
      <c r="B1096" s="2">
        <v>42116</v>
      </c>
      <c r="C1096" t="s">
        <v>3859</v>
      </c>
      <c r="D1096" t="s">
        <v>957</v>
      </c>
      <c r="E1096">
        <v>1</v>
      </c>
      <c r="F1096">
        <v>4031.37</v>
      </c>
      <c r="G1096" t="s">
        <v>20</v>
      </c>
      <c r="H1096" t="s">
        <v>2041</v>
      </c>
      <c r="I1096" t="s">
        <v>1737</v>
      </c>
      <c r="J1096" t="s">
        <v>1839</v>
      </c>
      <c r="K1096">
        <v>5</v>
      </c>
      <c r="L1096" t="s">
        <v>19</v>
      </c>
      <c r="M1096" t="s">
        <v>5</v>
      </c>
      <c r="N1096">
        <v>3.5971223021582736E-3</v>
      </c>
    </row>
    <row r="1097" spans="1:14" x14ac:dyDescent="0.25">
      <c r="A1097">
        <v>2331</v>
      </c>
      <c r="B1097" s="2">
        <v>42143</v>
      </c>
      <c r="C1097" t="s">
        <v>3850</v>
      </c>
      <c r="D1097" t="s">
        <v>675</v>
      </c>
      <c r="E1097">
        <v>1</v>
      </c>
      <c r="F1097">
        <v>7805.7</v>
      </c>
      <c r="G1097" t="s">
        <v>20</v>
      </c>
      <c r="H1097" t="s">
        <v>1753</v>
      </c>
      <c r="I1097" t="s">
        <v>1737</v>
      </c>
      <c r="J1097" t="s">
        <v>1738</v>
      </c>
      <c r="K1097">
        <v>1</v>
      </c>
      <c r="L1097" t="s">
        <v>665</v>
      </c>
      <c r="M1097" t="s">
        <v>1</v>
      </c>
      <c r="N1097">
        <v>1.152073732718894E-3</v>
      </c>
    </row>
    <row r="1098" spans="1:14" x14ac:dyDescent="0.25">
      <c r="A1098">
        <v>762</v>
      </c>
      <c r="B1098" s="2">
        <v>42143</v>
      </c>
      <c r="C1098" t="s">
        <v>3850</v>
      </c>
      <c r="D1098" t="s">
        <v>978</v>
      </c>
      <c r="E1098">
        <v>1</v>
      </c>
      <c r="F1098">
        <v>2330.37</v>
      </c>
      <c r="G1098" t="s">
        <v>20</v>
      </c>
      <c r="H1098" t="s">
        <v>1953</v>
      </c>
      <c r="I1098" t="s">
        <v>1737</v>
      </c>
      <c r="J1098" t="s">
        <v>1839</v>
      </c>
      <c r="K1098">
        <v>5</v>
      </c>
      <c r="L1098" t="s">
        <v>19</v>
      </c>
      <c r="M1098" t="s">
        <v>5</v>
      </c>
      <c r="N1098">
        <v>3.5971223021582736E-3</v>
      </c>
    </row>
    <row r="1099" spans="1:14" x14ac:dyDescent="0.25">
      <c r="A1099">
        <v>927</v>
      </c>
      <c r="B1099" s="2">
        <v>42143</v>
      </c>
      <c r="C1099" t="s">
        <v>3850</v>
      </c>
      <c r="D1099" t="s">
        <v>1229</v>
      </c>
      <c r="E1099">
        <v>1</v>
      </c>
      <c r="F1099">
        <v>7685.37</v>
      </c>
      <c r="G1099" t="s">
        <v>20</v>
      </c>
      <c r="H1099" t="s">
        <v>1691</v>
      </c>
      <c r="I1099" t="s">
        <v>1659</v>
      </c>
      <c r="J1099" t="s">
        <v>1660</v>
      </c>
      <c r="K1099">
        <v>1</v>
      </c>
      <c r="L1099" t="s">
        <v>133</v>
      </c>
      <c r="M1099" t="s">
        <v>1</v>
      </c>
      <c r="N1099">
        <v>1.152073732718894E-3</v>
      </c>
    </row>
    <row r="1100" spans="1:14" x14ac:dyDescent="0.25">
      <c r="A1100">
        <v>977</v>
      </c>
      <c r="B1100" s="2">
        <v>42143</v>
      </c>
      <c r="C1100" t="s">
        <v>3850</v>
      </c>
      <c r="D1100" t="s">
        <v>1216</v>
      </c>
      <c r="E1100">
        <v>1</v>
      </c>
      <c r="F1100">
        <v>6299.37</v>
      </c>
      <c r="G1100" t="s">
        <v>20</v>
      </c>
      <c r="H1100" t="s">
        <v>1754</v>
      </c>
      <c r="I1100" t="s">
        <v>1737</v>
      </c>
      <c r="J1100" t="s">
        <v>1738</v>
      </c>
      <c r="K1100">
        <v>1</v>
      </c>
      <c r="L1100" t="s">
        <v>19</v>
      </c>
      <c r="M1100" t="s">
        <v>1</v>
      </c>
      <c r="N1100">
        <v>1.152073732718894E-3</v>
      </c>
    </row>
    <row r="1101" spans="1:14" x14ac:dyDescent="0.25">
      <c r="A1101">
        <v>2379</v>
      </c>
      <c r="B1101" s="2">
        <v>42143</v>
      </c>
      <c r="C1101" t="s">
        <v>3850</v>
      </c>
      <c r="D1101" t="s">
        <v>838</v>
      </c>
      <c r="E1101">
        <v>1</v>
      </c>
      <c r="F1101">
        <v>2513.6999999999998</v>
      </c>
      <c r="G1101" t="s">
        <v>20</v>
      </c>
      <c r="H1101" t="s">
        <v>1909</v>
      </c>
      <c r="I1101" t="s">
        <v>1737</v>
      </c>
      <c r="J1101" t="s">
        <v>1795</v>
      </c>
      <c r="K1101">
        <v>5</v>
      </c>
      <c r="L1101" t="s">
        <v>19</v>
      </c>
      <c r="M1101" t="s">
        <v>5</v>
      </c>
      <c r="N1101">
        <v>3.5971223021582736E-3</v>
      </c>
    </row>
    <row r="1102" spans="1:14" x14ac:dyDescent="0.25">
      <c r="A1102">
        <v>939</v>
      </c>
      <c r="B1102" s="2">
        <v>42143</v>
      </c>
      <c r="C1102" t="s">
        <v>3850</v>
      </c>
      <c r="D1102" t="s">
        <v>1229</v>
      </c>
      <c r="E1102">
        <v>1</v>
      </c>
      <c r="F1102">
        <v>4598.37</v>
      </c>
      <c r="G1102" t="s">
        <v>20</v>
      </c>
      <c r="H1102" t="s">
        <v>1782</v>
      </c>
      <c r="I1102" t="s">
        <v>1737</v>
      </c>
      <c r="J1102" t="s">
        <v>1738</v>
      </c>
      <c r="K1102">
        <v>1</v>
      </c>
      <c r="L1102" t="s">
        <v>133</v>
      </c>
      <c r="M1102" t="s">
        <v>1</v>
      </c>
      <c r="N1102">
        <v>1.152073732718894E-3</v>
      </c>
    </row>
    <row r="1103" spans="1:14" x14ac:dyDescent="0.25">
      <c r="A1103">
        <v>2380</v>
      </c>
      <c r="B1103" s="2">
        <v>42143</v>
      </c>
      <c r="C1103" t="s">
        <v>3850</v>
      </c>
      <c r="D1103" t="s">
        <v>430</v>
      </c>
      <c r="E1103">
        <v>1</v>
      </c>
      <c r="F1103">
        <v>4031.37</v>
      </c>
      <c r="G1103" t="s">
        <v>20</v>
      </c>
      <c r="H1103" t="s">
        <v>2091</v>
      </c>
      <c r="I1103" t="s">
        <v>1737</v>
      </c>
      <c r="J1103" t="s">
        <v>1738</v>
      </c>
      <c r="K1103">
        <v>7</v>
      </c>
      <c r="L1103" t="s">
        <v>665</v>
      </c>
      <c r="M1103" t="s">
        <v>7</v>
      </c>
      <c r="N1103">
        <v>5.9880239520958087E-3</v>
      </c>
    </row>
    <row r="1104" spans="1:14" x14ac:dyDescent="0.25">
      <c r="A1104">
        <v>761</v>
      </c>
      <c r="B1104" s="2">
        <v>42143</v>
      </c>
      <c r="C1104" t="s">
        <v>3850</v>
      </c>
      <c r="D1104" t="s">
        <v>978</v>
      </c>
      <c r="E1104">
        <v>1</v>
      </c>
      <c r="F1104">
        <v>2330.37</v>
      </c>
      <c r="G1104" t="s">
        <v>20</v>
      </c>
      <c r="H1104" t="s">
        <v>1952</v>
      </c>
      <c r="I1104" t="s">
        <v>1737</v>
      </c>
      <c r="J1104" t="s">
        <v>1839</v>
      </c>
      <c r="K1104">
        <v>5</v>
      </c>
      <c r="L1104" t="s">
        <v>19</v>
      </c>
      <c r="M1104" t="s">
        <v>5</v>
      </c>
      <c r="N1104">
        <v>3.5971223021582736E-3</v>
      </c>
    </row>
    <row r="1105" spans="1:14" x14ac:dyDescent="0.25">
      <c r="A1105">
        <v>826</v>
      </c>
      <c r="B1105" s="2">
        <v>42115</v>
      </c>
      <c r="C1105" t="s">
        <v>3859</v>
      </c>
      <c r="D1105" t="s">
        <v>675</v>
      </c>
      <c r="E1105">
        <v>1</v>
      </c>
      <c r="F1105">
        <v>14426.37</v>
      </c>
      <c r="G1105" t="s">
        <v>20</v>
      </c>
      <c r="H1105" t="s">
        <v>1780</v>
      </c>
      <c r="I1105" t="s">
        <v>1737</v>
      </c>
      <c r="J1105" t="s">
        <v>1738</v>
      </c>
      <c r="K1105">
        <v>1</v>
      </c>
      <c r="L1105" t="s">
        <v>665</v>
      </c>
      <c r="M1105" t="s">
        <v>1</v>
      </c>
      <c r="N1105">
        <v>1.152073732718894E-3</v>
      </c>
    </row>
    <row r="1106" spans="1:14" x14ac:dyDescent="0.25">
      <c r="A1106">
        <v>939</v>
      </c>
      <c r="B1106" s="2">
        <v>42115</v>
      </c>
      <c r="C1106" t="s">
        <v>3859</v>
      </c>
      <c r="D1106" t="s">
        <v>1232</v>
      </c>
      <c r="E1106">
        <v>1</v>
      </c>
      <c r="F1106">
        <v>4409.37</v>
      </c>
      <c r="G1106" t="s">
        <v>20</v>
      </c>
      <c r="H1106" t="s">
        <v>1782</v>
      </c>
      <c r="I1106" t="s">
        <v>1737</v>
      </c>
      <c r="J1106" t="s">
        <v>1738</v>
      </c>
      <c r="K1106">
        <v>1</v>
      </c>
      <c r="L1106" t="s">
        <v>141</v>
      </c>
      <c r="M1106" t="s">
        <v>1</v>
      </c>
      <c r="N1106">
        <v>1.152073732718894E-3</v>
      </c>
    </row>
    <row r="1107" spans="1:14" x14ac:dyDescent="0.25">
      <c r="A1107">
        <v>1053</v>
      </c>
      <c r="B1107" s="2">
        <v>42124</v>
      </c>
      <c r="C1107" t="s">
        <v>3859</v>
      </c>
      <c r="D1107" t="s">
        <v>962</v>
      </c>
      <c r="E1107">
        <v>1</v>
      </c>
      <c r="F1107">
        <v>3527.37</v>
      </c>
      <c r="G1107" t="s">
        <v>20</v>
      </c>
      <c r="H1107" t="s">
        <v>2133</v>
      </c>
      <c r="I1107" t="s">
        <v>1737</v>
      </c>
      <c r="J1107" t="s">
        <v>1738</v>
      </c>
      <c r="K1107">
        <v>7</v>
      </c>
      <c r="L1107" t="s">
        <v>252</v>
      </c>
      <c r="M1107" t="s">
        <v>7</v>
      </c>
      <c r="N1107">
        <v>5.9880239520958087E-3</v>
      </c>
    </row>
    <row r="1108" spans="1:14" x14ac:dyDescent="0.25">
      <c r="A1108">
        <v>438</v>
      </c>
      <c r="B1108" s="2">
        <v>42124</v>
      </c>
      <c r="C1108" t="s">
        <v>3859</v>
      </c>
      <c r="D1108" t="s">
        <v>1232</v>
      </c>
      <c r="E1108">
        <v>1</v>
      </c>
      <c r="F1108">
        <v>11969.37</v>
      </c>
      <c r="G1108" t="s">
        <v>20</v>
      </c>
      <c r="H1108" t="s">
        <v>1731</v>
      </c>
      <c r="I1108" t="s">
        <v>1706</v>
      </c>
      <c r="J1108" t="s">
        <v>1730</v>
      </c>
      <c r="K1108">
        <v>1</v>
      </c>
      <c r="L1108" t="s">
        <v>141</v>
      </c>
      <c r="M1108" t="s">
        <v>1</v>
      </c>
      <c r="N1108">
        <v>1.152073732718894E-3</v>
      </c>
    </row>
    <row r="1109" spans="1:14" x14ac:dyDescent="0.25">
      <c r="A1109">
        <v>1889</v>
      </c>
      <c r="B1109" s="2">
        <v>42141</v>
      </c>
      <c r="C1109" t="s">
        <v>3850</v>
      </c>
      <c r="D1109" t="s">
        <v>839</v>
      </c>
      <c r="E1109">
        <v>1</v>
      </c>
      <c r="F1109">
        <v>8693.3700000000008</v>
      </c>
      <c r="G1109" t="s">
        <v>20</v>
      </c>
      <c r="H1109" t="s">
        <v>1800</v>
      </c>
      <c r="I1109" t="s">
        <v>1737</v>
      </c>
      <c r="J1109" t="s">
        <v>1795</v>
      </c>
      <c r="K1109">
        <v>1</v>
      </c>
      <c r="L1109" t="s">
        <v>19</v>
      </c>
      <c r="M1109" t="s">
        <v>1</v>
      </c>
      <c r="N1109">
        <v>1.152073732718894E-3</v>
      </c>
    </row>
    <row r="1110" spans="1:14" x14ac:dyDescent="0.25">
      <c r="A1110">
        <v>1180</v>
      </c>
      <c r="B1110" s="2">
        <v>42124</v>
      </c>
      <c r="C1110" t="s">
        <v>3859</v>
      </c>
      <c r="D1110" t="s">
        <v>1225</v>
      </c>
      <c r="E1110">
        <v>1</v>
      </c>
      <c r="F1110">
        <v>6299.37</v>
      </c>
      <c r="G1110" t="s">
        <v>20</v>
      </c>
      <c r="H1110" t="s">
        <v>1697</v>
      </c>
      <c r="I1110" t="s">
        <v>1659</v>
      </c>
      <c r="J1110" t="s">
        <v>1660</v>
      </c>
      <c r="K1110">
        <v>1</v>
      </c>
      <c r="L1110" t="s">
        <v>56</v>
      </c>
      <c r="M1110" t="s">
        <v>1</v>
      </c>
      <c r="N1110">
        <v>1.152073732718894E-3</v>
      </c>
    </row>
    <row r="1111" spans="1:14" x14ac:dyDescent="0.25">
      <c r="A1111">
        <v>2214</v>
      </c>
      <c r="B1111" s="2">
        <v>42124</v>
      </c>
      <c r="C1111" t="s">
        <v>3859</v>
      </c>
      <c r="D1111" t="s">
        <v>1216</v>
      </c>
      <c r="E1111">
        <v>1</v>
      </c>
      <c r="F1111">
        <v>4724.37</v>
      </c>
      <c r="G1111" t="s">
        <v>20</v>
      </c>
      <c r="H1111" t="s">
        <v>1930</v>
      </c>
      <c r="I1111" t="s">
        <v>1737</v>
      </c>
      <c r="J1111" t="s">
        <v>1795</v>
      </c>
      <c r="K1111">
        <v>5</v>
      </c>
      <c r="L1111" t="s">
        <v>19</v>
      </c>
      <c r="M1111" t="s">
        <v>5</v>
      </c>
      <c r="N1111">
        <v>3.5971223021582736E-3</v>
      </c>
    </row>
    <row r="1112" spans="1:14" x14ac:dyDescent="0.25">
      <c r="A1112">
        <v>1244</v>
      </c>
      <c r="B1112" s="2">
        <v>42152</v>
      </c>
      <c r="C1112" t="s">
        <v>3850</v>
      </c>
      <c r="D1112" t="s">
        <v>1230</v>
      </c>
      <c r="E1112">
        <v>1</v>
      </c>
      <c r="F1112">
        <v>5794.74</v>
      </c>
      <c r="G1112" t="s">
        <v>20</v>
      </c>
      <c r="H1112" t="s">
        <v>2698</v>
      </c>
      <c r="I1112" t="s">
        <v>1706</v>
      </c>
      <c r="J1112" t="s">
        <v>1707</v>
      </c>
      <c r="K1112">
        <v>10</v>
      </c>
      <c r="L1112" t="s">
        <v>19</v>
      </c>
      <c r="M1112" t="s">
        <v>10</v>
      </c>
      <c r="N1112">
        <v>5.5555555555555552E-2</v>
      </c>
    </row>
    <row r="1113" spans="1:14" x14ac:dyDescent="0.25">
      <c r="A1113">
        <v>2332</v>
      </c>
      <c r="B1113" s="2">
        <v>42152</v>
      </c>
      <c r="C1113" t="s">
        <v>3850</v>
      </c>
      <c r="D1113" t="s">
        <v>840</v>
      </c>
      <c r="E1113">
        <v>1</v>
      </c>
      <c r="F1113">
        <v>6419.7</v>
      </c>
      <c r="G1113" t="s">
        <v>20</v>
      </c>
      <c r="H1113" t="s">
        <v>1685</v>
      </c>
      <c r="I1113" t="s">
        <v>1659</v>
      </c>
      <c r="J1113" t="s">
        <v>1660</v>
      </c>
      <c r="K1113">
        <v>1</v>
      </c>
      <c r="L1113" t="s">
        <v>19</v>
      </c>
      <c r="M1113" t="s">
        <v>1</v>
      </c>
      <c r="N1113">
        <v>1.152073732718894E-3</v>
      </c>
    </row>
    <row r="1114" spans="1:14" x14ac:dyDescent="0.25">
      <c r="A1114">
        <v>981</v>
      </c>
      <c r="B1114" s="2">
        <v>42152</v>
      </c>
      <c r="C1114" t="s">
        <v>3850</v>
      </c>
      <c r="D1114" t="s">
        <v>1212</v>
      </c>
      <c r="E1114">
        <v>1</v>
      </c>
      <c r="F1114">
        <v>2141.37</v>
      </c>
      <c r="G1114" t="s">
        <v>20</v>
      </c>
      <c r="H1114" t="s">
        <v>2093</v>
      </c>
      <c r="I1114" t="s">
        <v>1737</v>
      </c>
      <c r="J1114" t="s">
        <v>1738</v>
      </c>
      <c r="K1114">
        <v>7</v>
      </c>
      <c r="L1114" t="s">
        <v>19</v>
      </c>
      <c r="M1114" t="s">
        <v>7</v>
      </c>
      <c r="N1114">
        <v>5.9880239520958087E-3</v>
      </c>
    </row>
    <row r="1115" spans="1:14" x14ac:dyDescent="0.25">
      <c r="A1115">
        <v>1529</v>
      </c>
      <c r="B1115" s="2">
        <v>42152</v>
      </c>
      <c r="C1115" t="s">
        <v>3850</v>
      </c>
      <c r="D1115" t="s">
        <v>983</v>
      </c>
      <c r="E1115">
        <v>1</v>
      </c>
      <c r="F1115">
        <v>5038.74</v>
      </c>
      <c r="G1115" t="s">
        <v>20</v>
      </c>
      <c r="H1115" t="s">
        <v>1900</v>
      </c>
      <c r="I1115" t="s">
        <v>1737</v>
      </c>
      <c r="J1115" t="s">
        <v>1795</v>
      </c>
      <c r="K1115">
        <v>5</v>
      </c>
      <c r="L1115" t="s">
        <v>19</v>
      </c>
      <c r="M1115" t="s">
        <v>5</v>
      </c>
      <c r="N1115">
        <v>3.5971223021582736E-3</v>
      </c>
    </row>
    <row r="1116" spans="1:14" x14ac:dyDescent="0.25">
      <c r="A1116">
        <v>491</v>
      </c>
      <c r="B1116" s="2">
        <v>42152</v>
      </c>
      <c r="C1116" t="s">
        <v>3850</v>
      </c>
      <c r="D1116" t="s">
        <v>391</v>
      </c>
      <c r="E1116">
        <v>1</v>
      </c>
      <c r="F1116">
        <v>10709.37</v>
      </c>
      <c r="G1116" t="s">
        <v>20</v>
      </c>
      <c r="H1116" t="s">
        <v>1681</v>
      </c>
      <c r="I1116" t="s">
        <v>1659</v>
      </c>
      <c r="J1116" t="s">
        <v>1660</v>
      </c>
      <c r="K1116">
        <v>1</v>
      </c>
      <c r="L1116" t="s">
        <v>56</v>
      </c>
      <c r="M1116" t="s">
        <v>1</v>
      </c>
      <c r="N1116">
        <v>1.152073732718894E-3</v>
      </c>
    </row>
    <row r="1117" spans="1:14" x14ac:dyDescent="0.25">
      <c r="A1117">
        <v>907</v>
      </c>
      <c r="B1117" s="2">
        <v>42108</v>
      </c>
      <c r="C1117" t="s">
        <v>3859</v>
      </c>
      <c r="D1117" t="s">
        <v>1330</v>
      </c>
      <c r="E1117">
        <v>1</v>
      </c>
      <c r="F1117">
        <v>7874.37</v>
      </c>
      <c r="G1117" t="s">
        <v>20</v>
      </c>
      <c r="H1117" t="s">
        <v>1723</v>
      </c>
      <c r="I1117" t="s">
        <v>1706</v>
      </c>
      <c r="J1117" t="s">
        <v>1707</v>
      </c>
      <c r="K1117">
        <v>1</v>
      </c>
      <c r="L1117" t="s">
        <v>252</v>
      </c>
      <c r="M1117" t="s">
        <v>1</v>
      </c>
      <c r="N1117">
        <v>1.152073732718894E-3</v>
      </c>
    </row>
    <row r="1118" spans="1:14" x14ac:dyDescent="0.25">
      <c r="A1118">
        <v>2091</v>
      </c>
      <c r="B1118" s="2">
        <v>42108</v>
      </c>
      <c r="C1118" t="s">
        <v>3859</v>
      </c>
      <c r="D1118" t="s">
        <v>1555</v>
      </c>
      <c r="E1118">
        <v>2</v>
      </c>
      <c r="F1118">
        <v>4408.74</v>
      </c>
      <c r="G1118" t="s">
        <v>20</v>
      </c>
      <c r="H1118" t="s">
        <v>2704</v>
      </c>
      <c r="I1118" t="s">
        <v>1706</v>
      </c>
      <c r="J1118" t="s">
        <v>1730</v>
      </c>
      <c r="K1118">
        <v>10</v>
      </c>
      <c r="L1118" t="s">
        <v>665</v>
      </c>
      <c r="M1118" t="s">
        <v>10</v>
      </c>
      <c r="N1118">
        <v>5.5555555555555552E-2</v>
      </c>
    </row>
    <row r="1119" spans="1:14" x14ac:dyDescent="0.25">
      <c r="A1119">
        <v>2224</v>
      </c>
      <c r="B1119" s="2">
        <v>42090</v>
      </c>
      <c r="C1119" t="s">
        <v>3858</v>
      </c>
      <c r="D1119" t="s">
        <v>1403</v>
      </c>
      <c r="E1119">
        <v>1</v>
      </c>
      <c r="F1119">
        <v>818.37</v>
      </c>
      <c r="G1119" t="s">
        <v>20</v>
      </c>
      <c r="H1119" t="s">
        <v>1728</v>
      </c>
      <c r="I1119" t="s">
        <v>1706</v>
      </c>
      <c r="J1119" t="s">
        <v>1707</v>
      </c>
      <c r="K1119">
        <v>1</v>
      </c>
      <c r="L1119" t="s">
        <v>665</v>
      </c>
      <c r="M1119" t="s">
        <v>1</v>
      </c>
      <c r="N1119">
        <v>1.152073732718894E-3</v>
      </c>
    </row>
    <row r="1120" spans="1:14" x14ac:dyDescent="0.25">
      <c r="A1120">
        <v>506</v>
      </c>
      <c r="B1120" s="2">
        <v>42091</v>
      </c>
      <c r="C1120" t="s">
        <v>3858</v>
      </c>
      <c r="D1120" t="s">
        <v>1568</v>
      </c>
      <c r="E1120">
        <v>1</v>
      </c>
      <c r="F1120">
        <v>15560.37</v>
      </c>
      <c r="G1120" t="s">
        <v>20</v>
      </c>
      <c r="H1120" t="s">
        <v>1742</v>
      </c>
      <c r="I1120" t="s">
        <v>1737</v>
      </c>
      <c r="J1120" t="s">
        <v>1738</v>
      </c>
      <c r="K1120">
        <v>1</v>
      </c>
      <c r="L1120" t="s">
        <v>665</v>
      </c>
      <c r="M1120" t="s">
        <v>1</v>
      </c>
      <c r="N1120">
        <v>1.152073732718894E-3</v>
      </c>
    </row>
    <row r="1121" spans="1:14" x14ac:dyDescent="0.25">
      <c r="A1121">
        <v>927</v>
      </c>
      <c r="B1121" s="2">
        <v>42092</v>
      </c>
      <c r="C1121" t="s">
        <v>3858</v>
      </c>
      <c r="D1121" t="s">
        <v>1401</v>
      </c>
      <c r="E1121">
        <v>1</v>
      </c>
      <c r="F1121">
        <v>6173.37</v>
      </c>
      <c r="G1121" t="s">
        <v>20</v>
      </c>
      <c r="H1121" t="s">
        <v>1691</v>
      </c>
      <c r="I1121" t="s">
        <v>1659</v>
      </c>
      <c r="J1121" t="s">
        <v>1660</v>
      </c>
      <c r="K1121">
        <v>1</v>
      </c>
      <c r="L1121" t="s">
        <v>141</v>
      </c>
      <c r="M1121" t="s">
        <v>1</v>
      </c>
      <c r="N1121">
        <v>1.152073732718894E-3</v>
      </c>
    </row>
    <row r="1122" spans="1:14" x14ac:dyDescent="0.25">
      <c r="A1122">
        <v>2280</v>
      </c>
      <c r="B1122" s="2">
        <v>42092</v>
      </c>
      <c r="C1122" t="s">
        <v>3858</v>
      </c>
      <c r="D1122" t="s">
        <v>1560</v>
      </c>
      <c r="E1122">
        <v>1</v>
      </c>
      <c r="F1122">
        <v>2046.87</v>
      </c>
      <c r="G1122" t="s">
        <v>20</v>
      </c>
      <c r="H1122" t="s">
        <v>2018</v>
      </c>
      <c r="I1122" t="s">
        <v>1737</v>
      </c>
      <c r="J1122" t="s">
        <v>1839</v>
      </c>
      <c r="K1122">
        <v>5</v>
      </c>
      <c r="L1122" t="s">
        <v>141</v>
      </c>
      <c r="M1122" t="s">
        <v>5</v>
      </c>
      <c r="N1122">
        <v>3.5971223021582736E-3</v>
      </c>
    </row>
    <row r="1123" spans="1:14" x14ac:dyDescent="0.25">
      <c r="A1123">
        <v>2332</v>
      </c>
      <c r="B1123" s="2">
        <v>42123</v>
      </c>
      <c r="C1123" t="s">
        <v>3859</v>
      </c>
      <c r="D1123" t="s">
        <v>1382</v>
      </c>
      <c r="E1123">
        <v>1</v>
      </c>
      <c r="F1123">
        <v>6293.7</v>
      </c>
      <c r="G1123" t="s">
        <v>20</v>
      </c>
      <c r="H1123" t="s">
        <v>1685</v>
      </c>
      <c r="I1123" t="s">
        <v>1659</v>
      </c>
      <c r="J1123" t="s">
        <v>1660</v>
      </c>
      <c r="K1123">
        <v>1</v>
      </c>
      <c r="L1123" t="s">
        <v>252</v>
      </c>
      <c r="M1123" t="s">
        <v>1</v>
      </c>
      <c r="N1123">
        <v>1.152073732718894E-3</v>
      </c>
    </row>
    <row r="1124" spans="1:14" x14ac:dyDescent="0.25">
      <c r="A1124">
        <v>1086</v>
      </c>
      <c r="B1124" s="2">
        <v>42093</v>
      </c>
      <c r="C1124" t="s">
        <v>3858</v>
      </c>
      <c r="D1124" t="s">
        <v>1600</v>
      </c>
      <c r="E1124">
        <v>1</v>
      </c>
      <c r="F1124">
        <v>1322.37</v>
      </c>
      <c r="G1124" t="s">
        <v>20</v>
      </c>
      <c r="H1124" t="s">
        <v>1924</v>
      </c>
      <c r="I1124" t="s">
        <v>1737</v>
      </c>
      <c r="J1124" t="s">
        <v>1795</v>
      </c>
      <c r="K1124">
        <v>5</v>
      </c>
      <c r="L1124" t="s">
        <v>141</v>
      </c>
      <c r="M1124" t="s">
        <v>5</v>
      </c>
      <c r="N1124">
        <v>3.5971223021582736E-3</v>
      </c>
    </row>
    <row r="1125" spans="1:14" x14ac:dyDescent="0.25">
      <c r="A1125">
        <v>1228</v>
      </c>
      <c r="B1125" s="2">
        <v>42093</v>
      </c>
      <c r="C1125" t="s">
        <v>3858</v>
      </c>
      <c r="D1125" t="s">
        <v>1600</v>
      </c>
      <c r="E1125">
        <v>1</v>
      </c>
      <c r="F1125">
        <v>1763.37</v>
      </c>
      <c r="G1125" t="s">
        <v>20</v>
      </c>
      <c r="H1125" t="s">
        <v>2090</v>
      </c>
      <c r="I1125" t="s">
        <v>1737</v>
      </c>
      <c r="J1125" t="s">
        <v>1738</v>
      </c>
      <c r="K1125">
        <v>7</v>
      </c>
      <c r="L1125" t="s">
        <v>141</v>
      </c>
      <c r="M1125" t="s">
        <v>7</v>
      </c>
      <c r="N1125">
        <v>5.9880239520958087E-3</v>
      </c>
    </row>
    <row r="1126" spans="1:14" x14ac:dyDescent="0.25">
      <c r="A1126">
        <v>457</v>
      </c>
      <c r="B1126" s="2">
        <v>42093</v>
      </c>
      <c r="C1126" t="s">
        <v>3858</v>
      </c>
      <c r="D1126" t="s">
        <v>1202</v>
      </c>
      <c r="E1126">
        <v>1</v>
      </c>
      <c r="F1126">
        <v>11969.37</v>
      </c>
      <c r="G1126" t="s">
        <v>20</v>
      </c>
      <c r="H1126" t="s">
        <v>1752</v>
      </c>
      <c r="I1126" t="s">
        <v>1737</v>
      </c>
      <c r="J1126" t="s">
        <v>1738</v>
      </c>
      <c r="K1126">
        <v>1</v>
      </c>
      <c r="L1126" t="s">
        <v>141</v>
      </c>
      <c r="M1126" t="s">
        <v>1</v>
      </c>
      <c r="N1126">
        <v>1.152073732718894E-3</v>
      </c>
    </row>
    <row r="1127" spans="1:14" x14ac:dyDescent="0.25">
      <c r="A1127">
        <v>1134</v>
      </c>
      <c r="B1127" s="2">
        <v>42093</v>
      </c>
      <c r="C1127" t="s">
        <v>3858</v>
      </c>
      <c r="D1127" t="s">
        <v>1384</v>
      </c>
      <c r="E1127">
        <v>1</v>
      </c>
      <c r="F1127">
        <v>10583.37</v>
      </c>
      <c r="G1127" t="s">
        <v>20</v>
      </c>
      <c r="H1127" t="s">
        <v>1793</v>
      </c>
      <c r="I1127" t="s">
        <v>1737</v>
      </c>
      <c r="J1127" t="s">
        <v>1738</v>
      </c>
      <c r="K1127">
        <v>1</v>
      </c>
      <c r="L1127" t="s">
        <v>141</v>
      </c>
      <c r="M1127" t="s">
        <v>1</v>
      </c>
      <c r="N1127">
        <v>1.152073732718894E-3</v>
      </c>
    </row>
    <row r="1128" spans="1:14" x14ac:dyDescent="0.25">
      <c r="A1128">
        <v>2206</v>
      </c>
      <c r="B1128" s="2">
        <v>42093</v>
      </c>
      <c r="C1128" t="s">
        <v>3858</v>
      </c>
      <c r="D1128" t="s">
        <v>1413</v>
      </c>
      <c r="E1128">
        <v>1</v>
      </c>
      <c r="F1128">
        <v>1227.8699999999999</v>
      </c>
      <c r="G1128" t="s">
        <v>20</v>
      </c>
      <c r="H1128" t="s">
        <v>1676</v>
      </c>
      <c r="I1128" t="s">
        <v>1659</v>
      </c>
      <c r="J1128" t="s">
        <v>1660</v>
      </c>
      <c r="K1128">
        <v>1</v>
      </c>
      <c r="L1128" t="s">
        <v>141</v>
      </c>
      <c r="M1128" t="s">
        <v>1</v>
      </c>
      <c r="N1128">
        <v>1.152073732718894E-3</v>
      </c>
    </row>
    <row r="1129" spans="1:14" x14ac:dyDescent="0.25">
      <c r="A1129">
        <v>407</v>
      </c>
      <c r="B1129" s="2">
        <v>42093</v>
      </c>
      <c r="C1129" t="s">
        <v>3858</v>
      </c>
      <c r="D1129" t="s">
        <v>1602</v>
      </c>
      <c r="E1129">
        <v>1</v>
      </c>
      <c r="F1129">
        <v>20505.87</v>
      </c>
      <c r="G1129" t="s">
        <v>20</v>
      </c>
      <c r="H1129" t="s">
        <v>1789</v>
      </c>
      <c r="I1129" t="s">
        <v>1737</v>
      </c>
      <c r="J1129" t="s">
        <v>1738</v>
      </c>
      <c r="K1129">
        <v>1</v>
      </c>
      <c r="L1129" t="s">
        <v>252</v>
      </c>
      <c r="M1129" t="s">
        <v>1</v>
      </c>
      <c r="N1129">
        <v>1.152073732718894E-3</v>
      </c>
    </row>
    <row r="1130" spans="1:14" x14ac:dyDescent="0.25">
      <c r="A1130">
        <v>1987</v>
      </c>
      <c r="B1130" s="2">
        <v>42093</v>
      </c>
      <c r="C1130" t="s">
        <v>3858</v>
      </c>
      <c r="D1130" t="s">
        <v>1202</v>
      </c>
      <c r="E1130">
        <v>1</v>
      </c>
      <c r="F1130">
        <v>2204.37</v>
      </c>
      <c r="G1130" t="s">
        <v>20</v>
      </c>
      <c r="H1130" t="s">
        <v>1980</v>
      </c>
      <c r="I1130" t="s">
        <v>1737</v>
      </c>
      <c r="J1130" t="s">
        <v>1839</v>
      </c>
      <c r="K1130">
        <v>5</v>
      </c>
      <c r="L1130" t="s">
        <v>141</v>
      </c>
      <c r="M1130" t="s">
        <v>5</v>
      </c>
      <c r="N1130">
        <v>3.5971223021582736E-3</v>
      </c>
    </row>
    <row r="1131" spans="1:14" x14ac:dyDescent="0.25">
      <c r="A1131">
        <v>2396</v>
      </c>
      <c r="B1131" s="2">
        <v>42134</v>
      </c>
      <c r="C1131" t="s">
        <v>3850</v>
      </c>
      <c r="D1131" t="s">
        <v>1200</v>
      </c>
      <c r="E1131">
        <v>1</v>
      </c>
      <c r="F1131">
        <v>1385.37</v>
      </c>
      <c r="G1131" t="s">
        <v>20</v>
      </c>
      <c r="H1131" t="s">
        <v>1822</v>
      </c>
      <c r="I1131" t="s">
        <v>1737</v>
      </c>
      <c r="J1131" t="s">
        <v>1795</v>
      </c>
      <c r="K1131">
        <v>1</v>
      </c>
      <c r="L1131" t="s">
        <v>252</v>
      </c>
      <c r="M1131" t="s">
        <v>1</v>
      </c>
      <c r="N1131">
        <v>1.152073732718894E-3</v>
      </c>
    </row>
    <row r="1132" spans="1:14" x14ac:dyDescent="0.25">
      <c r="A1132">
        <v>1229</v>
      </c>
      <c r="B1132" s="2">
        <v>42134</v>
      </c>
      <c r="C1132" t="s">
        <v>3850</v>
      </c>
      <c r="D1132" t="s">
        <v>1406</v>
      </c>
      <c r="E1132">
        <v>1</v>
      </c>
      <c r="F1132">
        <v>3464.37</v>
      </c>
      <c r="G1132" t="s">
        <v>20</v>
      </c>
      <c r="H1132" t="s">
        <v>2320</v>
      </c>
      <c r="I1132" t="s">
        <v>1706</v>
      </c>
      <c r="J1132" t="s">
        <v>1707</v>
      </c>
      <c r="K1132">
        <v>8</v>
      </c>
      <c r="L1132" t="s">
        <v>665</v>
      </c>
      <c r="M1132" t="s">
        <v>8</v>
      </c>
      <c r="N1132">
        <v>1.7857142857142856E-2</v>
      </c>
    </row>
    <row r="1133" spans="1:14" x14ac:dyDescent="0.25">
      <c r="A1133">
        <v>491</v>
      </c>
      <c r="B1133" s="2">
        <v>42135</v>
      </c>
      <c r="C1133" t="s">
        <v>3850</v>
      </c>
      <c r="D1133" t="s">
        <v>1565</v>
      </c>
      <c r="E1133">
        <v>1</v>
      </c>
      <c r="F1133">
        <v>10709.37</v>
      </c>
      <c r="G1133" t="s">
        <v>20</v>
      </c>
      <c r="H1133" t="s">
        <v>1681</v>
      </c>
      <c r="I1133" t="s">
        <v>1659</v>
      </c>
      <c r="J1133" t="s">
        <v>1660</v>
      </c>
      <c r="K1133">
        <v>1</v>
      </c>
      <c r="L1133" t="s">
        <v>665</v>
      </c>
      <c r="M1133" t="s">
        <v>1</v>
      </c>
      <c r="N1133">
        <v>1.152073732718894E-3</v>
      </c>
    </row>
    <row r="1134" spans="1:14" x14ac:dyDescent="0.25">
      <c r="A1134">
        <v>907</v>
      </c>
      <c r="B1134" s="2">
        <v>42135</v>
      </c>
      <c r="C1134" t="s">
        <v>3850</v>
      </c>
      <c r="D1134" t="s">
        <v>1330</v>
      </c>
      <c r="E1134">
        <v>1</v>
      </c>
      <c r="F1134">
        <v>7559.37</v>
      </c>
      <c r="G1134" t="s">
        <v>20</v>
      </c>
      <c r="H1134" t="s">
        <v>1723</v>
      </c>
      <c r="I1134" t="s">
        <v>1706</v>
      </c>
      <c r="J1134" t="s">
        <v>1707</v>
      </c>
      <c r="K1134">
        <v>1</v>
      </c>
      <c r="L1134" t="s">
        <v>252</v>
      </c>
      <c r="M1134" t="s">
        <v>1</v>
      </c>
      <c r="N1134">
        <v>1.152073732718894E-3</v>
      </c>
    </row>
    <row r="1135" spans="1:14" x14ac:dyDescent="0.25">
      <c r="A1135">
        <v>2225</v>
      </c>
      <c r="B1135" s="2">
        <v>42135</v>
      </c>
      <c r="C1135" t="s">
        <v>3850</v>
      </c>
      <c r="D1135" t="s">
        <v>1583</v>
      </c>
      <c r="E1135">
        <v>1</v>
      </c>
      <c r="F1135">
        <v>755.37</v>
      </c>
      <c r="G1135" t="s">
        <v>20</v>
      </c>
      <c r="H1135" t="s">
        <v>1727</v>
      </c>
      <c r="I1135" t="s">
        <v>1706</v>
      </c>
      <c r="J1135" t="s">
        <v>1707</v>
      </c>
      <c r="K1135">
        <v>1</v>
      </c>
      <c r="L1135" t="s">
        <v>141</v>
      </c>
      <c r="M1135" t="s">
        <v>1</v>
      </c>
      <c r="N1135">
        <v>1.152073732718894E-3</v>
      </c>
    </row>
    <row r="1136" spans="1:14" x14ac:dyDescent="0.25">
      <c r="A1136">
        <v>2331</v>
      </c>
      <c r="B1136" s="2">
        <v>42135</v>
      </c>
      <c r="C1136" t="s">
        <v>3850</v>
      </c>
      <c r="D1136" t="s">
        <v>1563</v>
      </c>
      <c r="E1136">
        <v>1</v>
      </c>
      <c r="F1136">
        <v>8372.7000000000007</v>
      </c>
      <c r="G1136" t="s">
        <v>20</v>
      </c>
      <c r="H1136" t="s">
        <v>1753</v>
      </c>
      <c r="I1136" t="s">
        <v>1737</v>
      </c>
      <c r="J1136" t="s">
        <v>1738</v>
      </c>
      <c r="K1136">
        <v>1</v>
      </c>
      <c r="L1136" t="s">
        <v>141</v>
      </c>
      <c r="M1136" t="s">
        <v>1</v>
      </c>
      <c r="N1136">
        <v>1.152073732718894E-3</v>
      </c>
    </row>
    <row r="1137" spans="1:14" x14ac:dyDescent="0.25">
      <c r="A1137">
        <v>959</v>
      </c>
      <c r="B1137" s="2">
        <v>42135</v>
      </c>
      <c r="C1137" t="s">
        <v>3850</v>
      </c>
      <c r="D1137" t="s">
        <v>1404</v>
      </c>
      <c r="E1137">
        <v>1</v>
      </c>
      <c r="F1137">
        <v>10362.870000000001</v>
      </c>
      <c r="G1137" t="s">
        <v>20</v>
      </c>
      <c r="H1137" t="s">
        <v>1712</v>
      </c>
      <c r="I1137" t="s">
        <v>1706</v>
      </c>
      <c r="J1137" t="s">
        <v>1707</v>
      </c>
      <c r="K1137">
        <v>1</v>
      </c>
      <c r="L1137" t="s">
        <v>252</v>
      </c>
      <c r="M1137" t="s">
        <v>1</v>
      </c>
      <c r="N1137">
        <v>1.152073732718894E-3</v>
      </c>
    </row>
    <row r="1138" spans="1:14" x14ac:dyDescent="0.25">
      <c r="A1138">
        <v>609</v>
      </c>
      <c r="B1138" s="2">
        <v>42110</v>
      </c>
      <c r="C1138" t="s">
        <v>3859</v>
      </c>
      <c r="D1138" t="s">
        <v>1563</v>
      </c>
      <c r="E1138">
        <v>1</v>
      </c>
      <c r="F1138">
        <v>10079.370000000001</v>
      </c>
      <c r="G1138" t="s">
        <v>20</v>
      </c>
      <c r="H1138" t="s">
        <v>2153</v>
      </c>
      <c r="I1138" t="s">
        <v>1737</v>
      </c>
      <c r="J1138" t="s">
        <v>1738</v>
      </c>
      <c r="K1138">
        <v>7</v>
      </c>
      <c r="L1138" t="s">
        <v>141</v>
      </c>
      <c r="M1138" t="s">
        <v>7</v>
      </c>
      <c r="N1138">
        <v>5.9880239520958087E-3</v>
      </c>
    </row>
    <row r="1139" spans="1:14" x14ac:dyDescent="0.25">
      <c r="A1139">
        <v>433</v>
      </c>
      <c r="B1139" s="2">
        <v>42110</v>
      </c>
      <c r="C1139" t="s">
        <v>3859</v>
      </c>
      <c r="D1139" t="s">
        <v>1558</v>
      </c>
      <c r="E1139">
        <v>1</v>
      </c>
      <c r="F1139">
        <v>11969.37</v>
      </c>
      <c r="G1139" t="s">
        <v>20</v>
      </c>
      <c r="H1139" t="s">
        <v>1981</v>
      </c>
      <c r="I1139" t="s">
        <v>1737</v>
      </c>
      <c r="J1139" t="s">
        <v>1839</v>
      </c>
      <c r="K1139">
        <v>5</v>
      </c>
      <c r="L1139" t="s">
        <v>665</v>
      </c>
      <c r="M1139" t="s">
        <v>5</v>
      </c>
      <c r="N1139">
        <v>3.5971223021582736E-3</v>
      </c>
    </row>
    <row r="1140" spans="1:14" x14ac:dyDescent="0.25">
      <c r="A1140">
        <v>604</v>
      </c>
      <c r="B1140" s="2">
        <v>42110</v>
      </c>
      <c r="C1140" t="s">
        <v>3859</v>
      </c>
      <c r="D1140" t="s">
        <v>1565</v>
      </c>
      <c r="E1140">
        <v>1</v>
      </c>
      <c r="F1140">
        <v>6299.37</v>
      </c>
      <c r="G1140" t="s">
        <v>20</v>
      </c>
      <c r="H1140" t="s">
        <v>1746</v>
      </c>
      <c r="I1140" t="s">
        <v>1737</v>
      </c>
      <c r="J1140" t="s">
        <v>1738</v>
      </c>
      <c r="K1140">
        <v>1</v>
      </c>
      <c r="L1140" t="s">
        <v>665</v>
      </c>
      <c r="M1140" t="s">
        <v>1</v>
      </c>
      <c r="N1140">
        <v>1.152073732718894E-3</v>
      </c>
    </row>
    <row r="1141" spans="1:14" x14ac:dyDescent="0.25">
      <c r="A1141">
        <v>734</v>
      </c>
      <c r="B1141" s="2">
        <v>42093</v>
      </c>
      <c r="C1141" t="s">
        <v>3858</v>
      </c>
      <c r="D1141" t="s">
        <v>1601</v>
      </c>
      <c r="E1141">
        <v>1</v>
      </c>
      <c r="F1141">
        <v>5102.37</v>
      </c>
      <c r="G1141" t="s">
        <v>20</v>
      </c>
      <c r="H1141" t="s">
        <v>1983</v>
      </c>
      <c r="I1141" t="s">
        <v>1737</v>
      </c>
      <c r="J1141" t="s">
        <v>1839</v>
      </c>
      <c r="K1141">
        <v>5</v>
      </c>
      <c r="L1141" t="s">
        <v>665</v>
      </c>
      <c r="M1141" t="s">
        <v>5</v>
      </c>
      <c r="N1141">
        <v>3.5971223021582736E-3</v>
      </c>
    </row>
    <row r="1142" spans="1:14" x14ac:dyDescent="0.25">
      <c r="A1142">
        <v>2350</v>
      </c>
      <c r="B1142" s="2">
        <v>42093</v>
      </c>
      <c r="C1142" t="s">
        <v>3858</v>
      </c>
      <c r="D1142" t="s">
        <v>1382</v>
      </c>
      <c r="E1142">
        <v>1</v>
      </c>
      <c r="F1142">
        <v>4466.7</v>
      </c>
      <c r="G1142" t="s">
        <v>20</v>
      </c>
      <c r="H1142" t="s">
        <v>1672</v>
      </c>
      <c r="I1142" t="s">
        <v>1659</v>
      </c>
      <c r="J1142" t="s">
        <v>1660</v>
      </c>
      <c r="K1142">
        <v>1</v>
      </c>
      <c r="L1142" t="s">
        <v>252</v>
      </c>
      <c r="M1142" t="s">
        <v>1</v>
      </c>
      <c r="N1142">
        <v>1.152073732718894E-3</v>
      </c>
    </row>
    <row r="1143" spans="1:14" x14ac:dyDescent="0.25">
      <c r="A1143">
        <v>945</v>
      </c>
      <c r="B1143" s="2">
        <v>42093</v>
      </c>
      <c r="C1143" t="s">
        <v>3858</v>
      </c>
      <c r="D1143" t="s">
        <v>1400</v>
      </c>
      <c r="E1143">
        <v>1</v>
      </c>
      <c r="F1143">
        <v>8189.37</v>
      </c>
      <c r="G1143" t="s">
        <v>20</v>
      </c>
      <c r="H1143" t="s">
        <v>1777</v>
      </c>
      <c r="I1143" t="s">
        <v>1737</v>
      </c>
      <c r="J1143" t="s">
        <v>1738</v>
      </c>
      <c r="K1143">
        <v>1</v>
      </c>
      <c r="L1143" t="s">
        <v>141</v>
      </c>
      <c r="M1143" t="s">
        <v>1</v>
      </c>
      <c r="N1143">
        <v>1.152073732718894E-3</v>
      </c>
    </row>
    <row r="1144" spans="1:14" x14ac:dyDescent="0.25">
      <c r="A1144">
        <v>604</v>
      </c>
      <c r="B1144" s="2">
        <v>42093</v>
      </c>
      <c r="C1144" t="s">
        <v>3858</v>
      </c>
      <c r="D1144" t="s">
        <v>1327</v>
      </c>
      <c r="E1144">
        <v>1</v>
      </c>
      <c r="F1144">
        <v>6299.37</v>
      </c>
      <c r="G1144" t="s">
        <v>20</v>
      </c>
      <c r="H1144" t="s">
        <v>1746</v>
      </c>
      <c r="I1144" t="s">
        <v>1737</v>
      </c>
      <c r="J1144" t="s">
        <v>1738</v>
      </c>
      <c r="K1144">
        <v>1</v>
      </c>
      <c r="L1144" t="s">
        <v>252</v>
      </c>
      <c r="M1144" t="s">
        <v>1</v>
      </c>
      <c r="N1144">
        <v>1.152073732718894E-3</v>
      </c>
    </row>
    <row r="1145" spans="1:14" x14ac:dyDescent="0.25">
      <c r="A1145">
        <v>478</v>
      </c>
      <c r="B1145" s="2">
        <v>42093</v>
      </c>
      <c r="C1145" t="s">
        <v>3858</v>
      </c>
      <c r="D1145" t="s">
        <v>1578</v>
      </c>
      <c r="E1145">
        <v>1</v>
      </c>
      <c r="F1145">
        <v>17009.37</v>
      </c>
      <c r="G1145" t="s">
        <v>20</v>
      </c>
      <c r="H1145" t="s">
        <v>1969</v>
      </c>
      <c r="I1145" t="s">
        <v>1737</v>
      </c>
      <c r="J1145" t="s">
        <v>1839</v>
      </c>
      <c r="K1145">
        <v>5</v>
      </c>
      <c r="L1145" t="s">
        <v>252</v>
      </c>
      <c r="M1145" t="s">
        <v>5</v>
      </c>
      <c r="N1145">
        <v>3.5971223021582736E-3</v>
      </c>
    </row>
    <row r="1146" spans="1:14" x14ac:dyDescent="0.25">
      <c r="A1146">
        <v>1180</v>
      </c>
      <c r="B1146" s="2">
        <v>42141</v>
      </c>
      <c r="C1146" t="s">
        <v>3850</v>
      </c>
      <c r="D1146" t="s">
        <v>1412</v>
      </c>
      <c r="E1146">
        <v>1</v>
      </c>
      <c r="F1146">
        <v>6299.37</v>
      </c>
      <c r="G1146" t="s">
        <v>20</v>
      </c>
      <c r="H1146" t="s">
        <v>1697</v>
      </c>
      <c r="I1146" t="s">
        <v>1659</v>
      </c>
      <c r="J1146" t="s">
        <v>1660</v>
      </c>
      <c r="K1146">
        <v>1</v>
      </c>
      <c r="L1146" t="s">
        <v>665</v>
      </c>
      <c r="M1146" t="s">
        <v>1</v>
      </c>
      <c r="N1146">
        <v>1.152073732718894E-3</v>
      </c>
    </row>
    <row r="1147" spans="1:14" x14ac:dyDescent="0.25">
      <c r="A1147">
        <v>2045</v>
      </c>
      <c r="B1147" s="2">
        <v>42124</v>
      </c>
      <c r="C1147" t="s">
        <v>3859</v>
      </c>
      <c r="D1147" t="s">
        <v>1578</v>
      </c>
      <c r="E1147">
        <v>1</v>
      </c>
      <c r="F1147">
        <v>6173.37</v>
      </c>
      <c r="G1147" t="s">
        <v>20</v>
      </c>
      <c r="H1147" t="s">
        <v>1854</v>
      </c>
      <c r="I1147" t="s">
        <v>1737</v>
      </c>
      <c r="J1147" t="s">
        <v>1839</v>
      </c>
      <c r="K1147">
        <v>1</v>
      </c>
      <c r="L1147" t="s">
        <v>252</v>
      </c>
      <c r="M1147" t="s">
        <v>1</v>
      </c>
      <c r="N1147">
        <v>1.152073732718894E-3</v>
      </c>
    </row>
    <row r="1148" spans="1:14" x14ac:dyDescent="0.25">
      <c r="A1148">
        <v>496</v>
      </c>
      <c r="B1148" s="2">
        <v>42124</v>
      </c>
      <c r="C1148" t="s">
        <v>3859</v>
      </c>
      <c r="D1148" t="s">
        <v>1583</v>
      </c>
      <c r="E1148">
        <v>1</v>
      </c>
      <c r="F1148">
        <v>11339.37</v>
      </c>
      <c r="G1148" t="s">
        <v>20</v>
      </c>
      <c r="H1148" t="s">
        <v>1790</v>
      </c>
      <c r="I1148" t="s">
        <v>1737</v>
      </c>
      <c r="J1148" t="s">
        <v>1738</v>
      </c>
      <c r="K1148">
        <v>1</v>
      </c>
      <c r="L1148" t="s">
        <v>141</v>
      </c>
      <c r="M1148" t="s">
        <v>1</v>
      </c>
      <c r="N1148">
        <v>1.152073732718894E-3</v>
      </c>
    </row>
    <row r="1149" spans="1:14" x14ac:dyDescent="0.25">
      <c r="A1149">
        <v>636</v>
      </c>
      <c r="B1149" s="2">
        <v>42124</v>
      </c>
      <c r="C1149" t="s">
        <v>3859</v>
      </c>
      <c r="D1149" t="s">
        <v>1410</v>
      </c>
      <c r="E1149">
        <v>1</v>
      </c>
      <c r="F1149">
        <v>11118.87</v>
      </c>
      <c r="G1149" t="s">
        <v>20</v>
      </c>
      <c r="H1149" t="s">
        <v>1772</v>
      </c>
      <c r="I1149" t="s">
        <v>1737</v>
      </c>
      <c r="J1149" t="s">
        <v>1738</v>
      </c>
      <c r="K1149">
        <v>1</v>
      </c>
      <c r="L1149" t="s">
        <v>252</v>
      </c>
      <c r="M1149" t="s">
        <v>1</v>
      </c>
      <c r="N1149">
        <v>1.152073732718894E-3</v>
      </c>
    </row>
    <row r="1150" spans="1:14" x14ac:dyDescent="0.25">
      <c r="A1150">
        <v>826</v>
      </c>
      <c r="B1150" s="2">
        <v>42152</v>
      </c>
      <c r="C1150" t="s">
        <v>3850</v>
      </c>
      <c r="D1150" t="s">
        <v>1327</v>
      </c>
      <c r="E1150">
        <v>1</v>
      </c>
      <c r="F1150">
        <v>14426.37</v>
      </c>
      <c r="G1150" t="s">
        <v>20</v>
      </c>
      <c r="H1150" t="s">
        <v>1780</v>
      </c>
      <c r="I1150" t="s">
        <v>1737</v>
      </c>
      <c r="J1150" t="s">
        <v>1738</v>
      </c>
      <c r="K1150">
        <v>1</v>
      </c>
      <c r="L1150" t="s">
        <v>252</v>
      </c>
      <c r="M1150" t="s">
        <v>1</v>
      </c>
      <c r="N1150">
        <v>1.152073732718894E-3</v>
      </c>
    </row>
    <row r="1151" spans="1:14" x14ac:dyDescent="0.25">
      <c r="A1151">
        <v>1129</v>
      </c>
      <c r="B1151" s="2">
        <v>42152</v>
      </c>
      <c r="C1151" t="s">
        <v>3850</v>
      </c>
      <c r="D1151" t="s">
        <v>1346</v>
      </c>
      <c r="E1151">
        <v>1</v>
      </c>
      <c r="F1151">
        <v>5543.37</v>
      </c>
      <c r="G1151" t="s">
        <v>20</v>
      </c>
      <c r="H1151" t="s">
        <v>1701</v>
      </c>
      <c r="I1151" t="s">
        <v>1659</v>
      </c>
      <c r="J1151" t="s">
        <v>1660</v>
      </c>
      <c r="K1151">
        <v>1</v>
      </c>
      <c r="L1151" t="s">
        <v>252</v>
      </c>
      <c r="M1151" t="s">
        <v>1</v>
      </c>
      <c r="N1151">
        <v>1.152073732718894E-3</v>
      </c>
    </row>
    <row r="1152" spans="1:14" x14ac:dyDescent="0.25">
      <c r="A1152">
        <v>1009</v>
      </c>
      <c r="B1152" s="2">
        <v>42152</v>
      </c>
      <c r="C1152" t="s">
        <v>3850</v>
      </c>
      <c r="D1152" t="s">
        <v>1563</v>
      </c>
      <c r="E1152">
        <v>1</v>
      </c>
      <c r="F1152">
        <v>1353.87</v>
      </c>
      <c r="G1152" t="s">
        <v>20</v>
      </c>
      <c r="H1152" t="s">
        <v>1890</v>
      </c>
      <c r="I1152" t="s">
        <v>1706</v>
      </c>
      <c r="J1152" t="s">
        <v>1707</v>
      </c>
      <c r="K1152">
        <v>5</v>
      </c>
      <c r="L1152" t="s">
        <v>141</v>
      </c>
      <c r="M1152" t="s">
        <v>5</v>
      </c>
      <c r="N1152">
        <v>3.5971223021582736E-3</v>
      </c>
    </row>
    <row r="1153" spans="1:14" x14ac:dyDescent="0.25">
      <c r="A1153">
        <v>1392</v>
      </c>
      <c r="B1153" s="2">
        <v>42152</v>
      </c>
      <c r="C1153" t="s">
        <v>3850</v>
      </c>
      <c r="D1153" t="s">
        <v>1345</v>
      </c>
      <c r="E1153">
        <v>1</v>
      </c>
      <c r="F1153">
        <v>2266.7399999999998</v>
      </c>
      <c r="G1153" t="s">
        <v>20</v>
      </c>
      <c r="H1153" t="s">
        <v>2110</v>
      </c>
      <c r="I1153" t="s">
        <v>1737</v>
      </c>
      <c r="J1153" t="s">
        <v>1738</v>
      </c>
      <c r="K1153">
        <v>7</v>
      </c>
      <c r="L1153" t="s">
        <v>141</v>
      </c>
      <c r="M1153" t="s">
        <v>7</v>
      </c>
      <c r="N1153">
        <v>5.9880239520958087E-3</v>
      </c>
    </row>
    <row r="1154" spans="1:14" x14ac:dyDescent="0.25">
      <c r="A1154">
        <v>2354</v>
      </c>
      <c r="B1154" s="2">
        <v>42152</v>
      </c>
      <c r="C1154" t="s">
        <v>3850</v>
      </c>
      <c r="D1154" t="s">
        <v>1346</v>
      </c>
      <c r="E1154">
        <v>1</v>
      </c>
      <c r="F1154">
        <v>4661.37</v>
      </c>
      <c r="G1154" t="s">
        <v>20</v>
      </c>
      <c r="H1154" t="s">
        <v>1852</v>
      </c>
      <c r="I1154" t="s">
        <v>1737</v>
      </c>
      <c r="J1154" t="s">
        <v>1839</v>
      </c>
      <c r="K1154">
        <v>1</v>
      </c>
      <c r="L1154" t="s">
        <v>252</v>
      </c>
      <c r="M1154" t="s">
        <v>1</v>
      </c>
      <c r="N1154">
        <v>1.152073732718894E-3</v>
      </c>
    </row>
    <row r="1155" spans="1:14" x14ac:dyDescent="0.25">
      <c r="A1155">
        <v>1907</v>
      </c>
      <c r="B1155" s="2">
        <v>42152</v>
      </c>
      <c r="C1155" t="s">
        <v>3850</v>
      </c>
      <c r="D1155" t="s">
        <v>1382</v>
      </c>
      <c r="E1155">
        <v>1</v>
      </c>
      <c r="F1155">
        <v>11969.37</v>
      </c>
      <c r="G1155" t="s">
        <v>20</v>
      </c>
      <c r="H1155" t="s">
        <v>2741</v>
      </c>
      <c r="I1155" t="s">
        <v>1737</v>
      </c>
      <c r="J1155" t="s">
        <v>1795</v>
      </c>
      <c r="K1155">
        <v>10</v>
      </c>
      <c r="L1155" t="s">
        <v>252</v>
      </c>
      <c r="M1155" t="s">
        <v>10</v>
      </c>
      <c r="N1155">
        <v>5.5555555555555552E-2</v>
      </c>
    </row>
    <row r="1156" spans="1:14" x14ac:dyDescent="0.25">
      <c r="A1156">
        <v>506</v>
      </c>
      <c r="B1156" s="2">
        <v>42152</v>
      </c>
      <c r="C1156" t="s">
        <v>3850</v>
      </c>
      <c r="D1156" t="s">
        <v>1583</v>
      </c>
      <c r="E1156">
        <v>1</v>
      </c>
      <c r="F1156">
        <v>15560.37</v>
      </c>
      <c r="G1156" t="s">
        <v>20</v>
      </c>
      <c r="H1156" t="s">
        <v>1742</v>
      </c>
      <c r="I1156" t="s">
        <v>1737</v>
      </c>
      <c r="J1156" t="s">
        <v>1738</v>
      </c>
      <c r="K1156">
        <v>1</v>
      </c>
      <c r="L1156" t="s">
        <v>141</v>
      </c>
      <c r="M1156" t="s">
        <v>1</v>
      </c>
      <c r="N1156">
        <v>1.152073732718894E-3</v>
      </c>
    </row>
    <row r="1157" spans="1:14" x14ac:dyDescent="0.25">
      <c r="A1157">
        <v>2388</v>
      </c>
      <c r="B1157" s="2">
        <v>42115</v>
      </c>
      <c r="C1157" t="s">
        <v>3859</v>
      </c>
      <c r="D1157" t="s">
        <v>1330</v>
      </c>
      <c r="E1157">
        <v>1</v>
      </c>
      <c r="F1157">
        <v>4157.37</v>
      </c>
      <c r="G1157" t="s">
        <v>20</v>
      </c>
      <c r="H1157" t="s">
        <v>1970</v>
      </c>
      <c r="I1157" t="s">
        <v>1737</v>
      </c>
      <c r="J1157" t="s">
        <v>1839</v>
      </c>
      <c r="K1157">
        <v>5</v>
      </c>
      <c r="L1157" t="s">
        <v>252</v>
      </c>
      <c r="M1157" t="s">
        <v>5</v>
      </c>
      <c r="N1157">
        <v>3.5971223021582736E-3</v>
      </c>
    </row>
    <row r="1158" spans="1:14" x14ac:dyDescent="0.25">
      <c r="A1158">
        <v>674</v>
      </c>
      <c r="B1158" s="2">
        <v>42116</v>
      </c>
      <c r="C1158" t="s">
        <v>3859</v>
      </c>
      <c r="D1158" t="s">
        <v>1563</v>
      </c>
      <c r="E1158">
        <v>1</v>
      </c>
      <c r="F1158">
        <v>8189.37</v>
      </c>
      <c r="G1158" t="s">
        <v>20</v>
      </c>
      <c r="H1158" t="s">
        <v>1699</v>
      </c>
      <c r="I1158" t="s">
        <v>1659</v>
      </c>
      <c r="J1158" t="s">
        <v>1660</v>
      </c>
      <c r="K1158">
        <v>1</v>
      </c>
      <c r="L1158" t="s">
        <v>141</v>
      </c>
      <c r="M1158" t="s">
        <v>1</v>
      </c>
      <c r="N1158">
        <v>1.152073732718894E-3</v>
      </c>
    </row>
    <row r="1159" spans="1:14" x14ac:dyDescent="0.25">
      <c r="A1159">
        <v>2389</v>
      </c>
      <c r="B1159" s="2">
        <v>42116</v>
      </c>
      <c r="C1159" t="s">
        <v>3859</v>
      </c>
      <c r="D1159" t="s">
        <v>1554</v>
      </c>
      <c r="E1159">
        <v>1</v>
      </c>
      <c r="F1159">
        <v>10577.7</v>
      </c>
      <c r="G1159" t="s">
        <v>20</v>
      </c>
      <c r="H1159" t="s">
        <v>2745</v>
      </c>
      <c r="I1159" t="s">
        <v>1737</v>
      </c>
      <c r="J1159" t="s">
        <v>1795</v>
      </c>
      <c r="K1159">
        <v>10</v>
      </c>
      <c r="L1159" t="s">
        <v>141</v>
      </c>
      <c r="M1159" t="s">
        <v>10</v>
      </c>
      <c r="N1159">
        <v>5.5555555555555552E-2</v>
      </c>
    </row>
    <row r="1160" spans="1:14" x14ac:dyDescent="0.25">
      <c r="A1160">
        <v>1070</v>
      </c>
      <c r="B1160" s="2">
        <v>42116</v>
      </c>
      <c r="C1160" t="s">
        <v>3859</v>
      </c>
      <c r="D1160" t="s">
        <v>1583</v>
      </c>
      <c r="E1160">
        <v>1</v>
      </c>
      <c r="F1160">
        <v>1889.37</v>
      </c>
      <c r="G1160" t="s">
        <v>20</v>
      </c>
      <c r="H1160" t="s">
        <v>2746</v>
      </c>
      <c r="I1160" t="s">
        <v>1737</v>
      </c>
      <c r="J1160" t="s">
        <v>1795</v>
      </c>
      <c r="K1160">
        <v>10</v>
      </c>
      <c r="L1160" t="s">
        <v>141</v>
      </c>
      <c r="M1160" t="s">
        <v>10</v>
      </c>
      <c r="N1160">
        <v>5.5555555555555552E-2</v>
      </c>
    </row>
    <row r="1161" spans="1:14" x14ac:dyDescent="0.25">
      <c r="A1161">
        <v>1053</v>
      </c>
      <c r="B1161" s="2">
        <v>42124</v>
      </c>
      <c r="C1161" t="s">
        <v>3859</v>
      </c>
      <c r="D1161" t="s">
        <v>1600</v>
      </c>
      <c r="E1161">
        <v>1</v>
      </c>
      <c r="F1161">
        <v>3527.37</v>
      </c>
      <c r="G1161" t="s">
        <v>20</v>
      </c>
      <c r="H1161" t="s">
        <v>2133</v>
      </c>
      <c r="I1161" t="s">
        <v>1737</v>
      </c>
      <c r="J1161" t="s">
        <v>1738</v>
      </c>
      <c r="K1161">
        <v>7</v>
      </c>
      <c r="L1161" t="s">
        <v>141</v>
      </c>
      <c r="M1161" t="s">
        <v>7</v>
      </c>
      <c r="N1161">
        <v>5.9880239520958087E-3</v>
      </c>
    </row>
    <row r="1162" spans="1:14" x14ac:dyDescent="0.25">
      <c r="A1162">
        <v>207</v>
      </c>
      <c r="B1162" s="2">
        <v>42124</v>
      </c>
      <c r="C1162" t="s">
        <v>3859</v>
      </c>
      <c r="D1162" t="s">
        <v>1383</v>
      </c>
      <c r="E1162">
        <v>1</v>
      </c>
      <c r="F1162">
        <v>11843.37</v>
      </c>
      <c r="G1162" t="s">
        <v>20</v>
      </c>
      <c r="H1162" t="s">
        <v>1834</v>
      </c>
      <c r="I1162" t="s">
        <v>1737</v>
      </c>
      <c r="J1162" t="s">
        <v>1795</v>
      </c>
      <c r="K1162">
        <v>1</v>
      </c>
      <c r="L1162" t="s">
        <v>141</v>
      </c>
      <c r="M1162" t="s">
        <v>1</v>
      </c>
      <c r="N1162">
        <v>1.152073732718894E-3</v>
      </c>
    </row>
    <row r="1163" spans="1:14" x14ac:dyDescent="0.25">
      <c r="A1163">
        <v>549</v>
      </c>
      <c r="B1163" s="2">
        <v>42124</v>
      </c>
      <c r="C1163" t="s">
        <v>3859</v>
      </c>
      <c r="D1163" t="s">
        <v>1577</v>
      </c>
      <c r="E1163">
        <v>1</v>
      </c>
      <c r="F1163">
        <v>6614.37</v>
      </c>
      <c r="G1163" t="s">
        <v>20</v>
      </c>
      <c r="H1163" t="s">
        <v>1851</v>
      </c>
      <c r="I1163" t="s">
        <v>1737</v>
      </c>
      <c r="J1163" t="s">
        <v>1839</v>
      </c>
      <c r="K1163">
        <v>1</v>
      </c>
      <c r="L1163" t="s">
        <v>141</v>
      </c>
      <c r="M1163" t="s">
        <v>1</v>
      </c>
      <c r="N1163">
        <v>1.152073732718894E-3</v>
      </c>
    </row>
    <row r="1164" spans="1:14" x14ac:dyDescent="0.25">
      <c r="A1164">
        <v>2055</v>
      </c>
      <c r="B1164" s="2">
        <v>42093</v>
      </c>
      <c r="C1164" t="s">
        <v>3858</v>
      </c>
      <c r="D1164" t="s">
        <v>1352</v>
      </c>
      <c r="E1164">
        <v>1</v>
      </c>
      <c r="F1164">
        <v>7874.37</v>
      </c>
      <c r="G1164" t="s">
        <v>20</v>
      </c>
      <c r="H1164" t="s">
        <v>1747</v>
      </c>
      <c r="I1164" t="s">
        <v>1737</v>
      </c>
      <c r="J1164" t="s">
        <v>1738</v>
      </c>
      <c r="K1164">
        <v>1</v>
      </c>
      <c r="L1164" t="s">
        <v>141</v>
      </c>
      <c r="M1164" t="s">
        <v>1</v>
      </c>
      <c r="N1164">
        <v>1.152073732718894E-3</v>
      </c>
    </row>
    <row r="1165" spans="1:14" x14ac:dyDescent="0.25">
      <c r="A1165">
        <v>2086</v>
      </c>
      <c r="B1165" s="2">
        <v>42093</v>
      </c>
      <c r="C1165" t="s">
        <v>3858</v>
      </c>
      <c r="D1165" t="s">
        <v>1395</v>
      </c>
      <c r="E1165">
        <v>1</v>
      </c>
      <c r="F1165">
        <v>2897.37</v>
      </c>
      <c r="G1165" t="s">
        <v>20</v>
      </c>
      <c r="H1165" t="s">
        <v>2053</v>
      </c>
      <c r="I1165" t="s">
        <v>1706</v>
      </c>
      <c r="J1165" t="s">
        <v>1707</v>
      </c>
      <c r="K1165">
        <v>7</v>
      </c>
      <c r="L1165" t="s">
        <v>141</v>
      </c>
      <c r="M1165" t="s">
        <v>7</v>
      </c>
      <c r="N1165">
        <v>5.9880239520958087E-3</v>
      </c>
    </row>
    <row r="1166" spans="1:14" x14ac:dyDescent="0.25">
      <c r="A1166">
        <v>491</v>
      </c>
      <c r="B1166" s="2">
        <v>42093</v>
      </c>
      <c r="C1166" t="s">
        <v>3858</v>
      </c>
      <c r="D1166" t="s">
        <v>1200</v>
      </c>
      <c r="E1166">
        <v>1</v>
      </c>
      <c r="F1166">
        <v>11339.37</v>
      </c>
      <c r="G1166" t="s">
        <v>20</v>
      </c>
      <c r="H1166" t="s">
        <v>1681</v>
      </c>
      <c r="I1166" t="s">
        <v>1659</v>
      </c>
      <c r="J1166" t="s">
        <v>1660</v>
      </c>
      <c r="K1166">
        <v>1</v>
      </c>
      <c r="L1166" t="s">
        <v>252</v>
      </c>
      <c r="M1166" t="s">
        <v>1</v>
      </c>
      <c r="N1166">
        <v>1.152073732718894E-3</v>
      </c>
    </row>
    <row r="1167" spans="1:14" x14ac:dyDescent="0.25">
      <c r="A1167">
        <v>733</v>
      </c>
      <c r="B1167" s="2">
        <v>42093</v>
      </c>
      <c r="C1167" t="s">
        <v>3858</v>
      </c>
      <c r="D1167" t="s">
        <v>1601</v>
      </c>
      <c r="E1167">
        <v>1</v>
      </c>
      <c r="F1167">
        <v>5102.37</v>
      </c>
      <c r="G1167" t="s">
        <v>20</v>
      </c>
      <c r="H1167" t="s">
        <v>1750</v>
      </c>
      <c r="I1167" t="s">
        <v>1737</v>
      </c>
      <c r="J1167" t="s">
        <v>1738</v>
      </c>
      <c r="K1167">
        <v>1</v>
      </c>
      <c r="L1167" t="s">
        <v>665</v>
      </c>
      <c r="M1167" t="s">
        <v>1</v>
      </c>
      <c r="N1167">
        <v>1.152073732718894E-3</v>
      </c>
    </row>
    <row r="1168" spans="1:14" x14ac:dyDescent="0.25">
      <c r="A1168">
        <v>1085</v>
      </c>
      <c r="B1168" s="2">
        <v>42093</v>
      </c>
      <c r="C1168" t="s">
        <v>3858</v>
      </c>
      <c r="D1168" t="s">
        <v>1600</v>
      </c>
      <c r="E1168">
        <v>1</v>
      </c>
      <c r="F1168">
        <v>1322.37</v>
      </c>
      <c r="G1168" t="s">
        <v>20</v>
      </c>
      <c r="H1168" t="s">
        <v>2021</v>
      </c>
      <c r="I1168" t="s">
        <v>1737</v>
      </c>
      <c r="J1168" t="s">
        <v>1839</v>
      </c>
      <c r="K1168">
        <v>5</v>
      </c>
      <c r="L1168" t="s">
        <v>141</v>
      </c>
      <c r="M1168" t="s">
        <v>5</v>
      </c>
      <c r="N1168">
        <v>3.5971223021582736E-3</v>
      </c>
    </row>
    <row r="1169" spans="1:14" x14ac:dyDescent="0.25">
      <c r="A1169">
        <v>1183</v>
      </c>
      <c r="B1169" s="2">
        <v>42093</v>
      </c>
      <c r="C1169" t="s">
        <v>3858</v>
      </c>
      <c r="D1169" t="s">
        <v>1601</v>
      </c>
      <c r="E1169">
        <v>1</v>
      </c>
      <c r="F1169">
        <v>7275.87</v>
      </c>
      <c r="G1169" t="s">
        <v>20</v>
      </c>
      <c r="H1169" t="s">
        <v>1862</v>
      </c>
      <c r="I1169" t="s">
        <v>1737</v>
      </c>
      <c r="J1169" t="s">
        <v>1856</v>
      </c>
      <c r="K1169">
        <v>1</v>
      </c>
      <c r="L1169" t="s">
        <v>665</v>
      </c>
      <c r="M1169" t="s">
        <v>1</v>
      </c>
      <c r="N1169">
        <v>1.152073732718894E-3</v>
      </c>
    </row>
    <row r="1170" spans="1:14" x14ac:dyDescent="0.25">
      <c r="A1170">
        <v>202</v>
      </c>
      <c r="B1170" s="2">
        <v>42116</v>
      </c>
      <c r="C1170" t="s">
        <v>3859</v>
      </c>
      <c r="D1170" t="s">
        <v>1577</v>
      </c>
      <c r="E1170">
        <v>1</v>
      </c>
      <c r="F1170">
        <v>15749.37</v>
      </c>
      <c r="G1170" t="s">
        <v>20</v>
      </c>
      <c r="H1170" t="s">
        <v>1922</v>
      </c>
      <c r="I1170" t="s">
        <v>1737</v>
      </c>
      <c r="J1170" t="s">
        <v>1795</v>
      </c>
      <c r="K1170">
        <v>5</v>
      </c>
      <c r="L1170" t="s">
        <v>141</v>
      </c>
      <c r="M1170" t="s">
        <v>5</v>
      </c>
      <c r="N1170">
        <v>3.5971223021582736E-3</v>
      </c>
    </row>
    <row r="1171" spans="1:14" x14ac:dyDescent="0.25">
      <c r="A1171">
        <v>1069</v>
      </c>
      <c r="B1171" s="2">
        <v>42116</v>
      </c>
      <c r="C1171" t="s">
        <v>3859</v>
      </c>
      <c r="D1171" t="s">
        <v>1583</v>
      </c>
      <c r="E1171">
        <v>1</v>
      </c>
      <c r="F1171">
        <v>1889.37</v>
      </c>
      <c r="G1171" t="s">
        <v>20</v>
      </c>
      <c r="H1171" t="s">
        <v>2757</v>
      </c>
      <c r="I1171" t="s">
        <v>1737</v>
      </c>
      <c r="J1171" t="s">
        <v>1839</v>
      </c>
      <c r="K1171">
        <v>10</v>
      </c>
      <c r="L1171" t="s">
        <v>141</v>
      </c>
      <c r="M1171" t="s">
        <v>10</v>
      </c>
      <c r="N1171">
        <v>5.5555555555555552E-2</v>
      </c>
    </row>
    <row r="1172" spans="1:14" x14ac:dyDescent="0.25">
      <c r="A1172">
        <v>438</v>
      </c>
      <c r="B1172" s="2">
        <v>42116</v>
      </c>
      <c r="C1172" t="s">
        <v>3859</v>
      </c>
      <c r="D1172" t="s">
        <v>1384</v>
      </c>
      <c r="E1172">
        <v>1</v>
      </c>
      <c r="F1172">
        <v>11969.37</v>
      </c>
      <c r="G1172" t="s">
        <v>20</v>
      </c>
      <c r="H1172" t="s">
        <v>1731</v>
      </c>
      <c r="I1172" t="s">
        <v>1706</v>
      </c>
      <c r="J1172" t="s">
        <v>1730</v>
      </c>
      <c r="K1172">
        <v>1</v>
      </c>
      <c r="L1172" t="s">
        <v>141</v>
      </c>
      <c r="M1172" t="s">
        <v>1</v>
      </c>
      <c r="N1172">
        <v>1.152073732718894E-3</v>
      </c>
    </row>
    <row r="1173" spans="1:14" x14ac:dyDescent="0.25">
      <c r="A1173">
        <v>438</v>
      </c>
      <c r="B1173" s="2">
        <v>42117</v>
      </c>
      <c r="C1173" t="s">
        <v>3859</v>
      </c>
      <c r="D1173" t="s">
        <v>1573</v>
      </c>
      <c r="E1173">
        <v>1</v>
      </c>
      <c r="F1173">
        <v>11969.37</v>
      </c>
      <c r="G1173" t="s">
        <v>20</v>
      </c>
      <c r="H1173" t="s">
        <v>1731</v>
      </c>
      <c r="I1173" t="s">
        <v>1706</v>
      </c>
      <c r="J1173" t="s">
        <v>1730</v>
      </c>
      <c r="K1173">
        <v>1</v>
      </c>
      <c r="L1173" t="s">
        <v>141</v>
      </c>
      <c r="M1173" t="s">
        <v>1</v>
      </c>
      <c r="N1173">
        <v>1.152073732718894E-3</v>
      </c>
    </row>
    <row r="1174" spans="1:14" x14ac:dyDescent="0.25">
      <c r="A1174">
        <v>487</v>
      </c>
      <c r="B1174" s="2">
        <v>42117</v>
      </c>
      <c r="C1174" t="s">
        <v>3859</v>
      </c>
      <c r="D1174" t="s">
        <v>1400</v>
      </c>
      <c r="E1174">
        <v>1</v>
      </c>
      <c r="F1174">
        <v>13229.37</v>
      </c>
      <c r="G1174" t="s">
        <v>20</v>
      </c>
      <c r="H1174" t="s">
        <v>1684</v>
      </c>
      <c r="I1174" t="s">
        <v>1659</v>
      </c>
      <c r="J1174" t="s">
        <v>1660</v>
      </c>
      <c r="K1174">
        <v>1</v>
      </c>
      <c r="L1174" t="s">
        <v>141</v>
      </c>
      <c r="M1174" t="s">
        <v>1</v>
      </c>
      <c r="N1174">
        <v>1.152073732718894E-3</v>
      </c>
    </row>
    <row r="1175" spans="1:14" x14ac:dyDescent="0.25">
      <c r="A1175">
        <v>2396</v>
      </c>
      <c r="B1175" s="2">
        <v>42151</v>
      </c>
      <c r="C1175" t="s">
        <v>3850</v>
      </c>
      <c r="D1175" t="s">
        <v>1350</v>
      </c>
      <c r="E1175">
        <v>1</v>
      </c>
      <c r="F1175">
        <v>1070.3699999999999</v>
      </c>
      <c r="G1175" t="s">
        <v>20</v>
      </c>
      <c r="H1175" t="s">
        <v>1822</v>
      </c>
      <c r="I1175" t="s">
        <v>1737</v>
      </c>
      <c r="J1175" t="s">
        <v>1795</v>
      </c>
      <c r="K1175">
        <v>1</v>
      </c>
      <c r="L1175" t="s">
        <v>252</v>
      </c>
      <c r="M1175" t="s">
        <v>1</v>
      </c>
      <c r="N1175">
        <v>1.152073732718894E-3</v>
      </c>
    </row>
    <row r="1176" spans="1:14" x14ac:dyDescent="0.25">
      <c r="A1176">
        <v>2332</v>
      </c>
      <c r="B1176" s="2">
        <v>42151</v>
      </c>
      <c r="C1176" t="s">
        <v>3850</v>
      </c>
      <c r="D1176" t="s">
        <v>1382</v>
      </c>
      <c r="E1176">
        <v>1</v>
      </c>
      <c r="F1176">
        <v>6356.7</v>
      </c>
      <c r="G1176" t="s">
        <v>20</v>
      </c>
      <c r="H1176" t="s">
        <v>1685</v>
      </c>
      <c r="I1176" t="s">
        <v>1659</v>
      </c>
      <c r="J1176" t="s">
        <v>1660</v>
      </c>
      <c r="K1176">
        <v>1</v>
      </c>
      <c r="L1176" t="s">
        <v>252</v>
      </c>
      <c r="M1176" t="s">
        <v>1</v>
      </c>
      <c r="N1176">
        <v>1.152073732718894E-3</v>
      </c>
    </row>
    <row r="1177" spans="1:14" x14ac:dyDescent="0.25">
      <c r="A1177">
        <v>659</v>
      </c>
      <c r="B1177" s="2">
        <v>42151</v>
      </c>
      <c r="C1177" t="s">
        <v>3850</v>
      </c>
      <c r="D1177" t="s">
        <v>1577</v>
      </c>
      <c r="E1177">
        <v>1</v>
      </c>
      <c r="F1177">
        <v>17639.37</v>
      </c>
      <c r="G1177" t="s">
        <v>20</v>
      </c>
      <c r="H1177" t="s">
        <v>2075</v>
      </c>
      <c r="I1177" t="s">
        <v>1737</v>
      </c>
      <c r="J1177" t="s">
        <v>1738</v>
      </c>
      <c r="K1177">
        <v>7</v>
      </c>
      <c r="L1177" t="s">
        <v>141</v>
      </c>
      <c r="M1177" t="s">
        <v>7</v>
      </c>
      <c r="N1177">
        <v>5.9880239520958087E-3</v>
      </c>
    </row>
    <row r="1178" spans="1:14" x14ac:dyDescent="0.25">
      <c r="A1178">
        <v>1182</v>
      </c>
      <c r="B1178" s="2">
        <v>42151</v>
      </c>
      <c r="C1178" t="s">
        <v>3850</v>
      </c>
      <c r="D1178" t="s">
        <v>1402</v>
      </c>
      <c r="E1178">
        <v>1</v>
      </c>
      <c r="F1178">
        <v>2519.37</v>
      </c>
      <c r="G1178" t="s">
        <v>20</v>
      </c>
      <c r="H1178" t="s">
        <v>1806</v>
      </c>
      <c r="I1178" t="s">
        <v>1737</v>
      </c>
      <c r="J1178" t="s">
        <v>1795</v>
      </c>
      <c r="K1178">
        <v>1</v>
      </c>
      <c r="L1178" t="s">
        <v>1187</v>
      </c>
      <c r="M1178" t="s">
        <v>1</v>
      </c>
      <c r="N1178">
        <v>1.152073732718894E-3</v>
      </c>
    </row>
    <row r="1179" spans="1:14" x14ac:dyDescent="0.25">
      <c r="A1179">
        <v>491</v>
      </c>
      <c r="B1179" s="2">
        <v>42113</v>
      </c>
      <c r="C1179" t="s">
        <v>3859</v>
      </c>
      <c r="D1179" t="s">
        <v>1567</v>
      </c>
      <c r="E1179">
        <v>1</v>
      </c>
      <c r="F1179">
        <v>10709.37</v>
      </c>
      <c r="G1179" t="s">
        <v>20</v>
      </c>
      <c r="H1179" t="s">
        <v>1681</v>
      </c>
      <c r="I1179" t="s">
        <v>1659</v>
      </c>
      <c r="J1179" t="s">
        <v>1660</v>
      </c>
      <c r="K1179">
        <v>1</v>
      </c>
      <c r="L1179" t="s">
        <v>252</v>
      </c>
      <c r="M1179" t="s">
        <v>1</v>
      </c>
      <c r="N1179">
        <v>1.152073732718894E-3</v>
      </c>
    </row>
    <row r="1180" spans="1:14" x14ac:dyDescent="0.25">
      <c r="A1180">
        <v>1129</v>
      </c>
      <c r="B1180" s="2">
        <v>42113</v>
      </c>
      <c r="C1180" t="s">
        <v>3859</v>
      </c>
      <c r="D1180" t="s">
        <v>1559</v>
      </c>
      <c r="E1180">
        <v>1</v>
      </c>
      <c r="F1180">
        <v>5543.37</v>
      </c>
      <c r="G1180" t="s">
        <v>20</v>
      </c>
      <c r="H1180" t="s">
        <v>1701</v>
      </c>
      <c r="I1180" t="s">
        <v>1659</v>
      </c>
      <c r="J1180" t="s">
        <v>1660</v>
      </c>
      <c r="K1180">
        <v>1</v>
      </c>
      <c r="L1180" t="s">
        <v>252</v>
      </c>
      <c r="M1180" t="s">
        <v>1</v>
      </c>
      <c r="N1180">
        <v>1.152073732718894E-3</v>
      </c>
    </row>
    <row r="1181" spans="1:14" x14ac:dyDescent="0.25">
      <c r="A1181">
        <v>604</v>
      </c>
      <c r="B1181" s="2">
        <v>42113</v>
      </c>
      <c r="C1181" t="s">
        <v>3859</v>
      </c>
      <c r="D1181" t="s">
        <v>1561</v>
      </c>
      <c r="E1181">
        <v>1</v>
      </c>
      <c r="F1181">
        <v>6299.37</v>
      </c>
      <c r="G1181" t="s">
        <v>20</v>
      </c>
      <c r="H1181" t="s">
        <v>1746</v>
      </c>
      <c r="I1181" t="s">
        <v>1737</v>
      </c>
      <c r="J1181" t="s">
        <v>1738</v>
      </c>
      <c r="K1181">
        <v>1</v>
      </c>
      <c r="L1181" t="s">
        <v>141</v>
      </c>
      <c r="M1181" t="s">
        <v>1</v>
      </c>
      <c r="N1181">
        <v>1.152073732718894E-3</v>
      </c>
    </row>
    <row r="1182" spans="1:14" x14ac:dyDescent="0.25">
      <c r="A1182">
        <v>945</v>
      </c>
      <c r="B1182" s="2">
        <v>42113</v>
      </c>
      <c r="C1182" t="s">
        <v>3859</v>
      </c>
      <c r="D1182" t="s">
        <v>1395</v>
      </c>
      <c r="E1182">
        <v>1</v>
      </c>
      <c r="F1182">
        <v>8189.37</v>
      </c>
      <c r="G1182" t="s">
        <v>20</v>
      </c>
      <c r="H1182" t="s">
        <v>1777</v>
      </c>
      <c r="I1182" t="s">
        <v>1737</v>
      </c>
      <c r="J1182" t="s">
        <v>1738</v>
      </c>
      <c r="K1182">
        <v>1</v>
      </c>
      <c r="L1182" t="s">
        <v>141</v>
      </c>
      <c r="M1182" t="s">
        <v>1</v>
      </c>
      <c r="N1182">
        <v>1.152073732718894E-3</v>
      </c>
    </row>
    <row r="1183" spans="1:14" x14ac:dyDescent="0.25">
      <c r="A1183">
        <v>1343</v>
      </c>
      <c r="B1183" s="2">
        <v>42113</v>
      </c>
      <c r="C1183" t="s">
        <v>3859</v>
      </c>
      <c r="D1183" t="s">
        <v>1559</v>
      </c>
      <c r="E1183">
        <v>2</v>
      </c>
      <c r="F1183">
        <v>8817.48</v>
      </c>
      <c r="G1183" t="s">
        <v>20</v>
      </c>
      <c r="H1183" t="s">
        <v>1941</v>
      </c>
      <c r="I1183" t="s">
        <v>1737</v>
      </c>
      <c r="J1183" t="s">
        <v>1795</v>
      </c>
      <c r="K1183">
        <v>5</v>
      </c>
      <c r="L1183" t="s">
        <v>252</v>
      </c>
      <c r="M1183" t="s">
        <v>5</v>
      </c>
      <c r="N1183">
        <v>3.5971223021582736E-3</v>
      </c>
    </row>
    <row r="1184" spans="1:14" x14ac:dyDescent="0.25">
      <c r="A1184">
        <v>1129</v>
      </c>
      <c r="B1184" s="2">
        <v>42113</v>
      </c>
      <c r="C1184" t="s">
        <v>3859</v>
      </c>
      <c r="D1184" t="s">
        <v>1569</v>
      </c>
      <c r="E1184">
        <v>1</v>
      </c>
      <c r="F1184">
        <v>5543.37</v>
      </c>
      <c r="G1184" t="s">
        <v>20</v>
      </c>
      <c r="H1184" t="s">
        <v>1701</v>
      </c>
      <c r="I1184" t="s">
        <v>1659</v>
      </c>
      <c r="J1184" t="s">
        <v>1660</v>
      </c>
      <c r="K1184">
        <v>1</v>
      </c>
      <c r="L1184" t="s">
        <v>141</v>
      </c>
      <c r="M1184" t="s">
        <v>1</v>
      </c>
      <c r="N1184">
        <v>1.152073732718894E-3</v>
      </c>
    </row>
    <row r="1185" spans="1:14" x14ac:dyDescent="0.25">
      <c r="A1185">
        <v>1995</v>
      </c>
      <c r="B1185" s="2">
        <v>42085</v>
      </c>
      <c r="C1185" t="s">
        <v>3858</v>
      </c>
      <c r="D1185" t="s">
        <v>1563</v>
      </c>
      <c r="E1185">
        <v>1</v>
      </c>
      <c r="F1185">
        <v>5354.37</v>
      </c>
      <c r="G1185" t="s">
        <v>20</v>
      </c>
      <c r="H1185" t="s">
        <v>1966</v>
      </c>
      <c r="I1185" t="s">
        <v>1737</v>
      </c>
      <c r="J1185" t="s">
        <v>1839</v>
      </c>
      <c r="K1185">
        <v>5</v>
      </c>
      <c r="L1185" t="s">
        <v>141</v>
      </c>
      <c r="M1185" t="s">
        <v>5</v>
      </c>
      <c r="N1185">
        <v>3.5971223021582736E-3</v>
      </c>
    </row>
    <row r="1186" spans="1:14" x14ac:dyDescent="0.25">
      <c r="A1186">
        <v>407</v>
      </c>
      <c r="B1186" s="2">
        <v>42089</v>
      </c>
      <c r="C1186" t="s">
        <v>3858</v>
      </c>
      <c r="D1186" t="s">
        <v>1411</v>
      </c>
      <c r="E1186">
        <v>1</v>
      </c>
      <c r="F1186">
        <v>20505.87</v>
      </c>
      <c r="G1186" t="s">
        <v>20</v>
      </c>
      <c r="H1186" t="s">
        <v>1789</v>
      </c>
      <c r="I1186" t="s">
        <v>1737</v>
      </c>
      <c r="J1186" t="s">
        <v>1738</v>
      </c>
      <c r="K1186">
        <v>1</v>
      </c>
      <c r="L1186" t="s">
        <v>141</v>
      </c>
      <c r="M1186" t="s">
        <v>1</v>
      </c>
      <c r="N1186">
        <v>1.152073732718894E-3</v>
      </c>
    </row>
    <row r="1187" spans="1:14" x14ac:dyDescent="0.25">
      <c r="A1187">
        <v>491</v>
      </c>
      <c r="B1187" s="2">
        <v>42089</v>
      </c>
      <c r="C1187" t="s">
        <v>3858</v>
      </c>
      <c r="D1187" t="s">
        <v>1411</v>
      </c>
      <c r="E1187">
        <v>1</v>
      </c>
      <c r="F1187">
        <v>10709.37</v>
      </c>
      <c r="G1187" t="s">
        <v>20</v>
      </c>
      <c r="H1187" t="s">
        <v>1681</v>
      </c>
      <c r="I1187" t="s">
        <v>1659</v>
      </c>
      <c r="J1187" t="s">
        <v>1660</v>
      </c>
      <c r="K1187">
        <v>1</v>
      </c>
      <c r="L1187" t="s">
        <v>141</v>
      </c>
      <c r="M1187" t="s">
        <v>1</v>
      </c>
      <c r="N1187">
        <v>1.152073732718894E-3</v>
      </c>
    </row>
    <row r="1188" spans="1:14" x14ac:dyDescent="0.25">
      <c r="A1188">
        <v>974</v>
      </c>
      <c r="B1188" s="2">
        <v>42124</v>
      </c>
      <c r="C1188" t="s">
        <v>3859</v>
      </c>
      <c r="D1188" t="s">
        <v>1349</v>
      </c>
      <c r="E1188">
        <v>1</v>
      </c>
      <c r="F1188">
        <v>8031.87</v>
      </c>
      <c r="G1188" t="s">
        <v>20</v>
      </c>
      <c r="H1188" t="s">
        <v>2774</v>
      </c>
      <c r="I1188" t="s">
        <v>1737</v>
      </c>
      <c r="J1188" t="s">
        <v>1839</v>
      </c>
      <c r="K1188">
        <v>10</v>
      </c>
      <c r="L1188" t="s">
        <v>665</v>
      </c>
      <c r="M1188" t="s">
        <v>10</v>
      </c>
      <c r="N1188">
        <v>5.5555555555555552E-2</v>
      </c>
    </row>
    <row r="1189" spans="1:14" x14ac:dyDescent="0.25">
      <c r="A1189">
        <v>1191</v>
      </c>
      <c r="B1189" s="2">
        <v>42124</v>
      </c>
      <c r="C1189" t="s">
        <v>3859</v>
      </c>
      <c r="D1189" t="s">
        <v>1572</v>
      </c>
      <c r="E1189">
        <v>1</v>
      </c>
      <c r="F1189">
        <v>3464.37</v>
      </c>
      <c r="G1189" t="s">
        <v>20</v>
      </c>
      <c r="H1189" t="s">
        <v>1755</v>
      </c>
      <c r="I1189" t="s">
        <v>1737</v>
      </c>
      <c r="J1189" t="s">
        <v>1738</v>
      </c>
      <c r="K1189">
        <v>1</v>
      </c>
      <c r="L1189" t="s">
        <v>665</v>
      </c>
      <c r="M1189" t="s">
        <v>1</v>
      </c>
      <c r="N1189">
        <v>1.152073732718894E-3</v>
      </c>
    </row>
    <row r="1190" spans="1:14" x14ac:dyDescent="0.25">
      <c r="A1190">
        <v>2098</v>
      </c>
      <c r="B1190" s="2">
        <v>42124</v>
      </c>
      <c r="C1190" t="s">
        <v>3859</v>
      </c>
      <c r="D1190" t="s">
        <v>1568</v>
      </c>
      <c r="E1190">
        <v>1</v>
      </c>
      <c r="F1190">
        <v>3905.37</v>
      </c>
      <c r="G1190" t="s">
        <v>20</v>
      </c>
      <c r="H1190" t="s">
        <v>2776</v>
      </c>
      <c r="I1190" t="s">
        <v>1737</v>
      </c>
      <c r="J1190" t="s">
        <v>1839</v>
      </c>
      <c r="K1190">
        <v>10</v>
      </c>
      <c r="L1190" t="s">
        <v>665</v>
      </c>
      <c r="M1190" t="s">
        <v>10</v>
      </c>
      <c r="N1190">
        <v>5.5555555555555552E-2</v>
      </c>
    </row>
    <row r="1191" spans="1:14" x14ac:dyDescent="0.25">
      <c r="A1191">
        <v>200</v>
      </c>
      <c r="B1191" s="2">
        <v>42125</v>
      </c>
      <c r="C1191" t="s">
        <v>3850</v>
      </c>
      <c r="D1191" t="s">
        <v>1383</v>
      </c>
      <c r="E1191">
        <v>1</v>
      </c>
      <c r="F1191">
        <v>15434.37</v>
      </c>
      <c r="G1191" t="s">
        <v>20</v>
      </c>
      <c r="H1191" t="s">
        <v>2777</v>
      </c>
      <c r="I1191" t="s">
        <v>1737</v>
      </c>
      <c r="J1191" t="s">
        <v>1839</v>
      </c>
      <c r="K1191">
        <v>10</v>
      </c>
      <c r="L1191" t="s">
        <v>141</v>
      </c>
      <c r="M1191" t="s">
        <v>10</v>
      </c>
      <c r="N1191">
        <v>5.5555555555555552E-2</v>
      </c>
    </row>
    <row r="1192" spans="1:14" x14ac:dyDescent="0.25">
      <c r="A1192">
        <v>2361</v>
      </c>
      <c r="B1192" s="2">
        <v>42163</v>
      </c>
      <c r="C1192" t="s">
        <v>3860</v>
      </c>
      <c r="D1192" t="s">
        <v>1352</v>
      </c>
      <c r="E1192">
        <v>1</v>
      </c>
      <c r="F1192">
        <v>7427.7</v>
      </c>
      <c r="G1192" t="s">
        <v>20</v>
      </c>
      <c r="H1192" t="s">
        <v>1797</v>
      </c>
      <c r="I1192" t="s">
        <v>1737</v>
      </c>
      <c r="J1192" t="s">
        <v>1795</v>
      </c>
      <c r="K1192">
        <v>1</v>
      </c>
      <c r="L1192" t="s">
        <v>141</v>
      </c>
      <c r="M1192" t="s">
        <v>1</v>
      </c>
      <c r="N1192">
        <v>1.152073732718894E-3</v>
      </c>
    </row>
    <row r="1193" spans="1:14" x14ac:dyDescent="0.25">
      <c r="A1193">
        <v>1912</v>
      </c>
      <c r="B1193" s="2">
        <v>42163</v>
      </c>
      <c r="C1193" t="s">
        <v>3860</v>
      </c>
      <c r="D1193" t="s">
        <v>1559</v>
      </c>
      <c r="E1193">
        <v>1</v>
      </c>
      <c r="F1193">
        <v>3968.37</v>
      </c>
      <c r="G1193" t="s">
        <v>20</v>
      </c>
      <c r="H1193" t="s">
        <v>2779</v>
      </c>
      <c r="I1193" t="s">
        <v>1737</v>
      </c>
      <c r="J1193" t="s">
        <v>1839</v>
      </c>
      <c r="K1193">
        <v>10</v>
      </c>
      <c r="L1193" t="s">
        <v>252</v>
      </c>
      <c r="M1193" t="s">
        <v>10</v>
      </c>
      <c r="N1193">
        <v>5.5555555555555552E-2</v>
      </c>
    </row>
    <row r="1194" spans="1:14" x14ac:dyDescent="0.25">
      <c r="A1194">
        <v>1191</v>
      </c>
      <c r="B1194" s="2">
        <v>42164</v>
      </c>
      <c r="C1194" t="s">
        <v>3860</v>
      </c>
      <c r="D1194" t="s">
        <v>1559</v>
      </c>
      <c r="E1194">
        <v>1</v>
      </c>
      <c r="F1194">
        <v>3464.37</v>
      </c>
      <c r="G1194" t="s">
        <v>20</v>
      </c>
      <c r="H1194" t="s">
        <v>1755</v>
      </c>
      <c r="I1194" t="s">
        <v>1737</v>
      </c>
      <c r="J1194" t="s">
        <v>1738</v>
      </c>
      <c r="K1194">
        <v>1</v>
      </c>
      <c r="L1194" t="s">
        <v>252</v>
      </c>
      <c r="M1194" t="s">
        <v>1</v>
      </c>
      <c r="N1194">
        <v>1.152073732718894E-3</v>
      </c>
    </row>
    <row r="1195" spans="1:14" x14ac:dyDescent="0.25">
      <c r="A1195">
        <v>1077</v>
      </c>
      <c r="B1195" s="2">
        <v>42164</v>
      </c>
      <c r="C1195" t="s">
        <v>3860</v>
      </c>
      <c r="D1195" t="s">
        <v>1399</v>
      </c>
      <c r="E1195">
        <v>1</v>
      </c>
      <c r="F1195">
        <v>4094.37</v>
      </c>
      <c r="G1195" t="s">
        <v>20</v>
      </c>
      <c r="H1195" t="s">
        <v>1720</v>
      </c>
      <c r="I1195" t="s">
        <v>1706</v>
      </c>
      <c r="J1195" t="s">
        <v>1707</v>
      </c>
      <c r="K1195">
        <v>1</v>
      </c>
      <c r="L1195" t="s">
        <v>665</v>
      </c>
      <c r="M1195" t="s">
        <v>1</v>
      </c>
      <c r="N1195">
        <v>1.152073732718894E-3</v>
      </c>
    </row>
    <row r="1196" spans="1:14" x14ac:dyDescent="0.25">
      <c r="A1196">
        <v>2055</v>
      </c>
      <c r="B1196" s="2">
        <v>42164</v>
      </c>
      <c r="C1196" t="s">
        <v>3860</v>
      </c>
      <c r="D1196" t="s">
        <v>1345</v>
      </c>
      <c r="E1196">
        <v>1</v>
      </c>
      <c r="F1196">
        <v>7874.37</v>
      </c>
      <c r="G1196" t="s">
        <v>20</v>
      </c>
      <c r="H1196" t="s">
        <v>1747</v>
      </c>
      <c r="I1196" t="s">
        <v>1737</v>
      </c>
      <c r="J1196" t="s">
        <v>1738</v>
      </c>
      <c r="K1196">
        <v>1</v>
      </c>
      <c r="L1196" t="s">
        <v>141</v>
      </c>
      <c r="M1196" t="s">
        <v>1</v>
      </c>
      <c r="N1196">
        <v>1.152073732718894E-3</v>
      </c>
    </row>
    <row r="1197" spans="1:14" x14ac:dyDescent="0.25">
      <c r="A1197">
        <v>1078</v>
      </c>
      <c r="B1197" s="2">
        <v>42164</v>
      </c>
      <c r="C1197" t="s">
        <v>3860</v>
      </c>
      <c r="D1197" t="s">
        <v>1399</v>
      </c>
      <c r="E1197">
        <v>1</v>
      </c>
      <c r="F1197">
        <v>4094.37</v>
      </c>
      <c r="G1197" t="s">
        <v>20</v>
      </c>
      <c r="H1197" t="s">
        <v>1721</v>
      </c>
      <c r="I1197" t="s">
        <v>1706</v>
      </c>
      <c r="J1197" t="s">
        <v>1707</v>
      </c>
      <c r="K1197">
        <v>1</v>
      </c>
      <c r="L1197" t="s">
        <v>665</v>
      </c>
      <c r="M1197" t="s">
        <v>1</v>
      </c>
      <c r="N1197">
        <v>1.152073732718894E-3</v>
      </c>
    </row>
    <row r="1198" spans="1:14" x14ac:dyDescent="0.25">
      <c r="A1198">
        <v>794</v>
      </c>
      <c r="B1198" s="2">
        <v>42165</v>
      </c>
      <c r="C1198" t="s">
        <v>3860</v>
      </c>
      <c r="D1198" t="s">
        <v>1202</v>
      </c>
      <c r="E1198">
        <v>1</v>
      </c>
      <c r="F1198">
        <v>1070.3699999999999</v>
      </c>
      <c r="G1198" t="s">
        <v>20</v>
      </c>
      <c r="H1198" t="s">
        <v>1811</v>
      </c>
      <c r="I1198" t="s">
        <v>1737</v>
      </c>
      <c r="J1198" t="s">
        <v>1795</v>
      </c>
      <c r="K1198">
        <v>1</v>
      </c>
      <c r="L1198" t="s">
        <v>141</v>
      </c>
      <c r="M1198" t="s">
        <v>1</v>
      </c>
      <c r="N1198">
        <v>1.152073732718894E-3</v>
      </c>
    </row>
    <row r="1199" spans="1:14" x14ac:dyDescent="0.25">
      <c r="A1199">
        <v>506</v>
      </c>
      <c r="B1199" s="2">
        <v>42165</v>
      </c>
      <c r="C1199" t="s">
        <v>3860</v>
      </c>
      <c r="D1199" t="s">
        <v>1577</v>
      </c>
      <c r="E1199">
        <v>1</v>
      </c>
      <c r="F1199">
        <v>15560.37</v>
      </c>
      <c r="G1199" t="s">
        <v>20</v>
      </c>
      <c r="H1199" t="s">
        <v>1742</v>
      </c>
      <c r="I1199" t="s">
        <v>1737</v>
      </c>
      <c r="J1199" t="s">
        <v>1738</v>
      </c>
      <c r="K1199">
        <v>1</v>
      </c>
      <c r="L1199" t="s">
        <v>141</v>
      </c>
      <c r="M1199" t="s">
        <v>1</v>
      </c>
      <c r="N1199">
        <v>1.152073732718894E-3</v>
      </c>
    </row>
    <row r="1200" spans="1:14" x14ac:dyDescent="0.25">
      <c r="A1200">
        <v>676</v>
      </c>
      <c r="B1200" s="2">
        <v>42165</v>
      </c>
      <c r="C1200" t="s">
        <v>3860</v>
      </c>
      <c r="D1200" t="s">
        <v>1378</v>
      </c>
      <c r="E1200">
        <v>1</v>
      </c>
      <c r="F1200">
        <v>9134.3700000000008</v>
      </c>
      <c r="G1200" t="s">
        <v>20</v>
      </c>
      <c r="H1200" t="s">
        <v>1947</v>
      </c>
      <c r="I1200" t="s">
        <v>1737</v>
      </c>
      <c r="J1200" t="s">
        <v>1795</v>
      </c>
      <c r="K1200">
        <v>5</v>
      </c>
      <c r="L1200" t="s">
        <v>141</v>
      </c>
      <c r="M1200" t="s">
        <v>5</v>
      </c>
      <c r="N1200">
        <v>3.5971223021582736E-3</v>
      </c>
    </row>
    <row r="1201" spans="1:14" x14ac:dyDescent="0.25">
      <c r="A1201">
        <v>793</v>
      </c>
      <c r="B1201" s="2">
        <v>42165</v>
      </c>
      <c r="C1201" t="s">
        <v>3860</v>
      </c>
      <c r="D1201" t="s">
        <v>1202</v>
      </c>
      <c r="E1201">
        <v>1</v>
      </c>
      <c r="F1201">
        <v>1070.3699999999999</v>
      </c>
      <c r="G1201" t="s">
        <v>20</v>
      </c>
      <c r="H1201" t="s">
        <v>1805</v>
      </c>
      <c r="I1201" t="s">
        <v>1737</v>
      </c>
      <c r="J1201" t="s">
        <v>1795</v>
      </c>
      <c r="K1201">
        <v>1</v>
      </c>
      <c r="L1201" t="s">
        <v>141</v>
      </c>
      <c r="M1201" t="s">
        <v>1</v>
      </c>
      <c r="N1201">
        <v>1.152073732718894E-3</v>
      </c>
    </row>
    <row r="1202" spans="1:14" x14ac:dyDescent="0.25">
      <c r="A1202">
        <v>993</v>
      </c>
      <c r="B1202" s="2">
        <v>42166</v>
      </c>
      <c r="C1202" t="s">
        <v>3860</v>
      </c>
      <c r="D1202" t="s">
        <v>1327</v>
      </c>
      <c r="E1202">
        <v>1</v>
      </c>
      <c r="F1202">
        <v>4409.37</v>
      </c>
      <c r="G1202" t="s">
        <v>20</v>
      </c>
      <c r="H1202" t="s">
        <v>1670</v>
      </c>
      <c r="I1202" t="s">
        <v>1659</v>
      </c>
      <c r="J1202" t="s">
        <v>1660</v>
      </c>
      <c r="K1202">
        <v>1</v>
      </c>
      <c r="L1202" t="s">
        <v>252</v>
      </c>
      <c r="M1202" t="s">
        <v>1</v>
      </c>
      <c r="N1202">
        <v>1.152073732718894E-3</v>
      </c>
    </row>
    <row r="1203" spans="1:14" x14ac:dyDescent="0.25">
      <c r="A1203">
        <v>676</v>
      </c>
      <c r="B1203" s="2">
        <v>42139</v>
      </c>
      <c r="C1203" t="s">
        <v>3850</v>
      </c>
      <c r="D1203" t="s">
        <v>1559</v>
      </c>
      <c r="E1203">
        <v>1</v>
      </c>
      <c r="F1203">
        <v>9134.3700000000008</v>
      </c>
      <c r="G1203" t="s">
        <v>20</v>
      </c>
      <c r="H1203" t="s">
        <v>1947</v>
      </c>
      <c r="I1203" t="s">
        <v>1737</v>
      </c>
      <c r="J1203" t="s">
        <v>1795</v>
      </c>
      <c r="K1203">
        <v>5</v>
      </c>
      <c r="L1203" t="s">
        <v>252</v>
      </c>
      <c r="M1203" t="s">
        <v>5</v>
      </c>
      <c r="N1203">
        <v>3.5971223021582736E-3</v>
      </c>
    </row>
    <row r="1204" spans="1:14" x14ac:dyDescent="0.25">
      <c r="A1204">
        <v>478</v>
      </c>
      <c r="B1204" s="2">
        <v>42106</v>
      </c>
      <c r="C1204" t="s">
        <v>3859</v>
      </c>
      <c r="D1204" t="s">
        <v>1600</v>
      </c>
      <c r="E1204">
        <v>1</v>
      </c>
      <c r="F1204">
        <v>17009.37</v>
      </c>
      <c r="G1204" t="s">
        <v>20</v>
      </c>
      <c r="H1204" t="s">
        <v>1969</v>
      </c>
      <c r="I1204" t="s">
        <v>1737</v>
      </c>
      <c r="J1204" t="s">
        <v>1839</v>
      </c>
      <c r="K1204">
        <v>5</v>
      </c>
      <c r="L1204" t="s">
        <v>141</v>
      </c>
      <c r="M1204" t="s">
        <v>5</v>
      </c>
      <c r="N1204">
        <v>3.5971223021582736E-3</v>
      </c>
    </row>
    <row r="1205" spans="1:14" x14ac:dyDescent="0.25">
      <c r="A1205">
        <v>2332</v>
      </c>
      <c r="B1205" s="2">
        <v>42106</v>
      </c>
      <c r="C1205" t="s">
        <v>3859</v>
      </c>
      <c r="D1205" t="s">
        <v>1602</v>
      </c>
      <c r="E1205">
        <v>1</v>
      </c>
      <c r="F1205">
        <v>6419.7</v>
      </c>
      <c r="G1205" t="s">
        <v>20</v>
      </c>
      <c r="H1205" t="s">
        <v>1685</v>
      </c>
      <c r="I1205" t="s">
        <v>1659</v>
      </c>
      <c r="J1205" t="s">
        <v>1660</v>
      </c>
      <c r="K1205">
        <v>1</v>
      </c>
      <c r="L1205" t="s">
        <v>252</v>
      </c>
      <c r="M1205" t="s">
        <v>1</v>
      </c>
      <c r="N1205">
        <v>1.152073732718894E-3</v>
      </c>
    </row>
    <row r="1206" spans="1:14" x14ac:dyDescent="0.25">
      <c r="A1206">
        <v>1182</v>
      </c>
      <c r="B1206" s="2">
        <v>42107</v>
      </c>
      <c r="C1206" t="s">
        <v>3859</v>
      </c>
      <c r="D1206" t="s">
        <v>1569</v>
      </c>
      <c r="E1206">
        <v>1</v>
      </c>
      <c r="F1206">
        <v>2708.37</v>
      </c>
      <c r="G1206" t="s">
        <v>20</v>
      </c>
      <c r="H1206" t="s">
        <v>1806</v>
      </c>
      <c r="I1206" t="s">
        <v>1737</v>
      </c>
      <c r="J1206" t="s">
        <v>1795</v>
      </c>
      <c r="K1206">
        <v>1</v>
      </c>
      <c r="L1206" t="s">
        <v>141</v>
      </c>
      <c r="M1206" t="s">
        <v>1</v>
      </c>
      <c r="N1206">
        <v>1.152073732718894E-3</v>
      </c>
    </row>
    <row r="1207" spans="1:14" x14ac:dyDescent="0.25">
      <c r="A1207">
        <v>407</v>
      </c>
      <c r="B1207" s="2">
        <v>42107</v>
      </c>
      <c r="C1207" t="s">
        <v>3859</v>
      </c>
      <c r="D1207" t="s">
        <v>1411</v>
      </c>
      <c r="E1207">
        <v>1</v>
      </c>
      <c r="F1207">
        <v>20505.87</v>
      </c>
      <c r="G1207" t="s">
        <v>20</v>
      </c>
      <c r="H1207" t="s">
        <v>1789</v>
      </c>
      <c r="I1207" t="s">
        <v>1737</v>
      </c>
      <c r="J1207" t="s">
        <v>1738</v>
      </c>
      <c r="K1207">
        <v>1</v>
      </c>
      <c r="L1207" t="s">
        <v>141</v>
      </c>
      <c r="M1207" t="s">
        <v>1</v>
      </c>
      <c r="N1207">
        <v>1.152073732718894E-3</v>
      </c>
    </row>
    <row r="1208" spans="1:14" x14ac:dyDescent="0.25">
      <c r="A1208">
        <v>545</v>
      </c>
      <c r="B1208" s="2">
        <v>42085</v>
      </c>
      <c r="C1208" t="s">
        <v>3858</v>
      </c>
      <c r="D1208" t="s">
        <v>1570</v>
      </c>
      <c r="E1208">
        <v>1</v>
      </c>
      <c r="F1208">
        <v>10835.37</v>
      </c>
      <c r="G1208" t="s">
        <v>20</v>
      </c>
      <c r="H1208" t="s">
        <v>1848</v>
      </c>
      <c r="I1208" t="s">
        <v>1737</v>
      </c>
      <c r="J1208" t="s">
        <v>1839</v>
      </c>
      <c r="K1208">
        <v>1</v>
      </c>
      <c r="L1208" t="s">
        <v>141</v>
      </c>
      <c r="M1208" t="s">
        <v>1</v>
      </c>
      <c r="N1208">
        <v>1.152073732718894E-3</v>
      </c>
    </row>
    <row r="1209" spans="1:14" x14ac:dyDescent="0.25">
      <c r="A1209">
        <v>1347</v>
      </c>
      <c r="B1209" s="2">
        <v>42085</v>
      </c>
      <c r="C1209" t="s">
        <v>3858</v>
      </c>
      <c r="D1209" t="s">
        <v>1396</v>
      </c>
      <c r="E1209">
        <v>1</v>
      </c>
      <c r="F1209">
        <v>4156.74</v>
      </c>
      <c r="G1209" t="s">
        <v>20</v>
      </c>
      <c r="H1209" t="s">
        <v>2124</v>
      </c>
      <c r="I1209" t="s">
        <v>1737</v>
      </c>
      <c r="J1209" t="s">
        <v>1738</v>
      </c>
      <c r="K1209">
        <v>7</v>
      </c>
      <c r="L1209" t="s">
        <v>1187</v>
      </c>
      <c r="M1209" t="s">
        <v>7</v>
      </c>
      <c r="N1209">
        <v>5.9880239520958087E-3</v>
      </c>
    </row>
    <row r="1210" spans="1:14" x14ac:dyDescent="0.25">
      <c r="A1210">
        <v>2269</v>
      </c>
      <c r="B1210" s="2">
        <v>42085</v>
      </c>
      <c r="C1210" t="s">
        <v>3858</v>
      </c>
      <c r="D1210" t="s">
        <v>1401</v>
      </c>
      <c r="E1210">
        <v>1</v>
      </c>
      <c r="F1210">
        <v>4403.7</v>
      </c>
      <c r="G1210" t="s">
        <v>20</v>
      </c>
      <c r="H1210" t="s">
        <v>2146</v>
      </c>
      <c r="I1210" t="s">
        <v>1737</v>
      </c>
      <c r="J1210" t="s">
        <v>1738</v>
      </c>
      <c r="K1210">
        <v>7</v>
      </c>
      <c r="L1210" t="s">
        <v>141</v>
      </c>
      <c r="M1210" t="s">
        <v>7</v>
      </c>
      <c r="N1210">
        <v>5.9880239520958087E-3</v>
      </c>
    </row>
    <row r="1211" spans="1:14" x14ac:dyDescent="0.25">
      <c r="A1211">
        <v>996</v>
      </c>
      <c r="B1211" s="2">
        <v>42085</v>
      </c>
      <c r="C1211" t="s">
        <v>3858</v>
      </c>
      <c r="D1211" t="s">
        <v>1400</v>
      </c>
      <c r="E1211">
        <v>1</v>
      </c>
      <c r="F1211">
        <v>8756.3700000000008</v>
      </c>
      <c r="G1211" t="s">
        <v>20</v>
      </c>
      <c r="H1211" t="s">
        <v>1745</v>
      </c>
      <c r="I1211" t="s">
        <v>1737</v>
      </c>
      <c r="J1211" t="s">
        <v>1738</v>
      </c>
      <c r="K1211">
        <v>1</v>
      </c>
      <c r="L1211" t="s">
        <v>141</v>
      </c>
      <c r="M1211" t="s">
        <v>1</v>
      </c>
      <c r="N1211">
        <v>1.152073732718894E-3</v>
      </c>
    </row>
    <row r="1212" spans="1:14" x14ac:dyDescent="0.25">
      <c r="A1212">
        <v>1175</v>
      </c>
      <c r="B1212" s="2">
        <v>42085</v>
      </c>
      <c r="C1212" t="s">
        <v>3858</v>
      </c>
      <c r="D1212" t="s">
        <v>1352</v>
      </c>
      <c r="E1212">
        <v>1</v>
      </c>
      <c r="F1212">
        <v>8441.3700000000008</v>
      </c>
      <c r="G1212" t="s">
        <v>20</v>
      </c>
      <c r="H1212" t="s">
        <v>1948</v>
      </c>
      <c r="I1212" t="s">
        <v>1737</v>
      </c>
      <c r="J1212" t="s">
        <v>1839</v>
      </c>
      <c r="K1212">
        <v>5</v>
      </c>
      <c r="L1212" t="s">
        <v>141</v>
      </c>
      <c r="M1212" t="s">
        <v>5</v>
      </c>
      <c r="N1212">
        <v>3.5971223021582736E-3</v>
      </c>
    </row>
    <row r="1213" spans="1:14" x14ac:dyDescent="0.25">
      <c r="A1213">
        <v>506</v>
      </c>
      <c r="B1213" s="2">
        <v>42086</v>
      </c>
      <c r="C1213" t="s">
        <v>3858</v>
      </c>
      <c r="D1213" t="s">
        <v>1400</v>
      </c>
      <c r="E1213">
        <v>1</v>
      </c>
      <c r="F1213">
        <v>15560.37</v>
      </c>
      <c r="G1213" t="s">
        <v>20</v>
      </c>
      <c r="H1213" t="s">
        <v>1742</v>
      </c>
      <c r="I1213" t="s">
        <v>1737</v>
      </c>
      <c r="J1213" t="s">
        <v>1738</v>
      </c>
      <c r="K1213">
        <v>1</v>
      </c>
      <c r="L1213" t="s">
        <v>141</v>
      </c>
      <c r="M1213" t="s">
        <v>1</v>
      </c>
      <c r="N1213">
        <v>1.152073732718894E-3</v>
      </c>
    </row>
    <row r="1214" spans="1:14" x14ac:dyDescent="0.25">
      <c r="A1214">
        <v>244</v>
      </c>
      <c r="B1214" s="2">
        <v>42086</v>
      </c>
      <c r="C1214" t="s">
        <v>3858</v>
      </c>
      <c r="D1214" t="s">
        <v>1202</v>
      </c>
      <c r="E1214">
        <v>1</v>
      </c>
      <c r="F1214">
        <v>7556.85</v>
      </c>
      <c r="G1214" t="s">
        <v>20</v>
      </c>
      <c r="H1214" t="s">
        <v>1688</v>
      </c>
      <c r="I1214" t="s">
        <v>1659</v>
      </c>
      <c r="J1214" t="s">
        <v>1660</v>
      </c>
      <c r="K1214">
        <v>1</v>
      </c>
      <c r="L1214" t="s">
        <v>141</v>
      </c>
      <c r="M1214" t="s">
        <v>1</v>
      </c>
      <c r="N1214">
        <v>1.152073732718894E-3</v>
      </c>
    </row>
    <row r="1215" spans="1:14" x14ac:dyDescent="0.25">
      <c r="A1215">
        <v>959</v>
      </c>
      <c r="B1215" s="2">
        <v>42089</v>
      </c>
      <c r="C1215" t="s">
        <v>3858</v>
      </c>
      <c r="D1215" t="s">
        <v>1350</v>
      </c>
      <c r="E1215">
        <v>1</v>
      </c>
      <c r="F1215">
        <v>10362.870000000001</v>
      </c>
      <c r="G1215" t="s">
        <v>20</v>
      </c>
      <c r="H1215" t="s">
        <v>1712</v>
      </c>
      <c r="I1215" t="s">
        <v>1706</v>
      </c>
      <c r="J1215" t="s">
        <v>1707</v>
      </c>
      <c r="K1215">
        <v>1</v>
      </c>
      <c r="L1215" t="s">
        <v>252</v>
      </c>
      <c r="M1215" t="s">
        <v>1</v>
      </c>
      <c r="N1215">
        <v>1.152073732718894E-3</v>
      </c>
    </row>
    <row r="1216" spans="1:14" x14ac:dyDescent="0.25">
      <c r="A1216">
        <v>2262</v>
      </c>
      <c r="B1216" s="2">
        <v>42089</v>
      </c>
      <c r="C1216" t="s">
        <v>3858</v>
      </c>
      <c r="D1216" t="s">
        <v>1413</v>
      </c>
      <c r="E1216">
        <v>1</v>
      </c>
      <c r="F1216">
        <v>4220.37</v>
      </c>
      <c r="G1216" t="s">
        <v>20</v>
      </c>
      <c r="H1216" t="s">
        <v>2802</v>
      </c>
      <c r="I1216" t="s">
        <v>1737</v>
      </c>
      <c r="J1216" t="s">
        <v>1856</v>
      </c>
      <c r="K1216">
        <v>10</v>
      </c>
      <c r="L1216" t="s">
        <v>141</v>
      </c>
      <c r="M1216" t="s">
        <v>10</v>
      </c>
      <c r="N1216">
        <v>5.5555555555555552E-2</v>
      </c>
    </row>
    <row r="1217" spans="1:14" x14ac:dyDescent="0.25">
      <c r="A1217">
        <v>2225</v>
      </c>
      <c r="B1217" s="2">
        <v>42090</v>
      </c>
      <c r="C1217" t="s">
        <v>3858</v>
      </c>
      <c r="D1217" t="s">
        <v>1403</v>
      </c>
      <c r="E1217">
        <v>1</v>
      </c>
      <c r="F1217">
        <v>818.37</v>
      </c>
      <c r="G1217" t="s">
        <v>20</v>
      </c>
      <c r="H1217" t="s">
        <v>1727</v>
      </c>
      <c r="I1217" t="s">
        <v>1706</v>
      </c>
      <c r="J1217" t="s">
        <v>1707</v>
      </c>
      <c r="K1217">
        <v>1</v>
      </c>
      <c r="L1217" t="s">
        <v>665</v>
      </c>
      <c r="M1217" t="s">
        <v>1</v>
      </c>
      <c r="N1217">
        <v>1.152073732718894E-3</v>
      </c>
    </row>
    <row r="1218" spans="1:14" x14ac:dyDescent="0.25">
      <c r="A1218">
        <v>945</v>
      </c>
      <c r="B1218" s="2">
        <v>42139</v>
      </c>
      <c r="C1218" t="s">
        <v>3850</v>
      </c>
      <c r="D1218" t="s">
        <v>1563</v>
      </c>
      <c r="E1218">
        <v>1</v>
      </c>
      <c r="F1218">
        <v>8189.37</v>
      </c>
      <c r="G1218" t="s">
        <v>20</v>
      </c>
      <c r="H1218" t="s">
        <v>1777</v>
      </c>
      <c r="I1218" t="s">
        <v>1737</v>
      </c>
      <c r="J1218" t="s">
        <v>1738</v>
      </c>
      <c r="K1218">
        <v>1</v>
      </c>
      <c r="L1218" t="s">
        <v>141</v>
      </c>
      <c r="M1218" t="s">
        <v>1</v>
      </c>
      <c r="N1218">
        <v>1.152073732718894E-3</v>
      </c>
    </row>
    <row r="1219" spans="1:14" x14ac:dyDescent="0.25">
      <c r="A1219">
        <v>1875</v>
      </c>
      <c r="B1219" s="2">
        <v>42141</v>
      </c>
      <c r="C1219" t="s">
        <v>3850</v>
      </c>
      <c r="D1219" t="s">
        <v>1410</v>
      </c>
      <c r="E1219">
        <v>1</v>
      </c>
      <c r="F1219">
        <v>12914.37</v>
      </c>
      <c r="G1219" t="s">
        <v>20</v>
      </c>
      <c r="H1219" t="s">
        <v>2554</v>
      </c>
      <c r="I1219" t="s">
        <v>1737</v>
      </c>
      <c r="J1219" t="s">
        <v>1856</v>
      </c>
      <c r="K1219">
        <v>8</v>
      </c>
      <c r="L1219" t="s">
        <v>252</v>
      </c>
      <c r="M1219" t="s">
        <v>8</v>
      </c>
      <c r="N1219">
        <v>1.7857142857142856E-2</v>
      </c>
    </row>
    <row r="1220" spans="1:14" x14ac:dyDescent="0.25">
      <c r="A1220">
        <v>2277</v>
      </c>
      <c r="B1220" s="2">
        <v>42170</v>
      </c>
      <c r="C1220" t="s">
        <v>3860</v>
      </c>
      <c r="D1220" t="s">
        <v>1384</v>
      </c>
      <c r="E1220">
        <v>1</v>
      </c>
      <c r="F1220">
        <v>3836.7</v>
      </c>
      <c r="G1220" t="s">
        <v>20</v>
      </c>
      <c r="H1220" t="s">
        <v>2201</v>
      </c>
      <c r="I1220" t="s">
        <v>1737</v>
      </c>
      <c r="J1220" t="s">
        <v>1856</v>
      </c>
      <c r="K1220">
        <v>7</v>
      </c>
      <c r="L1220" t="s">
        <v>141</v>
      </c>
      <c r="M1220" t="s">
        <v>7</v>
      </c>
      <c r="N1220">
        <v>5.9880239520958087E-3</v>
      </c>
    </row>
    <row r="1221" spans="1:14" x14ac:dyDescent="0.25">
      <c r="A1221">
        <v>438</v>
      </c>
      <c r="B1221" s="2">
        <v>42170</v>
      </c>
      <c r="C1221" t="s">
        <v>3860</v>
      </c>
      <c r="D1221" t="s">
        <v>1576</v>
      </c>
      <c r="E1221">
        <v>1</v>
      </c>
      <c r="F1221">
        <v>11969.37</v>
      </c>
      <c r="G1221" t="s">
        <v>20</v>
      </c>
      <c r="H1221" t="s">
        <v>1731</v>
      </c>
      <c r="I1221" t="s">
        <v>1706</v>
      </c>
      <c r="J1221" t="s">
        <v>1730</v>
      </c>
      <c r="K1221">
        <v>1</v>
      </c>
      <c r="L1221" t="s">
        <v>141</v>
      </c>
      <c r="M1221" t="s">
        <v>1</v>
      </c>
      <c r="N1221">
        <v>1.152073732718894E-3</v>
      </c>
    </row>
    <row r="1222" spans="1:14" x14ac:dyDescent="0.25">
      <c r="A1222">
        <v>963</v>
      </c>
      <c r="B1222" s="2">
        <v>42171</v>
      </c>
      <c r="C1222" t="s">
        <v>3860</v>
      </c>
      <c r="D1222" t="s">
        <v>1568</v>
      </c>
      <c r="E1222">
        <v>1</v>
      </c>
      <c r="F1222">
        <v>5039.37</v>
      </c>
      <c r="G1222" t="s">
        <v>20</v>
      </c>
      <c r="H1222" t="s">
        <v>1910</v>
      </c>
      <c r="I1222" t="s">
        <v>1737</v>
      </c>
      <c r="J1222" t="s">
        <v>1795</v>
      </c>
      <c r="K1222">
        <v>5</v>
      </c>
      <c r="L1222" t="s">
        <v>665</v>
      </c>
      <c r="M1222" t="s">
        <v>5</v>
      </c>
      <c r="N1222">
        <v>3.5971223021582736E-3</v>
      </c>
    </row>
    <row r="1223" spans="1:14" x14ac:dyDescent="0.25">
      <c r="A1223">
        <v>993</v>
      </c>
      <c r="B1223" s="2">
        <v>42171</v>
      </c>
      <c r="C1223" t="s">
        <v>3860</v>
      </c>
      <c r="D1223" t="s">
        <v>1401</v>
      </c>
      <c r="E1223">
        <v>1</v>
      </c>
      <c r="F1223">
        <v>4598.37</v>
      </c>
      <c r="G1223" t="s">
        <v>20</v>
      </c>
      <c r="H1223" t="s">
        <v>1670</v>
      </c>
      <c r="I1223" t="s">
        <v>1659</v>
      </c>
      <c r="J1223" t="s">
        <v>1660</v>
      </c>
      <c r="K1223">
        <v>1</v>
      </c>
      <c r="L1223" t="s">
        <v>141</v>
      </c>
      <c r="M1223" t="s">
        <v>1</v>
      </c>
      <c r="N1223">
        <v>1.152073732718894E-3</v>
      </c>
    </row>
    <row r="1224" spans="1:14" x14ac:dyDescent="0.25">
      <c r="A1224">
        <v>1129</v>
      </c>
      <c r="B1224" s="2">
        <v>42171</v>
      </c>
      <c r="C1224" t="s">
        <v>3860</v>
      </c>
      <c r="D1224" t="s">
        <v>1400</v>
      </c>
      <c r="E1224">
        <v>1</v>
      </c>
      <c r="F1224">
        <v>5826.87</v>
      </c>
      <c r="G1224" t="s">
        <v>20</v>
      </c>
      <c r="H1224" t="s">
        <v>1701</v>
      </c>
      <c r="I1224" t="s">
        <v>1659</v>
      </c>
      <c r="J1224" t="s">
        <v>1660</v>
      </c>
      <c r="K1224">
        <v>1</v>
      </c>
      <c r="L1224" t="s">
        <v>141</v>
      </c>
      <c r="M1224" t="s">
        <v>1</v>
      </c>
      <c r="N1224">
        <v>1.152073732718894E-3</v>
      </c>
    </row>
    <row r="1225" spans="1:14" x14ac:dyDescent="0.25">
      <c r="A1225">
        <v>604</v>
      </c>
      <c r="B1225" s="2">
        <v>42171</v>
      </c>
      <c r="C1225" t="s">
        <v>3860</v>
      </c>
      <c r="D1225" t="s">
        <v>1200</v>
      </c>
      <c r="E1225">
        <v>1</v>
      </c>
      <c r="F1225">
        <v>6299.37</v>
      </c>
      <c r="G1225" t="s">
        <v>20</v>
      </c>
      <c r="H1225" t="s">
        <v>1746</v>
      </c>
      <c r="I1225" t="s">
        <v>1737</v>
      </c>
      <c r="J1225" t="s">
        <v>1738</v>
      </c>
      <c r="K1225">
        <v>1</v>
      </c>
      <c r="L1225" t="s">
        <v>252</v>
      </c>
      <c r="M1225" t="s">
        <v>1</v>
      </c>
      <c r="N1225">
        <v>1.152073732718894E-3</v>
      </c>
    </row>
    <row r="1226" spans="1:14" x14ac:dyDescent="0.25">
      <c r="A1226">
        <v>496</v>
      </c>
      <c r="B1226" s="2">
        <v>42172</v>
      </c>
      <c r="C1226" t="s">
        <v>3860</v>
      </c>
      <c r="D1226" t="s">
        <v>1385</v>
      </c>
      <c r="E1226">
        <v>1</v>
      </c>
      <c r="F1226">
        <v>11339.37</v>
      </c>
      <c r="G1226" t="s">
        <v>20</v>
      </c>
      <c r="H1226" t="s">
        <v>1790</v>
      </c>
      <c r="I1226" t="s">
        <v>1737</v>
      </c>
      <c r="J1226" t="s">
        <v>1738</v>
      </c>
      <c r="K1226">
        <v>1</v>
      </c>
      <c r="L1226" t="s">
        <v>252</v>
      </c>
      <c r="M1226" t="s">
        <v>1</v>
      </c>
      <c r="N1226">
        <v>1.152073732718894E-3</v>
      </c>
    </row>
    <row r="1227" spans="1:14" x14ac:dyDescent="0.25">
      <c r="A1227">
        <v>942</v>
      </c>
      <c r="B1227" s="2">
        <v>42172</v>
      </c>
      <c r="C1227" t="s">
        <v>3860</v>
      </c>
      <c r="D1227" t="s">
        <v>1393</v>
      </c>
      <c r="E1227">
        <v>1</v>
      </c>
      <c r="F1227">
        <v>7370.37</v>
      </c>
      <c r="G1227" t="s">
        <v>20</v>
      </c>
      <c r="H1227" t="s">
        <v>1696</v>
      </c>
      <c r="I1227" t="s">
        <v>1659</v>
      </c>
      <c r="J1227" t="s">
        <v>1660</v>
      </c>
      <c r="K1227">
        <v>1</v>
      </c>
      <c r="L1227" t="s">
        <v>252</v>
      </c>
      <c r="M1227" t="s">
        <v>1</v>
      </c>
      <c r="N1227">
        <v>1.152073732718894E-3</v>
      </c>
    </row>
    <row r="1228" spans="1:14" x14ac:dyDescent="0.25">
      <c r="A1228">
        <v>438</v>
      </c>
      <c r="B1228" s="2">
        <v>42158</v>
      </c>
      <c r="C1228" t="s">
        <v>3860</v>
      </c>
      <c r="D1228" t="s">
        <v>1206</v>
      </c>
      <c r="E1228">
        <v>1</v>
      </c>
      <c r="F1228">
        <v>11969.37</v>
      </c>
      <c r="G1228" t="s">
        <v>20</v>
      </c>
      <c r="H1228" t="s">
        <v>1731</v>
      </c>
      <c r="I1228" t="s">
        <v>1706</v>
      </c>
      <c r="J1228" t="s">
        <v>1730</v>
      </c>
      <c r="K1228">
        <v>1</v>
      </c>
      <c r="L1228" t="s">
        <v>665</v>
      </c>
      <c r="M1228" t="s">
        <v>1</v>
      </c>
      <c r="N1228">
        <v>1.152073732718894E-3</v>
      </c>
    </row>
    <row r="1229" spans="1:14" x14ac:dyDescent="0.25">
      <c r="A1229">
        <v>604</v>
      </c>
      <c r="B1229" s="2">
        <v>42166</v>
      </c>
      <c r="C1229" t="s">
        <v>3860</v>
      </c>
      <c r="D1229" t="s">
        <v>1352</v>
      </c>
      <c r="E1229">
        <v>1</v>
      </c>
      <c r="F1229">
        <v>6299.37</v>
      </c>
      <c r="G1229" t="s">
        <v>20</v>
      </c>
      <c r="H1229" t="s">
        <v>1746</v>
      </c>
      <c r="I1229" t="s">
        <v>1737</v>
      </c>
      <c r="J1229" t="s">
        <v>1738</v>
      </c>
      <c r="K1229">
        <v>1</v>
      </c>
      <c r="L1229" t="s">
        <v>141</v>
      </c>
      <c r="M1229" t="s">
        <v>1</v>
      </c>
      <c r="N1229">
        <v>1.152073732718894E-3</v>
      </c>
    </row>
    <row r="1230" spans="1:14" x14ac:dyDescent="0.25">
      <c r="A1230">
        <v>520</v>
      </c>
      <c r="B1230" s="2">
        <v>42166</v>
      </c>
      <c r="C1230" t="s">
        <v>3860</v>
      </c>
      <c r="D1230" t="s">
        <v>1330</v>
      </c>
      <c r="E1230">
        <v>1</v>
      </c>
      <c r="F1230">
        <v>7367.85</v>
      </c>
      <c r="G1230" t="s">
        <v>20</v>
      </c>
      <c r="H1230" t="s">
        <v>2094</v>
      </c>
      <c r="I1230" t="s">
        <v>1737</v>
      </c>
      <c r="J1230" t="s">
        <v>1738</v>
      </c>
      <c r="K1230">
        <v>7</v>
      </c>
      <c r="L1230" t="s">
        <v>252</v>
      </c>
      <c r="M1230" t="s">
        <v>7</v>
      </c>
      <c r="N1230">
        <v>5.9880239520958087E-3</v>
      </c>
    </row>
    <row r="1231" spans="1:14" x14ac:dyDescent="0.25">
      <c r="A1231">
        <v>1182</v>
      </c>
      <c r="B1231" s="2">
        <v>42183</v>
      </c>
      <c r="C1231" t="s">
        <v>3860</v>
      </c>
      <c r="D1231" t="s">
        <v>1602</v>
      </c>
      <c r="E1231">
        <v>1</v>
      </c>
      <c r="F1231">
        <v>2519.37</v>
      </c>
      <c r="G1231" t="s">
        <v>20</v>
      </c>
      <c r="H1231" t="s">
        <v>1806</v>
      </c>
      <c r="I1231" t="s">
        <v>1737</v>
      </c>
      <c r="J1231" t="s">
        <v>1795</v>
      </c>
      <c r="K1231">
        <v>1</v>
      </c>
      <c r="L1231" t="s">
        <v>252</v>
      </c>
      <c r="M1231" t="s">
        <v>1</v>
      </c>
      <c r="N1231">
        <v>1.152073732718894E-3</v>
      </c>
    </row>
    <row r="1232" spans="1:14" x14ac:dyDescent="0.25">
      <c r="A1232">
        <v>1319</v>
      </c>
      <c r="B1232" s="2">
        <v>42183</v>
      </c>
      <c r="C1232" t="s">
        <v>3860</v>
      </c>
      <c r="D1232" t="s">
        <v>1569</v>
      </c>
      <c r="E1232">
        <v>1</v>
      </c>
      <c r="F1232">
        <v>4975.74</v>
      </c>
      <c r="G1232" t="s">
        <v>20</v>
      </c>
      <c r="H1232" t="s">
        <v>2818</v>
      </c>
      <c r="I1232" t="s">
        <v>1737</v>
      </c>
      <c r="J1232" t="s">
        <v>1856</v>
      </c>
      <c r="K1232">
        <v>10</v>
      </c>
      <c r="L1232" t="s">
        <v>141</v>
      </c>
      <c r="M1232" t="s">
        <v>10</v>
      </c>
      <c r="N1232">
        <v>5.5555555555555552E-2</v>
      </c>
    </row>
    <row r="1233" spans="1:14" x14ac:dyDescent="0.25">
      <c r="A1233">
        <v>406</v>
      </c>
      <c r="B1233" s="2">
        <v>42183</v>
      </c>
      <c r="C1233" t="s">
        <v>3860</v>
      </c>
      <c r="D1233" t="s">
        <v>1413</v>
      </c>
      <c r="E1233">
        <v>1</v>
      </c>
      <c r="F1233">
        <v>22994.37</v>
      </c>
      <c r="G1233" t="s">
        <v>20</v>
      </c>
      <c r="H1233" t="s">
        <v>2819</v>
      </c>
      <c r="I1233" t="s">
        <v>1737</v>
      </c>
      <c r="J1233" t="s">
        <v>1856</v>
      </c>
      <c r="K1233">
        <v>10</v>
      </c>
      <c r="L1233" t="s">
        <v>141</v>
      </c>
      <c r="M1233" t="s">
        <v>10</v>
      </c>
      <c r="N1233">
        <v>5.5555555555555552E-2</v>
      </c>
    </row>
    <row r="1234" spans="1:14" x14ac:dyDescent="0.25">
      <c r="A1234">
        <v>907</v>
      </c>
      <c r="B1234" s="2">
        <v>42183</v>
      </c>
      <c r="C1234" t="s">
        <v>3860</v>
      </c>
      <c r="D1234" t="s">
        <v>1384</v>
      </c>
      <c r="E1234">
        <v>1</v>
      </c>
      <c r="F1234">
        <v>7874.37</v>
      </c>
      <c r="G1234" t="s">
        <v>20</v>
      </c>
      <c r="H1234" t="s">
        <v>1723</v>
      </c>
      <c r="I1234" t="s">
        <v>1706</v>
      </c>
      <c r="J1234" t="s">
        <v>1707</v>
      </c>
      <c r="K1234">
        <v>1</v>
      </c>
      <c r="L1234" t="s">
        <v>141</v>
      </c>
      <c r="M1234" t="s">
        <v>1</v>
      </c>
      <c r="N1234">
        <v>1.152073732718894E-3</v>
      </c>
    </row>
    <row r="1235" spans="1:14" x14ac:dyDescent="0.25">
      <c r="A1235">
        <v>1142</v>
      </c>
      <c r="B1235" s="2">
        <v>42183</v>
      </c>
      <c r="C1235" t="s">
        <v>3860</v>
      </c>
      <c r="D1235" t="s">
        <v>1394</v>
      </c>
      <c r="E1235">
        <v>1</v>
      </c>
      <c r="F1235">
        <v>8126.37</v>
      </c>
      <c r="G1235" t="s">
        <v>20</v>
      </c>
      <c r="H1235" t="s">
        <v>2275</v>
      </c>
      <c r="I1235" t="s">
        <v>1737</v>
      </c>
      <c r="J1235" t="s">
        <v>1856</v>
      </c>
      <c r="K1235">
        <v>7</v>
      </c>
      <c r="L1235" t="s">
        <v>665</v>
      </c>
      <c r="M1235" t="s">
        <v>7</v>
      </c>
      <c r="N1235">
        <v>5.9880239520958087E-3</v>
      </c>
    </row>
    <row r="1236" spans="1:14" x14ac:dyDescent="0.25">
      <c r="A1236">
        <v>2055</v>
      </c>
      <c r="B1236" s="2">
        <v>42183</v>
      </c>
      <c r="C1236" t="s">
        <v>3860</v>
      </c>
      <c r="D1236" t="s">
        <v>1569</v>
      </c>
      <c r="E1236">
        <v>1</v>
      </c>
      <c r="F1236">
        <v>7874.37</v>
      </c>
      <c r="G1236" t="s">
        <v>20</v>
      </c>
      <c r="H1236" t="s">
        <v>1747</v>
      </c>
      <c r="I1236" t="s">
        <v>1737</v>
      </c>
      <c r="J1236" t="s">
        <v>1738</v>
      </c>
      <c r="K1236">
        <v>1</v>
      </c>
      <c r="L1236" t="s">
        <v>141</v>
      </c>
      <c r="M1236" t="s">
        <v>1</v>
      </c>
      <c r="N1236">
        <v>1.152073732718894E-3</v>
      </c>
    </row>
    <row r="1237" spans="1:14" x14ac:dyDescent="0.25">
      <c r="A1237">
        <v>826</v>
      </c>
      <c r="B1237" s="2">
        <v>42060</v>
      </c>
      <c r="C1237" t="s">
        <v>3857</v>
      </c>
      <c r="D1237" t="s">
        <v>1578</v>
      </c>
      <c r="E1237">
        <v>1</v>
      </c>
      <c r="F1237">
        <v>13229.37</v>
      </c>
      <c r="G1237" t="s">
        <v>20</v>
      </c>
      <c r="H1237" t="s">
        <v>1780</v>
      </c>
      <c r="I1237" t="s">
        <v>1737</v>
      </c>
      <c r="J1237" t="s">
        <v>1738</v>
      </c>
      <c r="K1237">
        <v>1</v>
      </c>
      <c r="L1237" t="s">
        <v>252</v>
      </c>
      <c r="M1237" t="s">
        <v>1</v>
      </c>
      <c r="N1237">
        <v>1.152073732718894E-3</v>
      </c>
    </row>
    <row r="1238" spans="1:14" x14ac:dyDescent="0.25">
      <c r="A1238">
        <v>2055</v>
      </c>
      <c r="B1238" s="2">
        <v>42060</v>
      </c>
      <c r="C1238" t="s">
        <v>3857</v>
      </c>
      <c r="D1238" t="s">
        <v>1378</v>
      </c>
      <c r="E1238">
        <v>1</v>
      </c>
      <c r="F1238">
        <v>7874.37</v>
      </c>
      <c r="G1238" t="s">
        <v>20</v>
      </c>
      <c r="H1238" t="s">
        <v>1747</v>
      </c>
      <c r="I1238" t="s">
        <v>1737</v>
      </c>
      <c r="J1238" t="s">
        <v>1738</v>
      </c>
      <c r="K1238">
        <v>1</v>
      </c>
      <c r="L1238" t="s">
        <v>141</v>
      </c>
      <c r="M1238" t="s">
        <v>1</v>
      </c>
      <c r="N1238">
        <v>1.152073732718894E-3</v>
      </c>
    </row>
    <row r="1239" spans="1:14" x14ac:dyDescent="0.25">
      <c r="A1239">
        <v>2199</v>
      </c>
      <c r="B1239" s="2">
        <v>42181</v>
      </c>
      <c r="C1239" t="s">
        <v>3860</v>
      </c>
      <c r="D1239" t="s">
        <v>1407</v>
      </c>
      <c r="E1239">
        <v>1</v>
      </c>
      <c r="F1239">
        <v>2456.37</v>
      </c>
      <c r="G1239" t="s">
        <v>20</v>
      </c>
      <c r="H1239" t="s">
        <v>2603</v>
      </c>
      <c r="I1239" t="s">
        <v>1865</v>
      </c>
      <c r="J1239" t="s">
        <v>1865</v>
      </c>
      <c r="K1239">
        <v>8</v>
      </c>
      <c r="L1239" t="s">
        <v>1252</v>
      </c>
      <c r="M1239" t="s">
        <v>8</v>
      </c>
      <c r="N1239">
        <v>1.7857142857142856E-2</v>
      </c>
    </row>
    <row r="1240" spans="1:14" x14ac:dyDescent="0.25">
      <c r="A1240">
        <v>778</v>
      </c>
      <c r="B1240" s="2">
        <v>42181</v>
      </c>
      <c r="C1240" t="s">
        <v>3860</v>
      </c>
      <c r="D1240" t="s">
        <v>1339</v>
      </c>
      <c r="E1240">
        <v>1</v>
      </c>
      <c r="F1240">
        <v>1542.87</v>
      </c>
      <c r="G1240" t="s">
        <v>20</v>
      </c>
      <c r="H1240" t="s">
        <v>2205</v>
      </c>
      <c r="I1240" t="s">
        <v>1737</v>
      </c>
      <c r="J1240" t="s">
        <v>1856</v>
      </c>
      <c r="K1240">
        <v>7</v>
      </c>
      <c r="L1240" t="s">
        <v>252</v>
      </c>
      <c r="M1240" t="s">
        <v>7</v>
      </c>
      <c r="N1240">
        <v>5.9880239520958087E-3</v>
      </c>
    </row>
    <row r="1241" spans="1:14" x14ac:dyDescent="0.25">
      <c r="A1241">
        <v>609</v>
      </c>
      <c r="B1241" s="2">
        <v>42118</v>
      </c>
      <c r="C1241" t="s">
        <v>3859</v>
      </c>
      <c r="D1241" t="s">
        <v>1563</v>
      </c>
      <c r="E1241">
        <v>1</v>
      </c>
      <c r="F1241">
        <v>10079.370000000001</v>
      </c>
      <c r="G1241" t="s">
        <v>20</v>
      </c>
      <c r="H1241" t="s">
        <v>2153</v>
      </c>
      <c r="I1241" t="s">
        <v>1737</v>
      </c>
      <c r="J1241" t="s">
        <v>1738</v>
      </c>
      <c r="K1241">
        <v>7</v>
      </c>
      <c r="L1241" t="s">
        <v>141</v>
      </c>
      <c r="M1241" t="s">
        <v>7</v>
      </c>
      <c r="N1241">
        <v>5.9880239520958087E-3</v>
      </c>
    </row>
    <row r="1242" spans="1:14" x14ac:dyDescent="0.25">
      <c r="A1242">
        <v>676</v>
      </c>
      <c r="B1242" s="2">
        <v>42118</v>
      </c>
      <c r="C1242" t="s">
        <v>3859</v>
      </c>
      <c r="D1242" t="s">
        <v>1401</v>
      </c>
      <c r="E1242">
        <v>1</v>
      </c>
      <c r="F1242">
        <v>9134.3700000000008</v>
      </c>
      <c r="G1242" t="s">
        <v>20</v>
      </c>
      <c r="H1242" t="s">
        <v>1947</v>
      </c>
      <c r="I1242" t="s">
        <v>1737</v>
      </c>
      <c r="J1242" t="s">
        <v>1795</v>
      </c>
      <c r="K1242">
        <v>5</v>
      </c>
      <c r="L1242" t="s">
        <v>141</v>
      </c>
      <c r="M1242" t="s">
        <v>5</v>
      </c>
      <c r="N1242">
        <v>3.5971223021582736E-3</v>
      </c>
    </row>
    <row r="1243" spans="1:14" x14ac:dyDescent="0.25">
      <c r="A1243">
        <v>2275</v>
      </c>
      <c r="B1243" s="2">
        <v>42118</v>
      </c>
      <c r="C1243" t="s">
        <v>3859</v>
      </c>
      <c r="D1243" t="s">
        <v>1330</v>
      </c>
      <c r="E1243">
        <v>1</v>
      </c>
      <c r="F1243">
        <v>4661.37</v>
      </c>
      <c r="G1243" t="s">
        <v>20</v>
      </c>
      <c r="H1243" t="s">
        <v>1679</v>
      </c>
      <c r="I1243" t="s">
        <v>1659</v>
      </c>
      <c r="J1243" t="s">
        <v>1660</v>
      </c>
      <c r="K1243">
        <v>1</v>
      </c>
      <c r="L1243" t="s">
        <v>252</v>
      </c>
      <c r="M1243" t="s">
        <v>1</v>
      </c>
      <c r="N1243">
        <v>1.152073732718894E-3</v>
      </c>
    </row>
    <row r="1244" spans="1:14" x14ac:dyDescent="0.25">
      <c r="A1244">
        <v>676</v>
      </c>
      <c r="B1244" s="2">
        <v>42169</v>
      </c>
      <c r="C1244" t="s">
        <v>3860</v>
      </c>
      <c r="D1244" t="s">
        <v>1401</v>
      </c>
      <c r="E1244">
        <v>1</v>
      </c>
      <c r="F1244">
        <v>9134.3700000000008</v>
      </c>
      <c r="G1244" t="s">
        <v>20</v>
      </c>
      <c r="H1244" t="s">
        <v>1947</v>
      </c>
      <c r="I1244" t="s">
        <v>1737</v>
      </c>
      <c r="J1244" t="s">
        <v>1795</v>
      </c>
      <c r="K1244">
        <v>5</v>
      </c>
      <c r="L1244" t="s">
        <v>141</v>
      </c>
      <c r="M1244" t="s">
        <v>5</v>
      </c>
      <c r="N1244">
        <v>3.5971223021582736E-3</v>
      </c>
    </row>
    <row r="1245" spans="1:14" x14ac:dyDescent="0.25">
      <c r="A1245">
        <v>487</v>
      </c>
      <c r="B1245" s="2">
        <v>42169</v>
      </c>
      <c r="C1245" t="s">
        <v>3860</v>
      </c>
      <c r="D1245" t="s">
        <v>1559</v>
      </c>
      <c r="E1245">
        <v>1</v>
      </c>
      <c r="F1245">
        <v>13229.37</v>
      </c>
      <c r="G1245" t="s">
        <v>20</v>
      </c>
      <c r="H1245" t="s">
        <v>1684</v>
      </c>
      <c r="I1245" t="s">
        <v>1659</v>
      </c>
      <c r="J1245" t="s">
        <v>1660</v>
      </c>
      <c r="K1245">
        <v>1</v>
      </c>
      <c r="L1245" t="s">
        <v>252</v>
      </c>
      <c r="M1245" t="s">
        <v>1</v>
      </c>
      <c r="N1245">
        <v>1.152073732718894E-3</v>
      </c>
    </row>
    <row r="1246" spans="1:14" x14ac:dyDescent="0.25">
      <c r="A1246">
        <v>438</v>
      </c>
      <c r="B1246" s="2">
        <v>42119</v>
      </c>
      <c r="C1246" t="s">
        <v>3859</v>
      </c>
      <c r="D1246" t="s">
        <v>1352</v>
      </c>
      <c r="E1246">
        <v>1</v>
      </c>
      <c r="F1246">
        <v>11969.37</v>
      </c>
      <c r="G1246" t="s">
        <v>20</v>
      </c>
      <c r="H1246" t="s">
        <v>1731</v>
      </c>
      <c r="I1246" t="s">
        <v>1706</v>
      </c>
      <c r="J1246" t="s">
        <v>1730</v>
      </c>
      <c r="K1246">
        <v>1</v>
      </c>
      <c r="L1246" t="s">
        <v>141</v>
      </c>
      <c r="M1246" t="s">
        <v>1</v>
      </c>
      <c r="N1246">
        <v>1.152073732718894E-3</v>
      </c>
    </row>
    <row r="1247" spans="1:14" x14ac:dyDescent="0.25">
      <c r="A1247">
        <v>433</v>
      </c>
      <c r="B1247" s="2">
        <v>42119</v>
      </c>
      <c r="C1247" t="s">
        <v>3859</v>
      </c>
      <c r="D1247" t="s">
        <v>1330</v>
      </c>
      <c r="E1247">
        <v>1</v>
      </c>
      <c r="F1247">
        <v>11969.37</v>
      </c>
      <c r="G1247" t="s">
        <v>20</v>
      </c>
      <c r="H1247" t="s">
        <v>1981</v>
      </c>
      <c r="I1247" t="s">
        <v>1737</v>
      </c>
      <c r="J1247" t="s">
        <v>1839</v>
      </c>
      <c r="K1247">
        <v>5</v>
      </c>
      <c r="L1247" t="s">
        <v>252</v>
      </c>
      <c r="M1247" t="s">
        <v>5</v>
      </c>
      <c r="N1247">
        <v>3.5971223021582736E-3</v>
      </c>
    </row>
    <row r="1248" spans="1:14" x14ac:dyDescent="0.25">
      <c r="A1248">
        <v>690</v>
      </c>
      <c r="B1248" s="2">
        <v>42119</v>
      </c>
      <c r="C1248" t="s">
        <v>3859</v>
      </c>
      <c r="D1248" t="s">
        <v>1330</v>
      </c>
      <c r="E1248">
        <v>1</v>
      </c>
      <c r="F1248">
        <v>4409.37</v>
      </c>
      <c r="G1248" t="s">
        <v>20</v>
      </c>
      <c r="H1248" t="s">
        <v>1682</v>
      </c>
      <c r="I1248" t="s">
        <v>1659</v>
      </c>
      <c r="J1248" t="s">
        <v>1660</v>
      </c>
      <c r="K1248">
        <v>1</v>
      </c>
      <c r="L1248" t="s">
        <v>252</v>
      </c>
      <c r="M1248" t="s">
        <v>1</v>
      </c>
      <c r="N1248">
        <v>1.152073732718894E-3</v>
      </c>
    </row>
    <row r="1249" spans="1:14" x14ac:dyDescent="0.25">
      <c r="A1249">
        <v>1191</v>
      </c>
      <c r="B1249" s="2">
        <v>42120</v>
      </c>
      <c r="C1249" t="s">
        <v>3859</v>
      </c>
      <c r="D1249" t="s">
        <v>1410</v>
      </c>
      <c r="E1249">
        <v>1</v>
      </c>
      <c r="F1249">
        <v>3464.37</v>
      </c>
      <c r="G1249" t="s">
        <v>20</v>
      </c>
      <c r="H1249" t="s">
        <v>1755</v>
      </c>
      <c r="I1249" t="s">
        <v>1737</v>
      </c>
      <c r="J1249" t="s">
        <v>1738</v>
      </c>
      <c r="K1249">
        <v>1</v>
      </c>
      <c r="L1249" t="s">
        <v>252</v>
      </c>
      <c r="M1249" t="s">
        <v>1</v>
      </c>
      <c r="N1249">
        <v>1.152073732718894E-3</v>
      </c>
    </row>
    <row r="1250" spans="1:14" x14ac:dyDescent="0.25">
      <c r="A1250">
        <v>1085</v>
      </c>
      <c r="B1250" s="2">
        <v>42120</v>
      </c>
      <c r="C1250" t="s">
        <v>3859</v>
      </c>
      <c r="D1250" t="s">
        <v>1566</v>
      </c>
      <c r="E1250">
        <v>1</v>
      </c>
      <c r="F1250">
        <v>1416.87</v>
      </c>
      <c r="G1250" t="s">
        <v>20</v>
      </c>
      <c r="H1250" t="s">
        <v>2021</v>
      </c>
      <c r="I1250" t="s">
        <v>1737</v>
      </c>
      <c r="J1250" t="s">
        <v>1839</v>
      </c>
      <c r="K1250">
        <v>5</v>
      </c>
      <c r="L1250" t="s">
        <v>665</v>
      </c>
      <c r="M1250" t="s">
        <v>5</v>
      </c>
      <c r="N1250">
        <v>3.5971223021582736E-3</v>
      </c>
    </row>
    <row r="1251" spans="1:14" x14ac:dyDescent="0.25">
      <c r="A1251">
        <v>1844</v>
      </c>
      <c r="B1251" s="2">
        <v>42120</v>
      </c>
      <c r="C1251" t="s">
        <v>3859</v>
      </c>
      <c r="D1251" t="s">
        <v>1553</v>
      </c>
      <c r="E1251">
        <v>1</v>
      </c>
      <c r="F1251">
        <v>2015.37</v>
      </c>
      <c r="G1251" t="s">
        <v>20</v>
      </c>
      <c r="H1251" t="s">
        <v>2837</v>
      </c>
      <c r="I1251" t="s">
        <v>1659</v>
      </c>
      <c r="J1251" t="s">
        <v>1707</v>
      </c>
      <c r="K1251">
        <v>12</v>
      </c>
      <c r="L1251" t="s">
        <v>141</v>
      </c>
      <c r="M1251" t="s">
        <v>12</v>
      </c>
      <c r="N1251">
        <v>5.5555555555555552E-2</v>
      </c>
    </row>
    <row r="1252" spans="1:14" x14ac:dyDescent="0.25">
      <c r="A1252">
        <v>939</v>
      </c>
      <c r="B1252" s="2">
        <v>42170</v>
      </c>
      <c r="C1252" t="s">
        <v>3860</v>
      </c>
      <c r="D1252" t="s">
        <v>1588</v>
      </c>
      <c r="E1252">
        <v>1</v>
      </c>
      <c r="F1252">
        <v>4598.37</v>
      </c>
      <c r="G1252" t="s">
        <v>20</v>
      </c>
      <c r="H1252" t="s">
        <v>1782</v>
      </c>
      <c r="I1252" t="s">
        <v>1737</v>
      </c>
      <c r="J1252" t="s">
        <v>1738</v>
      </c>
      <c r="K1252">
        <v>1</v>
      </c>
      <c r="L1252" t="s">
        <v>1252</v>
      </c>
      <c r="M1252" t="s">
        <v>1</v>
      </c>
      <c r="N1252">
        <v>1.152073732718894E-3</v>
      </c>
    </row>
    <row r="1253" spans="1:14" x14ac:dyDescent="0.25">
      <c r="A1253">
        <v>2354</v>
      </c>
      <c r="B1253" s="2">
        <v>42170</v>
      </c>
      <c r="C1253" t="s">
        <v>3860</v>
      </c>
      <c r="D1253" t="s">
        <v>1384</v>
      </c>
      <c r="E1253">
        <v>1</v>
      </c>
      <c r="F1253">
        <v>4661.37</v>
      </c>
      <c r="G1253" t="s">
        <v>20</v>
      </c>
      <c r="H1253" t="s">
        <v>1852</v>
      </c>
      <c r="I1253" t="s">
        <v>1737</v>
      </c>
      <c r="J1253" t="s">
        <v>1839</v>
      </c>
      <c r="K1253">
        <v>1</v>
      </c>
      <c r="L1253" t="s">
        <v>141</v>
      </c>
      <c r="M1253" t="s">
        <v>1</v>
      </c>
      <c r="N1253">
        <v>1.152073732718894E-3</v>
      </c>
    </row>
    <row r="1254" spans="1:14" x14ac:dyDescent="0.25">
      <c r="A1254">
        <v>1145</v>
      </c>
      <c r="B1254" s="2">
        <v>42170</v>
      </c>
      <c r="C1254" t="s">
        <v>3860</v>
      </c>
      <c r="D1254" t="s">
        <v>1573</v>
      </c>
      <c r="E1254">
        <v>1</v>
      </c>
      <c r="F1254">
        <v>4031.37</v>
      </c>
      <c r="G1254" t="s">
        <v>20</v>
      </c>
      <c r="H1254" t="s">
        <v>2041</v>
      </c>
      <c r="I1254" t="s">
        <v>1737</v>
      </c>
      <c r="J1254" t="s">
        <v>1839</v>
      </c>
      <c r="K1254">
        <v>5</v>
      </c>
      <c r="L1254" t="s">
        <v>141</v>
      </c>
      <c r="M1254" t="s">
        <v>5</v>
      </c>
      <c r="N1254">
        <v>3.5971223021582736E-3</v>
      </c>
    </row>
    <row r="1255" spans="1:14" x14ac:dyDescent="0.25">
      <c r="A1255">
        <v>609</v>
      </c>
      <c r="B1255" s="2">
        <v>42120</v>
      </c>
      <c r="C1255" t="s">
        <v>3859</v>
      </c>
      <c r="D1255" t="s">
        <v>1602</v>
      </c>
      <c r="E1255">
        <v>1</v>
      </c>
      <c r="F1255">
        <v>10079.370000000001</v>
      </c>
      <c r="G1255" t="s">
        <v>20</v>
      </c>
      <c r="H1255" t="s">
        <v>2153</v>
      </c>
      <c r="I1255" t="s">
        <v>1737</v>
      </c>
      <c r="J1255" t="s">
        <v>1738</v>
      </c>
      <c r="K1255">
        <v>7</v>
      </c>
      <c r="L1255" t="s">
        <v>252</v>
      </c>
      <c r="M1255" t="s">
        <v>7</v>
      </c>
      <c r="N1255">
        <v>5.9880239520958087E-3</v>
      </c>
    </row>
    <row r="1256" spans="1:14" x14ac:dyDescent="0.25">
      <c r="A1256">
        <v>440</v>
      </c>
      <c r="B1256" s="2">
        <v>42120</v>
      </c>
      <c r="C1256" t="s">
        <v>3859</v>
      </c>
      <c r="D1256" t="s">
        <v>1330</v>
      </c>
      <c r="E1256">
        <v>1</v>
      </c>
      <c r="F1256">
        <v>19529.37</v>
      </c>
      <c r="G1256" t="s">
        <v>20</v>
      </c>
      <c r="H1256" t="s">
        <v>2007</v>
      </c>
      <c r="I1256" t="s">
        <v>1737</v>
      </c>
      <c r="J1256" t="s">
        <v>1839</v>
      </c>
      <c r="K1256">
        <v>5</v>
      </c>
      <c r="L1256" t="s">
        <v>252</v>
      </c>
      <c r="M1256" t="s">
        <v>5</v>
      </c>
      <c r="N1256">
        <v>3.5971223021582736E-3</v>
      </c>
    </row>
    <row r="1257" spans="1:14" x14ac:dyDescent="0.25">
      <c r="A1257">
        <v>1086</v>
      </c>
      <c r="B1257" s="2">
        <v>42120</v>
      </c>
      <c r="C1257" t="s">
        <v>3859</v>
      </c>
      <c r="D1257" t="s">
        <v>1566</v>
      </c>
      <c r="E1257">
        <v>1</v>
      </c>
      <c r="F1257">
        <v>1416.87</v>
      </c>
      <c r="G1257" t="s">
        <v>20</v>
      </c>
      <c r="H1257" t="s">
        <v>1924</v>
      </c>
      <c r="I1257" t="s">
        <v>1737</v>
      </c>
      <c r="J1257" t="s">
        <v>1795</v>
      </c>
      <c r="K1257">
        <v>5</v>
      </c>
      <c r="L1257" t="s">
        <v>665</v>
      </c>
      <c r="M1257" t="s">
        <v>5</v>
      </c>
      <c r="N1257">
        <v>3.5971223021582736E-3</v>
      </c>
    </row>
    <row r="1258" spans="1:14" x14ac:dyDescent="0.25">
      <c r="A1258">
        <v>676</v>
      </c>
      <c r="B1258" s="2">
        <v>42148</v>
      </c>
      <c r="C1258" t="s">
        <v>3850</v>
      </c>
      <c r="D1258" t="s">
        <v>1567</v>
      </c>
      <c r="E1258">
        <v>1</v>
      </c>
      <c r="F1258">
        <v>9134.3700000000008</v>
      </c>
      <c r="G1258" t="s">
        <v>20</v>
      </c>
      <c r="H1258" t="s">
        <v>1947</v>
      </c>
      <c r="I1258" t="s">
        <v>1737</v>
      </c>
      <c r="J1258" t="s">
        <v>1795</v>
      </c>
      <c r="K1258">
        <v>5</v>
      </c>
      <c r="L1258" t="s">
        <v>252</v>
      </c>
      <c r="M1258" t="s">
        <v>5</v>
      </c>
      <c r="N1258">
        <v>3.5971223021582736E-3</v>
      </c>
    </row>
    <row r="1259" spans="1:14" x14ac:dyDescent="0.25">
      <c r="A1259">
        <v>676</v>
      </c>
      <c r="B1259" s="2">
        <v>42144</v>
      </c>
      <c r="C1259" t="s">
        <v>3850</v>
      </c>
      <c r="D1259" t="s">
        <v>1327</v>
      </c>
      <c r="E1259">
        <v>1</v>
      </c>
      <c r="F1259">
        <v>9134.3700000000008</v>
      </c>
      <c r="G1259" t="s">
        <v>20</v>
      </c>
      <c r="H1259" t="s">
        <v>1947</v>
      </c>
      <c r="I1259" t="s">
        <v>1737</v>
      </c>
      <c r="J1259" t="s">
        <v>1795</v>
      </c>
      <c r="K1259">
        <v>5</v>
      </c>
      <c r="L1259" t="s">
        <v>252</v>
      </c>
      <c r="M1259" t="s">
        <v>5</v>
      </c>
      <c r="N1259">
        <v>3.5971223021582736E-3</v>
      </c>
    </row>
    <row r="1260" spans="1:14" x14ac:dyDescent="0.25">
      <c r="A1260">
        <v>2395</v>
      </c>
      <c r="B1260" s="2">
        <v>42144</v>
      </c>
      <c r="C1260" t="s">
        <v>3850</v>
      </c>
      <c r="D1260" t="s">
        <v>1394</v>
      </c>
      <c r="E1260">
        <v>1</v>
      </c>
      <c r="F1260">
        <v>1889.37</v>
      </c>
      <c r="G1260" t="s">
        <v>20</v>
      </c>
      <c r="H1260" t="s">
        <v>1932</v>
      </c>
      <c r="I1260" t="s">
        <v>1737</v>
      </c>
      <c r="J1260" t="s">
        <v>1795</v>
      </c>
      <c r="K1260">
        <v>5</v>
      </c>
      <c r="L1260" t="s">
        <v>665</v>
      </c>
      <c r="M1260" t="s">
        <v>5</v>
      </c>
      <c r="N1260">
        <v>3.5971223021582736E-3</v>
      </c>
    </row>
    <row r="1261" spans="1:14" x14ac:dyDescent="0.25">
      <c r="A1261">
        <v>993</v>
      </c>
      <c r="B1261" s="2">
        <v>42144</v>
      </c>
      <c r="C1261" t="s">
        <v>3850</v>
      </c>
      <c r="D1261" t="s">
        <v>1577</v>
      </c>
      <c r="E1261">
        <v>1</v>
      </c>
      <c r="F1261">
        <v>4598.37</v>
      </c>
      <c r="G1261" t="s">
        <v>20</v>
      </c>
      <c r="H1261" t="s">
        <v>1670</v>
      </c>
      <c r="I1261" t="s">
        <v>1659</v>
      </c>
      <c r="J1261" t="s">
        <v>1660</v>
      </c>
      <c r="K1261">
        <v>1</v>
      </c>
      <c r="L1261" t="s">
        <v>141</v>
      </c>
      <c r="M1261" t="s">
        <v>1</v>
      </c>
      <c r="N1261">
        <v>1.152073732718894E-3</v>
      </c>
    </row>
    <row r="1262" spans="1:14" x14ac:dyDescent="0.25">
      <c r="A1262">
        <v>577</v>
      </c>
      <c r="B1262" s="2">
        <v>42144</v>
      </c>
      <c r="C1262" t="s">
        <v>3850</v>
      </c>
      <c r="D1262" t="s">
        <v>1336</v>
      </c>
      <c r="E1262">
        <v>1</v>
      </c>
      <c r="F1262">
        <v>12284.37</v>
      </c>
      <c r="G1262" t="s">
        <v>20</v>
      </c>
      <c r="H1262" t="s">
        <v>2160</v>
      </c>
      <c r="I1262" t="s">
        <v>1737</v>
      </c>
      <c r="J1262" t="s">
        <v>1839</v>
      </c>
      <c r="K1262">
        <v>7</v>
      </c>
      <c r="L1262" t="s">
        <v>665</v>
      </c>
      <c r="M1262" t="s">
        <v>7</v>
      </c>
      <c r="N1262">
        <v>5.9880239520958087E-3</v>
      </c>
    </row>
    <row r="1263" spans="1:14" x14ac:dyDescent="0.25">
      <c r="A1263">
        <v>699</v>
      </c>
      <c r="B1263" s="2">
        <v>42144</v>
      </c>
      <c r="C1263" t="s">
        <v>3850</v>
      </c>
      <c r="D1263" t="s">
        <v>1403</v>
      </c>
      <c r="E1263">
        <v>1</v>
      </c>
      <c r="F1263">
        <v>2865.87</v>
      </c>
      <c r="G1263" t="s">
        <v>20</v>
      </c>
      <c r="H1263" t="s">
        <v>2066</v>
      </c>
      <c r="I1263" t="s">
        <v>1737</v>
      </c>
      <c r="J1263" t="s">
        <v>1738</v>
      </c>
      <c r="K1263">
        <v>7</v>
      </c>
      <c r="L1263" t="s">
        <v>665</v>
      </c>
      <c r="M1263" t="s">
        <v>7</v>
      </c>
      <c r="N1263">
        <v>5.9880239520958087E-3</v>
      </c>
    </row>
    <row r="1264" spans="1:14" x14ac:dyDescent="0.25">
      <c r="A1264">
        <v>1129</v>
      </c>
      <c r="B1264" s="2">
        <v>42135</v>
      </c>
      <c r="C1264" t="s">
        <v>3850</v>
      </c>
      <c r="D1264" t="s">
        <v>1600</v>
      </c>
      <c r="E1264">
        <v>1</v>
      </c>
      <c r="F1264">
        <v>5543.37</v>
      </c>
      <c r="G1264" t="s">
        <v>20</v>
      </c>
      <c r="H1264" t="s">
        <v>1701</v>
      </c>
      <c r="I1264" t="s">
        <v>1659</v>
      </c>
      <c r="J1264" t="s">
        <v>1660</v>
      </c>
      <c r="K1264">
        <v>1</v>
      </c>
      <c r="L1264" t="s">
        <v>141</v>
      </c>
      <c r="M1264" t="s">
        <v>1</v>
      </c>
      <c r="N1264">
        <v>1.152073732718894E-3</v>
      </c>
    </row>
    <row r="1265" spans="1:14" x14ac:dyDescent="0.25">
      <c r="A1265">
        <v>457</v>
      </c>
      <c r="B1265" s="2">
        <v>42067</v>
      </c>
      <c r="C1265" t="s">
        <v>3858</v>
      </c>
      <c r="D1265" t="s">
        <v>1401</v>
      </c>
      <c r="E1265">
        <v>1</v>
      </c>
      <c r="F1265">
        <v>11969.37</v>
      </c>
      <c r="G1265" t="s">
        <v>20</v>
      </c>
      <c r="H1265" t="s">
        <v>1752</v>
      </c>
      <c r="I1265" t="s">
        <v>1737</v>
      </c>
      <c r="J1265" t="s">
        <v>1738</v>
      </c>
      <c r="K1265">
        <v>1</v>
      </c>
      <c r="L1265" t="s">
        <v>141</v>
      </c>
      <c r="M1265" t="s">
        <v>1</v>
      </c>
      <c r="N1265">
        <v>1.152073732718894E-3</v>
      </c>
    </row>
    <row r="1266" spans="1:14" x14ac:dyDescent="0.25">
      <c r="A1266">
        <v>927</v>
      </c>
      <c r="B1266" s="2">
        <v>42068</v>
      </c>
      <c r="C1266" t="s">
        <v>3858</v>
      </c>
      <c r="D1266" t="s">
        <v>1568</v>
      </c>
      <c r="E1266">
        <v>1</v>
      </c>
      <c r="F1266">
        <v>6173.37</v>
      </c>
      <c r="G1266" t="s">
        <v>20</v>
      </c>
      <c r="H1266" t="s">
        <v>1691</v>
      </c>
      <c r="I1266" t="s">
        <v>1659</v>
      </c>
      <c r="J1266" t="s">
        <v>1660</v>
      </c>
      <c r="K1266">
        <v>1</v>
      </c>
      <c r="L1266" t="s">
        <v>665</v>
      </c>
      <c r="M1266" t="s">
        <v>1</v>
      </c>
      <c r="N1266">
        <v>1.152073732718894E-3</v>
      </c>
    </row>
    <row r="1267" spans="1:14" x14ac:dyDescent="0.25">
      <c r="A1267">
        <v>487</v>
      </c>
      <c r="B1267" s="2">
        <v>42068</v>
      </c>
      <c r="C1267" t="s">
        <v>3858</v>
      </c>
      <c r="D1267" t="s">
        <v>1200</v>
      </c>
      <c r="E1267">
        <v>1</v>
      </c>
      <c r="F1267">
        <v>13229.37</v>
      </c>
      <c r="G1267" t="s">
        <v>20</v>
      </c>
      <c r="H1267" t="s">
        <v>1684</v>
      </c>
      <c r="I1267" t="s">
        <v>1659</v>
      </c>
      <c r="J1267" t="s">
        <v>1660</v>
      </c>
      <c r="K1267">
        <v>1</v>
      </c>
      <c r="L1267" t="s">
        <v>252</v>
      </c>
      <c r="M1267" t="s">
        <v>1</v>
      </c>
      <c r="N1267">
        <v>1.152073732718894E-3</v>
      </c>
    </row>
    <row r="1268" spans="1:14" x14ac:dyDescent="0.25">
      <c r="A1268">
        <v>415</v>
      </c>
      <c r="B1268" s="2">
        <v>42045</v>
      </c>
      <c r="C1268" t="s">
        <v>3857</v>
      </c>
      <c r="D1268" t="s">
        <v>1401</v>
      </c>
      <c r="E1268">
        <v>1</v>
      </c>
      <c r="F1268">
        <v>11496.87</v>
      </c>
      <c r="G1268" t="s">
        <v>20</v>
      </c>
      <c r="H1268" t="s">
        <v>2854</v>
      </c>
      <c r="I1268" t="s">
        <v>1659</v>
      </c>
      <c r="J1268" t="s">
        <v>1660</v>
      </c>
      <c r="K1268">
        <v>12</v>
      </c>
      <c r="L1268" t="s">
        <v>141</v>
      </c>
      <c r="M1268" t="s">
        <v>12</v>
      </c>
      <c r="N1268">
        <v>5.5555555555555552E-2</v>
      </c>
    </row>
    <row r="1269" spans="1:14" x14ac:dyDescent="0.25">
      <c r="A1269">
        <v>1703</v>
      </c>
      <c r="B1269" s="2">
        <v>42045</v>
      </c>
      <c r="C1269" t="s">
        <v>3857</v>
      </c>
      <c r="D1269" t="s">
        <v>1578</v>
      </c>
      <c r="E1269">
        <v>1</v>
      </c>
      <c r="F1269">
        <v>1290.8699999999999</v>
      </c>
      <c r="G1269" t="s">
        <v>20</v>
      </c>
      <c r="H1269" t="s">
        <v>1940</v>
      </c>
      <c r="I1269" t="s">
        <v>1737</v>
      </c>
      <c r="J1269" t="s">
        <v>1795</v>
      </c>
      <c r="K1269">
        <v>5</v>
      </c>
      <c r="L1269" t="s">
        <v>252</v>
      </c>
      <c r="M1269" t="s">
        <v>5</v>
      </c>
      <c r="N1269">
        <v>3.5971223021582736E-3</v>
      </c>
    </row>
    <row r="1270" spans="1:14" x14ac:dyDescent="0.25">
      <c r="A1270">
        <v>1050</v>
      </c>
      <c r="B1270" s="2">
        <v>42114</v>
      </c>
      <c r="C1270" t="s">
        <v>3859</v>
      </c>
      <c r="D1270" t="s">
        <v>1395</v>
      </c>
      <c r="E1270">
        <v>1</v>
      </c>
      <c r="F1270">
        <v>3338.37</v>
      </c>
      <c r="G1270" t="s">
        <v>20</v>
      </c>
      <c r="H1270" t="s">
        <v>2856</v>
      </c>
      <c r="I1270" t="s">
        <v>1659</v>
      </c>
      <c r="J1270" t="s">
        <v>1660</v>
      </c>
      <c r="K1270">
        <v>12</v>
      </c>
      <c r="L1270" t="s">
        <v>141</v>
      </c>
      <c r="M1270" t="s">
        <v>12</v>
      </c>
      <c r="N1270">
        <v>5.5555555555555552E-2</v>
      </c>
    </row>
    <row r="1271" spans="1:14" x14ac:dyDescent="0.25">
      <c r="A1271">
        <v>1524</v>
      </c>
      <c r="B1271" s="2">
        <v>42106</v>
      </c>
      <c r="C1271" t="s">
        <v>3859</v>
      </c>
      <c r="D1271" t="s">
        <v>1577</v>
      </c>
      <c r="E1271">
        <v>1</v>
      </c>
      <c r="F1271">
        <v>4408.74</v>
      </c>
      <c r="G1271" t="s">
        <v>20</v>
      </c>
      <c r="H1271" t="s">
        <v>2857</v>
      </c>
      <c r="I1271" t="s">
        <v>1659</v>
      </c>
      <c r="J1271" t="s">
        <v>1660</v>
      </c>
      <c r="K1271">
        <v>12</v>
      </c>
      <c r="L1271" t="s">
        <v>141</v>
      </c>
      <c r="M1271" t="s">
        <v>12</v>
      </c>
      <c r="N1271">
        <v>5.5555555555555552E-2</v>
      </c>
    </row>
    <row r="1272" spans="1:14" x14ac:dyDescent="0.25">
      <c r="A1272">
        <v>615</v>
      </c>
      <c r="B1272" s="2">
        <v>42099</v>
      </c>
      <c r="C1272" t="s">
        <v>3859</v>
      </c>
      <c r="D1272" t="s">
        <v>1382</v>
      </c>
      <c r="E1272">
        <v>1</v>
      </c>
      <c r="F1272">
        <v>8189.37</v>
      </c>
      <c r="G1272" t="s">
        <v>20</v>
      </c>
      <c r="H1272" t="s">
        <v>1662</v>
      </c>
      <c r="I1272" t="s">
        <v>1659</v>
      </c>
      <c r="J1272" t="s">
        <v>1660</v>
      </c>
      <c r="K1272">
        <v>1</v>
      </c>
      <c r="L1272" t="s">
        <v>252</v>
      </c>
      <c r="M1272" t="s">
        <v>1</v>
      </c>
      <c r="N1272">
        <v>1.152073732718894E-3</v>
      </c>
    </row>
    <row r="1273" spans="1:14" x14ac:dyDescent="0.25">
      <c r="A1273">
        <v>1348</v>
      </c>
      <c r="B1273" s="2">
        <v>42085</v>
      </c>
      <c r="C1273" t="s">
        <v>3858</v>
      </c>
      <c r="D1273" t="s">
        <v>1396</v>
      </c>
      <c r="E1273">
        <v>1</v>
      </c>
      <c r="F1273">
        <v>4156.74</v>
      </c>
      <c r="G1273" t="s">
        <v>20</v>
      </c>
      <c r="H1273" t="s">
        <v>1816</v>
      </c>
      <c r="I1273" t="s">
        <v>1737</v>
      </c>
      <c r="J1273" t="s">
        <v>1795</v>
      </c>
      <c r="K1273">
        <v>1</v>
      </c>
      <c r="L1273" t="s">
        <v>1187</v>
      </c>
      <c r="M1273" t="s">
        <v>1</v>
      </c>
      <c r="N1273">
        <v>1.152073732718894E-3</v>
      </c>
    </row>
    <row r="1274" spans="1:14" x14ac:dyDescent="0.25">
      <c r="A1274">
        <v>1391</v>
      </c>
      <c r="B1274" s="2">
        <v>42085</v>
      </c>
      <c r="C1274" t="s">
        <v>3858</v>
      </c>
      <c r="D1274" t="s">
        <v>1352</v>
      </c>
      <c r="E1274">
        <v>1</v>
      </c>
      <c r="F1274">
        <v>2329.7399999999998</v>
      </c>
      <c r="G1274" t="s">
        <v>20</v>
      </c>
      <c r="H1274" t="s">
        <v>1812</v>
      </c>
      <c r="I1274" t="s">
        <v>1737</v>
      </c>
      <c r="J1274" t="s">
        <v>1795</v>
      </c>
      <c r="K1274">
        <v>1</v>
      </c>
      <c r="L1274" t="s">
        <v>141</v>
      </c>
      <c r="M1274" t="s">
        <v>1</v>
      </c>
      <c r="N1274">
        <v>1.152073732718894E-3</v>
      </c>
    </row>
    <row r="1275" spans="1:14" x14ac:dyDescent="0.25">
      <c r="A1275">
        <v>1392</v>
      </c>
      <c r="B1275" s="2">
        <v>42085</v>
      </c>
      <c r="C1275" t="s">
        <v>3858</v>
      </c>
      <c r="D1275" t="s">
        <v>1352</v>
      </c>
      <c r="E1275">
        <v>1</v>
      </c>
      <c r="F1275">
        <v>2329.7399999999998</v>
      </c>
      <c r="G1275" t="s">
        <v>20</v>
      </c>
      <c r="H1275" t="s">
        <v>2110</v>
      </c>
      <c r="I1275" t="s">
        <v>1737</v>
      </c>
      <c r="J1275" t="s">
        <v>1738</v>
      </c>
      <c r="K1275">
        <v>7</v>
      </c>
      <c r="L1275" t="s">
        <v>141</v>
      </c>
      <c r="M1275" t="s">
        <v>7</v>
      </c>
      <c r="N1275">
        <v>5.9880239520958087E-3</v>
      </c>
    </row>
    <row r="1276" spans="1:14" x14ac:dyDescent="0.25">
      <c r="A1276">
        <v>1212</v>
      </c>
      <c r="B1276" s="2">
        <v>42172</v>
      </c>
      <c r="C1276" t="s">
        <v>3860</v>
      </c>
      <c r="D1276" t="s">
        <v>1327</v>
      </c>
      <c r="E1276">
        <v>1</v>
      </c>
      <c r="F1276">
        <v>4850.37</v>
      </c>
      <c r="G1276" t="s">
        <v>20</v>
      </c>
      <c r="H1276" t="s">
        <v>1666</v>
      </c>
      <c r="I1276" t="s">
        <v>1659</v>
      </c>
      <c r="J1276" t="s">
        <v>1660</v>
      </c>
      <c r="K1276">
        <v>1</v>
      </c>
      <c r="L1276" t="s">
        <v>252</v>
      </c>
      <c r="M1276" t="s">
        <v>1</v>
      </c>
      <c r="N1276">
        <v>1.152073732718894E-3</v>
      </c>
    </row>
    <row r="1277" spans="1:14" x14ac:dyDescent="0.25">
      <c r="A1277">
        <v>491</v>
      </c>
      <c r="B1277" s="2">
        <v>42173</v>
      </c>
      <c r="C1277" t="s">
        <v>3860</v>
      </c>
      <c r="D1277" t="s">
        <v>1409</v>
      </c>
      <c r="E1277">
        <v>1</v>
      </c>
      <c r="F1277">
        <v>10709.37</v>
      </c>
      <c r="G1277" t="s">
        <v>20</v>
      </c>
      <c r="H1277" t="s">
        <v>1681</v>
      </c>
      <c r="I1277" t="s">
        <v>1659</v>
      </c>
      <c r="J1277" t="s">
        <v>1660</v>
      </c>
      <c r="K1277">
        <v>1</v>
      </c>
      <c r="L1277" t="s">
        <v>141</v>
      </c>
      <c r="M1277" t="s">
        <v>1</v>
      </c>
      <c r="N1277">
        <v>1.152073732718894E-3</v>
      </c>
    </row>
    <row r="1278" spans="1:14" x14ac:dyDescent="0.25">
      <c r="A1278">
        <v>2369</v>
      </c>
      <c r="B1278" s="2">
        <v>42173</v>
      </c>
      <c r="C1278" t="s">
        <v>3860</v>
      </c>
      <c r="D1278" t="s">
        <v>1331</v>
      </c>
      <c r="E1278">
        <v>1</v>
      </c>
      <c r="F1278">
        <v>5096.7</v>
      </c>
      <c r="G1278" t="s">
        <v>20</v>
      </c>
      <c r="H1278" t="s">
        <v>1749</v>
      </c>
      <c r="I1278" t="s">
        <v>1737</v>
      </c>
      <c r="J1278" t="s">
        <v>1738</v>
      </c>
      <c r="K1278">
        <v>1</v>
      </c>
      <c r="L1278" t="s">
        <v>1300</v>
      </c>
      <c r="M1278" t="s">
        <v>1</v>
      </c>
      <c r="N1278">
        <v>1.152073732718894E-3</v>
      </c>
    </row>
    <row r="1279" spans="1:14" x14ac:dyDescent="0.25">
      <c r="A1279">
        <v>1722</v>
      </c>
      <c r="B1279" s="2">
        <v>42173</v>
      </c>
      <c r="C1279" t="s">
        <v>3860</v>
      </c>
      <c r="D1279" t="s">
        <v>1576</v>
      </c>
      <c r="E1279">
        <v>1</v>
      </c>
      <c r="F1279">
        <v>1007.37</v>
      </c>
      <c r="G1279" t="s">
        <v>20</v>
      </c>
      <c r="H1279" t="s">
        <v>1711</v>
      </c>
      <c r="I1279" t="s">
        <v>1706</v>
      </c>
      <c r="J1279" t="s">
        <v>1707</v>
      </c>
      <c r="K1279">
        <v>1</v>
      </c>
      <c r="L1279" t="s">
        <v>141</v>
      </c>
      <c r="M1279" t="s">
        <v>1</v>
      </c>
      <c r="N1279">
        <v>1.152073732718894E-3</v>
      </c>
    </row>
    <row r="1280" spans="1:14" x14ac:dyDescent="0.25">
      <c r="A1280">
        <v>2269</v>
      </c>
      <c r="B1280" s="2">
        <v>42167</v>
      </c>
      <c r="C1280" t="s">
        <v>3860</v>
      </c>
      <c r="D1280" t="s">
        <v>1345</v>
      </c>
      <c r="E1280">
        <v>1</v>
      </c>
      <c r="F1280">
        <v>4466.7</v>
      </c>
      <c r="G1280" t="s">
        <v>20</v>
      </c>
      <c r="H1280" t="s">
        <v>2146</v>
      </c>
      <c r="I1280" t="s">
        <v>1737</v>
      </c>
      <c r="J1280" t="s">
        <v>1738</v>
      </c>
      <c r="K1280">
        <v>7</v>
      </c>
      <c r="L1280" t="s">
        <v>141</v>
      </c>
      <c r="M1280" t="s">
        <v>7</v>
      </c>
      <c r="N1280">
        <v>5.9880239520958087E-3</v>
      </c>
    </row>
    <row r="1281" spans="1:14" x14ac:dyDescent="0.25">
      <c r="A1281">
        <v>2396</v>
      </c>
      <c r="B1281" s="2">
        <v>42167</v>
      </c>
      <c r="C1281" t="s">
        <v>3860</v>
      </c>
      <c r="D1281" t="s">
        <v>1383</v>
      </c>
      <c r="E1281">
        <v>1</v>
      </c>
      <c r="F1281">
        <v>1442.7</v>
      </c>
      <c r="G1281" t="s">
        <v>20</v>
      </c>
      <c r="H1281" t="s">
        <v>1822</v>
      </c>
      <c r="I1281" t="s">
        <v>1737</v>
      </c>
      <c r="J1281" t="s">
        <v>1795</v>
      </c>
      <c r="K1281">
        <v>1</v>
      </c>
      <c r="L1281" t="s">
        <v>141</v>
      </c>
      <c r="M1281" t="s">
        <v>1</v>
      </c>
      <c r="N1281">
        <v>1.152073732718894E-3</v>
      </c>
    </row>
    <row r="1282" spans="1:14" x14ac:dyDescent="0.25">
      <c r="A1282">
        <v>626</v>
      </c>
      <c r="B1282" s="2">
        <v>42168</v>
      </c>
      <c r="C1282" t="s">
        <v>3860</v>
      </c>
      <c r="D1282" t="s">
        <v>1409</v>
      </c>
      <c r="E1282">
        <v>1</v>
      </c>
      <c r="F1282">
        <v>17009.37</v>
      </c>
      <c r="G1282" t="s">
        <v>20</v>
      </c>
      <c r="H1282" t="s">
        <v>1764</v>
      </c>
      <c r="I1282" t="s">
        <v>1737</v>
      </c>
      <c r="J1282" t="s">
        <v>1738</v>
      </c>
      <c r="K1282">
        <v>1</v>
      </c>
      <c r="L1282" t="s">
        <v>141</v>
      </c>
      <c r="M1282" t="s">
        <v>1</v>
      </c>
      <c r="N1282">
        <v>1.152073732718894E-3</v>
      </c>
    </row>
    <row r="1283" spans="1:14" x14ac:dyDescent="0.25">
      <c r="A1283">
        <v>2054</v>
      </c>
      <c r="B1283" s="2">
        <v>42169</v>
      </c>
      <c r="C1283" t="s">
        <v>3860</v>
      </c>
      <c r="D1283" t="s">
        <v>1346</v>
      </c>
      <c r="E1283">
        <v>1</v>
      </c>
      <c r="F1283">
        <v>7685.37</v>
      </c>
      <c r="G1283" t="s">
        <v>20</v>
      </c>
      <c r="H1283" t="s">
        <v>1925</v>
      </c>
      <c r="I1283" t="s">
        <v>1737</v>
      </c>
      <c r="J1283" t="s">
        <v>1795</v>
      </c>
      <c r="K1283">
        <v>5</v>
      </c>
      <c r="L1283" t="s">
        <v>252</v>
      </c>
      <c r="M1283" t="s">
        <v>5</v>
      </c>
      <c r="N1283">
        <v>3.5971223021582736E-3</v>
      </c>
    </row>
    <row r="1284" spans="1:14" x14ac:dyDescent="0.25">
      <c r="A1284">
        <v>491</v>
      </c>
      <c r="B1284" s="2">
        <v>42169</v>
      </c>
      <c r="C1284" t="s">
        <v>3860</v>
      </c>
      <c r="D1284" t="s">
        <v>1559</v>
      </c>
      <c r="E1284">
        <v>1</v>
      </c>
      <c r="F1284">
        <v>10709.37</v>
      </c>
      <c r="G1284" t="s">
        <v>20</v>
      </c>
      <c r="H1284" t="s">
        <v>1681</v>
      </c>
      <c r="I1284" t="s">
        <v>1659</v>
      </c>
      <c r="J1284" t="s">
        <v>1660</v>
      </c>
      <c r="K1284">
        <v>1</v>
      </c>
      <c r="L1284" t="s">
        <v>252</v>
      </c>
      <c r="M1284" t="s">
        <v>1</v>
      </c>
      <c r="N1284">
        <v>1.152073732718894E-3</v>
      </c>
    </row>
    <row r="1285" spans="1:14" x14ac:dyDescent="0.25">
      <c r="A1285">
        <v>549</v>
      </c>
      <c r="B1285" s="2">
        <v>42169</v>
      </c>
      <c r="C1285" t="s">
        <v>3860</v>
      </c>
      <c r="D1285" t="s">
        <v>1554</v>
      </c>
      <c r="E1285">
        <v>1</v>
      </c>
      <c r="F1285">
        <v>6614.37</v>
      </c>
      <c r="G1285" t="s">
        <v>20</v>
      </c>
      <c r="H1285" t="s">
        <v>1851</v>
      </c>
      <c r="I1285" t="s">
        <v>1737</v>
      </c>
      <c r="J1285" t="s">
        <v>1839</v>
      </c>
      <c r="K1285">
        <v>1</v>
      </c>
      <c r="L1285" t="s">
        <v>141</v>
      </c>
      <c r="M1285" t="s">
        <v>1</v>
      </c>
      <c r="N1285">
        <v>1.152073732718894E-3</v>
      </c>
    </row>
    <row r="1286" spans="1:14" x14ac:dyDescent="0.25">
      <c r="A1286">
        <v>407</v>
      </c>
      <c r="B1286" s="2">
        <v>42169</v>
      </c>
      <c r="C1286" t="s">
        <v>3860</v>
      </c>
      <c r="D1286" t="s">
        <v>1563</v>
      </c>
      <c r="E1286">
        <v>1</v>
      </c>
      <c r="F1286">
        <v>20505.87</v>
      </c>
      <c r="G1286" t="s">
        <v>20</v>
      </c>
      <c r="H1286" t="s">
        <v>1789</v>
      </c>
      <c r="I1286" t="s">
        <v>1737</v>
      </c>
      <c r="J1286" t="s">
        <v>1738</v>
      </c>
      <c r="K1286">
        <v>1</v>
      </c>
      <c r="L1286" t="s">
        <v>141</v>
      </c>
      <c r="M1286" t="s">
        <v>1</v>
      </c>
      <c r="N1286">
        <v>1.152073732718894E-3</v>
      </c>
    </row>
    <row r="1287" spans="1:14" x14ac:dyDescent="0.25">
      <c r="A1287">
        <v>567</v>
      </c>
      <c r="B1287" s="2">
        <v>42169</v>
      </c>
      <c r="C1287" t="s">
        <v>3860</v>
      </c>
      <c r="D1287" t="s">
        <v>1602</v>
      </c>
      <c r="E1287">
        <v>1</v>
      </c>
      <c r="F1287">
        <v>10520.37</v>
      </c>
      <c r="G1287" t="s">
        <v>20</v>
      </c>
      <c r="H1287" t="s">
        <v>2207</v>
      </c>
      <c r="I1287" t="s">
        <v>1737</v>
      </c>
      <c r="J1287" t="s">
        <v>1856</v>
      </c>
      <c r="K1287">
        <v>7</v>
      </c>
      <c r="L1287" t="s">
        <v>252</v>
      </c>
      <c r="M1287" t="s">
        <v>7</v>
      </c>
      <c r="N1287">
        <v>5.9880239520958087E-3</v>
      </c>
    </row>
    <row r="1288" spans="1:14" x14ac:dyDescent="0.25">
      <c r="A1288">
        <v>1062</v>
      </c>
      <c r="B1288" s="2">
        <v>42185</v>
      </c>
      <c r="C1288" t="s">
        <v>3860</v>
      </c>
      <c r="D1288" t="s">
        <v>1382</v>
      </c>
      <c r="E1288">
        <v>1</v>
      </c>
      <c r="F1288">
        <v>1889.37</v>
      </c>
      <c r="G1288" t="s">
        <v>20</v>
      </c>
      <c r="H1288" t="s">
        <v>2874</v>
      </c>
      <c r="I1288" t="s">
        <v>1659</v>
      </c>
      <c r="J1288" t="s">
        <v>1660</v>
      </c>
      <c r="K1288">
        <v>12</v>
      </c>
      <c r="L1288" t="s">
        <v>252</v>
      </c>
      <c r="M1288" t="s">
        <v>12</v>
      </c>
      <c r="N1288">
        <v>5.5555555555555552E-2</v>
      </c>
    </row>
    <row r="1289" spans="1:14" x14ac:dyDescent="0.25">
      <c r="A1289">
        <v>1085</v>
      </c>
      <c r="B1289" s="2">
        <v>42185</v>
      </c>
      <c r="C1289" t="s">
        <v>3860</v>
      </c>
      <c r="D1289" t="s">
        <v>1382</v>
      </c>
      <c r="E1289">
        <v>1</v>
      </c>
      <c r="F1289">
        <v>1101.8699999999999</v>
      </c>
      <c r="G1289" t="s">
        <v>20</v>
      </c>
      <c r="H1289" t="s">
        <v>2021</v>
      </c>
      <c r="I1289" t="s">
        <v>1737</v>
      </c>
      <c r="J1289" t="s">
        <v>1839</v>
      </c>
      <c r="K1289">
        <v>5</v>
      </c>
      <c r="L1289" t="s">
        <v>252</v>
      </c>
      <c r="M1289" t="s">
        <v>5</v>
      </c>
      <c r="N1289">
        <v>3.5971223021582736E-3</v>
      </c>
    </row>
    <row r="1290" spans="1:14" x14ac:dyDescent="0.25">
      <c r="A1290">
        <v>1879</v>
      </c>
      <c r="B1290" s="2">
        <v>42185</v>
      </c>
      <c r="C1290" t="s">
        <v>3860</v>
      </c>
      <c r="D1290" t="s">
        <v>1334</v>
      </c>
      <c r="E1290">
        <v>1</v>
      </c>
      <c r="F1290">
        <v>11339.37</v>
      </c>
      <c r="G1290" t="s">
        <v>20</v>
      </c>
      <c r="H1290" t="s">
        <v>1863</v>
      </c>
      <c r="I1290" t="s">
        <v>1737</v>
      </c>
      <c r="J1290" t="s">
        <v>1856</v>
      </c>
      <c r="K1290">
        <v>1</v>
      </c>
      <c r="L1290" t="s">
        <v>252</v>
      </c>
      <c r="M1290" t="s">
        <v>1</v>
      </c>
      <c r="N1290">
        <v>1.152073732718894E-3</v>
      </c>
    </row>
    <row r="1291" spans="1:14" x14ac:dyDescent="0.25">
      <c r="A1291">
        <v>2277</v>
      </c>
      <c r="B1291" s="2">
        <v>42185</v>
      </c>
      <c r="C1291" t="s">
        <v>3860</v>
      </c>
      <c r="D1291" t="s">
        <v>1564</v>
      </c>
      <c r="E1291">
        <v>1</v>
      </c>
      <c r="F1291">
        <v>3653.37</v>
      </c>
      <c r="G1291" t="s">
        <v>20</v>
      </c>
      <c r="H1291" t="s">
        <v>2201</v>
      </c>
      <c r="I1291" t="s">
        <v>1737</v>
      </c>
      <c r="J1291" t="s">
        <v>1856</v>
      </c>
      <c r="K1291">
        <v>7</v>
      </c>
      <c r="L1291" t="s">
        <v>141</v>
      </c>
      <c r="M1291" t="s">
        <v>7</v>
      </c>
      <c r="N1291">
        <v>5.9880239520958087E-3</v>
      </c>
    </row>
    <row r="1292" spans="1:14" x14ac:dyDescent="0.25">
      <c r="A1292">
        <v>1722</v>
      </c>
      <c r="B1292" s="2">
        <v>42185</v>
      </c>
      <c r="C1292" t="s">
        <v>3860</v>
      </c>
      <c r="D1292" t="s">
        <v>1578</v>
      </c>
      <c r="E1292">
        <v>1</v>
      </c>
      <c r="F1292">
        <v>1038.8699999999999</v>
      </c>
      <c r="G1292" t="s">
        <v>20</v>
      </c>
      <c r="H1292" t="s">
        <v>1711</v>
      </c>
      <c r="I1292" t="s">
        <v>1706</v>
      </c>
      <c r="J1292" t="s">
        <v>1707</v>
      </c>
      <c r="K1292">
        <v>1</v>
      </c>
      <c r="L1292" t="s">
        <v>252</v>
      </c>
      <c r="M1292" t="s">
        <v>1</v>
      </c>
      <c r="N1292">
        <v>1.152073732718894E-3</v>
      </c>
    </row>
    <row r="1293" spans="1:14" x14ac:dyDescent="0.25">
      <c r="A1293">
        <v>1086</v>
      </c>
      <c r="B1293" s="2">
        <v>42185</v>
      </c>
      <c r="C1293" t="s">
        <v>3860</v>
      </c>
      <c r="D1293" t="s">
        <v>1382</v>
      </c>
      <c r="E1293">
        <v>1</v>
      </c>
      <c r="F1293">
        <v>1101.8699999999999</v>
      </c>
      <c r="G1293" t="s">
        <v>20</v>
      </c>
      <c r="H1293" t="s">
        <v>1924</v>
      </c>
      <c r="I1293" t="s">
        <v>1737</v>
      </c>
      <c r="J1293" t="s">
        <v>1795</v>
      </c>
      <c r="K1293">
        <v>5</v>
      </c>
      <c r="L1293" t="s">
        <v>252</v>
      </c>
      <c r="M1293" t="s">
        <v>5</v>
      </c>
      <c r="N1293">
        <v>3.5971223021582736E-3</v>
      </c>
    </row>
    <row r="1294" spans="1:14" x14ac:dyDescent="0.25">
      <c r="A1294">
        <v>1707</v>
      </c>
      <c r="B1294" s="2">
        <v>42185</v>
      </c>
      <c r="C1294" t="s">
        <v>3860</v>
      </c>
      <c r="D1294" t="s">
        <v>1577</v>
      </c>
      <c r="E1294">
        <v>1</v>
      </c>
      <c r="F1294">
        <v>1511.37</v>
      </c>
      <c r="G1294" t="s">
        <v>20</v>
      </c>
      <c r="H1294" t="s">
        <v>2034</v>
      </c>
      <c r="I1294" t="s">
        <v>1737</v>
      </c>
      <c r="J1294" t="s">
        <v>1839</v>
      </c>
      <c r="K1294">
        <v>5</v>
      </c>
      <c r="L1294" t="s">
        <v>141</v>
      </c>
      <c r="M1294" t="s">
        <v>5</v>
      </c>
      <c r="N1294">
        <v>3.5971223021582736E-3</v>
      </c>
    </row>
    <row r="1295" spans="1:14" x14ac:dyDescent="0.25">
      <c r="A1295">
        <v>1129</v>
      </c>
      <c r="B1295" s="2">
        <v>42152</v>
      </c>
      <c r="C1295" t="s">
        <v>3850</v>
      </c>
      <c r="D1295" t="s">
        <v>839</v>
      </c>
      <c r="E1295">
        <v>1</v>
      </c>
      <c r="F1295">
        <v>5448.87</v>
      </c>
      <c r="G1295" t="s">
        <v>20</v>
      </c>
      <c r="H1295" t="s">
        <v>1701</v>
      </c>
      <c r="I1295" t="s">
        <v>1659</v>
      </c>
      <c r="J1295" t="s">
        <v>1660</v>
      </c>
      <c r="K1295">
        <v>1</v>
      </c>
      <c r="L1295" t="s">
        <v>19</v>
      </c>
      <c r="M1295" t="s">
        <v>1</v>
      </c>
      <c r="N1295">
        <v>1.152073732718894E-3</v>
      </c>
    </row>
    <row r="1296" spans="1:14" x14ac:dyDescent="0.25">
      <c r="A1296">
        <v>2336</v>
      </c>
      <c r="B1296" s="2">
        <v>42116</v>
      </c>
      <c r="C1296" t="s">
        <v>3859</v>
      </c>
      <c r="D1296" t="s">
        <v>391</v>
      </c>
      <c r="E1296">
        <v>1</v>
      </c>
      <c r="F1296">
        <v>9569.7000000000007</v>
      </c>
      <c r="G1296" t="s">
        <v>20</v>
      </c>
      <c r="H1296" t="s">
        <v>1954</v>
      </c>
      <c r="I1296" t="s">
        <v>1737</v>
      </c>
      <c r="J1296" t="s">
        <v>1839</v>
      </c>
      <c r="K1296">
        <v>5</v>
      </c>
      <c r="L1296" t="s">
        <v>56</v>
      </c>
      <c r="M1296" t="s">
        <v>5</v>
      </c>
      <c r="N1296">
        <v>3.5971223021582736E-3</v>
      </c>
    </row>
    <row r="1297" spans="1:14" x14ac:dyDescent="0.25">
      <c r="A1297">
        <v>183</v>
      </c>
      <c r="B1297" s="2">
        <v>42116</v>
      </c>
      <c r="C1297" t="s">
        <v>3859</v>
      </c>
      <c r="D1297" t="s">
        <v>840</v>
      </c>
      <c r="E1297">
        <v>1</v>
      </c>
      <c r="F1297">
        <v>8694</v>
      </c>
      <c r="G1297" t="s">
        <v>20</v>
      </c>
      <c r="H1297" t="s">
        <v>1957</v>
      </c>
      <c r="I1297" t="s">
        <v>1737</v>
      </c>
      <c r="J1297" t="s">
        <v>1839</v>
      </c>
      <c r="K1297">
        <v>5</v>
      </c>
      <c r="L1297" t="s">
        <v>19</v>
      </c>
      <c r="M1297" t="s">
        <v>5</v>
      </c>
      <c r="N1297">
        <v>3.5971223021582736E-3</v>
      </c>
    </row>
    <row r="1298" spans="1:14" x14ac:dyDescent="0.25">
      <c r="A1298">
        <v>1085</v>
      </c>
      <c r="B1298" s="2">
        <v>42093</v>
      </c>
      <c r="C1298" t="s">
        <v>3858</v>
      </c>
      <c r="D1298" t="s">
        <v>953</v>
      </c>
      <c r="E1298">
        <v>1</v>
      </c>
      <c r="F1298">
        <v>1416.87</v>
      </c>
      <c r="G1298" t="s">
        <v>20</v>
      </c>
      <c r="H1298" t="s">
        <v>2021</v>
      </c>
      <c r="I1298" t="s">
        <v>1737</v>
      </c>
      <c r="J1298" t="s">
        <v>1839</v>
      </c>
      <c r="K1298">
        <v>5</v>
      </c>
      <c r="L1298" t="s">
        <v>19</v>
      </c>
      <c r="M1298" t="s">
        <v>5</v>
      </c>
      <c r="N1298">
        <v>3.5971223021582736E-3</v>
      </c>
    </row>
    <row r="1299" spans="1:14" x14ac:dyDescent="0.25">
      <c r="A1299">
        <v>993</v>
      </c>
      <c r="B1299" s="2">
        <v>42116</v>
      </c>
      <c r="C1299" t="s">
        <v>3859</v>
      </c>
      <c r="D1299" t="s">
        <v>994</v>
      </c>
      <c r="E1299">
        <v>1</v>
      </c>
      <c r="F1299">
        <v>4598.37</v>
      </c>
      <c r="G1299" t="s">
        <v>20</v>
      </c>
      <c r="H1299" t="s">
        <v>1670</v>
      </c>
      <c r="I1299" t="s">
        <v>1659</v>
      </c>
      <c r="J1299" t="s">
        <v>1660</v>
      </c>
      <c r="K1299">
        <v>1</v>
      </c>
      <c r="L1299" t="s">
        <v>19</v>
      </c>
      <c r="M1299" t="s">
        <v>1</v>
      </c>
      <c r="N1299">
        <v>1.152073732718894E-3</v>
      </c>
    </row>
    <row r="1300" spans="1:14" x14ac:dyDescent="0.25">
      <c r="A1300">
        <v>604</v>
      </c>
      <c r="B1300" s="2">
        <v>42117</v>
      </c>
      <c r="C1300" t="s">
        <v>3859</v>
      </c>
      <c r="D1300" t="s">
        <v>973</v>
      </c>
      <c r="E1300">
        <v>1</v>
      </c>
      <c r="F1300">
        <v>6299.37</v>
      </c>
      <c r="G1300" t="s">
        <v>20</v>
      </c>
      <c r="H1300" t="s">
        <v>1746</v>
      </c>
      <c r="I1300" t="s">
        <v>1737</v>
      </c>
      <c r="J1300" t="s">
        <v>1738</v>
      </c>
      <c r="K1300">
        <v>1</v>
      </c>
      <c r="L1300" t="s">
        <v>19</v>
      </c>
      <c r="M1300" t="s">
        <v>1</v>
      </c>
      <c r="N1300">
        <v>1.152073732718894E-3</v>
      </c>
    </row>
    <row r="1301" spans="1:14" x14ac:dyDescent="0.25">
      <c r="A1301">
        <v>939</v>
      </c>
      <c r="B1301" s="2">
        <v>42151</v>
      </c>
      <c r="C1301" t="s">
        <v>3850</v>
      </c>
      <c r="D1301" t="s">
        <v>957</v>
      </c>
      <c r="E1301">
        <v>1</v>
      </c>
      <c r="F1301">
        <v>4598.37</v>
      </c>
      <c r="G1301" t="s">
        <v>20</v>
      </c>
      <c r="H1301" t="s">
        <v>1782</v>
      </c>
      <c r="I1301" t="s">
        <v>1737</v>
      </c>
      <c r="J1301" t="s">
        <v>1738</v>
      </c>
      <c r="K1301">
        <v>1</v>
      </c>
      <c r="L1301" t="s">
        <v>19</v>
      </c>
      <c r="M1301" t="s">
        <v>1</v>
      </c>
      <c r="N1301">
        <v>1.152073732718894E-3</v>
      </c>
    </row>
    <row r="1302" spans="1:14" x14ac:dyDescent="0.25">
      <c r="A1302">
        <v>1145</v>
      </c>
      <c r="B1302" s="2">
        <v>42151</v>
      </c>
      <c r="C1302" t="s">
        <v>3850</v>
      </c>
      <c r="D1302" t="s">
        <v>984</v>
      </c>
      <c r="E1302">
        <v>1</v>
      </c>
      <c r="F1302">
        <v>4031.37</v>
      </c>
      <c r="G1302" t="s">
        <v>20</v>
      </c>
      <c r="H1302" t="s">
        <v>2041</v>
      </c>
      <c r="I1302" t="s">
        <v>1737</v>
      </c>
      <c r="J1302" t="s">
        <v>1839</v>
      </c>
      <c r="K1302">
        <v>5</v>
      </c>
      <c r="L1302" t="s">
        <v>56</v>
      </c>
      <c r="M1302" t="s">
        <v>5</v>
      </c>
      <c r="N1302">
        <v>3.5971223021582736E-3</v>
      </c>
    </row>
    <row r="1303" spans="1:14" x14ac:dyDescent="0.25">
      <c r="A1303">
        <v>295</v>
      </c>
      <c r="B1303" s="2">
        <v>42151</v>
      </c>
      <c r="C1303" t="s">
        <v>3850</v>
      </c>
      <c r="D1303" t="s">
        <v>984</v>
      </c>
      <c r="E1303">
        <v>1</v>
      </c>
      <c r="F1303">
        <v>12596.85</v>
      </c>
      <c r="G1303" t="s">
        <v>20</v>
      </c>
      <c r="H1303" t="s">
        <v>1826</v>
      </c>
      <c r="I1303" t="s">
        <v>1737</v>
      </c>
      <c r="J1303" t="s">
        <v>1795</v>
      </c>
      <c r="K1303">
        <v>1</v>
      </c>
      <c r="L1303" t="s">
        <v>56</v>
      </c>
      <c r="M1303" t="s">
        <v>1</v>
      </c>
      <c r="N1303">
        <v>1.152073732718894E-3</v>
      </c>
    </row>
    <row r="1304" spans="1:14" x14ac:dyDescent="0.25">
      <c r="A1304">
        <v>1191</v>
      </c>
      <c r="B1304" s="2">
        <v>42151</v>
      </c>
      <c r="C1304" t="s">
        <v>3850</v>
      </c>
      <c r="D1304" t="s">
        <v>984</v>
      </c>
      <c r="E1304">
        <v>1</v>
      </c>
      <c r="F1304">
        <v>3464.37</v>
      </c>
      <c r="G1304" t="s">
        <v>20</v>
      </c>
      <c r="H1304" t="s">
        <v>1755</v>
      </c>
      <c r="I1304" t="s">
        <v>1737</v>
      </c>
      <c r="J1304" t="s">
        <v>1738</v>
      </c>
      <c r="K1304">
        <v>1</v>
      </c>
      <c r="L1304" t="s">
        <v>56</v>
      </c>
      <c r="M1304" t="s">
        <v>1</v>
      </c>
      <c r="N1304">
        <v>1.152073732718894E-3</v>
      </c>
    </row>
    <row r="1305" spans="1:14" x14ac:dyDescent="0.25">
      <c r="A1305">
        <v>548</v>
      </c>
      <c r="B1305" s="2">
        <v>42094</v>
      </c>
      <c r="C1305" t="s">
        <v>3858</v>
      </c>
      <c r="D1305" t="s">
        <v>685</v>
      </c>
      <c r="E1305">
        <v>1</v>
      </c>
      <c r="F1305">
        <v>6236.37</v>
      </c>
      <c r="G1305" t="s">
        <v>20</v>
      </c>
      <c r="H1305" t="s">
        <v>1954</v>
      </c>
      <c r="I1305" t="s">
        <v>1737</v>
      </c>
      <c r="J1305" t="s">
        <v>1839</v>
      </c>
      <c r="K1305">
        <v>5</v>
      </c>
      <c r="L1305" t="s">
        <v>252</v>
      </c>
      <c r="M1305" t="s">
        <v>5</v>
      </c>
      <c r="N1305">
        <v>3.5971223021582736E-3</v>
      </c>
    </row>
    <row r="1306" spans="1:14" x14ac:dyDescent="0.25">
      <c r="A1306">
        <v>1078</v>
      </c>
      <c r="B1306" s="2">
        <v>42094</v>
      </c>
      <c r="C1306" t="s">
        <v>3858</v>
      </c>
      <c r="D1306" t="s">
        <v>842</v>
      </c>
      <c r="E1306">
        <v>1</v>
      </c>
      <c r="F1306">
        <v>4220.37</v>
      </c>
      <c r="G1306" t="s">
        <v>20</v>
      </c>
      <c r="H1306" t="s">
        <v>1721</v>
      </c>
      <c r="I1306" t="s">
        <v>1706</v>
      </c>
      <c r="J1306" t="s">
        <v>1707</v>
      </c>
      <c r="K1306">
        <v>1</v>
      </c>
      <c r="L1306" t="s">
        <v>56</v>
      </c>
      <c r="M1306" t="s">
        <v>1</v>
      </c>
      <c r="N1306">
        <v>1.152073732718894E-3</v>
      </c>
    </row>
    <row r="1307" spans="1:14" x14ac:dyDescent="0.25">
      <c r="A1307">
        <v>2396</v>
      </c>
      <c r="B1307" s="2">
        <v>42088</v>
      </c>
      <c r="C1307" t="s">
        <v>3858</v>
      </c>
      <c r="D1307" t="s">
        <v>842</v>
      </c>
      <c r="E1307">
        <v>1</v>
      </c>
      <c r="F1307">
        <v>1385.37</v>
      </c>
      <c r="G1307" t="s">
        <v>20</v>
      </c>
      <c r="H1307" t="s">
        <v>1822</v>
      </c>
      <c r="I1307" t="s">
        <v>1737</v>
      </c>
      <c r="J1307" t="s">
        <v>1795</v>
      </c>
      <c r="K1307">
        <v>1</v>
      </c>
      <c r="L1307" t="s">
        <v>56</v>
      </c>
      <c r="M1307" t="s">
        <v>1</v>
      </c>
      <c r="N1307">
        <v>1.152073732718894E-3</v>
      </c>
    </row>
    <row r="1308" spans="1:14" x14ac:dyDescent="0.25">
      <c r="A1308">
        <v>578</v>
      </c>
      <c r="B1308" s="2">
        <v>42088</v>
      </c>
      <c r="C1308" t="s">
        <v>3858</v>
      </c>
      <c r="D1308" t="s">
        <v>1214</v>
      </c>
      <c r="E1308">
        <v>1</v>
      </c>
      <c r="F1308">
        <v>9449.3700000000008</v>
      </c>
      <c r="G1308" t="s">
        <v>20</v>
      </c>
      <c r="H1308" t="s">
        <v>1743</v>
      </c>
      <c r="I1308" t="s">
        <v>1737</v>
      </c>
      <c r="J1308" t="s">
        <v>1738</v>
      </c>
      <c r="K1308">
        <v>1</v>
      </c>
      <c r="L1308" t="s">
        <v>252</v>
      </c>
      <c r="M1308" t="s">
        <v>1</v>
      </c>
      <c r="N1308">
        <v>1.152073732718894E-3</v>
      </c>
    </row>
    <row r="1309" spans="1:14" x14ac:dyDescent="0.25">
      <c r="A1309">
        <v>939</v>
      </c>
      <c r="B1309" s="2">
        <v>42088</v>
      </c>
      <c r="C1309" t="s">
        <v>3858</v>
      </c>
      <c r="D1309" t="s">
        <v>983</v>
      </c>
      <c r="E1309">
        <v>1</v>
      </c>
      <c r="F1309">
        <v>4598.37</v>
      </c>
      <c r="G1309" t="s">
        <v>20</v>
      </c>
      <c r="H1309" t="s">
        <v>1782</v>
      </c>
      <c r="I1309" t="s">
        <v>1737</v>
      </c>
      <c r="J1309" t="s">
        <v>1738</v>
      </c>
      <c r="K1309">
        <v>1</v>
      </c>
      <c r="L1309" t="s">
        <v>19</v>
      </c>
      <c r="M1309" t="s">
        <v>1</v>
      </c>
      <c r="N1309">
        <v>1.152073732718894E-3</v>
      </c>
    </row>
    <row r="1310" spans="1:14" x14ac:dyDescent="0.25">
      <c r="A1310">
        <v>615</v>
      </c>
      <c r="B1310" s="2">
        <v>42032</v>
      </c>
      <c r="C1310" t="s">
        <v>3856</v>
      </c>
      <c r="D1310" t="s">
        <v>1230</v>
      </c>
      <c r="E1310">
        <v>1</v>
      </c>
      <c r="F1310">
        <v>8189.37</v>
      </c>
      <c r="G1310" t="s">
        <v>20</v>
      </c>
      <c r="H1310" t="s">
        <v>1662</v>
      </c>
      <c r="I1310" t="s">
        <v>1659</v>
      </c>
      <c r="J1310" t="s">
        <v>1660</v>
      </c>
      <c r="K1310">
        <v>1</v>
      </c>
      <c r="L1310" t="s">
        <v>19</v>
      </c>
      <c r="M1310" t="s">
        <v>1</v>
      </c>
      <c r="N1310">
        <v>1.152073732718894E-3</v>
      </c>
    </row>
    <row r="1311" spans="1:14" x14ac:dyDescent="0.25">
      <c r="A1311">
        <v>580</v>
      </c>
      <c r="B1311" s="2">
        <v>42032</v>
      </c>
      <c r="C1311" t="s">
        <v>3856</v>
      </c>
      <c r="D1311" t="s">
        <v>1230</v>
      </c>
      <c r="E1311">
        <v>1</v>
      </c>
      <c r="F1311">
        <v>10013.85</v>
      </c>
      <c r="G1311" t="s">
        <v>20</v>
      </c>
      <c r="H1311" t="s">
        <v>2897</v>
      </c>
      <c r="I1311" t="s">
        <v>1706</v>
      </c>
      <c r="J1311" t="s">
        <v>1707</v>
      </c>
      <c r="K1311">
        <v>12</v>
      </c>
      <c r="L1311" t="s">
        <v>19</v>
      </c>
      <c r="M1311" t="s">
        <v>12</v>
      </c>
      <c r="N1311">
        <v>5.5555555555555552E-2</v>
      </c>
    </row>
    <row r="1312" spans="1:14" x14ac:dyDescent="0.25">
      <c r="A1312">
        <v>1050</v>
      </c>
      <c r="B1312" s="2">
        <v>42032</v>
      </c>
      <c r="C1312" t="s">
        <v>3856</v>
      </c>
      <c r="D1312" t="s">
        <v>983</v>
      </c>
      <c r="E1312">
        <v>1</v>
      </c>
      <c r="F1312">
        <v>3338.37</v>
      </c>
      <c r="G1312" t="s">
        <v>20</v>
      </c>
      <c r="H1312" t="s">
        <v>2856</v>
      </c>
      <c r="I1312" t="s">
        <v>1659</v>
      </c>
      <c r="J1312" t="s">
        <v>1660</v>
      </c>
      <c r="K1312">
        <v>12</v>
      </c>
      <c r="L1312" t="s">
        <v>19</v>
      </c>
      <c r="M1312" t="s">
        <v>12</v>
      </c>
      <c r="N1312">
        <v>5.5555555555555552E-2</v>
      </c>
    </row>
    <row r="1313" spans="1:14" x14ac:dyDescent="0.25">
      <c r="A1313">
        <v>1145</v>
      </c>
      <c r="B1313" s="2">
        <v>42032</v>
      </c>
      <c r="C1313" t="s">
        <v>3856</v>
      </c>
      <c r="D1313" t="s">
        <v>838</v>
      </c>
      <c r="E1313">
        <v>1</v>
      </c>
      <c r="F1313">
        <v>4031.37</v>
      </c>
      <c r="G1313" t="s">
        <v>20</v>
      </c>
      <c r="H1313" t="s">
        <v>2041</v>
      </c>
      <c r="I1313" t="s">
        <v>1737</v>
      </c>
      <c r="J1313" t="s">
        <v>1839</v>
      </c>
      <c r="K1313">
        <v>5</v>
      </c>
      <c r="L1313" t="s">
        <v>19</v>
      </c>
      <c r="M1313" t="s">
        <v>5</v>
      </c>
      <c r="N1313">
        <v>3.5971223021582736E-3</v>
      </c>
    </row>
    <row r="1314" spans="1:14" x14ac:dyDescent="0.25">
      <c r="A1314">
        <v>1916</v>
      </c>
      <c r="B1314" s="2">
        <v>42032</v>
      </c>
      <c r="C1314" t="s">
        <v>3856</v>
      </c>
      <c r="D1314" t="s">
        <v>391</v>
      </c>
      <c r="E1314">
        <v>1</v>
      </c>
      <c r="F1314">
        <v>3590.37</v>
      </c>
      <c r="G1314" t="s">
        <v>20</v>
      </c>
      <c r="H1314" t="s">
        <v>2241</v>
      </c>
      <c r="I1314" t="s">
        <v>1737</v>
      </c>
      <c r="J1314" t="s">
        <v>1856</v>
      </c>
      <c r="K1314">
        <v>7</v>
      </c>
      <c r="L1314" t="s">
        <v>56</v>
      </c>
      <c r="M1314" t="s">
        <v>7</v>
      </c>
      <c r="N1314">
        <v>5.9880239520958087E-3</v>
      </c>
    </row>
    <row r="1315" spans="1:14" x14ac:dyDescent="0.25">
      <c r="A1315">
        <v>1182</v>
      </c>
      <c r="B1315" s="2">
        <v>42033</v>
      </c>
      <c r="C1315" t="s">
        <v>3856</v>
      </c>
      <c r="D1315" t="s">
        <v>687</v>
      </c>
      <c r="E1315">
        <v>1</v>
      </c>
      <c r="F1315">
        <v>2582.37</v>
      </c>
      <c r="G1315" t="s">
        <v>20</v>
      </c>
      <c r="H1315" t="s">
        <v>1806</v>
      </c>
      <c r="I1315" t="s">
        <v>1737</v>
      </c>
      <c r="J1315" t="s">
        <v>1795</v>
      </c>
      <c r="K1315">
        <v>1</v>
      </c>
      <c r="L1315" t="s">
        <v>19</v>
      </c>
      <c r="M1315" t="s">
        <v>1</v>
      </c>
      <c r="N1315">
        <v>1.152073732718894E-3</v>
      </c>
    </row>
    <row r="1316" spans="1:14" x14ac:dyDescent="0.25">
      <c r="A1316">
        <v>1142</v>
      </c>
      <c r="B1316" s="2">
        <v>42033</v>
      </c>
      <c r="C1316" t="s">
        <v>3856</v>
      </c>
      <c r="D1316" t="s">
        <v>832</v>
      </c>
      <c r="E1316">
        <v>1</v>
      </c>
      <c r="F1316">
        <v>8441.3700000000008</v>
      </c>
      <c r="G1316" t="s">
        <v>20</v>
      </c>
      <c r="H1316" t="s">
        <v>2275</v>
      </c>
      <c r="I1316" t="s">
        <v>1737</v>
      </c>
      <c r="J1316" t="s">
        <v>1856</v>
      </c>
      <c r="K1316">
        <v>7</v>
      </c>
      <c r="L1316" t="s">
        <v>19</v>
      </c>
      <c r="M1316" t="s">
        <v>7</v>
      </c>
      <c r="N1316">
        <v>5.9880239520958087E-3</v>
      </c>
    </row>
    <row r="1317" spans="1:14" x14ac:dyDescent="0.25">
      <c r="A1317">
        <v>690</v>
      </c>
      <c r="B1317" s="2">
        <v>42033</v>
      </c>
      <c r="C1317" t="s">
        <v>3856</v>
      </c>
      <c r="D1317" t="s">
        <v>1222</v>
      </c>
      <c r="E1317">
        <v>1</v>
      </c>
      <c r="F1317">
        <v>4409.37</v>
      </c>
      <c r="G1317" t="s">
        <v>20</v>
      </c>
      <c r="H1317" t="s">
        <v>1682</v>
      </c>
      <c r="I1317" t="s">
        <v>1659</v>
      </c>
      <c r="J1317" t="s">
        <v>1660</v>
      </c>
      <c r="K1317">
        <v>1</v>
      </c>
      <c r="L1317" t="s">
        <v>56</v>
      </c>
      <c r="M1317" t="s">
        <v>1</v>
      </c>
      <c r="N1317">
        <v>1.152073732718894E-3</v>
      </c>
    </row>
    <row r="1318" spans="1:14" x14ac:dyDescent="0.25">
      <c r="A1318">
        <v>412</v>
      </c>
      <c r="B1318" s="2">
        <v>42033</v>
      </c>
      <c r="C1318" t="s">
        <v>3856</v>
      </c>
      <c r="D1318" t="s">
        <v>983</v>
      </c>
      <c r="E1318">
        <v>1</v>
      </c>
      <c r="F1318">
        <v>19529.37</v>
      </c>
      <c r="G1318" t="s">
        <v>20</v>
      </c>
      <c r="H1318" t="s">
        <v>2904</v>
      </c>
      <c r="I1318" t="s">
        <v>1706</v>
      </c>
      <c r="J1318" t="s">
        <v>1707</v>
      </c>
      <c r="K1318">
        <v>12</v>
      </c>
      <c r="L1318" t="s">
        <v>19</v>
      </c>
      <c r="M1318" t="s">
        <v>12</v>
      </c>
      <c r="N1318">
        <v>5.5555555555555552E-2</v>
      </c>
    </row>
    <row r="1319" spans="1:14" x14ac:dyDescent="0.25">
      <c r="A1319">
        <v>1115</v>
      </c>
      <c r="B1319" s="2">
        <v>42113</v>
      </c>
      <c r="C1319" t="s">
        <v>3859</v>
      </c>
      <c r="D1319" t="s">
        <v>1223</v>
      </c>
      <c r="E1319">
        <v>1</v>
      </c>
      <c r="F1319">
        <v>4409.37</v>
      </c>
      <c r="G1319" t="s">
        <v>20</v>
      </c>
      <c r="H1319" t="s">
        <v>2243</v>
      </c>
      <c r="I1319" t="s">
        <v>1737</v>
      </c>
      <c r="J1319" t="s">
        <v>1856</v>
      </c>
      <c r="K1319">
        <v>7</v>
      </c>
      <c r="L1319" t="s">
        <v>1300</v>
      </c>
      <c r="M1319" t="s">
        <v>7</v>
      </c>
      <c r="N1319">
        <v>5.9880239520958087E-3</v>
      </c>
    </row>
    <row r="1320" spans="1:14" x14ac:dyDescent="0.25">
      <c r="A1320">
        <v>615</v>
      </c>
      <c r="B1320" s="2">
        <v>42113</v>
      </c>
      <c r="C1320" t="s">
        <v>3859</v>
      </c>
      <c r="D1320" t="s">
        <v>984</v>
      </c>
      <c r="E1320">
        <v>1</v>
      </c>
      <c r="F1320">
        <v>8189.37</v>
      </c>
      <c r="G1320" t="s">
        <v>20</v>
      </c>
      <c r="H1320" t="s">
        <v>1662</v>
      </c>
      <c r="I1320" t="s">
        <v>1659</v>
      </c>
      <c r="J1320" t="s">
        <v>1660</v>
      </c>
      <c r="K1320">
        <v>1</v>
      </c>
      <c r="L1320" t="s">
        <v>56</v>
      </c>
      <c r="M1320" t="s">
        <v>1</v>
      </c>
      <c r="N1320">
        <v>1.152073732718894E-3</v>
      </c>
    </row>
    <row r="1321" spans="1:14" x14ac:dyDescent="0.25">
      <c r="A1321">
        <v>1005</v>
      </c>
      <c r="B1321" s="2">
        <v>42113</v>
      </c>
      <c r="C1321" t="s">
        <v>3859</v>
      </c>
      <c r="D1321" t="s">
        <v>842</v>
      </c>
      <c r="E1321">
        <v>1</v>
      </c>
      <c r="F1321">
        <v>1511.37</v>
      </c>
      <c r="G1321" t="s">
        <v>20</v>
      </c>
      <c r="H1321" t="s">
        <v>2907</v>
      </c>
      <c r="I1321" t="s">
        <v>1706</v>
      </c>
      <c r="J1321" t="s">
        <v>1707</v>
      </c>
      <c r="K1321">
        <v>12</v>
      </c>
      <c r="L1321" t="s">
        <v>56</v>
      </c>
      <c r="M1321" t="s">
        <v>12</v>
      </c>
      <c r="N1321">
        <v>5.5555555555555552E-2</v>
      </c>
    </row>
    <row r="1322" spans="1:14" x14ac:dyDescent="0.25">
      <c r="A1322">
        <v>1182</v>
      </c>
      <c r="B1322" s="2">
        <v>42113</v>
      </c>
      <c r="C1322" t="s">
        <v>3859</v>
      </c>
      <c r="D1322" t="s">
        <v>945</v>
      </c>
      <c r="E1322">
        <v>1</v>
      </c>
      <c r="F1322">
        <v>2834.37</v>
      </c>
      <c r="G1322" t="s">
        <v>20</v>
      </c>
      <c r="H1322" t="s">
        <v>1806</v>
      </c>
      <c r="I1322" t="s">
        <v>1737</v>
      </c>
      <c r="J1322" t="s">
        <v>1795</v>
      </c>
      <c r="K1322">
        <v>1</v>
      </c>
      <c r="L1322" t="s">
        <v>19</v>
      </c>
      <c r="M1322" t="s">
        <v>1</v>
      </c>
      <c r="N1322">
        <v>1.152073732718894E-3</v>
      </c>
    </row>
    <row r="1323" spans="1:14" x14ac:dyDescent="0.25">
      <c r="A1323">
        <v>438</v>
      </c>
      <c r="B1323" s="2">
        <v>42113</v>
      </c>
      <c r="C1323" t="s">
        <v>3859</v>
      </c>
      <c r="D1323" t="s">
        <v>983</v>
      </c>
      <c r="E1323">
        <v>1</v>
      </c>
      <c r="F1323">
        <v>11969.37</v>
      </c>
      <c r="G1323" t="s">
        <v>20</v>
      </c>
      <c r="H1323" t="s">
        <v>1731</v>
      </c>
      <c r="I1323" t="s">
        <v>1706</v>
      </c>
      <c r="J1323" t="s">
        <v>1730</v>
      </c>
      <c r="K1323">
        <v>1</v>
      </c>
      <c r="L1323" t="s">
        <v>19</v>
      </c>
      <c r="M1323" t="s">
        <v>1</v>
      </c>
      <c r="N1323">
        <v>1.152073732718894E-3</v>
      </c>
    </row>
    <row r="1324" spans="1:14" x14ac:dyDescent="0.25">
      <c r="A1324">
        <v>1217</v>
      </c>
      <c r="B1324" s="2">
        <v>42113</v>
      </c>
      <c r="C1324" t="s">
        <v>3859</v>
      </c>
      <c r="D1324" t="s">
        <v>840</v>
      </c>
      <c r="E1324">
        <v>1</v>
      </c>
      <c r="F1324">
        <v>6992.37</v>
      </c>
      <c r="G1324" t="s">
        <v>20</v>
      </c>
      <c r="H1324" t="s">
        <v>2910</v>
      </c>
      <c r="I1324" t="s">
        <v>1706</v>
      </c>
      <c r="J1324" t="s">
        <v>1707</v>
      </c>
      <c r="K1324">
        <v>12</v>
      </c>
      <c r="L1324" t="s">
        <v>19</v>
      </c>
      <c r="M1324" t="s">
        <v>12</v>
      </c>
      <c r="N1324">
        <v>5.5555555555555552E-2</v>
      </c>
    </row>
    <row r="1325" spans="1:14" x14ac:dyDescent="0.25">
      <c r="A1325">
        <v>506</v>
      </c>
      <c r="B1325" s="2">
        <v>42113</v>
      </c>
      <c r="C1325" t="s">
        <v>3859</v>
      </c>
      <c r="D1325" t="s">
        <v>684</v>
      </c>
      <c r="E1325">
        <v>1</v>
      </c>
      <c r="F1325">
        <v>15560.37</v>
      </c>
      <c r="G1325" t="s">
        <v>20</v>
      </c>
      <c r="H1325" t="s">
        <v>1742</v>
      </c>
      <c r="I1325" t="s">
        <v>1737</v>
      </c>
      <c r="J1325" t="s">
        <v>1738</v>
      </c>
      <c r="K1325">
        <v>1</v>
      </c>
      <c r="L1325" t="s">
        <v>1300</v>
      </c>
      <c r="M1325" t="s">
        <v>1</v>
      </c>
      <c r="N1325">
        <v>1.152073732718894E-3</v>
      </c>
    </row>
    <row r="1326" spans="1:14" x14ac:dyDescent="0.25">
      <c r="A1326">
        <v>2332</v>
      </c>
      <c r="B1326" s="2">
        <v>42085</v>
      </c>
      <c r="C1326" t="s">
        <v>3858</v>
      </c>
      <c r="D1326" t="s">
        <v>1220</v>
      </c>
      <c r="E1326">
        <v>1</v>
      </c>
      <c r="F1326">
        <v>6419.7</v>
      </c>
      <c r="G1326" t="s">
        <v>20</v>
      </c>
      <c r="H1326" t="s">
        <v>1685</v>
      </c>
      <c r="I1326" t="s">
        <v>1659</v>
      </c>
      <c r="J1326" t="s">
        <v>1660</v>
      </c>
      <c r="K1326">
        <v>1</v>
      </c>
      <c r="L1326" t="s">
        <v>19</v>
      </c>
      <c r="M1326" t="s">
        <v>1</v>
      </c>
      <c r="N1326">
        <v>1.152073732718894E-3</v>
      </c>
    </row>
    <row r="1327" spans="1:14" x14ac:dyDescent="0.25">
      <c r="A1327">
        <v>939</v>
      </c>
      <c r="B1327" s="2">
        <v>42124</v>
      </c>
      <c r="C1327" t="s">
        <v>3859</v>
      </c>
      <c r="D1327" t="s">
        <v>978</v>
      </c>
      <c r="E1327">
        <v>1</v>
      </c>
      <c r="F1327">
        <v>4598.37</v>
      </c>
      <c r="G1327" t="s">
        <v>20</v>
      </c>
      <c r="H1327" t="s">
        <v>1782</v>
      </c>
      <c r="I1327" t="s">
        <v>1737</v>
      </c>
      <c r="J1327" t="s">
        <v>1738</v>
      </c>
      <c r="K1327">
        <v>1</v>
      </c>
      <c r="L1327" t="s">
        <v>19</v>
      </c>
      <c r="M1327" t="s">
        <v>1</v>
      </c>
      <c r="N1327">
        <v>1.152073732718894E-3</v>
      </c>
    </row>
    <row r="1328" spans="1:14" x14ac:dyDescent="0.25">
      <c r="A1328">
        <v>2332</v>
      </c>
      <c r="B1328" s="2">
        <v>42124</v>
      </c>
      <c r="C1328" t="s">
        <v>3859</v>
      </c>
      <c r="D1328" t="s">
        <v>1230</v>
      </c>
      <c r="E1328">
        <v>1</v>
      </c>
      <c r="F1328">
        <v>6419.7</v>
      </c>
      <c r="G1328" t="s">
        <v>20</v>
      </c>
      <c r="H1328" t="s">
        <v>1685</v>
      </c>
      <c r="I1328" t="s">
        <v>1659</v>
      </c>
      <c r="J1328" t="s">
        <v>1660</v>
      </c>
      <c r="K1328">
        <v>1</v>
      </c>
      <c r="L1328" t="s">
        <v>19</v>
      </c>
      <c r="M1328" t="s">
        <v>1</v>
      </c>
      <c r="N1328">
        <v>1.152073732718894E-3</v>
      </c>
    </row>
    <row r="1329" spans="1:14" x14ac:dyDescent="0.25">
      <c r="A1329">
        <v>2064</v>
      </c>
      <c r="B1329" s="2">
        <v>42163</v>
      </c>
      <c r="C1329" t="s">
        <v>3860</v>
      </c>
      <c r="D1329" t="s">
        <v>984</v>
      </c>
      <c r="E1329">
        <v>1</v>
      </c>
      <c r="F1329">
        <v>6929.37</v>
      </c>
      <c r="G1329" t="s">
        <v>20</v>
      </c>
      <c r="H1329" t="s">
        <v>1950</v>
      </c>
      <c r="I1329" t="s">
        <v>1737</v>
      </c>
      <c r="J1329" t="s">
        <v>1839</v>
      </c>
      <c r="K1329">
        <v>5</v>
      </c>
      <c r="L1329" t="s">
        <v>56</v>
      </c>
      <c r="M1329" t="s">
        <v>5</v>
      </c>
      <c r="N1329">
        <v>3.5971223021582736E-3</v>
      </c>
    </row>
    <row r="1330" spans="1:14" x14ac:dyDescent="0.25">
      <c r="A1330">
        <v>2015</v>
      </c>
      <c r="B1330" s="2">
        <v>42163</v>
      </c>
      <c r="C1330" t="s">
        <v>3860</v>
      </c>
      <c r="D1330" t="s">
        <v>984</v>
      </c>
      <c r="E1330">
        <v>1</v>
      </c>
      <c r="F1330">
        <v>4094.37</v>
      </c>
      <c r="G1330" t="s">
        <v>20</v>
      </c>
      <c r="H1330" t="s">
        <v>2596</v>
      </c>
      <c r="I1330" t="s">
        <v>1865</v>
      </c>
      <c r="J1330" t="s">
        <v>1865</v>
      </c>
      <c r="K1330">
        <v>8</v>
      </c>
      <c r="L1330" t="s">
        <v>56</v>
      </c>
      <c r="M1330" t="s">
        <v>8</v>
      </c>
      <c r="N1330">
        <v>1.7857142857142856E-2</v>
      </c>
    </row>
    <row r="1331" spans="1:14" x14ac:dyDescent="0.25">
      <c r="A1331">
        <v>457</v>
      </c>
      <c r="B1331" s="2">
        <v>42163</v>
      </c>
      <c r="C1331" t="s">
        <v>3860</v>
      </c>
      <c r="D1331" t="s">
        <v>842</v>
      </c>
      <c r="E1331">
        <v>1</v>
      </c>
      <c r="F1331">
        <v>11969.37</v>
      </c>
      <c r="G1331" t="s">
        <v>20</v>
      </c>
      <c r="H1331" t="s">
        <v>1752</v>
      </c>
      <c r="I1331" t="s">
        <v>1737</v>
      </c>
      <c r="J1331" t="s">
        <v>1738</v>
      </c>
      <c r="K1331">
        <v>1</v>
      </c>
      <c r="L1331" t="s">
        <v>56</v>
      </c>
      <c r="M1331" t="s">
        <v>1</v>
      </c>
      <c r="N1331">
        <v>1.152073732718894E-3</v>
      </c>
    </row>
    <row r="1332" spans="1:14" x14ac:dyDescent="0.25">
      <c r="A1332">
        <v>491</v>
      </c>
      <c r="B1332" s="2">
        <v>42164</v>
      </c>
      <c r="C1332" t="s">
        <v>3860</v>
      </c>
      <c r="D1332" t="s">
        <v>952</v>
      </c>
      <c r="E1332">
        <v>1</v>
      </c>
      <c r="F1332">
        <v>10709.37</v>
      </c>
      <c r="G1332" t="s">
        <v>20</v>
      </c>
      <c r="H1332" t="s">
        <v>1681</v>
      </c>
      <c r="I1332" t="s">
        <v>1659</v>
      </c>
      <c r="J1332" t="s">
        <v>1660</v>
      </c>
      <c r="K1332">
        <v>1</v>
      </c>
      <c r="L1332" t="s">
        <v>19</v>
      </c>
      <c r="M1332" t="s">
        <v>1</v>
      </c>
      <c r="N1332">
        <v>1.152073732718894E-3</v>
      </c>
    </row>
    <row r="1333" spans="1:14" x14ac:dyDescent="0.25">
      <c r="A1333">
        <v>1182</v>
      </c>
      <c r="B1333" s="2">
        <v>42164</v>
      </c>
      <c r="C1333" t="s">
        <v>3860</v>
      </c>
      <c r="D1333" t="s">
        <v>1230</v>
      </c>
      <c r="E1333">
        <v>1</v>
      </c>
      <c r="F1333">
        <v>2708.37</v>
      </c>
      <c r="G1333" t="s">
        <v>20</v>
      </c>
      <c r="H1333" t="s">
        <v>1806</v>
      </c>
      <c r="I1333" t="s">
        <v>1737</v>
      </c>
      <c r="J1333" t="s">
        <v>1795</v>
      </c>
      <c r="K1333">
        <v>1</v>
      </c>
      <c r="L1333" t="s">
        <v>19</v>
      </c>
      <c r="M1333" t="s">
        <v>1</v>
      </c>
      <c r="N1333">
        <v>1.152073732718894E-3</v>
      </c>
    </row>
    <row r="1334" spans="1:14" x14ac:dyDescent="0.25">
      <c r="A1334">
        <v>2350</v>
      </c>
      <c r="B1334" s="2">
        <v>42164</v>
      </c>
      <c r="C1334" t="s">
        <v>3860</v>
      </c>
      <c r="D1334" t="s">
        <v>1219</v>
      </c>
      <c r="E1334">
        <v>1</v>
      </c>
      <c r="F1334">
        <v>4466.7</v>
      </c>
      <c r="G1334" t="s">
        <v>20</v>
      </c>
      <c r="H1334" t="s">
        <v>1672</v>
      </c>
      <c r="I1334" t="s">
        <v>1659</v>
      </c>
      <c r="J1334" t="s">
        <v>1660</v>
      </c>
      <c r="K1334">
        <v>1</v>
      </c>
      <c r="L1334" t="s">
        <v>19</v>
      </c>
      <c r="M1334" t="s">
        <v>1</v>
      </c>
      <c r="N1334">
        <v>1.152073732718894E-3</v>
      </c>
    </row>
    <row r="1335" spans="1:14" x14ac:dyDescent="0.25">
      <c r="A1335">
        <v>2133</v>
      </c>
      <c r="B1335" s="2">
        <v>42164</v>
      </c>
      <c r="C1335" t="s">
        <v>3860</v>
      </c>
      <c r="D1335" t="s">
        <v>832</v>
      </c>
      <c r="E1335">
        <v>1</v>
      </c>
      <c r="F1335">
        <v>5480.37</v>
      </c>
      <c r="G1335" t="s">
        <v>20</v>
      </c>
      <c r="H1335" t="s">
        <v>2921</v>
      </c>
      <c r="I1335" t="s">
        <v>1706</v>
      </c>
      <c r="J1335" t="s">
        <v>1707</v>
      </c>
      <c r="K1335">
        <v>12</v>
      </c>
      <c r="L1335" t="s">
        <v>19</v>
      </c>
      <c r="M1335" t="s">
        <v>12</v>
      </c>
      <c r="N1335">
        <v>5.5555555555555552E-2</v>
      </c>
    </row>
    <row r="1336" spans="1:14" x14ac:dyDescent="0.25">
      <c r="A1336">
        <v>2354</v>
      </c>
      <c r="B1336" s="2">
        <v>42164</v>
      </c>
      <c r="C1336" t="s">
        <v>3860</v>
      </c>
      <c r="D1336" t="s">
        <v>391</v>
      </c>
      <c r="E1336">
        <v>1</v>
      </c>
      <c r="F1336">
        <v>4661.37</v>
      </c>
      <c r="G1336" t="s">
        <v>20</v>
      </c>
      <c r="H1336" t="s">
        <v>1852</v>
      </c>
      <c r="I1336" t="s">
        <v>1737</v>
      </c>
      <c r="J1336" t="s">
        <v>1839</v>
      </c>
      <c r="K1336">
        <v>1</v>
      </c>
      <c r="L1336" t="s">
        <v>56</v>
      </c>
      <c r="M1336" t="s">
        <v>1</v>
      </c>
      <c r="N1336">
        <v>1.152073732718894E-3</v>
      </c>
    </row>
    <row r="1337" spans="1:14" x14ac:dyDescent="0.25">
      <c r="A1337">
        <v>2269</v>
      </c>
      <c r="B1337" s="2">
        <v>42165</v>
      </c>
      <c r="C1337" t="s">
        <v>3860</v>
      </c>
      <c r="D1337" t="s">
        <v>1216</v>
      </c>
      <c r="E1337">
        <v>1</v>
      </c>
      <c r="F1337">
        <v>4188.87</v>
      </c>
      <c r="G1337" t="s">
        <v>20</v>
      </c>
      <c r="H1337" t="s">
        <v>2146</v>
      </c>
      <c r="I1337" t="s">
        <v>1737</v>
      </c>
      <c r="J1337" t="s">
        <v>1738</v>
      </c>
      <c r="K1337">
        <v>7</v>
      </c>
      <c r="L1337" t="s">
        <v>19</v>
      </c>
      <c r="M1337" t="s">
        <v>7</v>
      </c>
      <c r="N1337">
        <v>5.9880239520958087E-3</v>
      </c>
    </row>
    <row r="1338" spans="1:14" x14ac:dyDescent="0.25">
      <c r="A1338">
        <v>977</v>
      </c>
      <c r="B1338" s="2">
        <v>42165</v>
      </c>
      <c r="C1338" t="s">
        <v>3860</v>
      </c>
      <c r="D1338" t="s">
        <v>1212</v>
      </c>
      <c r="E1338">
        <v>1</v>
      </c>
      <c r="F1338">
        <v>6299.37</v>
      </c>
      <c r="G1338" t="s">
        <v>20</v>
      </c>
      <c r="H1338" t="s">
        <v>1754</v>
      </c>
      <c r="I1338" t="s">
        <v>1737</v>
      </c>
      <c r="J1338" t="s">
        <v>1738</v>
      </c>
      <c r="K1338">
        <v>1</v>
      </c>
      <c r="L1338" t="s">
        <v>19</v>
      </c>
      <c r="M1338" t="s">
        <v>1</v>
      </c>
      <c r="N1338">
        <v>1.152073732718894E-3</v>
      </c>
    </row>
    <row r="1339" spans="1:14" x14ac:dyDescent="0.25">
      <c r="A1339">
        <v>674</v>
      </c>
      <c r="B1339" s="2">
        <v>42165</v>
      </c>
      <c r="C1339" t="s">
        <v>3860</v>
      </c>
      <c r="D1339" t="s">
        <v>983</v>
      </c>
      <c r="E1339">
        <v>1</v>
      </c>
      <c r="F1339">
        <v>8189.37</v>
      </c>
      <c r="G1339" t="s">
        <v>20</v>
      </c>
      <c r="H1339" t="s">
        <v>1699</v>
      </c>
      <c r="I1339" t="s">
        <v>1659</v>
      </c>
      <c r="J1339" t="s">
        <v>1660</v>
      </c>
      <c r="K1339">
        <v>1</v>
      </c>
      <c r="L1339" t="s">
        <v>19</v>
      </c>
      <c r="M1339" t="s">
        <v>1</v>
      </c>
      <c r="N1339">
        <v>1.152073732718894E-3</v>
      </c>
    </row>
    <row r="1340" spans="1:14" x14ac:dyDescent="0.25">
      <c r="A1340">
        <v>548</v>
      </c>
      <c r="B1340" s="2">
        <v>42139</v>
      </c>
      <c r="C1340" t="s">
        <v>3850</v>
      </c>
      <c r="D1340" t="s">
        <v>945</v>
      </c>
      <c r="E1340">
        <v>1</v>
      </c>
      <c r="F1340">
        <v>6236.37</v>
      </c>
      <c r="G1340" t="s">
        <v>20</v>
      </c>
      <c r="H1340" t="s">
        <v>1954</v>
      </c>
      <c r="I1340" t="s">
        <v>1737</v>
      </c>
      <c r="J1340" t="s">
        <v>1839</v>
      </c>
      <c r="K1340">
        <v>5</v>
      </c>
      <c r="L1340" t="s">
        <v>19</v>
      </c>
      <c r="M1340" t="s">
        <v>5</v>
      </c>
      <c r="N1340">
        <v>3.5971223021582736E-3</v>
      </c>
    </row>
    <row r="1341" spans="1:14" x14ac:dyDescent="0.25">
      <c r="A1341">
        <v>1129</v>
      </c>
      <c r="B1341" s="2">
        <v>42085</v>
      </c>
      <c r="C1341" t="s">
        <v>3858</v>
      </c>
      <c r="D1341" t="s">
        <v>394</v>
      </c>
      <c r="E1341">
        <v>1</v>
      </c>
      <c r="F1341">
        <v>5543.37</v>
      </c>
      <c r="G1341" t="s">
        <v>20</v>
      </c>
      <c r="H1341" t="s">
        <v>1701</v>
      </c>
      <c r="I1341" t="s">
        <v>1659</v>
      </c>
      <c r="J1341" t="s">
        <v>1660</v>
      </c>
      <c r="K1341">
        <v>1</v>
      </c>
      <c r="L1341" t="s">
        <v>56</v>
      </c>
      <c r="M1341" t="s">
        <v>1</v>
      </c>
      <c r="N1341">
        <v>1.152073732718894E-3</v>
      </c>
    </row>
    <row r="1342" spans="1:14" x14ac:dyDescent="0.25">
      <c r="A1342">
        <v>1180</v>
      </c>
      <c r="B1342" s="2">
        <v>42085</v>
      </c>
      <c r="C1342" t="s">
        <v>3858</v>
      </c>
      <c r="D1342" t="s">
        <v>838</v>
      </c>
      <c r="E1342">
        <v>2</v>
      </c>
      <c r="F1342">
        <v>12472.74</v>
      </c>
      <c r="G1342" t="s">
        <v>20</v>
      </c>
      <c r="H1342" t="s">
        <v>1697</v>
      </c>
      <c r="I1342" t="s">
        <v>1659</v>
      </c>
      <c r="J1342" t="s">
        <v>1660</v>
      </c>
      <c r="K1342">
        <v>1</v>
      </c>
      <c r="L1342" t="s">
        <v>19</v>
      </c>
      <c r="M1342" t="s">
        <v>1</v>
      </c>
      <c r="N1342">
        <v>1.152073732718894E-3</v>
      </c>
    </row>
    <row r="1343" spans="1:14" x14ac:dyDescent="0.25">
      <c r="A1343">
        <v>438</v>
      </c>
      <c r="B1343" s="2">
        <v>42086</v>
      </c>
      <c r="C1343" t="s">
        <v>3858</v>
      </c>
      <c r="D1343" t="s">
        <v>826</v>
      </c>
      <c r="E1343">
        <v>1</v>
      </c>
      <c r="F1343">
        <v>11969.37</v>
      </c>
      <c r="G1343" t="s">
        <v>20</v>
      </c>
      <c r="H1343" t="s">
        <v>1731</v>
      </c>
      <c r="I1343" t="s">
        <v>1706</v>
      </c>
      <c r="J1343" t="s">
        <v>1730</v>
      </c>
      <c r="K1343">
        <v>1</v>
      </c>
      <c r="L1343" t="s">
        <v>141</v>
      </c>
      <c r="M1343" t="s">
        <v>1</v>
      </c>
      <c r="N1343">
        <v>1.152073732718894E-3</v>
      </c>
    </row>
    <row r="1344" spans="1:14" x14ac:dyDescent="0.25">
      <c r="A1344">
        <v>1959</v>
      </c>
      <c r="B1344" s="2">
        <v>42086</v>
      </c>
      <c r="C1344" t="s">
        <v>3858</v>
      </c>
      <c r="D1344" t="s">
        <v>959</v>
      </c>
      <c r="E1344">
        <v>1</v>
      </c>
      <c r="F1344">
        <v>944.37</v>
      </c>
      <c r="G1344" t="s">
        <v>20</v>
      </c>
      <c r="H1344" t="s">
        <v>2930</v>
      </c>
      <c r="I1344" t="s">
        <v>1706</v>
      </c>
      <c r="J1344" t="s">
        <v>1707</v>
      </c>
      <c r="K1344">
        <v>12</v>
      </c>
      <c r="L1344" t="s">
        <v>56</v>
      </c>
      <c r="M1344" t="s">
        <v>12</v>
      </c>
      <c r="N1344">
        <v>5.5555555555555552E-2</v>
      </c>
    </row>
    <row r="1345" spans="1:14" x14ac:dyDescent="0.25">
      <c r="A1345">
        <v>995</v>
      </c>
      <c r="B1345" s="2">
        <v>42089</v>
      </c>
      <c r="C1345" t="s">
        <v>3858</v>
      </c>
      <c r="D1345" t="s">
        <v>1227</v>
      </c>
      <c r="E1345">
        <v>1</v>
      </c>
      <c r="F1345">
        <v>7181.37</v>
      </c>
      <c r="G1345" t="s">
        <v>20</v>
      </c>
      <c r="H1345" t="s">
        <v>1751</v>
      </c>
      <c r="I1345" t="s">
        <v>1737</v>
      </c>
      <c r="J1345" t="s">
        <v>1738</v>
      </c>
      <c r="K1345">
        <v>1</v>
      </c>
      <c r="L1345" t="s">
        <v>252</v>
      </c>
      <c r="M1345" t="s">
        <v>1</v>
      </c>
      <c r="N1345">
        <v>1.152073732718894E-3</v>
      </c>
    </row>
    <row r="1346" spans="1:14" x14ac:dyDescent="0.25">
      <c r="A1346">
        <v>907</v>
      </c>
      <c r="B1346" s="2">
        <v>42090</v>
      </c>
      <c r="C1346" t="s">
        <v>3858</v>
      </c>
      <c r="D1346" t="s">
        <v>840</v>
      </c>
      <c r="E1346">
        <v>1</v>
      </c>
      <c r="F1346">
        <v>7307.37</v>
      </c>
      <c r="G1346" t="s">
        <v>20</v>
      </c>
      <c r="H1346" t="s">
        <v>1723</v>
      </c>
      <c r="I1346" t="s">
        <v>1706</v>
      </c>
      <c r="J1346" t="s">
        <v>1707</v>
      </c>
      <c r="K1346">
        <v>1</v>
      </c>
      <c r="L1346" t="s">
        <v>19</v>
      </c>
      <c r="M1346" t="s">
        <v>1</v>
      </c>
      <c r="N1346">
        <v>1.152073732718894E-3</v>
      </c>
    </row>
    <row r="1347" spans="1:14" x14ac:dyDescent="0.25">
      <c r="A1347">
        <v>977</v>
      </c>
      <c r="B1347" s="2">
        <v>42090</v>
      </c>
      <c r="C1347" t="s">
        <v>3858</v>
      </c>
      <c r="D1347" t="s">
        <v>978</v>
      </c>
      <c r="E1347">
        <v>1</v>
      </c>
      <c r="F1347">
        <v>6047.37</v>
      </c>
      <c r="G1347" t="s">
        <v>20</v>
      </c>
      <c r="H1347" t="s">
        <v>1754</v>
      </c>
      <c r="I1347" t="s">
        <v>1737</v>
      </c>
      <c r="J1347" t="s">
        <v>1738</v>
      </c>
      <c r="K1347">
        <v>1</v>
      </c>
      <c r="L1347" t="s">
        <v>19</v>
      </c>
      <c r="M1347" t="s">
        <v>1</v>
      </c>
      <c r="N1347">
        <v>1.152073732718894E-3</v>
      </c>
    </row>
    <row r="1348" spans="1:14" x14ac:dyDescent="0.25">
      <c r="A1348">
        <v>2332</v>
      </c>
      <c r="B1348" s="2">
        <v>42090</v>
      </c>
      <c r="C1348" t="s">
        <v>3858</v>
      </c>
      <c r="D1348" t="s">
        <v>838</v>
      </c>
      <c r="E1348">
        <v>1</v>
      </c>
      <c r="F1348">
        <v>5858.37</v>
      </c>
      <c r="G1348" t="s">
        <v>20</v>
      </c>
      <c r="H1348" t="s">
        <v>1685</v>
      </c>
      <c r="I1348" t="s">
        <v>1659</v>
      </c>
      <c r="J1348" t="s">
        <v>1660</v>
      </c>
      <c r="K1348">
        <v>1</v>
      </c>
      <c r="L1348" t="s">
        <v>19</v>
      </c>
      <c r="M1348" t="s">
        <v>1</v>
      </c>
      <c r="N1348">
        <v>1.152073732718894E-3</v>
      </c>
    </row>
    <row r="1349" spans="1:14" x14ac:dyDescent="0.25">
      <c r="A1349">
        <v>659</v>
      </c>
      <c r="B1349" s="2">
        <v>42140</v>
      </c>
      <c r="C1349" t="s">
        <v>3850</v>
      </c>
      <c r="D1349" t="s">
        <v>394</v>
      </c>
      <c r="E1349">
        <v>1</v>
      </c>
      <c r="F1349">
        <v>17639.37</v>
      </c>
      <c r="G1349" t="s">
        <v>20</v>
      </c>
      <c r="H1349" t="s">
        <v>2075</v>
      </c>
      <c r="I1349" t="s">
        <v>1737</v>
      </c>
      <c r="J1349" t="s">
        <v>1738</v>
      </c>
      <c r="K1349">
        <v>7</v>
      </c>
      <c r="L1349" t="s">
        <v>56</v>
      </c>
      <c r="M1349" t="s">
        <v>7</v>
      </c>
      <c r="N1349">
        <v>5.9880239520958087E-3</v>
      </c>
    </row>
    <row r="1350" spans="1:14" x14ac:dyDescent="0.25">
      <c r="A1350">
        <v>2084</v>
      </c>
      <c r="B1350" s="2">
        <v>42122</v>
      </c>
      <c r="C1350" t="s">
        <v>3859</v>
      </c>
      <c r="D1350" t="s">
        <v>972</v>
      </c>
      <c r="E1350">
        <v>1</v>
      </c>
      <c r="F1350">
        <v>8252.3700000000008</v>
      </c>
      <c r="G1350" t="s">
        <v>20</v>
      </c>
      <c r="H1350" t="s">
        <v>2014</v>
      </c>
      <c r="I1350" t="s">
        <v>1737</v>
      </c>
      <c r="J1350" t="s">
        <v>1839</v>
      </c>
      <c r="K1350">
        <v>5</v>
      </c>
      <c r="L1350" t="s">
        <v>252</v>
      </c>
      <c r="M1350" t="s">
        <v>5</v>
      </c>
      <c r="N1350">
        <v>3.5971223021582736E-3</v>
      </c>
    </row>
    <row r="1351" spans="1:14" x14ac:dyDescent="0.25">
      <c r="A1351">
        <v>487</v>
      </c>
      <c r="B1351" s="2">
        <v>42122</v>
      </c>
      <c r="C1351" t="s">
        <v>3859</v>
      </c>
      <c r="D1351" t="s">
        <v>984</v>
      </c>
      <c r="E1351">
        <v>1</v>
      </c>
      <c r="F1351">
        <v>13229.37</v>
      </c>
      <c r="G1351" t="s">
        <v>20</v>
      </c>
      <c r="H1351" t="s">
        <v>1684</v>
      </c>
      <c r="I1351" t="s">
        <v>1659</v>
      </c>
      <c r="J1351" t="s">
        <v>1660</v>
      </c>
      <c r="K1351">
        <v>1</v>
      </c>
      <c r="L1351" t="s">
        <v>56</v>
      </c>
      <c r="M1351" t="s">
        <v>1</v>
      </c>
      <c r="N1351">
        <v>1.152073732718894E-3</v>
      </c>
    </row>
    <row r="1352" spans="1:14" x14ac:dyDescent="0.25">
      <c r="A1352">
        <v>993</v>
      </c>
      <c r="B1352" s="2">
        <v>42122</v>
      </c>
      <c r="C1352" t="s">
        <v>3859</v>
      </c>
      <c r="D1352" t="s">
        <v>1230</v>
      </c>
      <c r="E1352">
        <v>2</v>
      </c>
      <c r="F1352">
        <v>9007.74</v>
      </c>
      <c r="G1352" t="s">
        <v>20</v>
      </c>
      <c r="H1352" t="s">
        <v>1670</v>
      </c>
      <c r="I1352" t="s">
        <v>1659</v>
      </c>
      <c r="J1352" t="s">
        <v>1660</v>
      </c>
      <c r="K1352">
        <v>1</v>
      </c>
      <c r="L1352" t="s">
        <v>19</v>
      </c>
      <c r="M1352" t="s">
        <v>1</v>
      </c>
      <c r="N1352">
        <v>1.152073732718894E-3</v>
      </c>
    </row>
    <row r="1353" spans="1:14" x14ac:dyDescent="0.25">
      <c r="A1353">
        <v>1180</v>
      </c>
      <c r="B1353" s="2">
        <v>42123</v>
      </c>
      <c r="C1353" t="s">
        <v>3859</v>
      </c>
      <c r="D1353" t="s">
        <v>839</v>
      </c>
      <c r="E1353">
        <v>1</v>
      </c>
      <c r="F1353">
        <v>6173.37</v>
      </c>
      <c r="G1353" t="s">
        <v>20</v>
      </c>
      <c r="H1353" t="s">
        <v>1697</v>
      </c>
      <c r="I1353" t="s">
        <v>1659</v>
      </c>
      <c r="J1353" t="s">
        <v>1660</v>
      </c>
      <c r="K1353">
        <v>1</v>
      </c>
      <c r="L1353" t="s">
        <v>19</v>
      </c>
      <c r="M1353" t="s">
        <v>1</v>
      </c>
      <c r="N1353">
        <v>1.152073732718894E-3</v>
      </c>
    </row>
    <row r="1354" spans="1:14" x14ac:dyDescent="0.25">
      <c r="A1354">
        <v>1175</v>
      </c>
      <c r="B1354" s="2">
        <v>42170</v>
      </c>
      <c r="C1354" t="s">
        <v>3860</v>
      </c>
      <c r="D1354" t="s">
        <v>983</v>
      </c>
      <c r="E1354">
        <v>1</v>
      </c>
      <c r="F1354">
        <v>7811.37</v>
      </c>
      <c r="G1354" t="s">
        <v>20</v>
      </c>
      <c r="H1354" t="s">
        <v>1948</v>
      </c>
      <c r="I1354" t="s">
        <v>1737</v>
      </c>
      <c r="J1354" t="s">
        <v>1839</v>
      </c>
      <c r="K1354">
        <v>5</v>
      </c>
      <c r="L1354" t="s">
        <v>19</v>
      </c>
      <c r="M1354" t="s">
        <v>5</v>
      </c>
      <c r="N1354">
        <v>3.5971223021582736E-3</v>
      </c>
    </row>
    <row r="1355" spans="1:14" x14ac:dyDescent="0.25">
      <c r="A1355">
        <v>2331</v>
      </c>
      <c r="B1355" s="2">
        <v>42170</v>
      </c>
      <c r="C1355" t="s">
        <v>3860</v>
      </c>
      <c r="D1355" t="s">
        <v>842</v>
      </c>
      <c r="E1355">
        <v>1</v>
      </c>
      <c r="F1355">
        <v>7868.7</v>
      </c>
      <c r="G1355" t="s">
        <v>20</v>
      </c>
      <c r="H1355" t="s">
        <v>1753</v>
      </c>
      <c r="I1355" t="s">
        <v>1737</v>
      </c>
      <c r="J1355" t="s">
        <v>1738</v>
      </c>
      <c r="K1355">
        <v>1</v>
      </c>
      <c r="L1355" t="s">
        <v>56</v>
      </c>
      <c r="M1355" t="s">
        <v>1</v>
      </c>
      <c r="N1355">
        <v>1.152073732718894E-3</v>
      </c>
    </row>
    <row r="1356" spans="1:14" x14ac:dyDescent="0.25">
      <c r="A1356">
        <v>2055</v>
      </c>
      <c r="B1356" s="2">
        <v>42171</v>
      </c>
      <c r="C1356" t="s">
        <v>3860</v>
      </c>
      <c r="D1356" t="s">
        <v>994</v>
      </c>
      <c r="E1356">
        <v>1</v>
      </c>
      <c r="F1356">
        <v>7874.37</v>
      </c>
      <c r="G1356" t="s">
        <v>20</v>
      </c>
      <c r="H1356" t="s">
        <v>1747</v>
      </c>
      <c r="I1356" t="s">
        <v>1737</v>
      </c>
      <c r="J1356" t="s">
        <v>1738</v>
      </c>
      <c r="K1356">
        <v>1</v>
      </c>
      <c r="L1356" t="s">
        <v>19</v>
      </c>
      <c r="M1356" t="s">
        <v>1</v>
      </c>
      <c r="N1356">
        <v>1.152073732718894E-3</v>
      </c>
    </row>
    <row r="1357" spans="1:14" x14ac:dyDescent="0.25">
      <c r="A1357">
        <v>926</v>
      </c>
      <c r="B1357" s="2">
        <v>42171</v>
      </c>
      <c r="C1357" t="s">
        <v>3860</v>
      </c>
      <c r="D1357" t="s">
        <v>1230</v>
      </c>
      <c r="E1357">
        <v>1</v>
      </c>
      <c r="F1357">
        <v>6803.37</v>
      </c>
      <c r="G1357" t="s">
        <v>20</v>
      </c>
      <c r="H1357" t="s">
        <v>1849</v>
      </c>
      <c r="I1357" t="s">
        <v>1737</v>
      </c>
      <c r="J1357" t="s">
        <v>1839</v>
      </c>
      <c r="K1357">
        <v>1</v>
      </c>
      <c r="L1357" t="s">
        <v>19</v>
      </c>
      <c r="M1357" t="s">
        <v>1</v>
      </c>
      <c r="N1357">
        <v>1.152073732718894E-3</v>
      </c>
    </row>
    <row r="1358" spans="1:14" x14ac:dyDescent="0.25">
      <c r="A1358">
        <v>945</v>
      </c>
      <c r="B1358" s="2">
        <v>42171</v>
      </c>
      <c r="C1358" t="s">
        <v>3860</v>
      </c>
      <c r="D1358" t="s">
        <v>1229</v>
      </c>
      <c r="E1358">
        <v>1</v>
      </c>
      <c r="F1358">
        <v>8189.37</v>
      </c>
      <c r="G1358" t="s">
        <v>20</v>
      </c>
      <c r="H1358" t="s">
        <v>1777</v>
      </c>
      <c r="I1358" t="s">
        <v>1737</v>
      </c>
      <c r="J1358" t="s">
        <v>1738</v>
      </c>
      <c r="K1358">
        <v>1</v>
      </c>
      <c r="L1358" t="s">
        <v>133</v>
      </c>
      <c r="M1358" t="s">
        <v>1</v>
      </c>
      <c r="N1358">
        <v>1.152073732718894E-3</v>
      </c>
    </row>
    <row r="1359" spans="1:14" x14ac:dyDescent="0.25">
      <c r="A1359">
        <v>26</v>
      </c>
      <c r="B1359" s="2">
        <v>42183</v>
      </c>
      <c r="C1359" t="s">
        <v>3860</v>
      </c>
      <c r="D1359" t="s">
        <v>832</v>
      </c>
      <c r="E1359">
        <v>1</v>
      </c>
      <c r="F1359">
        <v>9292.5</v>
      </c>
      <c r="G1359" t="s">
        <v>20</v>
      </c>
      <c r="H1359" t="s">
        <v>1794</v>
      </c>
      <c r="I1359" t="s">
        <v>1737</v>
      </c>
      <c r="J1359" t="s">
        <v>1795</v>
      </c>
      <c r="K1359">
        <v>1</v>
      </c>
      <c r="L1359" t="s">
        <v>19</v>
      </c>
      <c r="M1359" t="s">
        <v>1</v>
      </c>
      <c r="N1359">
        <v>1.152073732718894E-3</v>
      </c>
    </row>
    <row r="1360" spans="1:14" x14ac:dyDescent="0.25">
      <c r="A1360">
        <v>1077</v>
      </c>
      <c r="B1360" s="2">
        <v>42183</v>
      </c>
      <c r="C1360" t="s">
        <v>3860</v>
      </c>
      <c r="D1360" t="s">
        <v>945</v>
      </c>
      <c r="E1360">
        <v>1</v>
      </c>
      <c r="F1360">
        <v>4220.37</v>
      </c>
      <c r="G1360" t="s">
        <v>20</v>
      </c>
      <c r="H1360" t="s">
        <v>1720</v>
      </c>
      <c r="I1360" t="s">
        <v>1706</v>
      </c>
      <c r="J1360" t="s">
        <v>1707</v>
      </c>
      <c r="K1360">
        <v>1</v>
      </c>
      <c r="L1360" t="s">
        <v>19</v>
      </c>
      <c r="M1360" t="s">
        <v>1</v>
      </c>
      <c r="N1360">
        <v>1.152073732718894E-3</v>
      </c>
    </row>
    <row r="1361" spans="1:14" x14ac:dyDescent="0.25">
      <c r="A1361">
        <v>1809</v>
      </c>
      <c r="B1361" s="2">
        <v>42119</v>
      </c>
      <c r="C1361" t="s">
        <v>3859</v>
      </c>
      <c r="D1361" t="s">
        <v>840</v>
      </c>
      <c r="E1361">
        <v>1</v>
      </c>
      <c r="F1361">
        <v>2771.37</v>
      </c>
      <c r="G1361" t="s">
        <v>20</v>
      </c>
      <c r="H1361" t="s">
        <v>1665</v>
      </c>
      <c r="I1361" t="s">
        <v>1659</v>
      </c>
      <c r="J1361" t="s">
        <v>1660</v>
      </c>
      <c r="K1361">
        <v>1</v>
      </c>
      <c r="L1361" t="s">
        <v>19</v>
      </c>
      <c r="M1361" t="s">
        <v>1</v>
      </c>
      <c r="N1361">
        <v>1.152073732718894E-3</v>
      </c>
    </row>
    <row r="1362" spans="1:14" x14ac:dyDescent="0.25">
      <c r="A1362">
        <v>520</v>
      </c>
      <c r="B1362" s="2">
        <v>42119</v>
      </c>
      <c r="C1362" t="s">
        <v>3859</v>
      </c>
      <c r="D1362" t="s">
        <v>1218</v>
      </c>
      <c r="E1362">
        <v>1</v>
      </c>
      <c r="F1362">
        <v>7367.85</v>
      </c>
      <c r="G1362" t="s">
        <v>20</v>
      </c>
      <c r="H1362" t="s">
        <v>2094</v>
      </c>
      <c r="I1362" t="s">
        <v>1737</v>
      </c>
      <c r="J1362" t="s">
        <v>1738</v>
      </c>
      <c r="K1362">
        <v>7</v>
      </c>
      <c r="L1362" t="s">
        <v>56</v>
      </c>
      <c r="M1362" t="s">
        <v>7</v>
      </c>
      <c r="N1362">
        <v>5.9880239520958087E-3</v>
      </c>
    </row>
    <row r="1363" spans="1:14" x14ac:dyDescent="0.25">
      <c r="A1363">
        <v>1077</v>
      </c>
      <c r="B1363" s="2">
        <v>42120</v>
      </c>
      <c r="C1363" t="s">
        <v>3859</v>
      </c>
      <c r="D1363" t="s">
        <v>952</v>
      </c>
      <c r="E1363">
        <v>1</v>
      </c>
      <c r="F1363">
        <v>4220.37</v>
      </c>
      <c r="G1363" t="s">
        <v>20</v>
      </c>
      <c r="H1363" t="s">
        <v>1720</v>
      </c>
      <c r="I1363" t="s">
        <v>1706</v>
      </c>
      <c r="J1363" t="s">
        <v>1707</v>
      </c>
      <c r="K1363">
        <v>1</v>
      </c>
      <c r="L1363" t="s">
        <v>19</v>
      </c>
      <c r="M1363" t="s">
        <v>1</v>
      </c>
      <c r="N1363">
        <v>1.152073732718894E-3</v>
      </c>
    </row>
    <row r="1364" spans="1:14" x14ac:dyDescent="0.25">
      <c r="A1364">
        <v>590</v>
      </c>
      <c r="B1364" s="2">
        <v>42120</v>
      </c>
      <c r="C1364" t="s">
        <v>3859</v>
      </c>
      <c r="D1364" t="s">
        <v>1217</v>
      </c>
      <c r="E1364">
        <v>1</v>
      </c>
      <c r="F1364">
        <v>10709.37</v>
      </c>
      <c r="G1364" t="s">
        <v>20</v>
      </c>
      <c r="H1364" t="s">
        <v>1692</v>
      </c>
      <c r="I1364" t="s">
        <v>1659</v>
      </c>
      <c r="J1364" t="s">
        <v>1660</v>
      </c>
      <c r="K1364">
        <v>1</v>
      </c>
      <c r="L1364" t="s">
        <v>665</v>
      </c>
      <c r="M1364" t="s">
        <v>1</v>
      </c>
      <c r="N1364">
        <v>1.152073732718894E-3</v>
      </c>
    </row>
    <row r="1365" spans="1:14" x14ac:dyDescent="0.25">
      <c r="A1365">
        <v>1115</v>
      </c>
      <c r="B1365" s="2">
        <v>42120</v>
      </c>
      <c r="C1365" t="s">
        <v>3859</v>
      </c>
      <c r="D1365" t="s">
        <v>984</v>
      </c>
      <c r="E1365">
        <v>1</v>
      </c>
      <c r="F1365">
        <v>4409.37</v>
      </c>
      <c r="G1365" t="s">
        <v>20</v>
      </c>
      <c r="H1365" t="s">
        <v>2243</v>
      </c>
      <c r="I1365" t="s">
        <v>1737</v>
      </c>
      <c r="J1365" t="s">
        <v>1856</v>
      </c>
      <c r="K1365">
        <v>7</v>
      </c>
      <c r="L1365" t="s">
        <v>56</v>
      </c>
      <c r="M1365" t="s">
        <v>7</v>
      </c>
      <c r="N1365">
        <v>5.9880239520958087E-3</v>
      </c>
    </row>
    <row r="1366" spans="1:14" x14ac:dyDescent="0.25">
      <c r="A1366">
        <v>1114</v>
      </c>
      <c r="B1366" s="2">
        <v>42120</v>
      </c>
      <c r="C1366" t="s">
        <v>3859</v>
      </c>
      <c r="D1366" t="s">
        <v>952</v>
      </c>
      <c r="E1366">
        <v>1</v>
      </c>
      <c r="F1366">
        <v>2204.37</v>
      </c>
      <c r="G1366" t="s">
        <v>20</v>
      </c>
      <c r="H1366" t="s">
        <v>1914</v>
      </c>
      <c r="I1366" t="s">
        <v>1737</v>
      </c>
      <c r="J1366" t="s">
        <v>1795</v>
      </c>
      <c r="K1366">
        <v>5</v>
      </c>
      <c r="L1366" t="s">
        <v>19</v>
      </c>
      <c r="M1366" t="s">
        <v>5</v>
      </c>
      <c r="N1366">
        <v>3.5971223021582736E-3</v>
      </c>
    </row>
    <row r="1367" spans="1:14" x14ac:dyDescent="0.25">
      <c r="A1367">
        <v>1114</v>
      </c>
      <c r="B1367" s="2">
        <v>42120</v>
      </c>
      <c r="C1367" t="s">
        <v>3859</v>
      </c>
      <c r="D1367" t="s">
        <v>994</v>
      </c>
      <c r="E1367">
        <v>1</v>
      </c>
      <c r="F1367">
        <v>2424.87</v>
      </c>
      <c r="G1367" t="s">
        <v>20</v>
      </c>
      <c r="H1367" t="s">
        <v>1914</v>
      </c>
      <c r="I1367" t="s">
        <v>1737</v>
      </c>
      <c r="J1367" t="s">
        <v>1795</v>
      </c>
      <c r="K1367">
        <v>5</v>
      </c>
      <c r="L1367" t="s">
        <v>19</v>
      </c>
      <c r="M1367" t="s">
        <v>5</v>
      </c>
      <c r="N1367">
        <v>3.5971223021582736E-3</v>
      </c>
    </row>
    <row r="1368" spans="1:14" x14ac:dyDescent="0.25">
      <c r="A1368">
        <v>1078</v>
      </c>
      <c r="B1368" s="2">
        <v>42120</v>
      </c>
      <c r="C1368" t="s">
        <v>3859</v>
      </c>
      <c r="D1368" t="s">
        <v>952</v>
      </c>
      <c r="E1368">
        <v>1</v>
      </c>
      <c r="F1368">
        <v>4220.37</v>
      </c>
      <c r="G1368" t="s">
        <v>20</v>
      </c>
      <c r="H1368" t="s">
        <v>1721</v>
      </c>
      <c r="I1368" t="s">
        <v>1706</v>
      </c>
      <c r="J1368" t="s">
        <v>1707</v>
      </c>
      <c r="K1368">
        <v>1</v>
      </c>
      <c r="L1368" t="s">
        <v>19</v>
      </c>
      <c r="M1368" t="s">
        <v>1</v>
      </c>
      <c r="N1368">
        <v>1.152073732718894E-3</v>
      </c>
    </row>
    <row r="1369" spans="1:14" x14ac:dyDescent="0.25">
      <c r="A1369">
        <v>2087</v>
      </c>
      <c r="B1369" s="2">
        <v>42170</v>
      </c>
      <c r="C1369" t="s">
        <v>3860</v>
      </c>
      <c r="D1369" t="s">
        <v>945</v>
      </c>
      <c r="E1369">
        <v>1</v>
      </c>
      <c r="F1369">
        <v>8693.3700000000008</v>
      </c>
      <c r="G1369" t="s">
        <v>20</v>
      </c>
      <c r="H1369" t="s">
        <v>2955</v>
      </c>
      <c r="I1369" t="s">
        <v>1706</v>
      </c>
      <c r="J1369" t="s">
        <v>1707</v>
      </c>
      <c r="K1369">
        <v>12</v>
      </c>
      <c r="L1369" t="s">
        <v>19</v>
      </c>
      <c r="M1369" t="s">
        <v>12</v>
      </c>
      <c r="N1369">
        <v>5.5555555555555552E-2</v>
      </c>
    </row>
    <row r="1370" spans="1:14" x14ac:dyDescent="0.25">
      <c r="A1370">
        <v>615</v>
      </c>
      <c r="B1370" s="2">
        <v>42121</v>
      </c>
      <c r="C1370" t="s">
        <v>3859</v>
      </c>
      <c r="D1370" t="s">
        <v>685</v>
      </c>
      <c r="E1370">
        <v>1</v>
      </c>
      <c r="F1370">
        <v>8189.37</v>
      </c>
      <c r="G1370" t="s">
        <v>20</v>
      </c>
      <c r="H1370" t="s">
        <v>1662</v>
      </c>
      <c r="I1370" t="s">
        <v>1659</v>
      </c>
      <c r="J1370" t="s">
        <v>1660</v>
      </c>
      <c r="K1370">
        <v>1</v>
      </c>
      <c r="L1370" t="s">
        <v>252</v>
      </c>
      <c r="M1370" t="s">
        <v>1</v>
      </c>
      <c r="N1370">
        <v>1.152073732718894E-3</v>
      </c>
    </row>
    <row r="1371" spans="1:14" x14ac:dyDescent="0.25">
      <c r="A1371">
        <v>1343</v>
      </c>
      <c r="B1371" s="2">
        <v>42148</v>
      </c>
      <c r="C1371" t="s">
        <v>3850</v>
      </c>
      <c r="D1371" t="s">
        <v>994</v>
      </c>
      <c r="E1371">
        <v>1</v>
      </c>
      <c r="F1371">
        <v>4408.74</v>
      </c>
      <c r="G1371" t="s">
        <v>20</v>
      </c>
      <c r="H1371" t="s">
        <v>1941</v>
      </c>
      <c r="I1371" t="s">
        <v>1737</v>
      </c>
      <c r="J1371" t="s">
        <v>1795</v>
      </c>
      <c r="K1371">
        <v>5</v>
      </c>
      <c r="L1371" t="s">
        <v>19</v>
      </c>
      <c r="M1371" t="s">
        <v>5</v>
      </c>
      <c r="N1371">
        <v>3.5971223021582736E-3</v>
      </c>
    </row>
    <row r="1372" spans="1:14" x14ac:dyDescent="0.25">
      <c r="A1372">
        <v>1826</v>
      </c>
      <c r="B1372" s="2">
        <v>42148</v>
      </c>
      <c r="C1372" t="s">
        <v>3850</v>
      </c>
      <c r="D1372" t="s">
        <v>840</v>
      </c>
      <c r="E1372">
        <v>1</v>
      </c>
      <c r="F1372">
        <v>2645.37</v>
      </c>
      <c r="G1372" t="s">
        <v>20</v>
      </c>
      <c r="H1372" t="s">
        <v>2958</v>
      </c>
      <c r="I1372" t="s">
        <v>1706</v>
      </c>
      <c r="J1372" t="s">
        <v>1707</v>
      </c>
      <c r="K1372">
        <v>12</v>
      </c>
      <c r="L1372" t="s">
        <v>19</v>
      </c>
      <c r="M1372" t="s">
        <v>12</v>
      </c>
      <c r="N1372">
        <v>5.5555555555555552E-2</v>
      </c>
    </row>
    <row r="1373" spans="1:14" x14ac:dyDescent="0.25">
      <c r="A1373">
        <v>1809</v>
      </c>
      <c r="B1373" s="2">
        <v>42148</v>
      </c>
      <c r="C1373" t="s">
        <v>3850</v>
      </c>
      <c r="D1373" t="s">
        <v>840</v>
      </c>
      <c r="E1373">
        <v>2</v>
      </c>
      <c r="F1373">
        <v>5542.74</v>
      </c>
      <c r="G1373" t="s">
        <v>20</v>
      </c>
      <c r="H1373" t="s">
        <v>1665</v>
      </c>
      <c r="I1373" t="s">
        <v>1659</v>
      </c>
      <c r="J1373" t="s">
        <v>1660</v>
      </c>
      <c r="K1373">
        <v>1</v>
      </c>
      <c r="L1373" t="s">
        <v>19</v>
      </c>
      <c r="M1373" t="s">
        <v>1</v>
      </c>
      <c r="N1373">
        <v>1.152073732718894E-3</v>
      </c>
    </row>
    <row r="1374" spans="1:14" x14ac:dyDescent="0.25">
      <c r="A1374">
        <v>1714</v>
      </c>
      <c r="B1374" s="2">
        <v>42144</v>
      </c>
      <c r="C1374" t="s">
        <v>3850</v>
      </c>
      <c r="D1374" t="s">
        <v>680</v>
      </c>
      <c r="E1374">
        <v>1</v>
      </c>
      <c r="F1374">
        <v>1259.3699999999999</v>
      </c>
      <c r="G1374" t="s">
        <v>20</v>
      </c>
      <c r="H1374" t="s">
        <v>1695</v>
      </c>
      <c r="I1374" t="s">
        <v>1659</v>
      </c>
      <c r="J1374" t="s">
        <v>1660</v>
      </c>
      <c r="K1374">
        <v>1</v>
      </c>
      <c r="L1374" t="s">
        <v>56</v>
      </c>
      <c r="M1374" t="s">
        <v>1</v>
      </c>
      <c r="N1374">
        <v>1.152073732718894E-3</v>
      </c>
    </row>
    <row r="1375" spans="1:14" x14ac:dyDescent="0.25">
      <c r="A1375">
        <v>1667</v>
      </c>
      <c r="B1375" s="2">
        <v>42135</v>
      </c>
      <c r="C1375" t="s">
        <v>3850</v>
      </c>
      <c r="D1375" t="s">
        <v>1220</v>
      </c>
      <c r="E1375">
        <v>1</v>
      </c>
      <c r="F1375">
        <v>4409.37</v>
      </c>
      <c r="G1375" t="s">
        <v>20</v>
      </c>
      <c r="H1375" t="s">
        <v>2961</v>
      </c>
      <c r="I1375" t="s">
        <v>1706</v>
      </c>
      <c r="J1375" t="s">
        <v>1707</v>
      </c>
      <c r="K1375">
        <v>12</v>
      </c>
      <c r="L1375" t="s">
        <v>19</v>
      </c>
      <c r="M1375" t="s">
        <v>12</v>
      </c>
      <c r="N1375">
        <v>5.5555555555555552E-2</v>
      </c>
    </row>
    <row r="1376" spans="1:14" x14ac:dyDescent="0.25">
      <c r="A1376">
        <v>1053</v>
      </c>
      <c r="B1376" s="2">
        <v>42067</v>
      </c>
      <c r="C1376" t="s">
        <v>3858</v>
      </c>
      <c r="D1376" t="s">
        <v>969</v>
      </c>
      <c r="E1376">
        <v>1</v>
      </c>
      <c r="F1376">
        <v>3527.37</v>
      </c>
      <c r="G1376" t="s">
        <v>20</v>
      </c>
      <c r="H1376" t="s">
        <v>2133</v>
      </c>
      <c r="I1376" t="s">
        <v>1737</v>
      </c>
      <c r="J1376" t="s">
        <v>1738</v>
      </c>
      <c r="K1376">
        <v>7</v>
      </c>
      <c r="L1376" t="s">
        <v>141</v>
      </c>
      <c r="M1376" t="s">
        <v>7</v>
      </c>
      <c r="N1376">
        <v>5.9880239520958087E-3</v>
      </c>
    </row>
    <row r="1377" spans="1:14" x14ac:dyDescent="0.25">
      <c r="A1377">
        <v>1140</v>
      </c>
      <c r="B1377" s="2">
        <v>42067</v>
      </c>
      <c r="C1377" t="s">
        <v>3858</v>
      </c>
      <c r="D1377" t="s">
        <v>839</v>
      </c>
      <c r="E1377">
        <v>1</v>
      </c>
      <c r="F1377">
        <v>9575.3700000000008</v>
      </c>
      <c r="G1377" t="s">
        <v>20</v>
      </c>
      <c r="H1377" t="s">
        <v>2963</v>
      </c>
      <c r="I1377" t="s">
        <v>1706</v>
      </c>
      <c r="J1377" t="s">
        <v>1707</v>
      </c>
      <c r="K1377">
        <v>12</v>
      </c>
      <c r="L1377" t="s">
        <v>19</v>
      </c>
      <c r="M1377" t="s">
        <v>12</v>
      </c>
      <c r="N1377">
        <v>5.5555555555555552E-2</v>
      </c>
    </row>
    <row r="1378" spans="1:14" x14ac:dyDescent="0.25">
      <c r="A1378">
        <v>440</v>
      </c>
      <c r="B1378" s="2">
        <v>42068</v>
      </c>
      <c r="C1378" t="s">
        <v>3858</v>
      </c>
      <c r="D1378" t="s">
        <v>960</v>
      </c>
      <c r="E1378">
        <v>1</v>
      </c>
      <c r="F1378">
        <v>19529.37</v>
      </c>
      <c r="G1378" t="s">
        <v>20</v>
      </c>
      <c r="H1378" t="s">
        <v>2007</v>
      </c>
      <c r="I1378" t="s">
        <v>1737</v>
      </c>
      <c r="J1378" t="s">
        <v>1839</v>
      </c>
      <c r="K1378">
        <v>5</v>
      </c>
      <c r="L1378" t="s">
        <v>56</v>
      </c>
      <c r="M1378" t="s">
        <v>5</v>
      </c>
      <c r="N1378">
        <v>3.5971223021582736E-3</v>
      </c>
    </row>
    <row r="1379" spans="1:14" x14ac:dyDescent="0.25">
      <c r="A1379">
        <v>2239</v>
      </c>
      <c r="B1379" s="2">
        <v>42068</v>
      </c>
      <c r="C1379" t="s">
        <v>3858</v>
      </c>
      <c r="D1379" t="s">
        <v>685</v>
      </c>
      <c r="E1379">
        <v>1</v>
      </c>
      <c r="F1379">
        <v>1637.37</v>
      </c>
      <c r="G1379" t="s">
        <v>20</v>
      </c>
      <c r="H1379" t="s">
        <v>2457</v>
      </c>
      <c r="I1379" t="s">
        <v>1737</v>
      </c>
      <c r="J1379" t="s">
        <v>1795</v>
      </c>
      <c r="K1379">
        <v>8</v>
      </c>
      <c r="L1379" t="s">
        <v>252</v>
      </c>
      <c r="M1379" t="s">
        <v>8</v>
      </c>
      <c r="N1379">
        <v>1.7857142857142856E-2</v>
      </c>
    </row>
    <row r="1380" spans="1:14" x14ac:dyDescent="0.25">
      <c r="A1380">
        <v>2238</v>
      </c>
      <c r="B1380" s="2">
        <v>42068</v>
      </c>
      <c r="C1380" t="s">
        <v>3858</v>
      </c>
      <c r="D1380" t="s">
        <v>685</v>
      </c>
      <c r="E1380">
        <v>1</v>
      </c>
      <c r="F1380">
        <v>1637.37</v>
      </c>
      <c r="G1380" t="s">
        <v>20</v>
      </c>
      <c r="H1380" t="s">
        <v>2456</v>
      </c>
      <c r="I1380" t="s">
        <v>1737</v>
      </c>
      <c r="J1380" t="s">
        <v>1795</v>
      </c>
      <c r="K1380">
        <v>8</v>
      </c>
      <c r="L1380" t="s">
        <v>252</v>
      </c>
      <c r="M1380" t="s">
        <v>8</v>
      </c>
      <c r="N1380">
        <v>1.7857142857142856E-2</v>
      </c>
    </row>
    <row r="1381" spans="1:14" x14ac:dyDescent="0.25">
      <c r="A1381">
        <v>2197</v>
      </c>
      <c r="B1381" s="2">
        <v>42068</v>
      </c>
      <c r="C1381" t="s">
        <v>3858</v>
      </c>
      <c r="D1381" t="s">
        <v>687</v>
      </c>
      <c r="E1381">
        <v>1</v>
      </c>
      <c r="F1381">
        <v>2865.87</v>
      </c>
      <c r="G1381" t="s">
        <v>20</v>
      </c>
      <c r="H1381" t="s">
        <v>2221</v>
      </c>
      <c r="I1381" t="s">
        <v>1737</v>
      </c>
      <c r="J1381" t="s">
        <v>1856</v>
      </c>
      <c r="K1381">
        <v>7</v>
      </c>
      <c r="L1381" t="s">
        <v>19</v>
      </c>
      <c r="M1381" t="s">
        <v>7</v>
      </c>
      <c r="N1381">
        <v>5.9880239520958087E-3</v>
      </c>
    </row>
    <row r="1382" spans="1:14" x14ac:dyDescent="0.25">
      <c r="A1382">
        <v>615</v>
      </c>
      <c r="B1382" s="2">
        <v>42045</v>
      </c>
      <c r="C1382" t="s">
        <v>3857</v>
      </c>
      <c r="D1382" t="s">
        <v>953</v>
      </c>
      <c r="E1382">
        <v>1</v>
      </c>
      <c r="F1382">
        <v>8189.37</v>
      </c>
      <c r="G1382" t="s">
        <v>20</v>
      </c>
      <c r="H1382" t="s">
        <v>1662</v>
      </c>
      <c r="I1382" t="s">
        <v>1659</v>
      </c>
      <c r="J1382" t="s">
        <v>1660</v>
      </c>
      <c r="K1382">
        <v>1</v>
      </c>
      <c r="L1382" t="s">
        <v>19</v>
      </c>
      <c r="M1382" t="s">
        <v>1</v>
      </c>
      <c r="N1382">
        <v>1.152073732718894E-3</v>
      </c>
    </row>
    <row r="1383" spans="1:14" x14ac:dyDescent="0.25">
      <c r="A1383">
        <v>1182</v>
      </c>
      <c r="B1383" s="2">
        <v>42045</v>
      </c>
      <c r="C1383" t="s">
        <v>3857</v>
      </c>
      <c r="D1383" t="s">
        <v>1230</v>
      </c>
      <c r="E1383">
        <v>1</v>
      </c>
      <c r="F1383">
        <v>2708.37</v>
      </c>
      <c r="G1383" t="s">
        <v>20</v>
      </c>
      <c r="H1383" t="s">
        <v>1806</v>
      </c>
      <c r="I1383" t="s">
        <v>1737</v>
      </c>
      <c r="J1383" t="s">
        <v>1795</v>
      </c>
      <c r="K1383">
        <v>1</v>
      </c>
      <c r="L1383" t="s">
        <v>19</v>
      </c>
      <c r="M1383" t="s">
        <v>1</v>
      </c>
      <c r="N1383">
        <v>1.152073732718894E-3</v>
      </c>
    </row>
    <row r="1384" spans="1:14" x14ac:dyDescent="0.25">
      <c r="A1384">
        <v>993</v>
      </c>
      <c r="B1384" s="2">
        <v>42111</v>
      </c>
      <c r="C1384" t="s">
        <v>3859</v>
      </c>
      <c r="D1384" t="s">
        <v>1220</v>
      </c>
      <c r="E1384">
        <v>1</v>
      </c>
      <c r="F1384">
        <v>4409.37</v>
      </c>
      <c r="G1384" t="s">
        <v>20</v>
      </c>
      <c r="H1384" t="s">
        <v>1670</v>
      </c>
      <c r="I1384" t="s">
        <v>1659</v>
      </c>
      <c r="J1384" t="s">
        <v>1660</v>
      </c>
      <c r="K1384">
        <v>1</v>
      </c>
      <c r="L1384" t="s">
        <v>19</v>
      </c>
      <c r="M1384" t="s">
        <v>1</v>
      </c>
      <c r="N1384">
        <v>1.152073732718894E-3</v>
      </c>
    </row>
    <row r="1385" spans="1:14" x14ac:dyDescent="0.25">
      <c r="A1385">
        <v>1145</v>
      </c>
      <c r="B1385" s="2">
        <v>42106</v>
      </c>
      <c r="C1385" t="s">
        <v>3859</v>
      </c>
      <c r="D1385" t="s">
        <v>687</v>
      </c>
      <c r="E1385">
        <v>1</v>
      </c>
      <c r="F1385">
        <v>4031.37</v>
      </c>
      <c r="G1385" t="s">
        <v>20</v>
      </c>
      <c r="H1385" t="s">
        <v>2041</v>
      </c>
      <c r="I1385" t="s">
        <v>1737</v>
      </c>
      <c r="J1385" t="s">
        <v>1839</v>
      </c>
      <c r="K1385">
        <v>5</v>
      </c>
      <c r="L1385" t="s">
        <v>19</v>
      </c>
      <c r="M1385" t="s">
        <v>5</v>
      </c>
      <c r="N1385">
        <v>3.5971223021582736E-3</v>
      </c>
    </row>
    <row r="1386" spans="1:14" x14ac:dyDescent="0.25">
      <c r="A1386">
        <v>826</v>
      </c>
      <c r="B1386" s="2">
        <v>42106</v>
      </c>
      <c r="C1386" t="s">
        <v>3859</v>
      </c>
      <c r="D1386" t="s">
        <v>687</v>
      </c>
      <c r="E1386">
        <v>1</v>
      </c>
      <c r="F1386">
        <v>13922.37</v>
      </c>
      <c r="G1386" t="s">
        <v>20</v>
      </c>
      <c r="H1386" t="s">
        <v>1780</v>
      </c>
      <c r="I1386" t="s">
        <v>1737</v>
      </c>
      <c r="J1386" t="s">
        <v>1738</v>
      </c>
      <c r="K1386">
        <v>1</v>
      </c>
      <c r="L1386" t="s">
        <v>19</v>
      </c>
      <c r="M1386" t="s">
        <v>1</v>
      </c>
      <c r="N1386">
        <v>1.152073732718894E-3</v>
      </c>
    </row>
    <row r="1387" spans="1:14" x14ac:dyDescent="0.25">
      <c r="A1387">
        <v>438</v>
      </c>
      <c r="B1387" s="2">
        <v>42106</v>
      </c>
      <c r="C1387" t="s">
        <v>3859</v>
      </c>
      <c r="D1387" t="s">
        <v>969</v>
      </c>
      <c r="E1387">
        <v>1</v>
      </c>
      <c r="F1387">
        <v>11969.37</v>
      </c>
      <c r="G1387" t="s">
        <v>20</v>
      </c>
      <c r="H1387" t="s">
        <v>1731</v>
      </c>
      <c r="I1387" t="s">
        <v>1706</v>
      </c>
      <c r="J1387" t="s">
        <v>1730</v>
      </c>
      <c r="K1387">
        <v>1</v>
      </c>
      <c r="L1387" t="s">
        <v>141</v>
      </c>
      <c r="M1387" t="s">
        <v>1</v>
      </c>
      <c r="N1387">
        <v>1.152073732718894E-3</v>
      </c>
    </row>
    <row r="1388" spans="1:14" x14ac:dyDescent="0.25">
      <c r="A1388">
        <v>578</v>
      </c>
      <c r="B1388" s="2">
        <v>42106</v>
      </c>
      <c r="C1388" t="s">
        <v>3859</v>
      </c>
      <c r="D1388" t="s">
        <v>994</v>
      </c>
      <c r="E1388">
        <v>1</v>
      </c>
      <c r="F1388">
        <v>9449.3700000000008</v>
      </c>
      <c r="G1388" t="s">
        <v>20</v>
      </c>
      <c r="H1388" t="s">
        <v>1743</v>
      </c>
      <c r="I1388" t="s">
        <v>1737</v>
      </c>
      <c r="J1388" t="s">
        <v>1738</v>
      </c>
      <c r="K1388">
        <v>1</v>
      </c>
      <c r="L1388" t="s">
        <v>19</v>
      </c>
      <c r="M1388" t="s">
        <v>1</v>
      </c>
      <c r="N1388">
        <v>1.152073732718894E-3</v>
      </c>
    </row>
    <row r="1389" spans="1:14" x14ac:dyDescent="0.25">
      <c r="A1389">
        <v>927</v>
      </c>
      <c r="B1389" s="2">
        <v>42106</v>
      </c>
      <c r="C1389" t="s">
        <v>3859</v>
      </c>
      <c r="D1389" t="s">
        <v>832</v>
      </c>
      <c r="E1389">
        <v>1</v>
      </c>
      <c r="F1389">
        <v>6173.37</v>
      </c>
      <c r="G1389" t="s">
        <v>20</v>
      </c>
      <c r="H1389" t="s">
        <v>1691</v>
      </c>
      <c r="I1389" t="s">
        <v>1659</v>
      </c>
      <c r="J1389" t="s">
        <v>1660</v>
      </c>
      <c r="K1389">
        <v>1</v>
      </c>
      <c r="L1389" t="s">
        <v>19</v>
      </c>
      <c r="M1389" t="s">
        <v>1</v>
      </c>
      <c r="N1389">
        <v>1.152073732718894E-3</v>
      </c>
    </row>
    <row r="1390" spans="1:14" x14ac:dyDescent="0.25">
      <c r="A1390">
        <v>1347</v>
      </c>
      <c r="B1390" s="2">
        <v>42106</v>
      </c>
      <c r="C1390" t="s">
        <v>3859</v>
      </c>
      <c r="D1390" t="s">
        <v>705</v>
      </c>
      <c r="E1390">
        <v>1</v>
      </c>
      <c r="F1390">
        <v>4156.74</v>
      </c>
      <c r="G1390" t="s">
        <v>20</v>
      </c>
      <c r="H1390" t="s">
        <v>2124</v>
      </c>
      <c r="I1390" t="s">
        <v>1737</v>
      </c>
      <c r="J1390" t="s">
        <v>1738</v>
      </c>
      <c r="K1390">
        <v>7</v>
      </c>
      <c r="L1390" t="s">
        <v>252</v>
      </c>
      <c r="M1390" t="s">
        <v>7</v>
      </c>
      <c r="N1390">
        <v>5.9880239520958087E-3</v>
      </c>
    </row>
    <row r="1391" spans="1:14" x14ac:dyDescent="0.25">
      <c r="A1391">
        <v>2054</v>
      </c>
      <c r="B1391" s="2">
        <v>42085</v>
      </c>
      <c r="C1391" t="s">
        <v>3858</v>
      </c>
      <c r="D1391" t="s">
        <v>391</v>
      </c>
      <c r="E1391">
        <v>1</v>
      </c>
      <c r="F1391">
        <v>7244.37</v>
      </c>
      <c r="G1391" t="s">
        <v>20</v>
      </c>
      <c r="H1391" t="s">
        <v>1925</v>
      </c>
      <c r="I1391" t="s">
        <v>1737</v>
      </c>
      <c r="J1391" t="s">
        <v>1795</v>
      </c>
      <c r="K1391">
        <v>5</v>
      </c>
      <c r="L1391" t="s">
        <v>56</v>
      </c>
      <c r="M1391" t="s">
        <v>5</v>
      </c>
      <c r="N1391">
        <v>3.5971223021582736E-3</v>
      </c>
    </row>
    <row r="1392" spans="1:14" x14ac:dyDescent="0.25">
      <c r="A1392">
        <v>2334</v>
      </c>
      <c r="B1392" s="2">
        <v>42085</v>
      </c>
      <c r="C1392" t="s">
        <v>3858</v>
      </c>
      <c r="D1392" t="s">
        <v>838</v>
      </c>
      <c r="E1392">
        <v>1</v>
      </c>
      <c r="F1392">
        <v>4592.7</v>
      </c>
      <c r="G1392" t="s">
        <v>20</v>
      </c>
      <c r="H1392" t="s">
        <v>2633</v>
      </c>
      <c r="I1392" t="s">
        <v>1659</v>
      </c>
      <c r="J1392" t="s">
        <v>1660</v>
      </c>
      <c r="K1392">
        <v>10</v>
      </c>
      <c r="L1392" t="s">
        <v>19</v>
      </c>
      <c r="M1392" t="s">
        <v>10</v>
      </c>
      <c r="N1392">
        <v>5.5555555555555552E-2</v>
      </c>
    </row>
    <row r="1393" spans="1:14" x14ac:dyDescent="0.25">
      <c r="A1393">
        <v>689</v>
      </c>
      <c r="B1393" s="2">
        <v>42085</v>
      </c>
      <c r="C1393" t="s">
        <v>3858</v>
      </c>
      <c r="D1393" t="s">
        <v>1219</v>
      </c>
      <c r="E1393">
        <v>1</v>
      </c>
      <c r="F1393">
        <v>2516.85</v>
      </c>
      <c r="G1393" t="s">
        <v>20</v>
      </c>
      <c r="H1393" t="s">
        <v>2979</v>
      </c>
      <c r="I1393" t="s">
        <v>1706</v>
      </c>
      <c r="J1393" t="s">
        <v>1707</v>
      </c>
      <c r="K1393">
        <v>12</v>
      </c>
      <c r="L1393" t="s">
        <v>19</v>
      </c>
      <c r="M1393" t="s">
        <v>12</v>
      </c>
      <c r="N1393">
        <v>5.5555555555555552E-2</v>
      </c>
    </row>
    <row r="1394" spans="1:14" x14ac:dyDescent="0.25">
      <c r="A1394">
        <v>778</v>
      </c>
      <c r="B1394" s="2">
        <v>42172</v>
      </c>
      <c r="C1394" t="s">
        <v>3860</v>
      </c>
      <c r="D1394" t="s">
        <v>1219</v>
      </c>
      <c r="E1394">
        <v>1</v>
      </c>
      <c r="F1394">
        <v>1542.87</v>
      </c>
      <c r="G1394" t="s">
        <v>20</v>
      </c>
      <c r="H1394" t="s">
        <v>2205</v>
      </c>
      <c r="I1394" t="s">
        <v>1737</v>
      </c>
      <c r="J1394" t="s">
        <v>1856</v>
      </c>
      <c r="K1394">
        <v>7</v>
      </c>
      <c r="L1394" t="s">
        <v>19</v>
      </c>
      <c r="M1394" t="s">
        <v>7</v>
      </c>
      <c r="N1394">
        <v>5.9880239520958087E-3</v>
      </c>
    </row>
    <row r="1395" spans="1:14" x14ac:dyDescent="0.25">
      <c r="A1395">
        <v>1145</v>
      </c>
      <c r="B1395" s="2">
        <v>42173</v>
      </c>
      <c r="C1395" t="s">
        <v>3860</v>
      </c>
      <c r="D1395" t="s">
        <v>983</v>
      </c>
      <c r="E1395">
        <v>1</v>
      </c>
      <c r="F1395">
        <v>4031.37</v>
      </c>
      <c r="G1395" t="s">
        <v>20</v>
      </c>
      <c r="H1395" t="s">
        <v>2041</v>
      </c>
      <c r="I1395" t="s">
        <v>1737</v>
      </c>
      <c r="J1395" t="s">
        <v>1839</v>
      </c>
      <c r="K1395">
        <v>5</v>
      </c>
      <c r="L1395" t="s">
        <v>19</v>
      </c>
      <c r="M1395" t="s">
        <v>5</v>
      </c>
      <c r="N1395">
        <v>3.5971223021582736E-3</v>
      </c>
    </row>
    <row r="1396" spans="1:14" x14ac:dyDescent="0.25">
      <c r="A1396">
        <v>506</v>
      </c>
      <c r="B1396" s="2">
        <v>42173</v>
      </c>
      <c r="C1396" t="s">
        <v>3860</v>
      </c>
      <c r="D1396" t="s">
        <v>1220</v>
      </c>
      <c r="E1396">
        <v>1</v>
      </c>
      <c r="F1396">
        <v>15560.37</v>
      </c>
      <c r="G1396" t="s">
        <v>20</v>
      </c>
      <c r="H1396" t="s">
        <v>1742</v>
      </c>
      <c r="I1396" t="s">
        <v>1737</v>
      </c>
      <c r="J1396" t="s">
        <v>1738</v>
      </c>
      <c r="K1396">
        <v>1</v>
      </c>
      <c r="L1396" t="s">
        <v>19</v>
      </c>
      <c r="M1396" t="s">
        <v>1</v>
      </c>
      <c r="N1396">
        <v>1.152073732718894E-3</v>
      </c>
    </row>
    <row r="1397" spans="1:14" x14ac:dyDescent="0.25">
      <c r="A1397">
        <v>2269</v>
      </c>
      <c r="B1397" s="2">
        <v>42173</v>
      </c>
      <c r="C1397" t="s">
        <v>3860</v>
      </c>
      <c r="D1397" t="s">
        <v>1230</v>
      </c>
      <c r="E1397">
        <v>1</v>
      </c>
      <c r="F1397">
        <v>4466.7</v>
      </c>
      <c r="G1397" t="s">
        <v>20</v>
      </c>
      <c r="H1397" t="s">
        <v>2146</v>
      </c>
      <c r="I1397" t="s">
        <v>1737</v>
      </c>
      <c r="J1397" t="s">
        <v>1738</v>
      </c>
      <c r="K1397">
        <v>7</v>
      </c>
      <c r="L1397" t="s">
        <v>19</v>
      </c>
      <c r="M1397" t="s">
        <v>7</v>
      </c>
      <c r="N1397">
        <v>5.9880239520958087E-3</v>
      </c>
    </row>
    <row r="1398" spans="1:14" x14ac:dyDescent="0.25">
      <c r="A1398">
        <v>491</v>
      </c>
      <c r="B1398" s="2">
        <v>42174</v>
      </c>
      <c r="C1398" t="s">
        <v>3860</v>
      </c>
      <c r="D1398" t="s">
        <v>972</v>
      </c>
      <c r="E1398">
        <v>1</v>
      </c>
      <c r="F1398">
        <v>10709.37</v>
      </c>
      <c r="G1398" t="s">
        <v>20</v>
      </c>
      <c r="H1398" t="s">
        <v>1681</v>
      </c>
      <c r="I1398" t="s">
        <v>1659</v>
      </c>
      <c r="J1398" t="s">
        <v>1660</v>
      </c>
      <c r="K1398">
        <v>1</v>
      </c>
      <c r="L1398" t="s">
        <v>252</v>
      </c>
      <c r="M1398" t="s">
        <v>1</v>
      </c>
      <c r="N1398">
        <v>1.152073732718894E-3</v>
      </c>
    </row>
    <row r="1399" spans="1:14" x14ac:dyDescent="0.25">
      <c r="A1399">
        <v>415</v>
      </c>
      <c r="B1399" s="2">
        <v>42174</v>
      </c>
      <c r="C1399" t="s">
        <v>3860</v>
      </c>
      <c r="D1399" t="s">
        <v>839</v>
      </c>
      <c r="E1399">
        <v>1</v>
      </c>
      <c r="F1399">
        <v>10709.37</v>
      </c>
      <c r="G1399" t="s">
        <v>20</v>
      </c>
      <c r="H1399" t="s">
        <v>2854</v>
      </c>
      <c r="I1399" t="s">
        <v>1659</v>
      </c>
      <c r="J1399" t="s">
        <v>1660</v>
      </c>
      <c r="K1399">
        <v>12</v>
      </c>
      <c r="L1399" t="s">
        <v>19</v>
      </c>
      <c r="M1399" t="s">
        <v>12</v>
      </c>
      <c r="N1399">
        <v>5.5555555555555552E-2</v>
      </c>
    </row>
    <row r="1400" spans="1:14" x14ac:dyDescent="0.25">
      <c r="A1400">
        <v>2295</v>
      </c>
      <c r="B1400" s="2">
        <v>42174</v>
      </c>
      <c r="C1400" t="s">
        <v>3860</v>
      </c>
      <c r="D1400" t="s">
        <v>838</v>
      </c>
      <c r="E1400">
        <v>1</v>
      </c>
      <c r="F1400">
        <v>10898.37</v>
      </c>
      <c r="G1400" t="s">
        <v>20</v>
      </c>
      <c r="H1400" t="s">
        <v>2127</v>
      </c>
      <c r="I1400" t="s">
        <v>1737</v>
      </c>
      <c r="J1400" t="s">
        <v>1738</v>
      </c>
      <c r="K1400">
        <v>7</v>
      </c>
      <c r="L1400" t="s">
        <v>19</v>
      </c>
      <c r="M1400" t="s">
        <v>7</v>
      </c>
      <c r="N1400">
        <v>5.9880239520958087E-3</v>
      </c>
    </row>
    <row r="1401" spans="1:14" x14ac:dyDescent="0.25">
      <c r="A1401">
        <v>927</v>
      </c>
      <c r="B1401" s="2">
        <v>42167</v>
      </c>
      <c r="C1401" t="s">
        <v>3860</v>
      </c>
      <c r="D1401" t="s">
        <v>838</v>
      </c>
      <c r="E1401">
        <v>1</v>
      </c>
      <c r="F1401">
        <v>6173.37</v>
      </c>
      <c r="G1401" t="s">
        <v>20</v>
      </c>
      <c r="H1401" t="s">
        <v>1691</v>
      </c>
      <c r="I1401" t="s">
        <v>1659</v>
      </c>
      <c r="J1401" t="s">
        <v>1660</v>
      </c>
      <c r="K1401">
        <v>1</v>
      </c>
      <c r="L1401" t="s">
        <v>19</v>
      </c>
      <c r="M1401" t="s">
        <v>1</v>
      </c>
      <c r="N1401">
        <v>1.152073732718894E-3</v>
      </c>
    </row>
    <row r="1402" spans="1:14" x14ac:dyDescent="0.25">
      <c r="A1402">
        <v>826</v>
      </c>
      <c r="B1402" s="2">
        <v>42167</v>
      </c>
      <c r="C1402" t="s">
        <v>3860</v>
      </c>
      <c r="D1402" t="s">
        <v>1220</v>
      </c>
      <c r="E1402">
        <v>1</v>
      </c>
      <c r="F1402">
        <v>14426.37</v>
      </c>
      <c r="G1402" t="s">
        <v>20</v>
      </c>
      <c r="H1402" t="s">
        <v>1780</v>
      </c>
      <c r="I1402" t="s">
        <v>1737</v>
      </c>
      <c r="J1402" t="s">
        <v>1738</v>
      </c>
      <c r="K1402">
        <v>1</v>
      </c>
      <c r="L1402" t="s">
        <v>19</v>
      </c>
      <c r="M1402" t="s">
        <v>1</v>
      </c>
      <c r="N1402">
        <v>1.152073732718894E-3</v>
      </c>
    </row>
    <row r="1403" spans="1:14" x14ac:dyDescent="0.25">
      <c r="A1403">
        <v>939</v>
      </c>
      <c r="B1403" s="2">
        <v>42167</v>
      </c>
      <c r="C1403" t="s">
        <v>3860</v>
      </c>
      <c r="D1403" t="s">
        <v>838</v>
      </c>
      <c r="E1403">
        <v>1</v>
      </c>
      <c r="F1403">
        <v>4598.37</v>
      </c>
      <c r="G1403" t="s">
        <v>20</v>
      </c>
      <c r="H1403" t="s">
        <v>1782</v>
      </c>
      <c r="I1403" t="s">
        <v>1737</v>
      </c>
      <c r="J1403" t="s">
        <v>1738</v>
      </c>
      <c r="K1403">
        <v>1</v>
      </c>
      <c r="L1403" t="s">
        <v>19</v>
      </c>
      <c r="M1403" t="s">
        <v>1</v>
      </c>
      <c r="N1403">
        <v>1.152073732718894E-3</v>
      </c>
    </row>
    <row r="1404" spans="1:14" x14ac:dyDescent="0.25">
      <c r="A1404">
        <v>609</v>
      </c>
      <c r="B1404" s="2">
        <v>42168</v>
      </c>
      <c r="C1404" t="s">
        <v>3860</v>
      </c>
      <c r="D1404" t="s">
        <v>391</v>
      </c>
      <c r="E1404">
        <v>1</v>
      </c>
      <c r="F1404">
        <v>10079.370000000001</v>
      </c>
      <c r="G1404" t="s">
        <v>20</v>
      </c>
      <c r="H1404" t="s">
        <v>2153</v>
      </c>
      <c r="I1404" t="s">
        <v>1737</v>
      </c>
      <c r="J1404" t="s">
        <v>1738</v>
      </c>
      <c r="K1404">
        <v>7</v>
      </c>
      <c r="L1404" t="s">
        <v>56</v>
      </c>
      <c r="M1404" t="s">
        <v>7</v>
      </c>
      <c r="N1404">
        <v>5.9880239520958087E-3</v>
      </c>
    </row>
    <row r="1405" spans="1:14" x14ac:dyDescent="0.25">
      <c r="A1405">
        <v>1183</v>
      </c>
      <c r="B1405" s="2">
        <v>42169</v>
      </c>
      <c r="C1405" t="s">
        <v>3860</v>
      </c>
      <c r="D1405" t="s">
        <v>838</v>
      </c>
      <c r="E1405">
        <v>1</v>
      </c>
      <c r="F1405">
        <v>7275.87</v>
      </c>
      <c r="G1405" t="s">
        <v>20</v>
      </c>
      <c r="H1405" t="s">
        <v>1862</v>
      </c>
      <c r="I1405" t="s">
        <v>1737</v>
      </c>
      <c r="J1405" t="s">
        <v>1856</v>
      </c>
      <c r="K1405">
        <v>1</v>
      </c>
      <c r="L1405" t="s">
        <v>19</v>
      </c>
      <c r="M1405" t="s">
        <v>1</v>
      </c>
      <c r="N1405">
        <v>1.152073732718894E-3</v>
      </c>
    </row>
    <row r="1406" spans="1:14" x14ac:dyDescent="0.25">
      <c r="A1406">
        <v>676</v>
      </c>
      <c r="B1406" s="2">
        <v>42169</v>
      </c>
      <c r="C1406" t="s">
        <v>3860</v>
      </c>
      <c r="D1406" t="s">
        <v>992</v>
      </c>
      <c r="E1406">
        <v>1</v>
      </c>
      <c r="F1406">
        <v>9134.3700000000008</v>
      </c>
      <c r="G1406" t="s">
        <v>20</v>
      </c>
      <c r="H1406" t="s">
        <v>1947</v>
      </c>
      <c r="I1406" t="s">
        <v>1737</v>
      </c>
      <c r="J1406" t="s">
        <v>1795</v>
      </c>
      <c r="K1406">
        <v>5</v>
      </c>
      <c r="L1406" t="s">
        <v>19</v>
      </c>
      <c r="M1406" t="s">
        <v>5</v>
      </c>
      <c r="N1406">
        <v>3.5971223021582736E-3</v>
      </c>
    </row>
    <row r="1407" spans="1:14" x14ac:dyDescent="0.25">
      <c r="A1407">
        <v>2365</v>
      </c>
      <c r="B1407" s="2">
        <v>42184</v>
      </c>
      <c r="C1407" t="s">
        <v>3860</v>
      </c>
      <c r="D1407" t="s">
        <v>1219</v>
      </c>
      <c r="E1407">
        <v>1</v>
      </c>
      <c r="F1407">
        <v>6356.7</v>
      </c>
      <c r="G1407" t="s">
        <v>20</v>
      </c>
      <c r="H1407" t="s">
        <v>1675</v>
      </c>
      <c r="I1407" t="s">
        <v>1659</v>
      </c>
      <c r="J1407" t="s">
        <v>1660</v>
      </c>
      <c r="K1407">
        <v>1</v>
      </c>
      <c r="L1407" t="s">
        <v>19</v>
      </c>
      <c r="M1407" t="s">
        <v>1</v>
      </c>
      <c r="N1407">
        <v>1.152073732718894E-3</v>
      </c>
    </row>
    <row r="1408" spans="1:14" x14ac:dyDescent="0.25">
      <c r="A1408">
        <v>782</v>
      </c>
      <c r="B1408" s="2">
        <v>42185</v>
      </c>
      <c r="C1408" t="s">
        <v>3860</v>
      </c>
      <c r="D1408" t="s">
        <v>825</v>
      </c>
      <c r="E1408">
        <v>1</v>
      </c>
      <c r="F1408">
        <v>1303.47</v>
      </c>
      <c r="G1408" t="s">
        <v>20</v>
      </c>
      <c r="H1408" t="s">
        <v>1836</v>
      </c>
      <c r="I1408" t="s">
        <v>1737</v>
      </c>
      <c r="J1408" t="s">
        <v>1795</v>
      </c>
      <c r="K1408">
        <v>1</v>
      </c>
      <c r="L1408" t="s">
        <v>19</v>
      </c>
      <c r="M1408" t="s">
        <v>1</v>
      </c>
      <c r="N1408">
        <v>1.152073732718894E-3</v>
      </c>
    </row>
    <row r="1409" spans="1:14" x14ac:dyDescent="0.25">
      <c r="A1409">
        <v>1009</v>
      </c>
      <c r="B1409" s="2">
        <v>42185</v>
      </c>
      <c r="C1409" t="s">
        <v>3860</v>
      </c>
      <c r="D1409" t="s">
        <v>842</v>
      </c>
      <c r="E1409">
        <v>1</v>
      </c>
      <c r="F1409">
        <v>1353.87</v>
      </c>
      <c r="G1409" t="s">
        <v>20</v>
      </c>
      <c r="H1409" t="s">
        <v>1890</v>
      </c>
      <c r="I1409" t="s">
        <v>1706</v>
      </c>
      <c r="J1409" t="s">
        <v>1707</v>
      </c>
      <c r="K1409">
        <v>5</v>
      </c>
      <c r="L1409" t="s">
        <v>56</v>
      </c>
      <c r="M1409" t="s">
        <v>5</v>
      </c>
      <c r="N1409">
        <v>3.5971223021582736E-3</v>
      </c>
    </row>
    <row r="1410" spans="1:14" x14ac:dyDescent="0.25">
      <c r="A1410">
        <v>2091</v>
      </c>
      <c r="B1410" s="2">
        <v>42185</v>
      </c>
      <c r="C1410" t="s">
        <v>3860</v>
      </c>
      <c r="D1410" t="s">
        <v>838</v>
      </c>
      <c r="E1410">
        <v>1</v>
      </c>
      <c r="F1410">
        <v>2204.37</v>
      </c>
      <c r="G1410" t="s">
        <v>20</v>
      </c>
      <c r="H1410" t="s">
        <v>2704</v>
      </c>
      <c r="I1410" t="s">
        <v>1706</v>
      </c>
      <c r="J1410" t="s">
        <v>1730</v>
      </c>
      <c r="K1410">
        <v>10</v>
      </c>
      <c r="L1410" t="s">
        <v>19</v>
      </c>
      <c r="M1410" t="s">
        <v>10</v>
      </c>
      <c r="N1410">
        <v>5.5555555555555552E-2</v>
      </c>
    </row>
    <row r="1411" spans="1:14" x14ac:dyDescent="0.25">
      <c r="A1411">
        <v>2186</v>
      </c>
      <c r="B1411" s="2">
        <v>42185</v>
      </c>
      <c r="C1411" t="s">
        <v>3860</v>
      </c>
      <c r="D1411" t="s">
        <v>687</v>
      </c>
      <c r="E1411">
        <v>1</v>
      </c>
      <c r="F1411">
        <v>5480.37</v>
      </c>
      <c r="G1411" t="s">
        <v>20</v>
      </c>
      <c r="H1411" t="s">
        <v>1934</v>
      </c>
      <c r="I1411" t="s">
        <v>1737</v>
      </c>
      <c r="J1411" t="s">
        <v>1795</v>
      </c>
      <c r="K1411">
        <v>5</v>
      </c>
      <c r="L1411" t="s">
        <v>19</v>
      </c>
      <c r="M1411" t="s">
        <v>5</v>
      </c>
      <c r="N1411">
        <v>3.5971223021582736E-3</v>
      </c>
    </row>
    <row r="1412" spans="1:14" x14ac:dyDescent="0.25">
      <c r="A1412">
        <v>993</v>
      </c>
      <c r="B1412" s="2">
        <v>42185</v>
      </c>
      <c r="C1412" t="s">
        <v>3860</v>
      </c>
      <c r="D1412" t="s">
        <v>687</v>
      </c>
      <c r="E1412">
        <v>1</v>
      </c>
      <c r="F1412">
        <v>4598.37</v>
      </c>
      <c r="G1412" t="s">
        <v>20</v>
      </c>
      <c r="H1412" t="s">
        <v>1670</v>
      </c>
      <c r="I1412" t="s">
        <v>1659</v>
      </c>
      <c r="J1412" t="s">
        <v>1660</v>
      </c>
      <c r="K1412">
        <v>1</v>
      </c>
      <c r="L1412" t="s">
        <v>19</v>
      </c>
      <c r="M1412" t="s">
        <v>1</v>
      </c>
      <c r="N1412">
        <v>1.152073732718894E-3</v>
      </c>
    </row>
    <row r="1413" spans="1:14" x14ac:dyDescent="0.25">
      <c r="A1413">
        <v>1171</v>
      </c>
      <c r="B1413" s="2">
        <v>42185</v>
      </c>
      <c r="C1413" t="s">
        <v>3860</v>
      </c>
      <c r="D1413" t="s">
        <v>1218</v>
      </c>
      <c r="E1413">
        <v>1</v>
      </c>
      <c r="F1413">
        <v>4283.37</v>
      </c>
      <c r="G1413" t="s">
        <v>20</v>
      </c>
      <c r="H1413" t="s">
        <v>1978</v>
      </c>
      <c r="I1413" t="s">
        <v>1737</v>
      </c>
      <c r="J1413" t="s">
        <v>1839</v>
      </c>
      <c r="K1413">
        <v>5</v>
      </c>
      <c r="L1413" t="s">
        <v>56</v>
      </c>
      <c r="M1413" t="s">
        <v>5</v>
      </c>
      <c r="N1413">
        <v>3.5971223021582736E-3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8"/>
  <sheetViews>
    <sheetView workbookViewId="0">
      <selection activeCell="E9" sqref="E9"/>
    </sheetView>
  </sheetViews>
  <sheetFormatPr defaultRowHeight="15" x14ac:dyDescent="0.25"/>
  <cols>
    <col min="1" max="2" width="12.28515625" bestFit="1" customWidth="1"/>
  </cols>
  <sheetData>
    <row r="1" spans="1:1" x14ac:dyDescent="0.25">
      <c r="A1" t="s">
        <v>3843</v>
      </c>
    </row>
    <row r="2" spans="1:1" x14ac:dyDescent="0.25">
      <c r="A2" s="9">
        <v>9826183.0799999591</v>
      </c>
    </row>
    <row r="5" spans="1:1" x14ac:dyDescent="0.25">
      <c r="A5" t="s">
        <v>3861</v>
      </c>
    </row>
    <row r="6" spans="1:1" x14ac:dyDescent="0.25">
      <c r="A6" s="9">
        <v>6959.0531728045034</v>
      </c>
    </row>
    <row r="9" spans="1:1" x14ac:dyDescent="0.25">
      <c r="A9" t="s">
        <v>3862</v>
      </c>
    </row>
    <row r="10" spans="1:1" x14ac:dyDescent="0.25">
      <c r="A10" s="9">
        <v>22994.37</v>
      </c>
    </row>
    <row r="13" spans="1:1" x14ac:dyDescent="0.25">
      <c r="A13" t="s">
        <v>3863</v>
      </c>
    </row>
    <row r="14" spans="1:1" x14ac:dyDescent="0.25">
      <c r="A14" s="9">
        <v>723.87</v>
      </c>
    </row>
    <row r="17" spans="1:1" x14ac:dyDescent="0.25">
      <c r="A17" t="s">
        <v>3853</v>
      </c>
    </row>
    <row r="18" spans="1:1" x14ac:dyDescent="0.25">
      <c r="A18" s="10">
        <v>1430</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15</vt:i4>
      </vt:variant>
      <vt:variant>
        <vt:lpstr>Excel 4.0 Macros</vt:lpstr>
      </vt:variant>
      <vt:variant>
        <vt:i4>19</vt:i4>
      </vt:variant>
      <vt:variant>
        <vt:lpstr>Charts</vt:lpstr>
      </vt:variant>
      <vt:variant>
        <vt:i4>213</vt:i4>
      </vt:variant>
    </vt:vector>
  </HeadingPairs>
  <TitlesOfParts>
    <vt:vector size="247" baseType="lpstr">
      <vt:lpstr>Manufacturer</vt:lpstr>
      <vt:lpstr>Product</vt:lpstr>
      <vt:lpstr>Location</vt:lpstr>
      <vt:lpstr>Sales</vt:lpstr>
      <vt:lpstr>Consolidated Data</vt:lpstr>
      <vt:lpstr>Sheet8</vt:lpstr>
      <vt:lpstr>Country Revenue</vt:lpstr>
      <vt:lpstr>Units by Segment</vt:lpstr>
      <vt:lpstr>Total Quantity by Category</vt:lpstr>
      <vt:lpstr>Revenue by Manufacturers</vt:lpstr>
      <vt:lpstr>Sales Trend</vt:lpstr>
      <vt:lpstr>Dashboard</vt:lpstr>
      <vt:lpstr>Sheet15</vt:lpstr>
      <vt:lpstr>KPI</vt:lpstr>
      <vt:lpstr>Sheet14</vt:lpstr>
      <vt:lpstr>Macro19</vt:lpstr>
      <vt:lpstr>Macro18</vt:lpstr>
      <vt:lpstr>Macro17</vt:lpstr>
      <vt:lpstr>Macro16</vt:lpstr>
      <vt:lpstr>Macro15</vt:lpstr>
      <vt:lpstr>Macro14</vt:lpstr>
      <vt:lpstr>Macro13</vt:lpstr>
      <vt:lpstr>Macro12</vt:lpstr>
      <vt:lpstr>Macro11</vt:lpstr>
      <vt:lpstr>Macro10</vt:lpstr>
      <vt:lpstr>Macro9</vt:lpstr>
      <vt:lpstr>Macro8</vt:lpstr>
      <vt:lpstr>Macro7</vt:lpstr>
      <vt:lpstr>Macro6</vt:lpstr>
      <vt:lpstr>Macro5</vt:lpstr>
      <vt:lpstr>Macro4</vt:lpstr>
      <vt:lpstr>Macro3</vt:lpstr>
      <vt:lpstr>Macro2</vt:lpstr>
      <vt:lpstr>Macro1</vt:lpstr>
      <vt:lpstr>Chart144</vt:lpstr>
      <vt:lpstr>Chart143</vt:lpstr>
      <vt:lpstr>Chart142</vt:lpstr>
      <vt:lpstr>Chart195</vt:lpstr>
      <vt:lpstr>Chart194</vt:lpstr>
      <vt:lpstr>Chart193</vt:lpstr>
      <vt:lpstr>Chart192</vt:lpstr>
      <vt:lpstr>Chart191</vt:lpstr>
      <vt:lpstr>Chart190</vt:lpstr>
      <vt:lpstr>Chart189</vt:lpstr>
      <vt:lpstr>Chart188</vt:lpstr>
      <vt:lpstr>Chart187</vt:lpstr>
      <vt:lpstr>Chart186</vt:lpstr>
      <vt:lpstr>Chart185</vt:lpstr>
      <vt:lpstr>Chart184</vt:lpstr>
      <vt:lpstr>Chart183</vt:lpstr>
      <vt:lpstr>Chart182</vt:lpstr>
      <vt:lpstr>Chart181</vt:lpstr>
      <vt:lpstr>Chart180</vt:lpstr>
      <vt:lpstr>Chart179</vt:lpstr>
      <vt:lpstr>Chart178</vt:lpstr>
      <vt:lpstr>Chart177</vt:lpstr>
      <vt:lpstr>Chart176</vt:lpstr>
      <vt:lpstr>Chart175</vt:lpstr>
      <vt:lpstr>Chart174</vt:lpstr>
      <vt:lpstr>Chart173</vt:lpstr>
      <vt:lpstr>Chart172</vt:lpstr>
      <vt:lpstr>Chart171</vt:lpstr>
      <vt:lpstr>Chart141</vt:lpstr>
      <vt:lpstr>Chart140</vt:lpstr>
      <vt:lpstr>Chart139</vt:lpstr>
      <vt:lpstr>Chart138</vt:lpstr>
      <vt:lpstr>Chart137</vt:lpstr>
      <vt:lpstr>Chart136</vt:lpstr>
      <vt:lpstr>Chart135</vt:lpstr>
      <vt:lpstr>Chart134</vt:lpstr>
      <vt:lpstr>Chart133</vt:lpstr>
      <vt:lpstr>Chart132</vt:lpstr>
      <vt:lpstr>Chart131</vt:lpstr>
      <vt:lpstr>Chart130</vt:lpstr>
      <vt:lpstr>Chart129</vt:lpstr>
      <vt:lpstr>Chart128</vt:lpstr>
      <vt:lpstr>Chart127</vt:lpstr>
      <vt:lpstr>Chart126</vt:lpstr>
      <vt:lpstr>Chart125</vt:lpstr>
      <vt:lpstr>Chart124</vt:lpstr>
      <vt:lpstr>Chart123</vt:lpstr>
      <vt:lpstr>Chart122</vt:lpstr>
      <vt:lpstr>Chart121</vt:lpstr>
      <vt:lpstr>Chart120</vt:lpstr>
      <vt:lpstr>Chart119</vt:lpstr>
      <vt:lpstr>Chart118</vt:lpstr>
      <vt:lpstr>Chart117</vt:lpstr>
      <vt:lpstr>Chart116</vt:lpstr>
      <vt:lpstr>Chart115</vt:lpstr>
      <vt:lpstr>Chart114</vt:lpstr>
      <vt:lpstr>Chart113</vt:lpstr>
      <vt:lpstr>Chart112</vt:lpstr>
      <vt:lpstr>Chart111</vt:lpstr>
      <vt:lpstr>Chart170</vt:lpstr>
      <vt:lpstr>Chart169</vt:lpstr>
      <vt:lpstr>Chart168</vt:lpstr>
      <vt:lpstr>Chart167</vt:lpstr>
      <vt:lpstr>Chart166</vt:lpstr>
      <vt:lpstr>Chart165</vt:lpstr>
      <vt:lpstr>Chart164</vt:lpstr>
      <vt:lpstr>Chart163</vt:lpstr>
      <vt:lpstr>Chart162</vt:lpstr>
      <vt:lpstr>Chart161</vt:lpstr>
      <vt:lpstr>Chart160</vt:lpstr>
      <vt:lpstr>Chart159</vt:lpstr>
      <vt:lpstr>Chart158</vt:lpstr>
      <vt:lpstr>Chart157</vt:lpstr>
      <vt:lpstr>Chart156</vt:lpstr>
      <vt:lpstr>Chart155</vt:lpstr>
      <vt:lpstr>Chart154</vt:lpstr>
      <vt:lpstr>Chart153</vt:lpstr>
      <vt:lpstr>Chart152</vt:lpstr>
      <vt:lpstr>Chart151</vt:lpstr>
      <vt:lpstr>Chart150</vt:lpstr>
      <vt:lpstr>Chart149</vt:lpstr>
      <vt:lpstr>Chart148</vt:lpstr>
      <vt:lpstr>Chart147</vt:lpstr>
      <vt:lpstr>Chart146</vt:lpstr>
      <vt:lpstr>Chart145</vt:lpstr>
      <vt:lpstr>Chart212</vt:lpstr>
      <vt:lpstr>Chart211</vt:lpstr>
      <vt:lpstr>Chart428</vt:lpstr>
      <vt:lpstr>Chart427</vt:lpstr>
      <vt:lpstr>Chart426</vt:lpstr>
      <vt:lpstr>Chart425</vt:lpstr>
      <vt:lpstr>Chart424</vt:lpstr>
      <vt:lpstr>Chart423</vt:lpstr>
      <vt:lpstr>Chart422</vt:lpstr>
      <vt:lpstr>Chart421</vt:lpstr>
      <vt:lpstr>Chart420</vt:lpstr>
      <vt:lpstr>Chart419</vt:lpstr>
      <vt:lpstr>Chart418</vt:lpstr>
      <vt:lpstr>Chart417</vt:lpstr>
      <vt:lpstr>Chart416</vt:lpstr>
      <vt:lpstr>Chart415</vt:lpstr>
      <vt:lpstr>Chart414</vt:lpstr>
      <vt:lpstr>Chart413</vt:lpstr>
      <vt:lpstr>Chart412</vt:lpstr>
      <vt:lpstr>Chart411</vt:lpstr>
      <vt:lpstr>Chart410</vt:lpstr>
      <vt:lpstr>Chart409</vt:lpstr>
      <vt:lpstr>Chart408</vt:lpstr>
      <vt:lpstr>Chart407</vt:lpstr>
      <vt:lpstr>Chart406</vt:lpstr>
      <vt:lpstr>Chart405</vt:lpstr>
      <vt:lpstr>Chart404</vt:lpstr>
      <vt:lpstr>Chart403</vt:lpstr>
      <vt:lpstr>Chart402</vt:lpstr>
      <vt:lpstr>Chart401</vt:lpstr>
      <vt:lpstr>Chart400</vt:lpstr>
      <vt:lpstr>Chart399</vt:lpstr>
      <vt:lpstr>Chart398</vt:lpstr>
      <vt:lpstr>Chart397</vt:lpstr>
      <vt:lpstr>Chart396</vt:lpstr>
      <vt:lpstr>Chart395</vt:lpstr>
      <vt:lpstr>Chart394</vt:lpstr>
      <vt:lpstr>Chart393</vt:lpstr>
      <vt:lpstr>Chart392</vt:lpstr>
      <vt:lpstr>Chart391</vt:lpstr>
      <vt:lpstr>Chart390</vt:lpstr>
      <vt:lpstr>Chart389</vt:lpstr>
      <vt:lpstr>Chart388</vt:lpstr>
      <vt:lpstr>Chart387</vt:lpstr>
      <vt:lpstr>Chart440</vt:lpstr>
      <vt:lpstr>Chart439</vt:lpstr>
      <vt:lpstr>Chart438</vt:lpstr>
      <vt:lpstr>Chart437</vt:lpstr>
      <vt:lpstr>Chart436</vt:lpstr>
      <vt:lpstr>Chart435</vt:lpstr>
      <vt:lpstr>Chart434</vt:lpstr>
      <vt:lpstr>Chart433</vt:lpstr>
      <vt:lpstr>Chart432</vt:lpstr>
      <vt:lpstr>Chart431</vt:lpstr>
      <vt:lpstr>Chart430</vt:lpstr>
      <vt:lpstr>Chart429</vt:lpstr>
      <vt:lpstr>Chart386</vt:lpstr>
      <vt:lpstr>Chart385</vt:lpstr>
      <vt:lpstr>Chart384</vt:lpstr>
      <vt:lpstr>Chart383</vt:lpstr>
      <vt:lpstr>Chart382</vt:lpstr>
      <vt:lpstr>Chart381</vt:lpstr>
      <vt:lpstr>Chart380</vt:lpstr>
      <vt:lpstr>Chart379</vt:lpstr>
      <vt:lpstr>Chart378</vt:lpstr>
      <vt:lpstr>Chart377</vt:lpstr>
      <vt:lpstr>Chart376</vt:lpstr>
      <vt:lpstr>Chart375</vt:lpstr>
      <vt:lpstr>Chart374</vt:lpstr>
      <vt:lpstr>Chart373</vt:lpstr>
      <vt:lpstr>Chart372</vt:lpstr>
      <vt:lpstr>Chart371</vt:lpstr>
      <vt:lpstr>Chart370</vt:lpstr>
      <vt:lpstr>Chart369</vt:lpstr>
      <vt:lpstr>Chart368</vt:lpstr>
      <vt:lpstr>Chart367</vt:lpstr>
      <vt:lpstr>Chart366</vt:lpstr>
      <vt:lpstr>Chart365</vt:lpstr>
      <vt:lpstr>Chart364</vt:lpstr>
      <vt:lpstr>Chart363</vt:lpstr>
      <vt:lpstr>Chart362</vt:lpstr>
      <vt:lpstr>Chart361</vt:lpstr>
      <vt:lpstr>Chart360</vt:lpstr>
      <vt:lpstr>Chart359</vt:lpstr>
      <vt:lpstr>Chart358</vt:lpstr>
      <vt:lpstr>Chart357</vt:lpstr>
      <vt:lpstr>Chart356</vt:lpstr>
      <vt:lpstr>Chart355</vt:lpstr>
      <vt:lpstr>Chart354</vt:lpstr>
      <vt:lpstr>Chart353</vt:lpstr>
      <vt:lpstr>Chart352</vt:lpstr>
      <vt:lpstr>Chart351</vt:lpstr>
      <vt:lpstr>Chart350</vt:lpstr>
      <vt:lpstr>Chart349</vt:lpstr>
      <vt:lpstr>Chart348</vt:lpstr>
      <vt:lpstr>Chart347</vt:lpstr>
      <vt:lpstr>Chart346</vt:lpstr>
      <vt:lpstr>Chart345</vt:lpstr>
      <vt:lpstr>Chart344</vt:lpstr>
      <vt:lpstr>Chart343</vt:lpstr>
      <vt:lpstr>Chart342</vt:lpstr>
      <vt:lpstr>Chart341</vt:lpstr>
      <vt:lpstr>Chart340</vt:lpstr>
      <vt:lpstr>Chart339</vt:lpstr>
      <vt:lpstr>Chart338</vt:lpstr>
      <vt:lpstr>Chart337</vt:lpstr>
      <vt:lpstr>Chart336</vt:lpstr>
      <vt:lpstr>Chart335</vt:lpstr>
      <vt:lpstr>Chart334</vt:lpstr>
      <vt:lpstr>Chart333</vt:lpstr>
      <vt:lpstr>Chart332</vt:lpstr>
      <vt:lpstr>Chart331</vt:lpstr>
      <vt:lpstr>Chart330</vt:lpstr>
      <vt:lpstr>Chart329</vt:lpstr>
      <vt:lpstr>Chart328</vt:lpstr>
      <vt:lpstr>Chart327</vt:lpstr>
      <vt:lpstr>Chart326</vt:lpstr>
      <vt:lpstr>Chart325</vt:lpstr>
      <vt:lpstr>Chart324</vt:lpstr>
      <vt:lpstr>Chart323</vt:lpstr>
      <vt:lpstr>Chart322</vt:lpstr>
      <vt:lpstr>Chart321</vt:lpstr>
      <vt:lpstr>Chart320</vt:lpstr>
      <vt:lpstr>Chart319</vt:lpstr>
      <vt:lpstr>Chart318</vt:lpstr>
      <vt:lpstr>Chart317</vt:lpstr>
      <vt:lpstr>Chart316</vt:lpstr>
      <vt:lpstr>Chart315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Adeiza Suleman</dc:creator>
  <cp:lastModifiedBy>User</cp:lastModifiedBy>
  <dcterms:created xsi:type="dcterms:W3CDTF">2019-11-01T19:14:20Z</dcterms:created>
  <dcterms:modified xsi:type="dcterms:W3CDTF">2023-05-11T18:28:19Z</dcterms:modified>
</cp:coreProperties>
</file>