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0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24" i="1" l="1"/>
  <c r="F31" i="1"/>
  <c r="P27" i="1"/>
  <c r="P26" i="1"/>
  <c r="P25" i="1"/>
  <c r="N25" i="1"/>
  <c r="N23" i="1"/>
  <c r="N24" i="1"/>
  <c r="H17" i="1"/>
  <c r="G10" i="1"/>
</calcChain>
</file>

<file path=xl/sharedStrings.xml><?xml version="1.0" encoding="utf-8"?>
<sst xmlns="http://schemas.openxmlformats.org/spreadsheetml/2006/main" count="97" uniqueCount="64">
  <si>
    <t>Affliected</t>
  </si>
  <si>
    <t>HP</t>
  </si>
  <si>
    <t>Name</t>
  </si>
  <si>
    <t>Ranged Dmg</t>
  </si>
  <si>
    <t>Explosion Dmg</t>
  </si>
  <si>
    <t>Ranged Splash</t>
  </si>
  <si>
    <t>Ammo</t>
  </si>
  <si>
    <t>Coachgun</t>
  </si>
  <si>
    <t>Fang</t>
  </si>
  <si>
    <t>Retcher</t>
  </si>
  <si>
    <t>Cannon</t>
  </si>
  <si>
    <t>from 30</t>
  </si>
  <si>
    <t>from 3</t>
  </si>
  <si>
    <t>from 10</t>
  </si>
  <si>
    <t>Heretic</t>
  </si>
  <si>
    <t>Slow Speed</t>
  </si>
  <si>
    <t>Old:</t>
  </si>
  <si>
    <t>Fast Speed</t>
  </si>
  <si>
    <t>Pain Chance</t>
  </si>
  <si>
    <t>Chase Distance</t>
  </si>
  <si>
    <t>Chase Speed</t>
  </si>
  <si>
    <t>Invader</t>
  </si>
  <si>
    <t>Health</t>
  </si>
  <si>
    <t>Stricken</t>
  </si>
  <si>
    <t>Proj. Veloc.</t>
  </si>
  <si>
    <t>Splash Damage</t>
  </si>
  <si>
    <t>Widow</t>
  </si>
  <si>
    <t>Old</t>
  </si>
  <si>
    <t>Pain Ignore</t>
  </si>
  <si>
    <t>Damage</t>
  </si>
  <si>
    <t>Melee Dmg</t>
  </si>
  <si>
    <t>Overkill Gib</t>
  </si>
  <si>
    <t>Mercenary</t>
  </si>
  <si>
    <t>Mel. Chance</t>
  </si>
  <si>
    <t>from 15</t>
  </si>
  <si>
    <t>from ?</t>
  </si>
  <si>
    <t>Prim Fire</t>
  </si>
  <si>
    <t>Alt Fire</t>
  </si>
  <si>
    <t>Shotgun</t>
  </si>
  <si>
    <t>Charge Tme</t>
  </si>
  <si>
    <t>Reload</t>
  </si>
  <si>
    <t>Spread</t>
  </si>
  <si>
    <t>Spitter</t>
  </si>
  <si>
    <t>Pim Dmg</t>
  </si>
  <si>
    <t>Alt Dmg</t>
  </si>
  <si>
    <t>Alt Veloc</t>
  </si>
  <si>
    <t>Alt Reload</t>
  </si>
  <si>
    <t>Explo. Rad.</t>
  </si>
  <si>
    <t>Executioner</t>
  </si>
  <si>
    <t>Charge Dmg</t>
  </si>
  <si>
    <t>Charge Spd.</t>
  </si>
  <si>
    <t>Bite Dist.</t>
  </si>
  <si>
    <t>Bite Dmg</t>
  </si>
  <si>
    <t>Proj. Dmg</t>
  </si>
  <si>
    <t>Pain Time</t>
  </si>
  <si>
    <t>Pain Dmg</t>
  </si>
  <si>
    <t>Wakeup Att</t>
  </si>
  <si>
    <t>Wraith</t>
  </si>
  <si>
    <t>Splash</t>
  </si>
  <si>
    <t>Prim Reload</t>
  </si>
  <si>
    <t>Health Vel</t>
  </si>
  <si>
    <t>Damage Vel</t>
  </si>
  <si>
    <t>Prim Spread</t>
  </si>
  <si>
    <t>Alt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</si>
</sst>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H24" sqref="H24"/>
    </sheetView>
  </sheetViews>
  <sheetFormatPr baseColWidth="10" defaultRowHeight="15" x14ac:dyDescent="0.25"/>
  <cols>
    <col min="3" max="3" width="13.7109375" bestFit="1" customWidth="1"/>
    <col min="5" max="5" width="14" bestFit="1" customWidth="1"/>
  </cols>
  <sheetData>
    <row r="1" spans="1:19" x14ac:dyDescent="0.25">
      <c r="A1" t="s">
        <v>2</v>
      </c>
      <c r="B1" t="s">
        <v>1</v>
      </c>
      <c r="C1" t="s">
        <v>5</v>
      </c>
      <c r="D1" t="s">
        <v>3</v>
      </c>
      <c r="E1" t="s">
        <v>4</v>
      </c>
      <c r="F1" t="s">
        <v>24</v>
      </c>
      <c r="G1" t="s">
        <v>47</v>
      </c>
      <c r="M1" t="s">
        <v>6</v>
      </c>
    </row>
    <row r="2" spans="1:19" x14ac:dyDescent="0.25">
      <c r="A2" t="s">
        <v>0</v>
      </c>
      <c r="B2">
        <v>180</v>
      </c>
      <c r="C2">
        <v>15</v>
      </c>
      <c r="D2">
        <v>15</v>
      </c>
      <c r="E2">
        <v>150</v>
      </c>
      <c r="F2">
        <v>1536</v>
      </c>
      <c r="G2">
        <v>192</v>
      </c>
      <c r="M2" t="s">
        <v>7</v>
      </c>
      <c r="N2">
        <v>18</v>
      </c>
      <c r="O2" t="s">
        <v>34</v>
      </c>
    </row>
    <row r="3" spans="1:19" x14ac:dyDescent="0.25">
      <c r="A3" t="s">
        <v>27</v>
      </c>
      <c r="B3">
        <v>150</v>
      </c>
      <c r="C3">
        <v>0</v>
      </c>
      <c r="D3">
        <v>0</v>
      </c>
      <c r="E3">
        <v>100</v>
      </c>
      <c r="F3">
        <v>768</v>
      </c>
      <c r="G3">
        <v>128</v>
      </c>
      <c r="M3" t="s">
        <v>8</v>
      </c>
      <c r="N3">
        <v>25</v>
      </c>
      <c r="O3" t="s">
        <v>11</v>
      </c>
    </row>
    <row r="4" spans="1:19" x14ac:dyDescent="0.25">
      <c r="M4" t="s">
        <v>9</v>
      </c>
      <c r="N4">
        <v>2</v>
      </c>
      <c r="O4" t="s">
        <v>12</v>
      </c>
    </row>
    <row r="5" spans="1:19" x14ac:dyDescent="0.25">
      <c r="A5" t="s">
        <v>2</v>
      </c>
      <c r="B5" t="s">
        <v>15</v>
      </c>
      <c r="C5" t="s">
        <v>17</v>
      </c>
      <c r="D5" t="s">
        <v>20</v>
      </c>
      <c r="E5" t="s">
        <v>18</v>
      </c>
      <c r="F5" t="s">
        <v>19</v>
      </c>
      <c r="G5" t="s">
        <v>22</v>
      </c>
      <c r="H5" t="s">
        <v>51</v>
      </c>
      <c r="I5" t="s">
        <v>52</v>
      </c>
      <c r="J5" t="s">
        <v>24</v>
      </c>
      <c r="K5" t="s">
        <v>53</v>
      </c>
      <c r="M5" t="s">
        <v>10</v>
      </c>
      <c r="N5">
        <v>6</v>
      </c>
      <c r="O5" t="s">
        <v>13</v>
      </c>
    </row>
    <row r="6" spans="1:19" x14ac:dyDescent="0.25">
      <c r="A6" t="s">
        <v>14</v>
      </c>
      <c r="B6">
        <v>15</v>
      </c>
      <c r="C6">
        <v>23</v>
      </c>
      <c r="D6">
        <v>65</v>
      </c>
      <c r="E6">
        <v>45</v>
      </c>
      <c r="F6">
        <v>384</v>
      </c>
      <c r="G6">
        <v>1250</v>
      </c>
      <c r="H6">
        <v>125</v>
      </c>
      <c r="I6">
        <v>45</v>
      </c>
      <c r="J6">
        <v>1450</v>
      </c>
      <c r="K6">
        <v>35</v>
      </c>
      <c r="N6">
        <v>1</v>
      </c>
      <c r="O6" t="s">
        <v>35</v>
      </c>
    </row>
    <row r="7" spans="1:19" x14ac:dyDescent="0.25">
      <c r="A7" t="s">
        <v>16</v>
      </c>
      <c r="B7">
        <v>8</v>
      </c>
      <c r="C7">
        <v>16</v>
      </c>
      <c r="D7">
        <v>45</v>
      </c>
      <c r="E7">
        <v>100</v>
      </c>
      <c r="F7">
        <v>475</v>
      </c>
      <c r="G7">
        <v>1000</v>
      </c>
      <c r="H7">
        <v>111</v>
      </c>
      <c r="I7">
        <v>30</v>
      </c>
      <c r="J7">
        <v>1200</v>
      </c>
      <c r="K7">
        <v>30</v>
      </c>
    </row>
    <row r="8" spans="1:19" x14ac:dyDescent="0.25">
      <c r="N8" t="s">
        <v>36</v>
      </c>
      <c r="O8" t="s">
        <v>37</v>
      </c>
      <c r="P8" t="s">
        <v>46</v>
      </c>
      <c r="Q8" t="s">
        <v>59</v>
      </c>
      <c r="R8" t="s">
        <v>62</v>
      </c>
      <c r="S8" t="s">
        <v>63</v>
      </c>
    </row>
    <row r="9" spans="1:19" x14ac:dyDescent="0.25">
      <c r="A9" t="s">
        <v>2</v>
      </c>
      <c r="B9" t="s">
        <v>22</v>
      </c>
      <c r="C9" t="s">
        <v>15</v>
      </c>
      <c r="D9" t="s">
        <v>17</v>
      </c>
      <c r="E9" t="s">
        <v>29</v>
      </c>
      <c r="F9" t="s">
        <v>30</v>
      </c>
      <c r="G9" t="s">
        <v>24</v>
      </c>
      <c r="H9" t="s">
        <v>31</v>
      </c>
      <c r="I9" t="s">
        <v>54</v>
      </c>
      <c r="J9" t="s">
        <v>55</v>
      </c>
      <c r="K9" t="s">
        <v>56</v>
      </c>
      <c r="M9" t="s">
        <v>7</v>
      </c>
      <c r="N9">
        <v>65</v>
      </c>
      <c r="O9">
        <v>50</v>
      </c>
      <c r="P9">
        <v>0.9</v>
      </c>
      <c r="Q9">
        <v>0.7</v>
      </c>
      <c r="R9">
        <v>0.15</v>
      </c>
      <c r="S9">
        <v>1.2</v>
      </c>
    </row>
    <row r="10" spans="1:19" x14ac:dyDescent="0.25">
      <c r="A10" t="s">
        <v>21</v>
      </c>
      <c r="B10">
        <v>240</v>
      </c>
      <c r="C10">
        <v>10</v>
      </c>
      <c r="D10">
        <v>13</v>
      </c>
      <c r="E10">
        <v>4</v>
      </c>
      <c r="F10">
        <v>30</v>
      </c>
      <c r="G10">
        <f>G11/4*3</f>
        <v>3072</v>
      </c>
      <c r="H10">
        <v>-220</v>
      </c>
      <c r="I10">
        <v>1.5</v>
      </c>
      <c r="J10">
        <v>20</v>
      </c>
      <c r="K10" s="1">
        <v>0.75</v>
      </c>
      <c r="M10" t="s">
        <v>27</v>
      </c>
      <c r="N10">
        <v>50</v>
      </c>
      <c r="O10">
        <v>40</v>
      </c>
      <c r="P10">
        <v>0.5</v>
      </c>
      <c r="Q10">
        <v>0.3</v>
      </c>
      <c r="R10">
        <v>0.1</v>
      </c>
      <c r="S10">
        <v>1</v>
      </c>
    </row>
    <row r="11" spans="1:19" x14ac:dyDescent="0.25">
      <c r="A11" t="s">
        <v>16</v>
      </c>
      <c r="B11">
        <v>200</v>
      </c>
      <c r="C11">
        <v>8</v>
      </c>
      <c r="D11">
        <v>8</v>
      </c>
      <c r="E11">
        <v>3</v>
      </c>
      <c r="F11">
        <v>25</v>
      </c>
      <c r="G11">
        <v>4096</v>
      </c>
      <c r="H11">
        <v>-250</v>
      </c>
      <c r="I11">
        <v>0.5</v>
      </c>
      <c r="J11">
        <v>25</v>
      </c>
      <c r="K11" s="1">
        <v>0.5</v>
      </c>
      <c r="P11" t="s">
        <v>46</v>
      </c>
      <c r="Q11" t="s">
        <v>59</v>
      </c>
      <c r="R11" t="s">
        <v>29</v>
      </c>
      <c r="S11" t="s">
        <v>58</v>
      </c>
    </row>
    <row r="12" spans="1:19" x14ac:dyDescent="0.25">
      <c r="M12" t="s">
        <v>9</v>
      </c>
      <c r="N12">
        <v>350</v>
      </c>
      <c r="O12">
        <v>100</v>
      </c>
      <c r="P12">
        <v>1.3</v>
      </c>
      <c r="Q12">
        <v>0.75</v>
      </c>
      <c r="R12">
        <v>175</v>
      </c>
      <c r="S12">
        <v>92</v>
      </c>
    </row>
    <row r="13" spans="1:19" x14ac:dyDescent="0.25">
      <c r="A13" t="s">
        <v>2</v>
      </c>
      <c r="B13" t="s">
        <v>24</v>
      </c>
      <c r="C13" t="s">
        <v>25</v>
      </c>
      <c r="D13" t="s">
        <v>33</v>
      </c>
      <c r="M13" t="s">
        <v>27</v>
      </c>
      <c r="N13">
        <v>450</v>
      </c>
      <c r="O13">
        <v>150</v>
      </c>
      <c r="P13">
        <v>1</v>
      </c>
      <c r="Q13">
        <v>0.8</v>
      </c>
      <c r="R13">
        <v>200</v>
      </c>
      <c r="S13">
        <v>64</v>
      </c>
    </row>
    <row r="14" spans="1:19" x14ac:dyDescent="0.25">
      <c r="A14" t="s">
        <v>23</v>
      </c>
      <c r="B14">
        <v>1300</v>
      </c>
      <c r="C14">
        <v>10</v>
      </c>
      <c r="D14" s="1">
        <v>0.75</v>
      </c>
    </row>
    <row r="15" spans="1:19" x14ac:dyDescent="0.25">
      <c r="A15" t="s">
        <v>16</v>
      </c>
      <c r="B15">
        <v>1200</v>
      </c>
      <c r="C15">
        <v>0</v>
      </c>
      <c r="D15" s="1">
        <v>0.5</v>
      </c>
      <c r="N15" t="s">
        <v>40</v>
      </c>
      <c r="O15" t="s">
        <v>39</v>
      </c>
      <c r="P15" t="s">
        <v>41</v>
      </c>
    </row>
    <row r="16" spans="1:19" x14ac:dyDescent="0.25">
      <c r="M16" t="s">
        <v>38</v>
      </c>
      <c r="N16">
        <v>1.9</v>
      </c>
      <c r="O16">
        <v>1.8</v>
      </c>
      <c r="P16">
        <v>0.7</v>
      </c>
    </row>
    <row r="17" spans="1:18" x14ac:dyDescent="0.25">
      <c r="B17" t="s">
        <v>22</v>
      </c>
      <c r="C17" t="s">
        <v>17</v>
      </c>
      <c r="D17" t="s">
        <v>28</v>
      </c>
      <c r="E17" t="s">
        <v>60</v>
      </c>
      <c r="F17" t="s">
        <v>61</v>
      </c>
      <c r="H17">
        <f>500/1.9</f>
        <v>263.15789473684214</v>
      </c>
      <c r="M17" t="s">
        <v>27</v>
      </c>
      <c r="N17">
        <v>1.7</v>
      </c>
      <c r="O17">
        <v>1.97</v>
      </c>
      <c r="P17">
        <v>0.6</v>
      </c>
    </row>
    <row r="18" spans="1:18" x14ac:dyDescent="0.25">
      <c r="A18" t="s">
        <v>26</v>
      </c>
      <c r="B18">
        <v>600</v>
      </c>
      <c r="C18">
        <v>40</v>
      </c>
      <c r="D18" s="1">
        <v>0.5</v>
      </c>
      <c r="E18">
        <v>300</v>
      </c>
      <c r="F18">
        <v>15</v>
      </c>
    </row>
    <row r="19" spans="1:18" x14ac:dyDescent="0.25">
      <c r="A19" t="s">
        <v>27</v>
      </c>
      <c r="B19">
        <v>500</v>
      </c>
      <c r="C19">
        <v>25</v>
      </c>
      <c r="D19" s="1">
        <v>0.1</v>
      </c>
      <c r="E19">
        <v>200</v>
      </c>
      <c r="F19">
        <v>10</v>
      </c>
      <c r="N19" t="s">
        <v>43</v>
      </c>
      <c r="O19" t="s">
        <v>44</v>
      </c>
      <c r="P19" t="s">
        <v>45</v>
      </c>
      <c r="Q19" t="s">
        <v>46</v>
      </c>
      <c r="R19" t="s">
        <v>40</v>
      </c>
    </row>
    <row r="20" spans="1:18" x14ac:dyDescent="0.25">
      <c r="M20" t="s">
        <v>42</v>
      </c>
      <c r="N20">
        <v>35</v>
      </c>
      <c r="P20">
        <v>1720</v>
      </c>
      <c r="Q20">
        <v>1.3</v>
      </c>
      <c r="R20">
        <v>0.09</v>
      </c>
    </row>
    <row r="21" spans="1:18" x14ac:dyDescent="0.25">
      <c r="B21" t="s">
        <v>22</v>
      </c>
      <c r="C21" t="s">
        <v>29</v>
      </c>
      <c r="M21" t="s">
        <v>27</v>
      </c>
      <c r="N21">
        <v>35</v>
      </c>
      <c r="O21">
        <v>60</v>
      </c>
      <c r="P21">
        <v>1536</v>
      </c>
      <c r="Q21">
        <v>1.5</v>
      </c>
      <c r="R21">
        <v>0.1</v>
      </c>
    </row>
    <row r="22" spans="1:18" x14ac:dyDescent="0.25">
      <c r="A22" t="s">
        <v>32</v>
      </c>
      <c r="B22">
        <v>120</v>
      </c>
      <c r="C22">
        <v>2</v>
      </c>
    </row>
    <row r="23" spans="1:18" x14ac:dyDescent="0.25">
      <c r="A23" t="s">
        <v>27</v>
      </c>
      <c r="B23">
        <v>100</v>
      </c>
      <c r="C23">
        <v>1</v>
      </c>
      <c r="N23">
        <f>35/0.1</f>
        <v>350</v>
      </c>
    </row>
    <row r="24" spans="1:18" x14ac:dyDescent="0.25">
      <c r="G24">
        <v>460</v>
      </c>
      <c r="H24">
        <f>G24/1.7</f>
        <v>270.58823529411768</v>
      </c>
      <c r="N24">
        <f>37/0.1</f>
        <v>370</v>
      </c>
    </row>
    <row r="25" spans="1:18" x14ac:dyDescent="0.25">
      <c r="B25" t="s">
        <v>22</v>
      </c>
      <c r="C25" t="s">
        <v>49</v>
      </c>
      <c r="D25" t="s">
        <v>50</v>
      </c>
      <c r="N25">
        <f>35/0.09</f>
        <v>388.88888888888891</v>
      </c>
      <c r="P25">
        <f>1/0.09</f>
        <v>11.111111111111111</v>
      </c>
    </row>
    <row r="26" spans="1:18" x14ac:dyDescent="0.25">
      <c r="A26" t="s">
        <v>48</v>
      </c>
      <c r="B26">
        <v>2000</v>
      </c>
      <c r="C26">
        <v>40</v>
      </c>
      <c r="D26">
        <v>60</v>
      </c>
      <c r="P26">
        <f>1/1.5</f>
        <v>0.66666666666666663</v>
      </c>
    </row>
    <row r="27" spans="1:18" x14ac:dyDescent="0.25">
      <c r="A27" t="s">
        <v>27</v>
      </c>
      <c r="B27">
        <v>1600</v>
      </c>
      <c r="C27">
        <v>30</v>
      </c>
      <c r="D27">
        <v>50</v>
      </c>
      <c r="P27">
        <f>1/1.3</f>
        <v>0.76923076923076916</v>
      </c>
    </row>
    <row r="29" spans="1:18" x14ac:dyDescent="0.25">
      <c r="B29" t="s">
        <v>22</v>
      </c>
      <c r="C29" t="s">
        <v>29</v>
      </c>
    </row>
    <row r="30" spans="1:18" x14ac:dyDescent="0.25">
      <c r="A30" t="s">
        <v>57</v>
      </c>
      <c r="B30">
        <v>250</v>
      </c>
      <c r="C30">
        <v>25</v>
      </c>
    </row>
    <row r="31" spans="1:18" x14ac:dyDescent="0.25">
      <c r="A31" t="s">
        <v>27</v>
      </c>
      <c r="B31">
        <v>200</v>
      </c>
      <c r="C31">
        <v>20</v>
      </c>
      <c r="F31">
        <f>2^10*1.5</f>
        <v>1536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2019-11-30T23:47:11Z</dcterms:created>
  <dcterms:modified xsi:type="dcterms:W3CDTF">2019-12-01T13:07:27Z</dcterms:modified>
</cp:coreProperties>
</file>